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zammit\Documents\Detector\annotation_stats\"/>
    </mc:Choice>
  </mc:AlternateContent>
  <xr:revisionPtr revIDLastSave="0" documentId="13_ncr:1_{4FDF4796-EC77-450B-A391-507DC6DDE07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Sheet1!$A$1:$BS$4790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0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2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R3890" i="1"/>
  <c r="Q3890" i="1"/>
  <c r="P3890" i="1"/>
  <c r="O3890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R2007" i="1"/>
  <c r="Q2007" i="1"/>
  <c r="P2007" i="1"/>
  <c r="O2007" i="1"/>
  <c r="N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200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187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O187" i="1"/>
  <c r="M46" i="1"/>
  <c r="T46" i="1" s="1"/>
  <c r="M47" i="1"/>
  <c r="T47" i="1" s="1"/>
  <c r="M48" i="1"/>
  <c r="T48" i="1" s="1"/>
  <c r="M49" i="1"/>
  <c r="T49" i="1" s="1"/>
  <c r="M50" i="1"/>
  <c r="T50" i="1" s="1"/>
  <c r="M51" i="1"/>
  <c r="T51" i="1" s="1"/>
  <c r="M52" i="1"/>
  <c r="T52" i="1" s="1"/>
  <c r="M53" i="1"/>
  <c r="T53" i="1" s="1"/>
  <c r="M54" i="1"/>
  <c r="T54" i="1" s="1"/>
  <c r="M55" i="1"/>
  <c r="T55" i="1" s="1"/>
  <c r="M56" i="1"/>
  <c r="T56" i="1" s="1"/>
  <c r="M57" i="1"/>
  <c r="T57" i="1" s="1"/>
  <c r="M58" i="1"/>
  <c r="T58" i="1" s="1"/>
  <c r="M59" i="1"/>
  <c r="T59" i="1" s="1"/>
  <c r="M60" i="1"/>
  <c r="T60" i="1" s="1"/>
  <c r="M61" i="1"/>
  <c r="T61" i="1" s="1"/>
  <c r="M62" i="1"/>
  <c r="T62" i="1" s="1"/>
  <c r="M63" i="1"/>
  <c r="T63" i="1" s="1"/>
  <c r="M64" i="1"/>
  <c r="T64" i="1" s="1"/>
  <c r="M65" i="1"/>
  <c r="T65" i="1" s="1"/>
  <c r="M66" i="1"/>
  <c r="T66" i="1" s="1"/>
  <c r="M67" i="1"/>
  <c r="T67" i="1" s="1"/>
  <c r="M68" i="1"/>
  <c r="T68" i="1" s="1"/>
  <c r="M69" i="1"/>
  <c r="T69" i="1" s="1"/>
  <c r="M70" i="1"/>
  <c r="T70" i="1" s="1"/>
  <c r="M71" i="1"/>
  <c r="T71" i="1" s="1"/>
  <c r="M72" i="1"/>
  <c r="T72" i="1" s="1"/>
  <c r="M73" i="1"/>
  <c r="T73" i="1" s="1"/>
  <c r="M74" i="1"/>
  <c r="T74" i="1" s="1"/>
  <c r="M75" i="1"/>
  <c r="T75" i="1" s="1"/>
  <c r="M76" i="1"/>
  <c r="T76" i="1" s="1"/>
  <c r="M77" i="1"/>
  <c r="T77" i="1" s="1"/>
  <c r="M78" i="1"/>
  <c r="T78" i="1" s="1"/>
  <c r="M79" i="1"/>
  <c r="T79" i="1" s="1"/>
  <c r="M80" i="1"/>
  <c r="T80" i="1" s="1"/>
  <c r="M81" i="1"/>
  <c r="T81" i="1" s="1"/>
  <c r="M82" i="1"/>
  <c r="T82" i="1" s="1"/>
  <c r="M83" i="1"/>
  <c r="T83" i="1" s="1"/>
  <c r="M84" i="1"/>
  <c r="T84" i="1" s="1"/>
  <c r="M85" i="1"/>
  <c r="T85" i="1" s="1"/>
  <c r="M86" i="1"/>
  <c r="T86" i="1" s="1"/>
  <c r="M87" i="1"/>
  <c r="T87" i="1" s="1"/>
  <c r="M88" i="1"/>
  <c r="T88" i="1" s="1"/>
  <c r="M89" i="1"/>
  <c r="T89" i="1" s="1"/>
  <c r="M90" i="1"/>
  <c r="T90" i="1" s="1"/>
  <c r="M91" i="1"/>
  <c r="T91" i="1" s="1"/>
  <c r="M92" i="1"/>
  <c r="T92" i="1" s="1"/>
  <c r="M93" i="1"/>
  <c r="T93" i="1" s="1"/>
  <c r="M94" i="1"/>
  <c r="T94" i="1" s="1"/>
  <c r="M95" i="1"/>
  <c r="T95" i="1" s="1"/>
  <c r="M96" i="1"/>
  <c r="T96" i="1" s="1"/>
  <c r="M97" i="1"/>
  <c r="T97" i="1" s="1"/>
  <c r="M98" i="1"/>
  <c r="T98" i="1" s="1"/>
  <c r="M99" i="1"/>
  <c r="T99" i="1" s="1"/>
  <c r="M100" i="1"/>
  <c r="T100" i="1" s="1"/>
  <c r="M101" i="1"/>
  <c r="T101" i="1" s="1"/>
  <c r="M102" i="1"/>
  <c r="T102" i="1" s="1"/>
  <c r="M103" i="1"/>
  <c r="T103" i="1" s="1"/>
  <c r="M104" i="1"/>
  <c r="T104" i="1" s="1"/>
  <c r="M105" i="1"/>
  <c r="T105" i="1" s="1"/>
  <c r="M106" i="1"/>
  <c r="T106" i="1" s="1"/>
  <c r="M107" i="1"/>
  <c r="T107" i="1" s="1"/>
  <c r="M108" i="1"/>
  <c r="T108" i="1" s="1"/>
  <c r="M109" i="1"/>
  <c r="T109" i="1" s="1"/>
  <c r="M110" i="1"/>
  <c r="T110" i="1" s="1"/>
  <c r="M111" i="1"/>
  <c r="T111" i="1" s="1"/>
  <c r="M112" i="1"/>
  <c r="T112" i="1" s="1"/>
  <c r="M113" i="1"/>
  <c r="T113" i="1" s="1"/>
  <c r="M114" i="1"/>
  <c r="T114" i="1" s="1"/>
  <c r="M115" i="1"/>
  <c r="T115" i="1" s="1"/>
  <c r="M116" i="1"/>
  <c r="T116" i="1" s="1"/>
  <c r="M117" i="1"/>
  <c r="T117" i="1" s="1"/>
  <c r="M118" i="1"/>
  <c r="T118" i="1" s="1"/>
  <c r="M119" i="1"/>
  <c r="T119" i="1" s="1"/>
  <c r="M120" i="1"/>
  <c r="T120" i="1" s="1"/>
  <c r="M121" i="1"/>
  <c r="T121" i="1" s="1"/>
  <c r="M122" i="1"/>
  <c r="T122" i="1" s="1"/>
  <c r="M123" i="1"/>
  <c r="T123" i="1" s="1"/>
  <c r="M124" i="1"/>
  <c r="T124" i="1" s="1"/>
  <c r="M125" i="1"/>
  <c r="T125" i="1" s="1"/>
  <c r="M126" i="1"/>
  <c r="T126" i="1" s="1"/>
  <c r="M127" i="1"/>
  <c r="T127" i="1" s="1"/>
  <c r="M128" i="1"/>
  <c r="T128" i="1" s="1"/>
  <c r="M129" i="1"/>
  <c r="T129" i="1" s="1"/>
  <c r="M130" i="1"/>
  <c r="T130" i="1" s="1"/>
  <c r="M131" i="1"/>
  <c r="T131" i="1" s="1"/>
  <c r="M132" i="1"/>
  <c r="T132" i="1" s="1"/>
  <c r="M133" i="1"/>
  <c r="T133" i="1" s="1"/>
  <c r="M134" i="1"/>
  <c r="T134" i="1" s="1"/>
  <c r="M135" i="1"/>
  <c r="T135" i="1" s="1"/>
  <c r="M136" i="1"/>
  <c r="T136" i="1" s="1"/>
  <c r="M137" i="1"/>
  <c r="T137" i="1" s="1"/>
  <c r="M138" i="1"/>
  <c r="T138" i="1" s="1"/>
  <c r="M139" i="1"/>
  <c r="T139" i="1" s="1"/>
  <c r="M140" i="1"/>
  <c r="T140" i="1" s="1"/>
  <c r="M141" i="1"/>
  <c r="T141" i="1" s="1"/>
  <c r="M142" i="1"/>
  <c r="T142" i="1" s="1"/>
  <c r="M143" i="1"/>
  <c r="T143" i="1" s="1"/>
  <c r="M144" i="1"/>
  <c r="T144" i="1" s="1"/>
  <c r="M145" i="1"/>
  <c r="T145" i="1" s="1"/>
  <c r="M146" i="1"/>
  <c r="T146" i="1" s="1"/>
  <c r="M147" i="1"/>
  <c r="T147" i="1" s="1"/>
  <c r="M148" i="1"/>
  <c r="T148" i="1" s="1"/>
  <c r="M149" i="1"/>
  <c r="T149" i="1" s="1"/>
  <c r="M150" i="1"/>
  <c r="T150" i="1" s="1"/>
  <c r="M151" i="1"/>
  <c r="T151" i="1" s="1"/>
  <c r="M152" i="1"/>
  <c r="T152" i="1" s="1"/>
  <c r="M153" i="1"/>
  <c r="T153" i="1" s="1"/>
  <c r="M154" i="1"/>
  <c r="T154" i="1" s="1"/>
  <c r="M155" i="1"/>
  <c r="T155" i="1" s="1"/>
  <c r="M156" i="1"/>
  <c r="T156" i="1" s="1"/>
  <c r="M157" i="1"/>
  <c r="T157" i="1" s="1"/>
  <c r="M158" i="1"/>
  <c r="T158" i="1" s="1"/>
  <c r="M159" i="1"/>
  <c r="T159" i="1" s="1"/>
  <c r="M160" i="1"/>
  <c r="T160" i="1" s="1"/>
  <c r="M161" i="1"/>
  <c r="T161" i="1" s="1"/>
  <c r="M162" i="1"/>
  <c r="T162" i="1" s="1"/>
  <c r="M163" i="1"/>
  <c r="T163" i="1" s="1"/>
  <c r="M164" i="1"/>
  <c r="T164" i="1" s="1"/>
  <c r="M165" i="1"/>
  <c r="T165" i="1" s="1"/>
  <c r="M166" i="1"/>
  <c r="T166" i="1" s="1"/>
  <c r="M167" i="1"/>
  <c r="T167" i="1" s="1"/>
  <c r="M168" i="1"/>
  <c r="T168" i="1" s="1"/>
  <c r="M169" i="1"/>
  <c r="T169" i="1" s="1"/>
  <c r="M170" i="1"/>
  <c r="T170" i="1" s="1"/>
  <c r="M171" i="1"/>
  <c r="T171" i="1" s="1"/>
  <c r="M172" i="1"/>
  <c r="T172" i="1" s="1"/>
  <c r="M173" i="1"/>
  <c r="T173" i="1" s="1"/>
  <c r="M174" i="1"/>
  <c r="T174" i="1" s="1"/>
  <c r="M175" i="1"/>
  <c r="T175" i="1" s="1"/>
  <c r="M176" i="1"/>
  <c r="T176" i="1" s="1"/>
  <c r="M177" i="1"/>
  <c r="T177" i="1" s="1"/>
  <c r="M178" i="1"/>
  <c r="T178" i="1" s="1"/>
  <c r="M179" i="1"/>
  <c r="T179" i="1" s="1"/>
  <c r="M180" i="1"/>
  <c r="T180" i="1" s="1"/>
  <c r="M181" i="1"/>
  <c r="T181" i="1" s="1"/>
  <c r="M182" i="1"/>
  <c r="T182" i="1" s="1"/>
  <c r="M183" i="1"/>
  <c r="T183" i="1" s="1"/>
  <c r="M184" i="1"/>
  <c r="T184" i="1" s="1"/>
  <c r="M185" i="1"/>
  <c r="T185" i="1" s="1"/>
  <c r="M186" i="1"/>
  <c r="T186" i="1" s="1"/>
  <c r="M43" i="1"/>
  <c r="T43" i="1" s="1"/>
  <c r="M44" i="1"/>
  <c r="T44" i="1" s="1"/>
  <c r="M45" i="1"/>
  <c r="T45" i="1" s="1"/>
  <c r="N2" i="1"/>
  <c r="M3" i="1"/>
  <c r="T3" i="1" s="1"/>
  <c r="M4" i="1"/>
  <c r="T4" i="1" s="1"/>
  <c r="M5" i="1"/>
  <c r="T5" i="1" s="1"/>
  <c r="M6" i="1"/>
  <c r="T6" i="1" s="1"/>
  <c r="M7" i="1"/>
  <c r="T7" i="1" s="1"/>
  <c r="M8" i="1"/>
  <c r="T8" i="1" s="1"/>
  <c r="M9" i="1"/>
  <c r="T9" i="1" s="1"/>
  <c r="M10" i="1"/>
  <c r="T10" i="1" s="1"/>
  <c r="M11" i="1"/>
  <c r="T11" i="1" s="1"/>
  <c r="M12" i="1"/>
  <c r="T12" i="1" s="1"/>
  <c r="M13" i="1"/>
  <c r="T13" i="1" s="1"/>
  <c r="M14" i="1"/>
  <c r="T14" i="1" s="1"/>
  <c r="M15" i="1"/>
  <c r="T15" i="1" s="1"/>
  <c r="M16" i="1"/>
  <c r="T16" i="1" s="1"/>
  <c r="M17" i="1"/>
  <c r="T17" i="1" s="1"/>
  <c r="M18" i="1"/>
  <c r="T18" i="1" s="1"/>
  <c r="M19" i="1"/>
  <c r="T19" i="1" s="1"/>
  <c r="M20" i="1"/>
  <c r="M21" i="1"/>
  <c r="T21" i="1" s="1"/>
  <c r="M22" i="1"/>
  <c r="T22" i="1" s="1"/>
  <c r="M23" i="1"/>
  <c r="T23" i="1" s="1"/>
  <c r="M24" i="1"/>
  <c r="T24" i="1" s="1"/>
  <c r="M25" i="1"/>
  <c r="T25" i="1" s="1"/>
  <c r="M26" i="1"/>
  <c r="T26" i="1" s="1"/>
  <c r="M27" i="1"/>
  <c r="T27" i="1" s="1"/>
  <c r="M28" i="1"/>
  <c r="T28" i="1" s="1"/>
  <c r="M29" i="1"/>
  <c r="T29" i="1" s="1"/>
  <c r="M30" i="1"/>
  <c r="T30" i="1" s="1"/>
  <c r="M31" i="1"/>
  <c r="T31" i="1" s="1"/>
  <c r="M32" i="1"/>
  <c r="T32" i="1" s="1"/>
  <c r="M33" i="1"/>
  <c r="T33" i="1" s="1"/>
  <c r="M34" i="1"/>
  <c r="T34" i="1" s="1"/>
  <c r="M35" i="1"/>
  <c r="T35" i="1" s="1"/>
  <c r="M36" i="1"/>
  <c r="T36" i="1" s="1"/>
  <c r="M37" i="1"/>
  <c r="T37" i="1" s="1"/>
  <c r="M38" i="1"/>
  <c r="T38" i="1" s="1"/>
  <c r="M39" i="1"/>
  <c r="T39" i="1" s="1"/>
  <c r="M40" i="1"/>
  <c r="T40" i="1" s="1"/>
  <c r="M41" i="1"/>
  <c r="T41" i="1" s="1"/>
  <c r="M42" i="1"/>
  <c r="T42" i="1" s="1"/>
  <c r="M2" i="1"/>
  <c r="M1944" i="1"/>
  <c r="M1948" i="1"/>
  <c r="M1971" i="1"/>
  <c r="M2005" i="1"/>
  <c r="M2006" i="1"/>
  <c r="M1936" i="1"/>
  <c r="M1938" i="1"/>
  <c r="M1939" i="1"/>
  <c r="M1940" i="1"/>
  <c r="M1941" i="1"/>
  <c r="M1942" i="1"/>
  <c r="M1943" i="1"/>
  <c r="M1945" i="1"/>
  <c r="M1946" i="1"/>
  <c r="M1947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T2007" i="1" l="1"/>
  <c r="T2" i="1"/>
  <c r="N1937" i="1" l="1"/>
  <c r="M193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N2008" i="1"/>
  <c r="T2008" i="1" s="1"/>
  <c r="N2009" i="1"/>
  <c r="T2009" i="1" s="1"/>
  <c r="N2010" i="1"/>
  <c r="T2010" i="1" s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T2030" i="1" s="1"/>
  <c r="N2031" i="1"/>
  <c r="T2031" i="1" s="1"/>
  <c r="N2032" i="1"/>
  <c r="T2032" i="1" s="1"/>
  <c r="N2033" i="1"/>
  <c r="T2033" i="1" s="1"/>
  <c r="N2034" i="1"/>
  <c r="T2034" i="1" s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T2054" i="1" s="1"/>
  <c r="N2055" i="1"/>
  <c r="T2055" i="1" s="1"/>
  <c r="N2056" i="1"/>
  <c r="T2056" i="1" s="1"/>
  <c r="N2057" i="1"/>
  <c r="T2057" i="1" s="1"/>
  <c r="N2058" i="1"/>
  <c r="T2058" i="1" s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T2078" i="1" s="1"/>
  <c r="N2079" i="1"/>
  <c r="T2079" i="1" s="1"/>
  <c r="N2080" i="1"/>
  <c r="T2080" i="1" s="1"/>
  <c r="N2081" i="1"/>
  <c r="T2081" i="1" s="1"/>
  <c r="N2082" i="1"/>
  <c r="T2082" i="1" s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T2102" i="1" s="1"/>
  <c r="N2103" i="1"/>
  <c r="T2103" i="1" s="1"/>
  <c r="N2104" i="1"/>
  <c r="T2104" i="1" s="1"/>
  <c r="N2105" i="1"/>
  <c r="T2105" i="1" s="1"/>
  <c r="N2106" i="1"/>
  <c r="T2106" i="1" s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T2126" i="1" s="1"/>
  <c r="N2127" i="1"/>
  <c r="T2127" i="1" s="1"/>
  <c r="N2128" i="1"/>
  <c r="T2128" i="1" s="1"/>
  <c r="N2129" i="1"/>
  <c r="T2129" i="1" s="1"/>
  <c r="N2130" i="1"/>
  <c r="T2130" i="1" s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T2150" i="1" s="1"/>
  <c r="N2151" i="1"/>
  <c r="T2151" i="1" s="1"/>
  <c r="N2152" i="1"/>
  <c r="T2152" i="1" s="1"/>
  <c r="N2153" i="1"/>
  <c r="T2153" i="1" s="1"/>
  <c r="N2154" i="1"/>
  <c r="T2154" i="1" s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T2174" i="1" s="1"/>
  <c r="N2175" i="1"/>
  <c r="T2175" i="1" s="1"/>
  <c r="N2176" i="1"/>
  <c r="T2176" i="1" s="1"/>
  <c r="N2177" i="1"/>
  <c r="T2177" i="1" s="1"/>
  <c r="N2178" i="1"/>
  <c r="T2178" i="1" s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T2198" i="1" s="1"/>
  <c r="N2199" i="1"/>
  <c r="T2199" i="1" s="1"/>
  <c r="N2200" i="1"/>
  <c r="T2200" i="1" s="1"/>
  <c r="N2201" i="1"/>
  <c r="T2201" i="1" s="1"/>
  <c r="N2202" i="1"/>
  <c r="T2202" i="1" s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T2222" i="1" s="1"/>
  <c r="N2223" i="1"/>
  <c r="T2223" i="1" s="1"/>
  <c r="N2224" i="1"/>
  <c r="T2224" i="1" s="1"/>
  <c r="N2225" i="1"/>
  <c r="T2225" i="1" s="1"/>
  <c r="N2226" i="1"/>
  <c r="T2226" i="1" s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T2246" i="1" s="1"/>
  <c r="N2247" i="1"/>
  <c r="T2247" i="1" s="1"/>
  <c r="N2248" i="1"/>
  <c r="T2248" i="1" s="1"/>
  <c r="N2249" i="1"/>
  <c r="T2249" i="1" s="1"/>
  <c r="N2250" i="1"/>
  <c r="T2250" i="1" s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T2270" i="1" s="1"/>
  <c r="N2271" i="1"/>
  <c r="T2271" i="1" s="1"/>
  <c r="N2272" i="1"/>
  <c r="T2272" i="1" s="1"/>
  <c r="N2273" i="1"/>
  <c r="T2273" i="1" s="1"/>
  <c r="N2274" i="1"/>
  <c r="T2274" i="1" s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T2294" i="1" s="1"/>
  <c r="N2295" i="1"/>
  <c r="T2295" i="1" s="1"/>
  <c r="N2296" i="1"/>
  <c r="T2296" i="1" s="1"/>
  <c r="N2297" i="1"/>
  <c r="T2297" i="1" s="1"/>
  <c r="N2298" i="1"/>
  <c r="T2298" i="1" s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T2318" i="1" s="1"/>
  <c r="N2319" i="1"/>
  <c r="T2319" i="1" s="1"/>
  <c r="N2320" i="1"/>
  <c r="T2320" i="1" s="1"/>
  <c r="N2321" i="1"/>
  <c r="T2321" i="1" s="1"/>
  <c r="N2322" i="1"/>
  <c r="T2322" i="1" s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T2342" i="1" s="1"/>
  <c r="N2343" i="1"/>
  <c r="T2343" i="1" s="1"/>
  <c r="N2344" i="1"/>
  <c r="T2344" i="1" s="1"/>
  <c r="N2345" i="1"/>
  <c r="T2345" i="1" s="1"/>
  <c r="N2346" i="1"/>
  <c r="T2346" i="1" s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T2366" i="1" s="1"/>
  <c r="N2367" i="1"/>
  <c r="T2367" i="1" s="1"/>
  <c r="N2368" i="1"/>
  <c r="T2368" i="1" s="1"/>
  <c r="N2369" i="1"/>
  <c r="T2369" i="1" s="1"/>
  <c r="N2370" i="1"/>
  <c r="T2370" i="1" s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T2390" i="1" s="1"/>
  <c r="N2391" i="1"/>
  <c r="T2391" i="1" s="1"/>
  <c r="N2392" i="1"/>
  <c r="T2392" i="1" s="1"/>
  <c r="N2393" i="1"/>
  <c r="T2393" i="1" s="1"/>
  <c r="N2394" i="1"/>
  <c r="T2394" i="1" s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T2414" i="1" s="1"/>
  <c r="N2415" i="1"/>
  <c r="T2415" i="1" s="1"/>
  <c r="N2416" i="1"/>
  <c r="T2416" i="1" s="1"/>
  <c r="N2417" i="1"/>
  <c r="T2417" i="1" s="1"/>
  <c r="N2418" i="1"/>
  <c r="T2418" i="1" s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T2438" i="1" s="1"/>
  <c r="N2439" i="1"/>
  <c r="T2439" i="1" s="1"/>
  <c r="N2440" i="1"/>
  <c r="T2440" i="1" s="1"/>
  <c r="N2441" i="1"/>
  <c r="T2441" i="1" s="1"/>
  <c r="N2442" i="1"/>
  <c r="T2442" i="1" s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T2462" i="1" s="1"/>
  <c r="N2463" i="1"/>
  <c r="T2463" i="1" s="1"/>
  <c r="N2464" i="1"/>
  <c r="T2464" i="1" s="1"/>
  <c r="N2465" i="1"/>
  <c r="T2465" i="1" s="1"/>
  <c r="N2466" i="1"/>
  <c r="T2466" i="1" s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T2486" i="1" s="1"/>
  <c r="N2487" i="1"/>
  <c r="T2487" i="1" s="1"/>
  <c r="N2488" i="1"/>
  <c r="T2488" i="1" s="1"/>
  <c r="N2489" i="1"/>
  <c r="T2489" i="1" s="1"/>
  <c r="N2490" i="1"/>
  <c r="T2490" i="1" s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T2510" i="1" s="1"/>
  <c r="N2511" i="1"/>
  <c r="T2511" i="1" s="1"/>
  <c r="N2512" i="1"/>
  <c r="T2512" i="1" s="1"/>
  <c r="N2513" i="1"/>
  <c r="T2513" i="1" s="1"/>
  <c r="N2514" i="1"/>
  <c r="T2514" i="1" s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T2534" i="1" s="1"/>
  <c r="N2535" i="1"/>
  <c r="T2535" i="1" s="1"/>
  <c r="N2536" i="1"/>
  <c r="T2536" i="1" s="1"/>
  <c r="N2537" i="1"/>
  <c r="T2537" i="1" s="1"/>
  <c r="N2538" i="1"/>
  <c r="T2538" i="1" s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T2558" i="1" s="1"/>
  <c r="N2559" i="1"/>
  <c r="T2559" i="1" s="1"/>
  <c r="N2560" i="1"/>
  <c r="T2560" i="1" s="1"/>
  <c r="N2561" i="1"/>
  <c r="T2561" i="1" s="1"/>
  <c r="N2562" i="1"/>
  <c r="T2562" i="1" s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T2582" i="1" s="1"/>
  <c r="N2583" i="1"/>
  <c r="T2583" i="1" s="1"/>
  <c r="N2584" i="1"/>
  <c r="T2584" i="1" s="1"/>
  <c r="N2585" i="1"/>
  <c r="T2585" i="1" s="1"/>
  <c r="N2586" i="1"/>
  <c r="T2586" i="1" s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T2606" i="1" s="1"/>
  <c r="N2607" i="1"/>
  <c r="T2607" i="1" s="1"/>
  <c r="N2608" i="1"/>
  <c r="T2608" i="1" s="1"/>
  <c r="N2609" i="1"/>
  <c r="T2609" i="1" s="1"/>
  <c r="N2610" i="1"/>
  <c r="T2610" i="1" s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T2630" i="1" s="1"/>
  <c r="N2631" i="1"/>
  <c r="T2631" i="1" s="1"/>
  <c r="N2632" i="1"/>
  <c r="T2632" i="1" s="1"/>
  <c r="N2633" i="1"/>
  <c r="T2633" i="1" s="1"/>
  <c r="N2634" i="1"/>
  <c r="T2634" i="1" s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T2654" i="1" s="1"/>
  <c r="N2655" i="1"/>
  <c r="T2655" i="1" s="1"/>
  <c r="N2656" i="1"/>
  <c r="T2656" i="1" s="1"/>
  <c r="N2657" i="1"/>
  <c r="T2657" i="1" s="1"/>
  <c r="N2658" i="1"/>
  <c r="T2658" i="1" s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T2678" i="1" s="1"/>
  <c r="N2679" i="1"/>
  <c r="T2679" i="1" s="1"/>
  <c r="N2680" i="1"/>
  <c r="T2680" i="1" s="1"/>
  <c r="N2681" i="1"/>
  <c r="T2681" i="1" s="1"/>
  <c r="N2682" i="1"/>
  <c r="T2682" i="1" s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T2702" i="1" s="1"/>
  <c r="N2703" i="1"/>
  <c r="T2703" i="1" s="1"/>
  <c r="N2704" i="1"/>
  <c r="T2704" i="1" s="1"/>
  <c r="N2705" i="1"/>
  <c r="T2705" i="1" s="1"/>
  <c r="N2706" i="1"/>
  <c r="T2706" i="1" s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T2726" i="1" s="1"/>
  <c r="N2727" i="1"/>
  <c r="T2727" i="1" s="1"/>
  <c r="N2728" i="1"/>
  <c r="T2728" i="1" s="1"/>
  <c r="N2729" i="1"/>
  <c r="T2729" i="1" s="1"/>
  <c r="N2730" i="1"/>
  <c r="T2730" i="1" s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T2745" i="1" s="1"/>
  <c r="N2746" i="1"/>
  <c r="N2747" i="1"/>
  <c r="N2748" i="1"/>
  <c r="N2749" i="1"/>
  <c r="N2750" i="1"/>
  <c r="T2750" i="1" s="1"/>
  <c r="N2751" i="1"/>
  <c r="T2751" i="1" s="1"/>
  <c r="N2752" i="1"/>
  <c r="T2752" i="1" s="1"/>
  <c r="N2753" i="1"/>
  <c r="T2753" i="1" s="1"/>
  <c r="N2754" i="1"/>
  <c r="T2754" i="1" s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T2769" i="1" s="1"/>
  <c r="N2770" i="1"/>
  <c r="N2771" i="1"/>
  <c r="N2772" i="1"/>
  <c r="N2773" i="1"/>
  <c r="N2774" i="1"/>
  <c r="T2774" i="1" s="1"/>
  <c r="N2775" i="1"/>
  <c r="T2775" i="1" s="1"/>
  <c r="N2776" i="1"/>
  <c r="T2776" i="1" s="1"/>
  <c r="N2777" i="1"/>
  <c r="T2777" i="1" s="1"/>
  <c r="N2778" i="1"/>
  <c r="T2778" i="1" s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T2793" i="1" s="1"/>
  <c r="N2794" i="1"/>
  <c r="N2795" i="1"/>
  <c r="N2796" i="1"/>
  <c r="N2797" i="1"/>
  <c r="N2798" i="1"/>
  <c r="T2798" i="1" s="1"/>
  <c r="N2799" i="1"/>
  <c r="T2799" i="1" s="1"/>
  <c r="N2800" i="1"/>
  <c r="T2800" i="1" s="1"/>
  <c r="N2801" i="1"/>
  <c r="T2801" i="1" s="1"/>
  <c r="N2802" i="1"/>
  <c r="T2802" i="1" s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T2817" i="1" s="1"/>
  <c r="N2818" i="1"/>
  <c r="N2819" i="1"/>
  <c r="N2820" i="1"/>
  <c r="N2821" i="1"/>
  <c r="N2822" i="1"/>
  <c r="T2822" i="1" s="1"/>
  <c r="N2823" i="1"/>
  <c r="T2823" i="1" s="1"/>
  <c r="N2824" i="1"/>
  <c r="T2824" i="1" s="1"/>
  <c r="N2825" i="1"/>
  <c r="T2825" i="1" s="1"/>
  <c r="N2826" i="1"/>
  <c r="T2826" i="1" s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T2841" i="1" s="1"/>
  <c r="N2842" i="1"/>
  <c r="N2843" i="1"/>
  <c r="N2844" i="1"/>
  <c r="N2845" i="1"/>
  <c r="N2846" i="1"/>
  <c r="T2846" i="1" s="1"/>
  <c r="N2847" i="1"/>
  <c r="T2847" i="1" s="1"/>
  <c r="N2848" i="1"/>
  <c r="T2848" i="1" s="1"/>
  <c r="N2849" i="1"/>
  <c r="T2849" i="1" s="1"/>
  <c r="N2850" i="1"/>
  <c r="T2850" i="1" s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T2865" i="1" s="1"/>
  <c r="N2866" i="1"/>
  <c r="N2867" i="1"/>
  <c r="N2868" i="1"/>
  <c r="N2869" i="1"/>
  <c r="N2870" i="1"/>
  <c r="T2870" i="1" s="1"/>
  <c r="N2871" i="1"/>
  <c r="T2871" i="1" s="1"/>
  <c r="N2872" i="1"/>
  <c r="T2872" i="1" s="1"/>
  <c r="N2873" i="1"/>
  <c r="T2873" i="1" s="1"/>
  <c r="N2874" i="1"/>
  <c r="T2874" i="1" s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T2889" i="1" s="1"/>
  <c r="N2890" i="1"/>
  <c r="N2891" i="1"/>
  <c r="N2892" i="1"/>
  <c r="N2893" i="1"/>
  <c r="N2894" i="1"/>
  <c r="T2894" i="1" s="1"/>
  <c r="N2895" i="1"/>
  <c r="T2895" i="1" s="1"/>
  <c r="N2896" i="1"/>
  <c r="T2896" i="1" s="1"/>
  <c r="N2897" i="1"/>
  <c r="T2897" i="1" s="1"/>
  <c r="N2898" i="1"/>
  <c r="T2898" i="1" s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T2913" i="1" s="1"/>
  <c r="N2914" i="1"/>
  <c r="T2914" i="1" s="1"/>
  <c r="N2915" i="1"/>
  <c r="N2916" i="1"/>
  <c r="N2917" i="1"/>
  <c r="N2918" i="1"/>
  <c r="T2918" i="1" s="1"/>
  <c r="N2919" i="1"/>
  <c r="T2919" i="1" s="1"/>
  <c r="N2920" i="1"/>
  <c r="T2920" i="1" s="1"/>
  <c r="N2921" i="1"/>
  <c r="T2921" i="1" s="1"/>
  <c r="N2922" i="1"/>
  <c r="T2922" i="1" s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T2937" i="1" s="1"/>
  <c r="N2938" i="1"/>
  <c r="T2938" i="1" s="1"/>
  <c r="N2939" i="1"/>
  <c r="N2940" i="1"/>
  <c r="N2941" i="1"/>
  <c r="N2942" i="1"/>
  <c r="T2942" i="1" s="1"/>
  <c r="N2943" i="1"/>
  <c r="T2943" i="1" s="1"/>
  <c r="N2944" i="1"/>
  <c r="T2944" i="1" s="1"/>
  <c r="N2945" i="1"/>
  <c r="T2945" i="1" s="1"/>
  <c r="N2946" i="1"/>
  <c r="T2946" i="1" s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T2961" i="1" s="1"/>
  <c r="N2962" i="1"/>
  <c r="T2962" i="1" s="1"/>
  <c r="N2963" i="1"/>
  <c r="N2964" i="1"/>
  <c r="N2965" i="1"/>
  <c r="N2966" i="1"/>
  <c r="T2966" i="1" s="1"/>
  <c r="N2967" i="1"/>
  <c r="T2967" i="1" s="1"/>
  <c r="N2968" i="1"/>
  <c r="T2968" i="1" s="1"/>
  <c r="N2969" i="1"/>
  <c r="T2969" i="1" s="1"/>
  <c r="N2970" i="1"/>
  <c r="T2970" i="1" s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T2985" i="1" s="1"/>
  <c r="N2986" i="1"/>
  <c r="T2986" i="1" s="1"/>
  <c r="N2987" i="1"/>
  <c r="N2988" i="1"/>
  <c r="N2989" i="1"/>
  <c r="N2990" i="1"/>
  <c r="T2990" i="1" s="1"/>
  <c r="N2991" i="1"/>
  <c r="T2991" i="1" s="1"/>
  <c r="N2992" i="1"/>
  <c r="T2992" i="1" s="1"/>
  <c r="N2993" i="1"/>
  <c r="T2993" i="1" s="1"/>
  <c r="N2994" i="1"/>
  <c r="T2994" i="1" s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T3009" i="1" s="1"/>
  <c r="N3010" i="1"/>
  <c r="T3010" i="1" s="1"/>
  <c r="N3011" i="1"/>
  <c r="N3012" i="1"/>
  <c r="N3013" i="1"/>
  <c r="N3014" i="1"/>
  <c r="T3014" i="1" s="1"/>
  <c r="N3015" i="1"/>
  <c r="T3015" i="1" s="1"/>
  <c r="N3016" i="1"/>
  <c r="T3016" i="1" s="1"/>
  <c r="N3017" i="1"/>
  <c r="T3017" i="1" s="1"/>
  <c r="N3018" i="1"/>
  <c r="T3018" i="1" s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T3033" i="1" s="1"/>
  <c r="N3034" i="1"/>
  <c r="T3034" i="1" s="1"/>
  <c r="N3035" i="1"/>
  <c r="N3036" i="1"/>
  <c r="N3037" i="1"/>
  <c r="N3038" i="1"/>
  <c r="T3038" i="1" s="1"/>
  <c r="N3039" i="1"/>
  <c r="T3039" i="1" s="1"/>
  <c r="N3040" i="1"/>
  <c r="T3040" i="1" s="1"/>
  <c r="N3041" i="1"/>
  <c r="T3041" i="1" s="1"/>
  <c r="N3042" i="1"/>
  <c r="T3042" i="1" s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T3057" i="1" s="1"/>
  <c r="N3058" i="1"/>
  <c r="T3058" i="1" s="1"/>
  <c r="N3059" i="1"/>
  <c r="N3060" i="1"/>
  <c r="N3061" i="1"/>
  <c r="N3062" i="1"/>
  <c r="T3062" i="1" s="1"/>
  <c r="N3063" i="1"/>
  <c r="T3063" i="1" s="1"/>
  <c r="N3064" i="1"/>
  <c r="T3064" i="1" s="1"/>
  <c r="N3065" i="1"/>
  <c r="T3065" i="1" s="1"/>
  <c r="N3066" i="1"/>
  <c r="T3066" i="1" s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T3081" i="1" s="1"/>
  <c r="N3082" i="1"/>
  <c r="T3082" i="1" s="1"/>
  <c r="N3083" i="1"/>
  <c r="N3084" i="1"/>
  <c r="N3085" i="1"/>
  <c r="N3086" i="1"/>
  <c r="T3086" i="1" s="1"/>
  <c r="N3087" i="1"/>
  <c r="T3087" i="1" s="1"/>
  <c r="N3088" i="1"/>
  <c r="T3088" i="1" s="1"/>
  <c r="N3089" i="1"/>
  <c r="T3089" i="1" s="1"/>
  <c r="N3090" i="1"/>
  <c r="T3090" i="1" s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T3105" i="1" s="1"/>
  <c r="N3106" i="1"/>
  <c r="T3106" i="1" s="1"/>
  <c r="N3107" i="1"/>
  <c r="N3108" i="1"/>
  <c r="N3109" i="1"/>
  <c r="N3110" i="1"/>
  <c r="T3110" i="1" s="1"/>
  <c r="N3111" i="1"/>
  <c r="T3111" i="1" s="1"/>
  <c r="N3112" i="1"/>
  <c r="T3112" i="1" s="1"/>
  <c r="N3113" i="1"/>
  <c r="T3113" i="1" s="1"/>
  <c r="N3114" i="1"/>
  <c r="T3114" i="1" s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T3129" i="1" s="1"/>
  <c r="N3130" i="1"/>
  <c r="T3130" i="1" s="1"/>
  <c r="N3131" i="1"/>
  <c r="N3132" i="1"/>
  <c r="N3133" i="1"/>
  <c r="N3134" i="1"/>
  <c r="T3134" i="1" s="1"/>
  <c r="N3135" i="1"/>
  <c r="T3135" i="1" s="1"/>
  <c r="N3136" i="1"/>
  <c r="T3136" i="1" s="1"/>
  <c r="N3137" i="1"/>
  <c r="T3137" i="1" s="1"/>
  <c r="N3138" i="1"/>
  <c r="T3138" i="1" s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T3153" i="1" s="1"/>
  <c r="N3154" i="1"/>
  <c r="T3154" i="1" s="1"/>
  <c r="N3155" i="1"/>
  <c r="N3156" i="1"/>
  <c r="N3157" i="1"/>
  <c r="N3158" i="1"/>
  <c r="T3158" i="1" s="1"/>
  <c r="N3159" i="1"/>
  <c r="T3159" i="1" s="1"/>
  <c r="N3160" i="1"/>
  <c r="T3160" i="1" s="1"/>
  <c r="N3161" i="1"/>
  <c r="T3161" i="1" s="1"/>
  <c r="N3162" i="1"/>
  <c r="T3162" i="1" s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T3177" i="1" s="1"/>
  <c r="N3178" i="1"/>
  <c r="T3178" i="1" s="1"/>
  <c r="N3179" i="1"/>
  <c r="N3180" i="1"/>
  <c r="N3181" i="1"/>
  <c r="N3182" i="1"/>
  <c r="T3182" i="1" s="1"/>
  <c r="N3183" i="1"/>
  <c r="T3183" i="1" s="1"/>
  <c r="N3184" i="1"/>
  <c r="T3184" i="1" s="1"/>
  <c r="N3185" i="1"/>
  <c r="T3185" i="1" s="1"/>
  <c r="N3186" i="1"/>
  <c r="T3186" i="1" s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T3201" i="1" s="1"/>
  <c r="N3202" i="1"/>
  <c r="T3202" i="1" s="1"/>
  <c r="N3203" i="1"/>
  <c r="N3204" i="1"/>
  <c r="N3205" i="1"/>
  <c r="N3206" i="1"/>
  <c r="T3206" i="1" s="1"/>
  <c r="N3207" i="1"/>
  <c r="T3207" i="1" s="1"/>
  <c r="N3208" i="1"/>
  <c r="T3208" i="1" s="1"/>
  <c r="N3209" i="1"/>
  <c r="T3209" i="1" s="1"/>
  <c r="N3210" i="1"/>
  <c r="T3210" i="1" s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T3225" i="1" s="1"/>
  <c r="N3226" i="1"/>
  <c r="T3226" i="1" s="1"/>
  <c r="N3227" i="1"/>
  <c r="N3228" i="1"/>
  <c r="N3229" i="1"/>
  <c r="N3230" i="1"/>
  <c r="T3230" i="1" s="1"/>
  <c r="N3231" i="1"/>
  <c r="T3231" i="1" s="1"/>
  <c r="N3232" i="1"/>
  <c r="T3232" i="1" s="1"/>
  <c r="N3233" i="1"/>
  <c r="T3233" i="1" s="1"/>
  <c r="N3234" i="1"/>
  <c r="T3234" i="1" s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T3249" i="1" s="1"/>
  <c r="N3250" i="1"/>
  <c r="T3250" i="1" s="1"/>
  <c r="N3251" i="1"/>
  <c r="N3252" i="1"/>
  <c r="N3253" i="1"/>
  <c r="N3254" i="1"/>
  <c r="T3254" i="1" s="1"/>
  <c r="N3255" i="1"/>
  <c r="T3255" i="1" s="1"/>
  <c r="N3256" i="1"/>
  <c r="T3256" i="1" s="1"/>
  <c r="N3257" i="1"/>
  <c r="T3257" i="1" s="1"/>
  <c r="N3258" i="1"/>
  <c r="T3258" i="1" s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T3273" i="1" s="1"/>
  <c r="N3274" i="1"/>
  <c r="T3274" i="1" s="1"/>
  <c r="N3275" i="1"/>
  <c r="N3276" i="1"/>
  <c r="N3277" i="1"/>
  <c r="N3278" i="1"/>
  <c r="T3278" i="1" s="1"/>
  <c r="N3279" i="1"/>
  <c r="T3279" i="1" s="1"/>
  <c r="N3280" i="1"/>
  <c r="T3280" i="1" s="1"/>
  <c r="N3281" i="1"/>
  <c r="T3281" i="1" s="1"/>
  <c r="N3282" i="1"/>
  <c r="T3282" i="1" s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T3297" i="1" s="1"/>
  <c r="N3298" i="1"/>
  <c r="T3298" i="1" s="1"/>
  <c r="N3299" i="1"/>
  <c r="N3300" i="1"/>
  <c r="N3301" i="1"/>
  <c r="N3302" i="1"/>
  <c r="T3302" i="1" s="1"/>
  <c r="N3303" i="1"/>
  <c r="T3303" i="1" s="1"/>
  <c r="N3304" i="1"/>
  <c r="T3304" i="1" s="1"/>
  <c r="N3305" i="1"/>
  <c r="T3305" i="1" s="1"/>
  <c r="N3306" i="1"/>
  <c r="T3306" i="1" s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T3321" i="1" s="1"/>
  <c r="N3322" i="1"/>
  <c r="T3322" i="1" s="1"/>
  <c r="N3323" i="1"/>
  <c r="N3324" i="1"/>
  <c r="N3325" i="1"/>
  <c r="N3326" i="1"/>
  <c r="T3326" i="1" s="1"/>
  <c r="N3327" i="1"/>
  <c r="T3327" i="1" s="1"/>
  <c r="N3328" i="1"/>
  <c r="T3328" i="1" s="1"/>
  <c r="N3329" i="1"/>
  <c r="T3329" i="1" s="1"/>
  <c r="N3330" i="1"/>
  <c r="T3330" i="1" s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T3345" i="1" s="1"/>
  <c r="N3346" i="1"/>
  <c r="T3346" i="1" s="1"/>
  <c r="N3347" i="1"/>
  <c r="N3348" i="1"/>
  <c r="N3349" i="1"/>
  <c r="N3350" i="1"/>
  <c r="T3350" i="1" s="1"/>
  <c r="N3351" i="1"/>
  <c r="T3351" i="1" s="1"/>
  <c r="N3352" i="1"/>
  <c r="T3352" i="1" s="1"/>
  <c r="N3353" i="1"/>
  <c r="T3353" i="1" s="1"/>
  <c r="N3354" i="1"/>
  <c r="T3354" i="1" s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T3369" i="1" s="1"/>
  <c r="N3370" i="1"/>
  <c r="T3370" i="1" s="1"/>
  <c r="N3371" i="1"/>
  <c r="N3372" i="1"/>
  <c r="N3373" i="1"/>
  <c r="N3374" i="1"/>
  <c r="T3374" i="1" s="1"/>
  <c r="N3375" i="1"/>
  <c r="T3375" i="1" s="1"/>
  <c r="N3376" i="1"/>
  <c r="T3376" i="1" s="1"/>
  <c r="N3377" i="1"/>
  <c r="T3377" i="1" s="1"/>
  <c r="N3378" i="1"/>
  <c r="T3378" i="1" s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T3393" i="1" s="1"/>
  <c r="N3394" i="1"/>
  <c r="T3394" i="1" s="1"/>
  <c r="N3395" i="1"/>
  <c r="N3396" i="1"/>
  <c r="N3397" i="1"/>
  <c r="N3398" i="1"/>
  <c r="T3398" i="1" s="1"/>
  <c r="N3399" i="1"/>
  <c r="T3399" i="1" s="1"/>
  <c r="N3400" i="1"/>
  <c r="T3400" i="1" s="1"/>
  <c r="N3401" i="1"/>
  <c r="T3401" i="1" s="1"/>
  <c r="N3402" i="1"/>
  <c r="T3402" i="1" s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T3417" i="1" s="1"/>
  <c r="N3418" i="1"/>
  <c r="T3418" i="1" s="1"/>
  <c r="N3419" i="1"/>
  <c r="N3420" i="1"/>
  <c r="N3421" i="1"/>
  <c r="N3422" i="1"/>
  <c r="T3422" i="1" s="1"/>
  <c r="N3423" i="1"/>
  <c r="T3423" i="1" s="1"/>
  <c r="N3424" i="1"/>
  <c r="T3424" i="1" s="1"/>
  <c r="N3425" i="1"/>
  <c r="T3425" i="1" s="1"/>
  <c r="N3426" i="1"/>
  <c r="T3426" i="1" s="1"/>
  <c r="N3427" i="1"/>
  <c r="N3428" i="1"/>
  <c r="N3429" i="1"/>
  <c r="N3430" i="1"/>
  <c r="N3431" i="1"/>
  <c r="N3432" i="1"/>
  <c r="N3433" i="1"/>
  <c r="T3433" i="1" s="1"/>
  <c r="N3434" i="1"/>
  <c r="N3435" i="1"/>
  <c r="N3436" i="1"/>
  <c r="N3437" i="1"/>
  <c r="N3438" i="1"/>
  <c r="N3439" i="1"/>
  <c r="N3440" i="1"/>
  <c r="N3441" i="1"/>
  <c r="T3441" i="1" s="1"/>
  <c r="N3442" i="1"/>
  <c r="T3442" i="1" s="1"/>
  <c r="N3443" i="1"/>
  <c r="N3444" i="1"/>
  <c r="N3445" i="1"/>
  <c r="N3446" i="1"/>
  <c r="T3446" i="1" s="1"/>
  <c r="N3447" i="1"/>
  <c r="T3447" i="1" s="1"/>
  <c r="N3448" i="1"/>
  <c r="T3448" i="1" s="1"/>
  <c r="N3449" i="1"/>
  <c r="T3449" i="1" s="1"/>
  <c r="N3450" i="1"/>
  <c r="T3450" i="1" s="1"/>
  <c r="N3451" i="1"/>
  <c r="N3452" i="1"/>
  <c r="N3453" i="1"/>
  <c r="N3454" i="1"/>
  <c r="N3455" i="1"/>
  <c r="N3456" i="1"/>
  <c r="N3457" i="1"/>
  <c r="T3457" i="1" s="1"/>
  <c r="N3458" i="1"/>
  <c r="N3459" i="1"/>
  <c r="N3460" i="1"/>
  <c r="N3461" i="1"/>
  <c r="N3462" i="1"/>
  <c r="N3463" i="1"/>
  <c r="N3464" i="1"/>
  <c r="N3465" i="1"/>
  <c r="T3465" i="1" s="1"/>
  <c r="N3466" i="1"/>
  <c r="T3466" i="1" s="1"/>
  <c r="N3467" i="1"/>
  <c r="N3468" i="1"/>
  <c r="N3469" i="1"/>
  <c r="N3470" i="1"/>
  <c r="T3470" i="1" s="1"/>
  <c r="N3471" i="1"/>
  <c r="T3471" i="1" s="1"/>
  <c r="N3472" i="1"/>
  <c r="T3472" i="1" s="1"/>
  <c r="N3473" i="1"/>
  <c r="T3473" i="1" s="1"/>
  <c r="N3474" i="1"/>
  <c r="T3474" i="1" s="1"/>
  <c r="N3475" i="1"/>
  <c r="N3476" i="1"/>
  <c r="N3477" i="1"/>
  <c r="N3478" i="1"/>
  <c r="N3479" i="1"/>
  <c r="N3480" i="1"/>
  <c r="N3481" i="1"/>
  <c r="T3481" i="1" s="1"/>
  <c r="N3482" i="1"/>
  <c r="N3483" i="1"/>
  <c r="N3484" i="1"/>
  <c r="N3485" i="1"/>
  <c r="N3486" i="1"/>
  <c r="N3487" i="1"/>
  <c r="N3488" i="1"/>
  <c r="N3489" i="1"/>
  <c r="T3489" i="1" s="1"/>
  <c r="N3490" i="1"/>
  <c r="T3490" i="1" s="1"/>
  <c r="N3491" i="1"/>
  <c r="N3492" i="1"/>
  <c r="N3493" i="1"/>
  <c r="N3494" i="1"/>
  <c r="T3494" i="1" s="1"/>
  <c r="N3495" i="1"/>
  <c r="T3495" i="1" s="1"/>
  <c r="N3496" i="1"/>
  <c r="T3496" i="1" s="1"/>
  <c r="N3497" i="1"/>
  <c r="T3497" i="1" s="1"/>
  <c r="N3498" i="1"/>
  <c r="T3498" i="1" s="1"/>
  <c r="N3499" i="1"/>
  <c r="N3500" i="1"/>
  <c r="N3501" i="1"/>
  <c r="N3502" i="1"/>
  <c r="N3503" i="1"/>
  <c r="N3504" i="1"/>
  <c r="N3505" i="1"/>
  <c r="T3505" i="1" s="1"/>
  <c r="N3506" i="1"/>
  <c r="N3507" i="1"/>
  <c r="N3508" i="1"/>
  <c r="N3509" i="1"/>
  <c r="N3510" i="1"/>
  <c r="N3511" i="1"/>
  <c r="N3512" i="1"/>
  <c r="N3513" i="1"/>
  <c r="T3513" i="1" s="1"/>
  <c r="N3514" i="1"/>
  <c r="T3514" i="1" s="1"/>
  <c r="N3515" i="1"/>
  <c r="N3516" i="1"/>
  <c r="N3517" i="1"/>
  <c r="N3518" i="1"/>
  <c r="T3518" i="1" s="1"/>
  <c r="N3519" i="1"/>
  <c r="T3519" i="1" s="1"/>
  <c r="N3520" i="1"/>
  <c r="T3520" i="1" s="1"/>
  <c r="N3521" i="1"/>
  <c r="T3521" i="1" s="1"/>
  <c r="N3522" i="1"/>
  <c r="T3522" i="1" s="1"/>
  <c r="N3523" i="1"/>
  <c r="N3524" i="1"/>
  <c r="N3525" i="1"/>
  <c r="N3526" i="1"/>
  <c r="N3527" i="1"/>
  <c r="N3528" i="1"/>
  <c r="N3529" i="1"/>
  <c r="T3529" i="1" s="1"/>
  <c r="N3530" i="1"/>
  <c r="N3531" i="1"/>
  <c r="N3532" i="1"/>
  <c r="N3533" i="1"/>
  <c r="N3534" i="1"/>
  <c r="N3535" i="1"/>
  <c r="N3536" i="1"/>
  <c r="N3537" i="1"/>
  <c r="T3537" i="1" s="1"/>
  <c r="N3538" i="1"/>
  <c r="T3538" i="1" s="1"/>
  <c r="N3539" i="1"/>
  <c r="N3540" i="1"/>
  <c r="N3541" i="1"/>
  <c r="N3542" i="1"/>
  <c r="T3542" i="1" s="1"/>
  <c r="N3543" i="1"/>
  <c r="T3543" i="1" s="1"/>
  <c r="N3544" i="1"/>
  <c r="T3544" i="1" s="1"/>
  <c r="N3545" i="1"/>
  <c r="T3545" i="1" s="1"/>
  <c r="N3546" i="1"/>
  <c r="T3546" i="1" s="1"/>
  <c r="N3547" i="1"/>
  <c r="N3548" i="1"/>
  <c r="N3549" i="1"/>
  <c r="N3550" i="1"/>
  <c r="N3551" i="1"/>
  <c r="N3552" i="1"/>
  <c r="N3553" i="1"/>
  <c r="T3553" i="1" s="1"/>
  <c r="N3554" i="1"/>
  <c r="N3555" i="1"/>
  <c r="N3556" i="1"/>
  <c r="N3557" i="1"/>
  <c r="N3558" i="1"/>
  <c r="N3559" i="1"/>
  <c r="N3560" i="1"/>
  <c r="N3561" i="1"/>
  <c r="T3561" i="1" s="1"/>
  <c r="N3562" i="1"/>
  <c r="T3562" i="1" s="1"/>
  <c r="N3563" i="1"/>
  <c r="N3564" i="1"/>
  <c r="N3565" i="1"/>
  <c r="N3566" i="1"/>
  <c r="T3566" i="1" s="1"/>
  <c r="N3567" i="1"/>
  <c r="T3567" i="1" s="1"/>
  <c r="N3568" i="1"/>
  <c r="T3568" i="1" s="1"/>
  <c r="N3569" i="1"/>
  <c r="T3569" i="1" s="1"/>
  <c r="N3570" i="1"/>
  <c r="T3570" i="1" s="1"/>
  <c r="N3571" i="1"/>
  <c r="N3572" i="1"/>
  <c r="N3573" i="1"/>
  <c r="N3574" i="1"/>
  <c r="N3575" i="1"/>
  <c r="N3576" i="1"/>
  <c r="N3577" i="1"/>
  <c r="T3577" i="1" s="1"/>
  <c r="N3578" i="1"/>
  <c r="N3579" i="1"/>
  <c r="N3580" i="1"/>
  <c r="N3581" i="1"/>
  <c r="N3582" i="1"/>
  <c r="N3583" i="1"/>
  <c r="N3584" i="1"/>
  <c r="N3585" i="1"/>
  <c r="T3585" i="1" s="1"/>
  <c r="N3586" i="1"/>
  <c r="T3586" i="1" s="1"/>
  <c r="N3587" i="1"/>
  <c r="N3588" i="1"/>
  <c r="N3589" i="1"/>
  <c r="N3590" i="1"/>
  <c r="T3590" i="1" s="1"/>
  <c r="N3591" i="1"/>
  <c r="T3591" i="1" s="1"/>
  <c r="N3592" i="1"/>
  <c r="T3592" i="1" s="1"/>
  <c r="N3593" i="1"/>
  <c r="T3593" i="1" s="1"/>
  <c r="N3594" i="1"/>
  <c r="T3594" i="1" s="1"/>
  <c r="N3595" i="1"/>
  <c r="N3596" i="1"/>
  <c r="N3597" i="1"/>
  <c r="N3598" i="1"/>
  <c r="N3599" i="1"/>
  <c r="N3600" i="1"/>
  <c r="N3601" i="1"/>
  <c r="T3601" i="1" s="1"/>
  <c r="N3602" i="1"/>
  <c r="N3603" i="1"/>
  <c r="N3604" i="1"/>
  <c r="N3605" i="1"/>
  <c r="N3606" i="1"/>
  <c r="N3607" i="1"/>
  <c r="N3608" i="1"/>
  <c r="N3609" i="1"/>
  <c r="T3609" i="1" s="1"/>
  <c r="N3610" i="1"/>
  <c r="T3610" i="1" s="1"/>
  <c r="N3611" i="1"/>
  <c r="N3612" i="1"/>
  <c r="N3613" i="1"/>
  <c r="N3614" i="1"/>
  <c r="T3614" i="1" s="1"/>
  <c r="N3615" i="1"/>
  <c r="T3615" i="1" s="1"/>
  <c r="N3616" i="1"/>
  <c r="T3616" i="1" s="1"/>
  <c r="N3617" i="1"/>
  <c r="T3617" i="1" s="1"/>
  <c r="N3618" i="1"/>
  <c r="T3618" i="1" s="1"/>
  <c r="N3619" i="1"/>
  <c r="N3620" i="1"/>
  <c r="N3621" i="1"/>
  <c r="N3622" i="1"/>
  <c r="N3623" i="1"/>
  <c r="N3624" i="1"/>
  <c r="N3625" i="1"/>
  <c r="T3625" i="1" s="1"/>
  <c r="N3626" i="1"/>
  <c r="N3627" i="1"/>
  <c r="N3628" i="1"/>
  <c r="N3629" i="1"/>
  <c r="N3630" i="1"/>
  <c r="N3631" i="1"/>
  <c r="N3632" i="1"/>
  <c r="N3633" i="1"/>
  <c r="T3633" i="1" s="1"/>
  <c r="N3634" i="1"/>
  <c r="T3634" i="1" s="1"/>
  <c r="N3635" i="1"/>
  <c r="N3636" i="1"/>
  <c r="N3637" i="1"/>
  <c r="N3638" i="1"/>
  <c r="T3638" i="1" s="1"/>
  <c r="N3639" i="1"/>
  <c r="T3639" i="1" s="1"/>
  <c r="N3640" i="1"/>
  <c r="T3640" i="1" s="1"/>
  <c r="N3641" i="1"/>
  <c r="T3641" i="1" s="1"/>
  <c r="N3642" i="1"/>
  <c r="T3642" i="1" s="1"/>
  <c r="N3643" i="1"/>
  <c r="N3644" i="1"/>
  <c r="N3645" i="1"/>
  <c r="N3646" i="1"/>
  <c r="N3647" i="1"/>
  <c r="N3648" i="1"/>
  <c r="N3649" i="1"/>
  <c r="T3649" i="1" s="1"/>
  <c r="N3650" i="1"/>
  <c r="N3651" i="1"/>
  <c r="N3652" i="1"/>
  <c r="N3653" i="1"/>
  <c r="N3654" i="1"/>
  <c r="N3655" i="1"/>
  <c r="N3656" i="1"/>
  <c r="N3657" i="1"/>
  <c r="T3657" i="1" s="1"/>
  <c r="N3658" i="1"/>
  <c r="T3658" i="1" s="1"/>
  <c r="N3659" i="1"/>
  <c r="N3660" i="1"/>
  <c r="N3661" i="1"/>
  <c r="N3662" i="1"/>
  <c r="T3662" i="1" s="1"/>
  <c r="N3663" i="1"/>
  <c r="T3663" i="1" s="1"/>
  <c r="N3664" i="1"/>
  <c r="T3664" i="1" s="1"/>
  <c r="N3665" i="1"/>
  <c r="T3665" i="1" s="1"/>
  <c r="N3666" i="1"/>
  <c r="T3666" i="1" s="1"/>
  <c r="N3667" i="1"/>
  <c r="N3668" i="1"/>
  <c r="N3669" i="1"/>
  <c r="N3670" i="1"/>
  <c r="N3671" i="1"/>
  <c r="N3672" i="1"/>
  <c r="N3673" i="1"/>
  <c r="T3673" i="1" s="1"/>
  <c r="N3674" i="1"/>
  <c r="N3675" i="1"/>
  <c r="N3676" i="1"/>
  <c r="N3677" i="1"/>
  <c r="N3678" i="1"/>
  <c r="N3679" i="1"/>
  <c r="N3680" i="1"/>
  <c r="N3681" i="1"/>
  <c r="T3681" i="1" s="1"/>
  <c r="N3682" i="1"/>
  <c r="T3682" i="1" s="1"/>
  <c r="N3683" i="1"/>
  <c r="N3684" i="1"/>
  <c r="N3685" i="1"/>
  <c r="N3686" i="1"/>
  <c r="T3686" i="1" s="1"/>
  <c r="N3687" i="1"/>
  <c r="T3687" i="1" s="1"/>
  <c r="N3688" i="1"/>
  <c r="T3688" i="1" s="1"/>
  <c r="N3689" i="1"/>
  <c r="T3689" i="1" s="1"/>
  <c r="N3690" i="1"/>
  <c r="T3690" i="1" s="1"/>
  <c r="N3691" i="1"/>
  <c r="N3692" i="1"/>
  <c r="N3693" i="1"/>
  <c r="N3694" i="1"/>
  <c r="N3695" i="1"/>
  <c r="N3696" i="1"/>
  <c r="N3697" i="1"/>
  <c r="T3697" i="1" s="1"/>
  <c r="N3698" i="1"/>
  <c r="N3699" i="1"/>
  <c r="N3700" i="1"/>
  <c r="N3701" i="1"/>
  <c r="N3702" i="1"/>
  <c r="N3703" i="1"/>
  <c r="N3704" i="1"/>
  <c r="N3705" i="1"/>
  <c r="T3705" i="1" s="1"/>
  <c r="N3706" i="1"/>
  <c r="T3706" i="1" s="1"/>
  <c r="N3707" i="1"/>
  <c r="N3708" i="1"/>
  <c r="N3709" i="1"/>
  <c r="N3710" i="1"/>
  <c r="T3710" i="1" s="1"/>
  <c r="N3711" i="1"/>
  <c r="T3711" i="1" s="1"/>
  <c r="N3712" i="1"/>
  <c r="T3712" i="1" s="1"/>
  <c r="N3713" i="1"/>
  <c r="T3713" i="1" s="1"/>
  <c r="N3714" i="1"/>
  <c r="T3714" i="1" s="1"/>
  <c r="N3715" i="1"/>
  <c r="N3716" i="1"/>
  <c r="N3717" i="1"/>
  <c r="N3718" i="1"/>
  <c r="N3719" i="1"/>
  <c r="N3720" i="1"/>
  <c r="N3721" i="1"/>
  <c r="T3721" i="1" s="1"/>
  <c r="N3722" i="1"/>
  <c r="N3723" i="1"/>
  <c r="N3724" i="1"/>
  <c r="N3725" i="1"/>
  <c r="N3726" i="1"/>
  <c r="N3727" i="1"/>
  <c r="N3728" i="1"/>
  <c r="N3729" i="1"/>
  <c r="T3729" i="1" s="1"/>
  <c r="N3730" i="1"/>
  <c r="T3730" i="1" s="1"/>
  <c r="N3731" i="1"/>
  <c r="N3732" i="1"/>
  <c r="N3733" i="1"/>
  <c r="N3734" i="1"/>
  <c r="T3734" i="1" s="1"/>
  <c r="N3735" i="1"/>
  <c r="T3735" i="1" s="1"/>
  <c r="N3736" i="1"/>
  <c r="T3736" i="1" s="1"/>
  <c r="N3737" i="1"/>
  <c r="T3737" i="1" s="1"/>
  <c r="N3738" i="1"/>
  <c r="T3738" i="1" s="1"/>
  <c r="N3739" i="1"/>
  <c r="N3740" i="1"/>
  <c r="N3741" i="1"/>
  <c r="N3742" i="1"/>
  <c r="N3743" i="1"/>
  <c r="N3744" i="1"/>
  <c r="N3745" i="1"/>
  <c r="T3745" i="1" s="1"/>
  <c r="N3746" i="1"/>
  <c r="N3747" i="1"/>
  <c r="N3748" i="1"/>
  <c r="N3749" i="1"/>
  <c r="N3750" i="1"/>
  <c r="N3751" i="1"/>
  <c r="N3752" i="1"/>
  <c r="N3753" i="1"/>
  <c r="T3753" i="1" s="1"/>
  <c r="N3754" i="1"/>
  <c r="T3754" i="1" s="1"/>
  <c r="N3755" i="1"/>
  <c r="N3756" i="1"/>
  <c r="N3757" i="1"/>
  <c r="N3758" i="1"/>
  <c r="T3758" i="1" s="1"/>
  <c r="N3759" i="1"/>
  <c r="T3759" i="1" s="1"/>
  <c r="N3760" i="1"/>
  <c r="T3760" i="1" s="1"/>
  <c r="N3761" i="1"/>
  <c r="T3761" i="1" s="1"/>
  <c r="N3762" i="1"/>
  <c r="T3762" i="1" s="1"/>
  <c r="N3763" i="1"/>
  <c r="N3764" i="1"/>
  <c r="N3765" i="1"/>
  <c r="N3766" i="1"/>
  <c r="N3767" i="1"/>
  <c r="N3768" i="1"/>
  <c r="N3769" i="1"/>
  <c r="T3769" i="1" s="1"/>
  <c r="N3770" i="1"/>
  <c r="N3771" i="1"/>
  <c r="N3772" i="1"/>
  <c r="N3773" i="1"/>
  <c r="N3774" i="1"/>
  <c r="N3775" i="1"/>
  <c r="N3776" i="1"/>
  <c r="N3777" i="1"/>
  <c r="T3777" i="1" s="1"/>
  <c r="N3778" i="1"/>
  <c r="T3778" i="1" s="1"/>
  <c r="N3779" i="1"/>
  <c r="N3780" i="1"/>
  <c r="N3781" i="1"/>
  <c r="N3782" i="1"/>
  <c r="T3782" i="1" s="1"/>
  <c r="N3783" i="1"/>
  <c r="T3783" i="1" s="1"/>
  <c r="N3784" i="1"/>
  <c r="T3784" i="1" s="1"/>
  <c r="N3785" i="1"/>
  <c r="T3785" i="1" s="1"/>
  <c r="N3786" i="1"/>
  <c r="T3786" i="1" s="1"/>
  <c r="N3787" i="1"/>
  <c r="N3788" i="1"/>
  <c r="N3789" i="1"/>
  <c r="N3790" i="1"/>
  <c r="N3791" i="1"/>
  <c r="N3792" i="1"/>
  <c r="N3793" i="1"/>
  <c r="T3793" i="1" s="1"/>
  <c r="N3794" i="1"/>
  <c r="N3795" i="1"/>
  <c r="N3796" i="1"/>
  <c r="N3797" i="1"/>
  <c r="N3798" i="1"/>
  <c r="N3799" i="1"/>
  <c r="N3800" i="1"/>
  <c r="N3801" i="1"/>
  <c r="T3801" i="1" s="1"/>
  <c r="N3802" i="1"/>
  <c r="T3802" i="1" s="1"/>
  <c r="N3803" i="1"/>
  <c r="N3804" i="1"/>
  <c r="N3805" i="1"/>
  <c r="N3806" i="1"/>
  <c r="T3806" i="1" s="1"/>
  <c r="N3807" i="1"/>
  <c r="T3807" i="1" s="1"/>
  <c r="N3808" i="1"/>
  <c r="T3808" i="1" s="1"/>
  <c r="N3809" i="1"/>
  <c r="T3809" i="1" s="1"/>
  <c r="N3810" i="1"/>
  <c r="T3810" i="1" s="1"/>
  <c r="N3811" i="1"/>
  <c r="N3812" i="1"/>
  <c r="N3813" i="1"/>
  <c r="N3814" i="1"/>
  <c r="N3815" i="1"/>
  <c r="N3816" i="1"/>
  <c r="N3817" i="1"/>
  <c r="T3817" i="1" s="1"/>
  <c r="N3818" i="1"/>
  <c r="N3819" i="1"/>
  <c r="N3820" i="1"/>
  <c r="N3821" i="1"/>
  <c r="N3822" i="1"/>
  <c r="N3823" i="1"/>
  <c r="N3824" i="1"/>
  <c r="N3825" i="1"/>
  <c r="T3825" i="1" s="1"/>
  <c r="N3826" i="1"/>
  <c r="T3826" i="1" s="1"/>
  <c r="N3827" i="1"/>
  <c r="N3828" i="1"/>
  <c r="N3829" i="1"/>
  <c r="N3830" i="1"/>
  <c r="T3830" i="1" s="1"/>
  <c r="N3831" i="1"/>
  <c r="T3831" i="1" s="1"/>
  <c r="N3832" i="1"/>
  <c r="T3832" i="1" s="1"/>
  <c r="N3833" i="1"/>
  <c r="T3833" i="1" s="1"/>
  <c r="N3834" i="1"/>
  <c r="T3834" i="1" s="1"/>
  <c r="N3835" i="1"/>
  <c r="N3836" i="1"/>
  <c r="N3837" i="1"/>
  <c r="N3838" i="1"/>
  <c r="N3839" i="1"/>
  <c r="N3840" i="1"/>
  <c r="N3841" i="1"/>
  <c r="T3841" i="1" s="1"/>
  <c r="N3842" i="1"/>
  <c r="N3843" i="1"/>
  <c r="N3844" i="1"/>
  <c r="N3845" i="1"/>
  <c r="N3846" i="1"/>
  <c r="N3847" i="1"/>
  <c r="N3848" i="1"/>
  <c r="N3849" i="1"/>
  <c r="T3849" i="1" s="1"/>
  <c r="N3850" i="1"/>
  <c r="T3850" i="1" s="1"/>
  <c r="N3851" i="1"/>
  <c r="N3852" i="1"/>
  <c r="N3853" i="1"/>
  <c r="N3854" i="1"/>
  <c r="T3854" i="1" s="1"/>
  <c r="N3855" i="1"/>
  <c r="T3855" i="1" s="1"/>
  <c r="N3856" i="1"/>
  <c r="T3856" i="1" s="1"/>
  <c r="N3857" i="1"/>
  <c r="T3857" i="1" s="1"/>
  <c r="N3858" i="1"/>
  <c r="T3858" i="1" s="1"/>
  <c r="N3859" i="1"/>
  <c r="N3860" i="1"/>
  <c r="N3861" i="1"/>
  <c r="N3862" i="1"/>
  <c r="N3863" i="1"/>
  <c r="N3864" i="1"/>
  <c r="N3865" i="1"/>
  <c r="T3865" i="1" s="1"/>
  <c r="N3866" i="1"/>
  <c r="N3867" i="1"/>
  <c r="N3868" i="1"/>
  <c r="N3869" i="1"/>
  <c r="N3870" i="1"/>
  <c r="N3871" i="1"/>
  <c r="N3872" i="1"/>
  <c r="N3873" i="1"/>
  <c r="T3873" i="1" s="1"/>
  <c r="N3874" i="1"/>
  <c r="T3874" i="1" s="1"/>
  <c r="N3875" i="1"/>
  <c r="N3876" i="1"/>
  <c r="N3877" i="1"/>
  <c r="N3878" i="1"/>
  <c r="T3878" i="1" s="1"/>
  <c r="N3879" i="1"/>
  <c r="T3879" i="1" s="1"/>
  <c r="N3880" i="1"/>
  <c r="T3880" i="1" s="1"/>
  <c r="N3881" i="1"/>
  <c r="T3881" i="1" s="1"/>
  <c r="N3882" i="1"/>
  <c r="T3882" i="1" s="1"/>
  <c r="N3883" i="1"/>
  <c r="N3884" i="1"/>
  <c r="N3885" i="1"/>
  <c r="N3886" i="1"/>
  <c r="N3887" i="1"/>
  <c r="N3888" i="1"/>
  <c r="N3889" i="1"/>
  <c r="T3889" i="1" s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1898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3890" i="1"/>
  <c r="N1486" i="1"/>
  <c r="M3891" i="1"/>
  <c r="M3892" i="1"/>
  <c r="M3893" i="1"/>
  <c r="M3894" i="1"/>
  <c r="M3895" i="1"/>
  <c r="T3895" i="1" s="1"/>
  <c r="M3896" i="1"/>
  <c r="T3896" i="1" s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T3919" i="1" s="1"/>
  <c r="M3920" i="1"/>
  <c r="T3920" i="1" s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T3943" i="1" s="1"/>
  <c r="M3944" i="1"/>
  <c r="T3944" i="1" s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T3967" i="1" s="1"/>
  <c r="M3968" i="1"/>
  <c r="T3968" i="1" s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T3991" i="1" s="1"/>
  <c r="M3992" i="1"/>
  <c r="T3992" i="1" s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T4015" i="1" s="1"/>
  <c r="M4016" i="1"/>
  <c r="T4016" i="1" s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T4039" i="1" s="1"/>
  <c r="M4040" i="1"/>
  <c r="T4040" i="1" s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T4063" i="1" s="1"/>
  <c r="M4064" i="1"/>
  <c r="T4064" i="1" s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T4087" i="1" s="1"/>
  <c r="M4088" i="1"/>
  <c r="T4088" i="1" s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T4111" i="1" s="1"/>
  <c r="M4112" i="1"/>
  <c r="T4112" i="1" s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T4135" i="1" s="1"/>
  <c r="M4136" i="1"/>
  <c r="T4136" i="1" s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T4159" i="1" s="1"/>
  <c r="M4160" i="1"/>
  <c r="T4160" i="1" s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T4183" i="1" s="1"/>
  <c r="M4184" i="1"/>
  <c r="T4184" i="1" s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T4207" i="1" s="1"/>
  <c r="M4208" i="1"/>
  <c r="T4208" i="1" s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T4231" i="1" s="1"/>
  <c r="M4232" i="1"/>
  <c r="T4232" i="1" s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T4255" i="1" s="1"/>
  <c r="M4256" i="1"/>
  <c r="T4256" i="1" s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T4279" i="1" s="1"/>
  <c r="M4280" i="1"/>
  <c r="T4280" i="1" s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T4303" i="1" s="1"/>
  <c r="M4304" i="1"/>
  <c r="T4304" i="1" s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T4327" i="1" s="1"/>
  <c r="M4328" i="1"/>
  <c r="T4328" i="1" s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T4351" i="1" s="1"/>
  <c r="M4352" i="1"/>
  <c r="T4352" i="1" s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T4375" i="1" s="1"/>
  <c r="M4376" i="1"/>
  <c r="T4376" i="1" s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T4399" i="1" s="1"/>
  <c r="M4400" i="1"/>
  <c r="T4400" i="1" s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T4423" i="1" s="1"/>
  <c r="M4424" i="1"/>
  <c r="T4424" i="1" s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T4447" i="1" s="1"/>
  <c r="M4448" i="1"/>
  <c r="T4448" i="1" s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T4471" i="1" s="1"/>
  <c r="M4472" i="1"/>
  <c r="T4472" i="1" s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T4495" i="1" s="1"/>
  <c r="M4496" i="1"/>
  <c r="T4496" i="1" s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T4519" i="1" s="1"/>
  <c r="M4520" i="1"/>
  <c r="T4520" i="1" s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T4543" i="1" s="1"/>
  <c r="M4544" i="1"/>
  <c r="T4544" i="1" s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T4567" i="1" s="1"/>
  <c r="M4568" i="1"/>
  <c r="T4568" i="1" s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T4591" i="1" s="1"/>
  <c r="M4592" i="1"/>
  <c r="T4592" i="1" s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T4615" i="1" s="1"/>
  <c r="M4616" i="1"/>
  <c r="T4616" i="1" s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T4639" i="1" s="1"/>
  <c r="M4640" i="1"/>
  <c r="T4640" i="1" s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T4663" i="1" s="1"/>
  <c r="M4664" i="1"/>
  <c r="T4664" i="1" s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T4687" i="1" s="1"/>
  <c r="M4688" i="1"/>
  <c r="T4688" i="1" s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T4711" i="1" s="1"/>
  <c r="M4712" i="1"/>
  <c r="T4712" i="1" s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T4735" i="1" s="1"/>
  <c r="M4736" i="1"/>
  <c r="T4736" i="1" s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T4759" i="1" s="1"/>
  <c r="M4760" i="1"/>
  <c r="T4760" i="1" s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T4783" i="1" s="1"/>
  <c r="M4784" i="1"/>
  <c r="T4784" i="1" s="1"/>
  <c r="M4785" i="1"/>
  <c r="M4786" i="1"/>
  <c r="M4787" i="1"/>
  <c r="M4788" i="1"/>
  <c r="M4789" i="1"/>
  <c r="M4790" i="1"/>
  <c r="M3890" i="1"/>
  <c r="M1161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87" i="1"/>
  <c r="M188" i="1"/>
  <c r="M189" i="1"/>
  <c r="M190" i="1"/>
  <c r="M191" i="1"/>
  <c r="M192" i="1"/>
  <c r="M193" i="1"/>
  <c r="M194" i="1"/>
  <c r="M195" i="1"/>
  <c r="M196" i="1"/>
  <c r="M197" i="1"/>
  <c r="T197" i="1" s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T221" i="1" s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T245" i="1" s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T269" i="1" s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T293" i="1" s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T317" i="1" s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T341" i="1" s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T365" i="1" s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T389" i="1" s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T413" i="1" s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T437" i="1" s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T461" i="1" s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T485" i="1" s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T509" i="1" s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T533" i="1" s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T557" i="1" s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T581" i="1" s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T605" i="1" s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T629" i="1" s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T653" i="1" s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T677" i="1" s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T701" i="1" s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T725" i="1" s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T749" i="1" s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T773" i="1" s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T797" i="1" s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T821" i="1" s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T845" i="1" s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T869" i="1" s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T893" i="1" s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T917" i="1" s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T941" i="1" s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T965" i="1" s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T989" i="1" s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T1013" i="1" s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T1037" i="1" s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T1061" i="1" s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T1085" i="1" s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T1109" i="1" s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T1133" i="1" s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T1157" i="1" s="1"/>
  <c r="M1158" i="1"/>
  <c r="M1159" i="1"/>
  <c r="M1160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T1177" i="1" s="1"/>
  <c r="M1178" i="1"/>
  <c r="M1179" i="1"/>
  <c r="T1179" i="1" s="1"/>
  <c r="M1180" i="1"/>
  <c r="M1181" i="1"/>
  <c r="T1181" i="1" s="1"/>
  <c r="M1182" i="1"/>
  <c r="T1182" i="1" s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T1203" i="1" s="1"/>
  <c r="M1204" i="1"/>
  <c r="M1205" i="1"/>
  <c r="T1205" i="1" s="1"/>
  <c r="M1206" i="1"/>
  <c r="T1206" i="1" s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T1227" i="1" s="1"/>
  <c r="M1228" i="1"/>
  <c r="M1229" i="1"/>
  <c r="T1229" i="1" s="1"/>
  <c r="M1230" i="1"/>
  <c r="T1230" i="1" s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T1251" i="1" s="1"/>
  <c r="M1252" i="1"/>
  <c r="M1253" i="1"/>
  <c r="T1253" i="1" s="1"/>
  <c r="M1254" i="1"/>
  <c r="T1254" i="1" s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T1275" i="1" s="1"/>
  <c r="M1276" i="1"/>
  <c r="M1277" i="1"/>
  <c r="T1277" i="1" s="1"/>
  <c r="M1278" i="1"/>
  <c r="T1278" i="1" s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T1299" i="1" s="1"/>
  <c r="M1300" i="1"/>
  <c r="M1301" i="1"/>
  <c r="T1301" i="1" s="1"/>
  <c r="M1302" i="1"/>
  <c r="T1302" i="1" s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T1323" i="1" s="1"/>
  <c r="M1324" i="1"/>
  <c r="M1325" i="1"/>
  <c r="T1325" i="1" s="1"/>
  <c r="M1326" i="1"/>
  <c r="T1326" i="1" s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T1347" i="1" s="1"/>
  <c r="M1348" i="1"/>
  <c r="M1349" i="1"/>
  <c r="T1349" i="1" s="1"/>
  <c r="M1350" i="1"/>
  <c r="T1350" i="1" s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T1369" i="1" s="1"/>
  <c r="M1370" i="1"/>
  <c r="M1371" i="1"/>
  <c r="T1371" i="1" s="1"/>
  <c r="M1372" i="1"/>
  <c r="M1373" i="1"/>
  <c r="T1373" i="1" s="1"/>
  <c r="M1374" i="1"/>
  <c r="T1374" i="1" s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T1395" i="1" s="1"/>
  <c r="M1396" i="1"/>
  <c r="M1397" i="1"/>
  <c r="T1397" i="1" s="1"/>
  <c r="M1398" i="1"/>
  <c r="T1398" i="1" s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T1419" i="1" s="1"/>
  <c r="M1420" i="1"/>
  <c r="M1421" i="1"/>
  <c r="T1421" i="1" s="1"/>
  <c r="M1422" i="1"/>
  <c r="T1422" i="1" s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T1443" i="1" s="1"/>
  <c r="M1444" i="1"/>
  <c r="M1445" i="1"/>
  <c r="T1445" i="1" s="1"/>
  <c r="M1446" i="1"/>
  <c r="T1446" i="1" s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T1467" i="1" s="1"/>
  <c r="M1468" i="1"/>
  <c r="M1469" i="1"/>
  <c r="T1469" i="1" s="1"/>
  <c r="M1470" i="1"/>
  <c r="T1470" i="1" s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T1491" i="1" s="1"/>
  <c r="M1492" i="1"/>
  <c r="M1493" i="1"/>
  <c r="M1494" i="1"/>
  <c r="T1494" i="1" s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T1515" i="1" s="1"/>
  <c r="M1516" i="1"/>
  <c r="M1517" i="1"/>
  <c r="M1518" i="1"/>
  <c r="T1518" i="1" s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T1539" i="1" s="1"/>
  <c r="M1540" i="1"/>
  <c r="M1541" i="1"/>
  <c r="M1542" i="1"/>
  <c r="T1542" i="1" s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T1563" i="1" s="1"/>
  <c r="M1564" i="1"/>
  <c r="M1565" i="1"/>
  <c r="M1566" i="1"/>
  <c r="T1566" i="1" s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T1587" i="1" s="1"/>
  <c r="M1588" i="1"/>
  <c r="M1589" i="1"/>
  <c r="M1590" i="1"/>
  <c r="T1590" i="1" s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T1611" i="1" s="1"/>
  <c r="M1612" i="1"/>
  <c r="M1613" i="1"/>
  <c r="M1614" i="1"/>
  <c r="T1614" i="1" s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T1635" i="1" s="1"/>
  <c r="M1636" i="1"/>
  <c r="M1637" i="1"/>
  <c r="M1638" i="1"/>
  <c r="T1638" i="1" s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T1659" i="1" s="1"/>
  <c r="M1660" i="1"/>
  <c r="M1661" i="1"/>
  <c r="M1662" i="1"/>
  <c r="T1662" i="1" s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T1683" i="1" s="1"/>
  <c r="M1684" i="1"/>
  <c r="M1685" i="1"/>
  <c r="M1686" i="1"/>
  <c r="T1686" i="1" s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T1707" i="1" s="1"/>
  <c r="M1708" i="1"/>
  <c r="M1709" i="1"/>
  <c r="M1710" i="1"/>
  <c r="T1710" i="1" s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T1731" i="1" s="1"/>
  <c r="M1732" i="1"/>
  <c r="M1733" i="1"/>
  <c r="M1734" i="1"/>
  <c r="T1734" i="1" s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T1755" i="1" s="1"/>
  <c r="M1756" i="1"/>
  <c r="M1757" i="1"/>
  <c r="M1758" i="1"/>
  <c r="T1758" i="1" s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T1779" i="1" s="1"/>
  <c r="M1780" i="1"/>
  <c r="M1781" i="1"/>
  <c r="M1782" i="1"/>
  <c r="T1782" i="1" s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T1803" i="1" s="1"/>
  <c r="M1804" i="1"/>
  <c r="M1805" i="1"/>
  <c r="M1806" i="1"/>
  <c r="T1806" i="1" s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T1827" i="1" s="1"/>
  <c r="M1828" i="1"/>
  <c r="M1829" i="1"/>
  <c r="M1830" i="1"/>
  <c r="T1830" i="1" s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T1851" i="1" s="1"/>
  <c r="M1852" i="1"/>
  <c r="M1853" i="1"/>
  <c r="M1854" i="1"/>
  <c r="T1854" i="1" s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T1875" i="1" s="1"/>
  <c r="M1876" i="1"/>
  <c r="M1877" i="1"/>
  <c r="M1878" i="1"/>
  <c r="T1878" i="1" s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T1899" i="1" s="1"/>
  <c r="M1900" i="1"/>
  <c r="M1901" i="1"/>
  <c r="M1902" i="1"/>
  <c r="T1902" i="1" s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T1923" i="1" s="1"/>
  <c r="M1924" i="1"/>
  <c r="M1925" i="1"/>
  <c r="M1926" i="1"/>
  <c r="T1926" i="1" s="1"/>
  <c r="M1927" i="1"/>
  <c r="M1928" i="1"/>
  <c r="M1929" i="1"/>
  <c r="M1930" i="1"/>
  <c r="M1931" i="1"/>
  <c r="M1932" i="1"/>
  <c r="M1933" i="1"/>
  <c r="M1934" i="1"/>
  <c r="M1935" i="1"/>
  <c r="M187" i="1"/>
  <c r="R1944" i="1"/>
  <c r="R1948" i="1"/>
  <c r="R1971" i="1"/>
  <c r="R2005" i="1"/>
  <c r="R2006" i="1"/>
  <c r="R1936" i="1"/>
  <c r="R1938" i="1"/>
  <c r="R1939" i="1"/>
  <c r="R1940" i="1"/>
  <c r="R1941" i="1"/>
  <c r="R1942" i="1"/>
  <c r="R1943" i="1"/>
  <c r="R1945" i="1"/>
  <c r="R1946" i="1"/>
  <c r="R1947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Q1944" i="1"/>
  <c r="Q1948" i="1"/>
  <c r="Q1971" i="1"/>
  <c r="Q2005" i="1"/>
  <c r="Q2006" i="1"/>
  <c r="Q1936" i="1"/>
  <c r="Q1938" i="1"/>
  <c r="Q1939" i="1"/>
  <c r="Q1940" i="1"/>
  <c r="Q1941" i="1"/>
  <c r="Q1942" i="1"/>
  <c r="Q1943" i="1"/>
  <c r="Q1945" i="1"/>
  <c r="Q1946" i="1"/>
  <c r="Q1947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P1944" i="1"/>
  <c r="P1948" i="1"/>
  <c r="P1971" i="1"/>
  <c r="P2005" i="1"/>
  <c r="P2006" i="1"/>
  <c r="P1936" i="1"/>
  <c r="P1938" i="1"/>
  <c r="P1939" i="1"/>
  <c r="P1940" i="1"/>
  <c r="P1941" i="1"/>
  <c r="P1942" i="1"/>
  <c r="P1943" i="1"/>
  <c r="P1945" i="1"/>
  <c r="P1946" i="1"/>
  <c r="P1947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O1944" i="1"/>
  <c r="O1948" i="1"/>
  <c r="O1971" i="1"/>
  <c r="O2005" i="1"/>
  <c r="O2006" i="1"/>
  <c r="O1936" i="1"/>
  <c r="O1938" i="1"/>
  <c r="O1939" i="1"/>
  <c r="O1940" i="1"/>
  <c r="O1941" i="1"/>
  <c r="O1942" i="1"/>
  <c r="O1943" i="1"/>
  <c r="O1945" i="1"/>
  <c r="O1946" i="1"/>
  <c r="O1947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R1937" i="1"/>
  <c r="Q1937" i="1"/>
  <c r="P1937" i="1"/>
  <c r="O1937" i="1"/>
  <c r="N1944" i="1"/>
  <c r="N1948" i="1"/>
  <c r="N1971" i="1"/>
  <c r="N2005" i="1"/>
  <c r="N2006" i="1"/>
  <c r="N1936" i="1"/>
  <c r="N1938" i="1"/>
  <c r="N1939" i="1"/>
  <c r="N1940" i="1"/>
  <c r="N1941" i="1"/>
  <c r="N1942" i="1"/>
  <c r="N1943" i="1"/>
  <c r="N1945" i="1"/>
  <c r="N1946" i="1"/>
  <c r="N1947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T4788" i="1" l="1"/>
  <c r="T4764" i="1"/>
  <c r="T4740" i="1"/>
  <c r="T4716" i="1"/>
  <c r="T4692" i="1"/>
  <c r="T4668" i="1"/>
  <c r="T4644" i="1"/>
  <c r="T4620" i="1"/>
  <c r="T4596" i="1"/>
  <c r="T4572" i="1"/>
  <c r="T4548" i="1"/>
  <c r="T4524" i="1"/>
  <c r="T4500" i="1"/>
  <c r="T4476" i="1"/>
  <c r="T4452" i="1"/>
  <c r="T4428" i="1"/>
  <c r="T4404" i="1"/>
  <c r="T4380" i="1"/>
  <c r="T4356" i="1"/>
  <c r="T4332" i="1"/>
  <c r="T4308" i="1"/>
  <c r="T4284" i="1"/>
  <c r="T4260" i="1"/>
  <c r="T4236" i="1"/>
  <c r="T4212" i="1"/>
  <c r="T4188" i="1"/>
  <c r="T4164" i="1"/>
  <c r="T4140" i="1"/>
  <c r="T4116" i="1"/>
  <c r="T4092" i="1"/>
  <c r="T4068" i="1"/>
  <c r="T4044" i="1"/>
  <c r="T4020" i="1"/>
  <c r="T3996" i="1"/>
  <c r="T3972" i="1"/>
  <c r="T3948" i="1"/>
  <c r="T3924" i="1"/>
  <c r="T3900" i="1"/>
  <c r="T1486" i="1"/>
  <c r="T2890" i="1"/>
  <c r="T2866" i="1"/>
  <c r="T2842" i="1"/>
  <c r="T2818" i="1"/>
  <c r="T2794" i="1"/>
  <c r="T2770" i="1"/>
  <c r="T2746" i="1"/>
  <c r="T2722" i="1"/>
  <c r="T2698" i="1"/>
  <c r="T2674" i="1"/>
  <c r="T2650" i="1"/>
  <c r="T2626" i="1"/>
  <c r="T2602" i="1"/>
  <c r="T2578" i="1"/>
  <c r="T2554" i="1"/>
  <c r="T2530" i="1"/>
  <c r="T2506" i="1"/>
  <c r="T2482" i="1"/>
  <c r="T2458" i="1"/>
  <c r="T2434" i="1"/>
  <c r="T2410" i="1"/>
  <c r="T2386" i="1"/>
  <c r="T2362" i="1"/>
  <c r="T2338" i="1"/>
  <c r="T2314" i="1"/>
  <c r="T2290" i="1"/>
  <c r="T2266" i="1"/>
  <c r="T2242" i="1"/>
  <c r="T2218" i="1"/>
  <c r="T2194" i="1"/>
  <c r="T2170" i="1"/>
  <c r="T2146" i="1"/>
  <c r="T2122" i="1"/>
  <c r="T2098" i="1"/>
  <c r="T2074" i="1"/>
  <c r="T2050" i="1"/>
  <c r="T2026" i="1"/>
  <c r="T2721" i="1"/>
  <c r="T2697" i="1"/>
  <c r="T2673" i="1"/>
  <c r="T2649" i="1"/>
  <c r="T2625" i="1"/>
  <c r="T2601" i="1"/>
  <c r="T2577" i="1"/>
  <c r="T2553" i="1"/>
  <c r="T2529" i="1"/>
  <c r="T2505" i="1"/>
  <c r="T2481" i="1"/>
  <c r="T2457" i="1"/>
  <c r="T2433" i="1"/>
  <c r="T2409" i="1"/>
  <c r="T2385" i="1"/>
  <c r="T2361" i="1"/>
  <c r="T2337" i="1"/>
  <c r="T2313" i="1"/>
  <c r="T2289" i="1"/>
  <c r="T2265" i="1"/>
  <c r="T2241" i="1"/>
  <c r="T2217" i="1"/>
  <c r="T2193" i="1"/>
  <c r="T2169" i="1"/>
  <c r="T2145" i="1"/>
  <c r="T2121" i="1"/>
  <c r="T2097" i="1"/>
  <c r="T2073" i="1"/>
  <c r="T2049" i="1"/>
  <c r="T2025" i="1"/>
  <c r="T3872" i="1"/>
  <c r="T3848" i="1"/>
  <c r="T3824" i="1"/>
  <c r="T3800" i="1"/>
  <c r="T3776" i="1"/>
  <c r="T3752" i="1"/>
  <c r="T3728" i="1"/>
  <c r="T3704" i="1"/>
  <c r="T3680" i="1"/>
  <c r="T3656" i="1"/>
  <c r="T3632" i="1"/>
  <c r="T3608" i="1"/>
  <c r="T3584" i="1"/>
  <c r="T3560" i="1"/>
  <c r="T3536" i="1"/>
  <c r="T3512" i="1"/>
  <c r="T3488" i="1"/>
  <c r="T3464" i="1"/>
  <c r="T3440" i="1"/>
  <c r="T3416" i="1"/>
  <c r="T3392" i="1"/>
  <c r="T3368" i="1"/>
  <c r="T3344" i="1"/>
  <c r="T3320" i="1"/>
  <c r="T3296" i="1"/>
  <c r="T3272" i="1"/>
  <c r="T3248" i="1"/>
  <c r="T3224" i="1"/>
  <c r="T3200" i="1"/>
  <c r="T3176" i="1"/>
  <c r="T3152" i="1"/>
  <c r="T3128" i="1"/>
  <c r="T3104" i="1"/>
  <c r="T3080" i="1"/>
  <c r="T3056" i="1"/>
  <c r="T3032" i="1"/>
  <c r="T3008" i="1"/>
  <c r="T2984" i="1"/>
  <c r="T2960" i="1"/>
  <c r="T2936" i="1"/>
  <c r="T2912" i="1"/>
  <c r="T2888" i="1"/>
  <c r="T2864" i="1"/>
  <c r="T2840" i="1"/>
  <c r="T2816" i="1"/>
  <c r="T2792" i="1"/>
  <c r="T2768" i="1"/>
  <c r="T2744" i="1"/>
  <c r="T2720" i="1"/>
  <c r="T2696" i="1"/>
  <c r="T2672" i="1"/>
  <c r="T2648" i="1"/>
  <c r="T2624" i="1"/>
  <c r="T2600" i="1"/>
  <c r="T2576" i="1"/>
  <c r="T2552" i="1"/>
  <c r="T2528" i="1"/>
  <c r="T2504" i="1"/>
  <c r="T2480" i="1"/>
  <c r="T2456" i="1"/>
  <c r="T2432" i="1"/>
  <c r="T2408" i="1"/>
  <c r="T2384" i="1"/>
  <c r="T2360" i="1"/>
  <c r="T2336" i="1"/>
  <c r="T2312" i="1"/>
  <c r="T2288" i="1"/>
  <c r="T2264" i="1"/>
  <c r="T2240" i="1"/>
  <c r="T2216" i="1"/>
  <c r="T2192" i="1"/>
  <c r="T2168" i="1"/>
  <c r="T2144" i="1"/>
  <c r="T2120" i="1"/>
  <c r="T2096" i="1"/>
  <c r="T2072" i="1"/>
  <c r="T2048" i="1"/>
  <c r="T2024" i="1"/>
  <c r="T3871" i="1"/>
  <c r="T3847" i="1"/>
  <c r="T3823" i="1"/>
  <c r="T3799" i="1"/>
  <c r="T3775" i="1"/>
  <c r="T3751" i="1"/>
  <c r="T3727" i="1"/>
  <c r="T3703" i="1"/>
  <c r="T3679" i="1"/>
  <c r="T3655" i="1"/>
  <c r="T3631" i="1"/>
  <c r="T3607" i="1"/>
  <c r="T3583" i="1"/>
  <c r="T3559" i="1"/>
  <c r="T3535" i="1"/>
  <c r="T3511" i="1"/>
  <c r="T3487" i="1"/>
  <c r="T3463" i="1"/>
  <c r="T3439" i="1"/>
  <c r="T3415" i="1"/>
  <c r="T3391" i="1"/>
  <c r="T3367" i="1"/>
  <c r="T3343" i="1"/>
  <c r="T3319" i="1"/>
  <c r="T3295" i="1"/>
  <c r="T3271" i="1"/>
  <c r="T3247" i="1"/>
  <c r="T3223" i="1"/>
  <c r="T3199" i="1"/>
  <c r="T3175" i="1"/>
  <c r="T3151" i="1"/>
  <c r="T3127" i="1"/>
  <c r="T3103" i="1"/>
  <c r="T3079" i="1"/>
  <c r="T3055" i="1"/>
  <c r="T3031" i="1"/>
  <c r="T3007" i="1"/>
  <c r="T2983" i="1"/>
  <c r="T2959" i="1"/>
  <c r="T2935" i="1"/>
  <c r="T2911" i="1"/>
  <c r="T2887" i="1"/>
  <c r="T2863" i="1"/>
  <c r="T2839" i="1"/>
  <c r="T2815" i="1"/>
  <c r="T2791" i="1"/>
  <c r="T2767" i="1"/>
  <c r="T2743" i="1"/>
  <c r="T2719" i="1"/>
  <c r="T2695" i="1"/>
  <c r="T2671" i="1"/>
  <c r="T2647" i="1"/>
  <c r="T2623" i="1"/>
  <c r="T2599" i="1"/>
  <c r="T2575" i="1"/>
  <c r="T2551" i="1"/>
  <c r="T2527" i="1"/>
  <c r="T2503" i="1"/>
  <c r="T2479" i="1"/>
  <c r="T2455" i="1"/>
  <c r="T2431" i="1"/>
  <c r="T2407" i="1"/>
  <c r="T2383" i="1"/>
  <c r="T2359" i="1"/>
  <c r="T2335" i="1"/>
  <c r="T2311" i="1"/>
  <c r="T2287" i="1"/>
  <c r="T2263" i="1"/>
  <c r="T2239" i="1"/>
  <c r="T2215" i="1"/>
  <c r="T2191" i="1"/>
  <c r="T2167" i="1"/>
  <c r="T2143" i="1"/>
  <c r="T2119" i="1"/>
  <c r="T2095" i="1"/>
  <c r="T2071" i="1"/>
  <c r="T2047" i="1"/>
  <c r="T2023" i="1"/>
  <c r="T3870" i="1"/>
  <c r="T3846" i="1"/>
  <c r="T3822" i="1"/>
  <c r="T3798" i="1"/>
  <c r="T3774" i="1"/>
  <c r="T3750" i="1"/>
  <c r="T3726" i="1"/>
  <c r="T3702" i="1"/>
  <c r="T3678" i="1"/>
  <c r="T3654" i="1"/>
  <c r="T3630" i="1"/>
  <c r="T3606" i="1"/>
  <c r="T3582" i="1"/>
  <c r="T3558" i="1"/>
  <c r="T3534" i="1"/>
  <c r="T3510" i="1"/>
  <c r="T3486" i="1"/>
  <c r="T3462" i="1"/>
  <c r="T3438" i="1"/>
  <c r="T3414" i="1"/>
  <c r="T3390" i="1"/>
  <c r="T3366" i="1"/>
  <c r="T3342" i="1"/>
  <c r="T3318" i="1"/>
  <c r="T3294" i="1"/>
  <c r="T3270" i="1"/>
  <c r="T3246" i="1"/>
  <c r="T3222" i="1"/>
  <c r="T3198" i="1"/>
  <c r="T3174" i="1"/>
  <c r="T3150" i="1"/>
  <c r="T3126" i="1"/>
  <c r="T3102" i="1"/>
  <c r="T3078" i="1"/>
  <c r="T3054" i="1"/>
  <c r="T3030" i="1"/>
  <c r="T3006" i="1"/>
  <c r="T2982" i="1"/>
  <c r="T2958" i="1"/>
  <c r="T2934" i="1"/>
  <c r="T2910" i="1"/>
  <c r="T2886" i="1"/>
  <c r="T2862" i="1"/>
  <c r="T2838" i="1"/>
  <c r="T2814" i="1"/>
  <c r="T2790" i="1"/>
  <c r="T2766" i="1"/>
  <c r="T2742" i="1"/>
  <c r="T2718" i="1"/>
  <c r="T2694" i="1"/>
  <c r="T2670" i="1"/>
  <c r="T2646" i="1"/>
  <c r="T2622" i="1"/>
  <c r="T2598" i="1"/>
  <c r="T2574" i="1"/>
  <c r="T2550" i="1"/>
  <c r="T2526" i="1"/>
  <c r="T2502" i="1"/>
  <c r="T2478" i="1"/>
  <c r="T2454" i="1"/>
  <c r="T2430" i="1"/>
  <c r="T2406" i="1"/>
  <c r="T2382" i="1"/>
  <c r="T2358" i="1"/>
  <c r="T2334" i="1"/>
  <c r="T2310" i="1"/>
  <c r="T2286" i="1"/>
  <c r="T2262" i="1"/>
  <c r="T2238" i="1"/>
  <c r="T2214" i="1"/>
  <c r="T2190" i="1"/>
  <c r="T2166" i="1"/>
  <c r="T2142" i="1"/>
  <c r="T2118" i="1"/>
  <c r="T2094" i="1"/>
  <c r="T2070" i="1"/>
  <c r="T2046" i="1"/>
  <c r="T2022" i="1"/>
  <c r="T4777" i="1"/>
  <c r="T4753" i="1"/>
  <c r="T4729" i="1"/>
  <c r="T4705" i="1"/>
  <c r="T4681" i="1"/>
  <c r="T4657" i="1"/>
  <c r="T4633" i="1"/>
  <c r="T4609" i="1"/>
  <c r="T4585" i="1"/>
  <c r="T4561" i="1"/>
  <c r="T4537" i="1"/>
  <c r="T4513" i="1"/>
  <c r="T4489" i="1"/>
  <c r="T4465" i="1"/>
  <c r="T4441" i="1"/>
  <c r="T4417" i="1"/>
  <c r="T4393" i="1"/>
  <c r="T4369" i="1"/>
  <c r="T4345" i="1"/>
  <c r="T4321" i="1"/>
  <c r="T4297" i="1"/>
  <c r="T4273" i="1"/>
  <c r="T4249" i="1"/>
  <c r="T4225" i="1"/>
  <c r="T4201" i="1"/>
  <c r="T4177" i="1"/>
  <c r="T4153" i="1"/>
  <c r="T4129" i="1"/>
  <c r="T4105" i="1"/>
  <c r="T4081" i="1"/>
  <c r="T4057" i="1"/>
  <c r="T4033" i="1"/>
  <c r="T4009" i="1"/>
  <c r="T3985" i="1"/>
  <c r="T3961" i="1"/>
  <c r="T3937" i="1"/>
  <c r="T3913" i="1"/>
  <c r="T492" i="1"/>
  <c r="T3866" i="1"/>
  <c r="T3842" i="1"/>
  <c r="T3818" i="1"/>
  <c r="T3794" i="1"/>
  <c r="T3770" i="1"/>
  <c r="T3746" i="1"/>
  <c r="T3722" i="1"/>
  <c r="T3698" i="1"/>
  <c r="T3674" i="1"/>
  <c r="T3650" i="1"/>
  <c r="T3626" i="1"/>
  <c r="T3602" i="1"/>
  <c r="T3578" i="1"/>
  <c r="T3554" i="1"/>
  <c r="T3530" i="1"/>
  <c r="T3506" i="1"/>
  <c r="T3482" i="1"/>
  <c r="T3458" i="1"/>
  <c r="T3434" i="1"/>
  <c r="T3410" i="1"/>
  <c r="T3386" i="1"/>
  <c r="T3362" i="1"/>
  <c r="T3338" i="1"/>
  <c r="T3314" i="1"/>
  <c r="T3290" i="1"/>
  <c r="T3266" i="1"/>
  <c r="T3242" i="1"/>
  <c r="T3218" i="1"/>
  <c r="T3194" i="1"/>
  <c r="T3170" i="1"/>
  <c r="T3146" i="1"/>
  <c r="T3122" i="1"/>
  <c r="T3098" i="1"/>
  <c r="T4775" i="1"/>
  <c r="T4751" i="1"/>
  <c r="T4727" i="1"/>
  <c r="T4703" i="1"/>
  <c r="T4679" i="1"/>
  <c r="T4655" i="1"/>
  <c r="T4631" i="1"/>
  <c r="T4607" i="1"/>
  <c r="T4583" i="1"/>
  <c r="T4559" i="1"/>
  <c r="T4535" i="1"/>
  <c r="T4511" i="1"/>
  <c r="T4487" i="1"/>
  <c r="T4463" i="1"/>
  <c r="T4439" i="1"/>
  <c r="T4415" i="1"/>
  <c r="T4391" i="1"/>
  <c r="T4367" i="1"/>
  <c r="T4343" i="1"/>
  <c r="T4319" i="1"/>
  <c r="T4295" i="1"/>
  <c r="T4271" i="1"/>
  <c r="T4247" i="1"/>
  <c r="T4223" i="1"/>
  <c r="T4199" i="1"/>
  <c r="T4175" i="1"/>
  <c r="T4151" i="1"/>
  <c r="T4127" i="1"/>
  <c r="T4103" i="1"/>
  <c r="T4079" i="1"/>
  <c r="T4055" i="1"/>
  <c r="T4031" i="1"/>
  <c r="T4007" i="1"/>
  <c r="T3983" i="1"/>
  <c r="T3959" i="1"/>
  <c r="T3935" i="1"/>
  <c r="T3911" i="1"/>
  <c r="T1897" i="1"/>
  <c r="T1801" i="1"/>
  <c r="T1825" i="1"/>
  <c r="T1879" i="1"/>
  <c r="T1855" i="1"/>
  <c r="T1831" i="1"/>
  <c r="T1807" i="1"/>
  <c r="T1783" i="1"/>
  <c r="T1759" i="1"/>
  <c r="T1735" i="1"/>
  <c r="T1711" i="1"/>
  <c r="T1687" i="1"/>
  <c r="T1663" i="1"/>
  <c r="T1639" i="1"/>
  <c r="T1615" i="1"/>
  <c r="T1591" i="1"/>
  <c r="T1567" i="1"/>
  <c r="T1543" i="1"/>
  <c r="T1519" i="1"/>
  <c r="T1495" i="1"/>
  <c r="T1849" i="1"/>
  <c r="T1681" i="1"/>
  <c r="T1561" i="1"/>
  <c r="T1128" i="1"/>
  <c r="T1056" i="1"/>
  <c r="T984" i="1"/>
  <c r="T912" i="1"/>
  <c r="T840" i="1"/>
  <c r="T768" i="1"/>
  <c r="T696" i="1"/>
  <c r="T624" i="1"/>
  <c r="T552" i="1"/>
  <c r="T480" i="1"/>
  <c r="T384" i="1"/>
  <c r="T312" i="1"/>
  <c r="T216" i="1"/>
  <c r="T1729" i="1"/>
  <c r="T1657" i="1"/>
  <c r="T1609" i="1"/>
  <c r="T1513" i="1"/>
  <c r="T1152" i="1"/>
  <c r="T1080" i="1"/>
  <c r="T1008" i="1"/>
  <c r="T936" i="1"/>
  <c r="T864" i="1"/>
  <c r="T792" i="1"/>
  <c r="T720" i="1"/>
  <c r="T648" i="1"/>
  <c r="T576" i="1"/>
  <c r="T528" i="1"/>
  <c r="T456" i="1"/>
  <c r="T408" i="1"/>
  <c r="T336" i="1"/>
  <c r="T264" i="1"/>
  <c r="T192" i="1"/>
  <c r="T1896" i="1"/>
  <c r="T1848" i="1"/>
  <c r="T1800" i="1"/>
  <c r="T1752" i="1"/>
  <c r="T1704" i="1"/>
  <c r="T1656" i="1"/>
  <c r="T1608" i="1"/>
  <c r="T1560" i="1"/>
  <c r="T1512" i="1"/>
  <c r="T1464" i="1"/>
  <c r="T1416" i="1"/>
  <c r="T1368" i="1"/>
  <c r="T1320" i="1"/>
  <c r="T1272" i="1"/>
  <c r="T1224" i="1"/>
  <c r="T1176" i="1"/>
  <c r="T1127" i="1"/>
  <c r="T1079" i="1"/>
  <c r="T1031" i="1"/>
  <c r="T983" i="1"/>
  <c r="T935" i="1"/>
  <c r="T911" i="1"/>
  <c r="T887" i="1"/>
  <c r="T863" i="1"/>
  <c r="T839" i="1"/>
  <c r="T815" i="1"/>
  <c r="T767" i="1"/>
  <c r="T743" i="1"/>
  <c r="T719" i="1"/>
  <c r="T695" i="1"/>
  <c r="T671" i="1"/>
  <c r="T647" i="1"/>
  <c r="T623" i="1"/>
  <c r="T599" i="1"/>
  <c r="T575" i="1"/>
  <c r="T551" i="1"/>
  <c r="T527" i="1"/>
  <c r="T503" i="1"/>
  <c r="T479" i="1"/>
  <c r="T455" i="1"/>
  <c r="T431" i="1"/>
  <c r="T407" i="1"/>
  <c r="T383" i="1"/>
  <c r="T359" i="1"/>
  <c r="T335" i="1"/>
  <c r="T311" i="1"/>
  <c r="T287" i="1"/>
  <c r="T263" i="1"/>
  <c r="T239" i="1"/>
  <c r="T215" i="1"/>
  <c r="T191" i="1"/>
  <c r="T1705" i="1"/>
  <c r="T1633" i="1"/>
  <c r="T1585" i="1"/>
  <c r="T1489" i="1"/>
  <c r="T1104" i="1"/>
  <c r="T1032" i="1"/>
  <c r="T960" i="1"/>
  <c r="T888" i="1"/>
  <c r="T816" i="1"/>
  <c r="T744" i="1"/>
  <c r="T672" i="1"/>
  <c r="T600" i="1"/>
  <c r="T504" i="1"/>
  <c r="T432" i="1"/>
  <c r="T360" i="1"/>
  <c r="T288" i="1"/>
  <c r="T240" i="1"/>
  <c r="T1920" i="1"/>
  <c r="T1872" i="1"/>
  <c r="T1824" i="1"/>
  <c r="T1776" i="1"/>
  <c r="T1728" i="1"/>
  <c r="T1680" i="1"/>
  <c r="T1632" i="1"/>
  <c r="T1584" i="1"/>
  <c r="T1536" i="1"/>
  <c r="T1488" i="1"/>
  <c r="T1440" i="1"/>
  <c r="T1392" i="1"/>
  <c r="T1344" i="1"/>
  <c r="T1296" i="1"/>
  <c r="T1248" i="1"/>
  <c r="T1200" i="1"/>
  <c r="T1151" i="1"/>
  <c r="T1103" i="1"/>
  <c r="T1055" i="1"/>
  <c r="T1007" i="1"/>
  <c r="T959" i="1"/>
  <c r="T791" i="1"/>
  <c r="T1537" i="1"/>
  <c r="T1777" i="1"/>
  <c r="T1873" i="1"/>
  <c r="T4781" i="1"/>
  <c r="T4757" i="1"/>
  <c r="T4733" i="1"/>
  <c r="T4709" i="1"/>
  <c r="T4685" i="1"/>
  <c r="T4661" i="1"/>
  <c r="T4637" i="1"/>
  <c r="T4613" i="1"/>
  <c r="T4589" i="1"/>
  <c r="T4565" i="1"/>
  <c r="T4541" i="1"/>
  <c r="T4517" i="1"/>
  <c r="T4493" i="1"/>
  <c r="T4469" i="1"/>
  <c r="T4445" i="1"/>
  <c r="T4421" i="1"/>
  <c r="T4397" i="1"/>
  <c r="T4373" i="1"/>
  <c r="T4349" i="1"/>
  <c r="T4325" i="1"/>
  <c r="T4301" i="1"/>
  <c r="T4277" i="1"/>
  <c r="T4253" i="1"/>
  <c r="T4229" i="1"/>
  <c r="T4205" i="1"/>
  <c r="T4181" i="1"/>
  <c r="T4157" i="1"/>
  <c r="T4133" i="1"/>
  <c r="T4109" i="1"/>
  <c r="T4085" i="1"/>
  <c r="T1921" i="1"/>
  <c r="T3869" i="1"/>
  <c r="T3845" i="1"/>
  <c r="T3821" i="1"/>
  <c r="T3797" i="1"/>
  <c r="T3773" i="1"/>
  <c r="T3749" i="1"/>
  <c r="T3725" i="1"/>
  <c r="T3701" i="1"/>
  <c r="T3677" i="1"/>
  <c r="T3653" i="1"/>
  <c r="T3629" i="1"/>
  <c r="T3605" i="1"/>
  <c r="T3581" i="1"/>
  <c r="T3557" i="1"/>
  <c r="T3533" i="1"/>
  <c r="T3509" i="1"/>
  <c r="T3485" i="1"/>
  <c r="T3461" i="1"/>
  <c r="T3437" i="1"/>
  <c r="T3413" i="1"/>
  <c r="T3389" i="1"/>
  <c r="T3365" i="1"/>
  <c r="T3341" i="1"/>
  <c r="T3317" i="1"/>
  <c r="T3293" i="1"/>
  <c r="T3269" i="1"/>
  <c r="T3245" i="1"/>
  <c r="T3221" i="1"/>
  <c r="T3197" i="1"/>
  <c r="T3173" i="1"/>
  <c r="T3149" i="1"/>
  <c r="T3125" i="1"/>
  <c r="T3101" i="1"/>
  <c r="T3077" i="1"/>
  <c r="T3053" i="1"/>
  <c r="T3029" i="1"/>
  <c r="T3005" i="1"/>
  <c r="T2981" i="1"/>
  <c r="T2957" i="1"/>
  <c r="T2933" i="1"/>
  <c r="T2909" i="1"/>
  <c r="T2885" i="1"/>
  <c r="T2861" i="1"/>
  <c r="T2837" i="1"/>
  <c r="T2813" i="1"/>
  <c r="T2789" i="1"/>
  <c r="T2765" i="1"/>
  <c r="T2741" i="1"/>
  <c r="T2717" i="1"/>
  <c r="T2693" i="1"/>
  <c r="T2669" i="1"/>
  <c r="T2645" i="1"/>
  <c r="T2621" i="1"/>
  <c r="T2597" i="1"/>
  <c r="T2573" i="1"/>
  <c r="T2549" i="1"/>
  <c r="T2525" i="1"/>
  <c r="T2501" i="1"/>
  <c r="T2477" i="1"/>
  <c r="T2453" i="1"/>
  <c r="T2429" i="1"/>
  <c r="T2405" i="1"/>
  <c r="T2381" i="1"/>
  <c r="T2357" i="1"/>
  <c r="T2333" i="1"/>
  <c r="T2309" i="1"/>
  <c r="T2285" i="1"/>
  <c r="T2261" i="1"/>
  <c r="T2237" i="1"/>
  <c r="T2213" i="1"/>
  <c r="T2189" i="1"/>
  <c r="T2165" i="1"/>
  <c r="T2141" i="1"/>
  <c r="T2117" i="1"/>
  <c r="T2093" i="1"/>
  <c r="T2069" i="1"/>
  <c r="T2045" i="1"/>
  <c r="T2021" i="1"/>
  <c r="T1753" i="1"/>
  <c r="T1929" i="1"/>
  <c r="T1881" i="1"/>
  <c r="T1857" i="1"/>
  <c r="T1833" i="1"/>
  <c r="T1809" i="1"/>
  <c r="T1785" i="1"/>
  <c r="T1761" i="1"/>
  <c r="T1737" i="1"/>
  <c r="T1713" i="1"/>
  <c r="T1689" i="1"/>
  <c r="T1665" i="1"/>
  <c r="T1641" i="1"/>
  <c r="T1617" i="1"/>
  <c r="T1593" i="1"/>
  <c r="T1569" i="1"/>
  <c r="T1545" i="1"/>
  <c r="T1521" i="1"/>
  <c r="T1497" i="1"/>
  <c r="T1160" i="1"/>
  <c r="T1136" i="1"/>
  <c r="T1112" i="1"/>
  <c r="T1088" i="1"/>
  <c r="T1064" i="1"/>
  <c r="T1040" i="1"/>
  <c r="T1016" i="1"/>
  <c r="T992" i="1"/>
  <c r="T968" i="1"/>
  <c r="T944" i="1"/>
  <c r="T920" i="1"/>
  <c r="T896" i="1"/>
  <c r="T872" i="1"/>
  <c r="T848" i="1"/>
  <c r="T824" i="1"/>
  <c r="T800" i="1"/>
  <c r="T776" i="1"/>
  <c r="T752" i="1"/>
  <c r="T728" i="1"/>
  <c r="T704" i="1"/>
  <c r="T680" i="1"/>
  <c r="T656" i="1"/>
  <c r="T632" i="1"/>
  <c r="T608" i="1"/>
  <c r="T584" i="1"/>
  <c r="T560" i="1"/>
  <c r="T536" i="1"/>
  <c r="T512" i="1"/>
  <c r="T488" i="1"/>
  <c r="T464" i="1"/>
  <c r="T440" i="1"/>
  <c r="T416" i="1"/>
  <c r="T392" i="1"/>
  <c r="T368" i="1"/>
  <c r="T344" i="1"/>
  <c r="T320" i="1"/>
  <c r="T296" i="1"/>
  <c r="T272" i="1"/>
  <c r="T248" i="1"/>
  <c r="T224" i="1"/>
  <c r="T200" i="1"/>
  <c r="T4772" i="1"/>
  <c r="T4748" i="1"/>
  <c r="T4724" i="1"/>
  <c r="T4700" i="1"/>
  <c r="T4676" i="1"/>
  <c r="T4652" i="1"/>
  <c r="T4628" i="1"/>
  <c r="T4604" i="1"/>
  <c r="T4580" i="1"/>
  <c r="T4556" i="1"/>
  <c r="T4532" i="1"/>
  <c r="T4508" i="1"/>
  <c r="T4484" i="1"/>
  <c r="T4460" i="1"/>
  <c r="T4436" i="1"/>
  <c r="T4412" i="1"/>
  <c r="T4388" i="1"/>
  <c r="T4364" i="1"/>
  <c r="T4340" i="1"/>
  <c r="T1905" i="1"/>
  <c r="T1472" i="1"/>
  <c r="T1448" i="1"/>
  <c r="T1424" i="1"/>
  <c r="T1400" i="1"/>
  <c r="T1376" i="1"/>
  <c r="T1352" i="1"/>
  <c r="T1328" i="1"/>
  <c r="T1304" i="1"/>
  <c r="T1280" i="1"/>
  <c r="T1256" i="1"/>
  <c r="T1232" i="1"/>
  <c r="T1208" i="1"/>
  <c r="T1184" i="1"/>
  <c r="T4771" i="1"/>
  <c r="T4747" i="1"/>
  <c r="T4723" i="1"/>
  <c r="T4699" i="1"/>
  <c r="T4675" i="1"/>
  <c r="T4651" i="1"/>
  <c r="T4627" i="1"/>
  <c r="T4603" i="1"/>
  <c r="T4579" i="1"/>
  <c r="T4555" i="1"/>
  <c r="T4531" i="1"/>
  <c r="T4507" i="1"/>
  <c r="T4483" i="1"/>
  <c r="T4459" i="1"/>
  <c r="T4435" i="1"/>
  <c r="T4411" i="1"/>
  <c r="T4387" i="1"/>
  <c r="T4363" i="1"/>
  <c r="T4339" i="1"/>
  <c r="T4787" i="1"/>
  <c r="T4739" i="1"/>
  <c r="T4691" i="1"/>
  <c r="T4667" i="1"/>
  <c r="T4643" i="1"/>
  <c r="T4619" i="1"/>
  <c r="T4595" i="1"/>
  <c r="T4571" i="1"/>
  <c r="T4547" i="1"/>
  <c r="T4523" i="1"/>
  <c r="T4763" i="1"/>
  <c r="T1895" i="1"/>
  <c r="T1847" i="1"/>
  <c r="T1799" i="1"/>
  <c r="T1751" i="1"/>
  <c r="T1703" i="1"/>
  <c r="T1655" i="1"/>
  <c r="T1607" i="1"/>
  <c r="T1559" i="1"/>
  <c r="T1511" i="1"/>
  <c r="T1463" i="1"/>
  <c r="T1415" i="1"/>
  <c r="T1391" i="1"/>
  <c r="T1343" i="1"/>
  <c r="T1319" i="1"/>
  <c r="T1295" i="1"/>
  <c r="T1271" i="1"/>
  <c r="T1223" i="1"/>
  <c r="T1199" i="1"/>
  <c r="T1175" i="1"/>
  <c r="T1150" i="1"/>
  <c r="T1126" i="1"/>
  <c r="T1102" i="1"/>
  <c r="T1078" i="1"/>
  <c r="T1054" i="1"/>
  <c r="T1030" i="1"/>
  <c r="T1006" i="1"/>
  <c r="T982" i="1"/>
  <c r="T958" i="1"/>
  <c r="T934" i="1"/>
  <c r="T910" i="1"/>
  <c r="T886" i="1"/>
  <c r="T862" i="1"/>
  <c r="T838" i="1"/>
  <c r="T814" i="1"/>
  <c r="T790" i="1"/>
  <c r="T766" i="1"/>
  <c r="T742" i="1"/>
  <c r="T718" i="1"/>
  <c r="T694" i="1"/>
  <c r="T670" i="1"/>
  <c r="T646" i="1"/>
  <c r="T622" i="1"/>
  <c r="T598" i="1"/>
  <c r="T574" i="1"/>
  <c r="T550" i="1"/>
  <c r="T526" i="1"/>
  <c r="T502" i="1"/>
  <c r="T478" i="1"/>
  <c r="T454" i="1"/>
  <c r="T430" i="1"/>
  <c r="T406" i="1"/>
  <c r="T382" i="1"/>
  <c r="T358" i="1"/>
  <c r="T334" i="1"/>
  <c r="T310" i="1"/>
  <c r="T286" i="1"/>
  <c r="T262" i="1"/>
  <c r="T238" i="1"/>
  <c r="T214" i="1"/>
  <c r="T190" i="1"/>
  <c r="T4786" i="1"/>
  <c r="T4762" i="1"/>
  <c r="T4738" i="1"/>
  <c r="T4714" i="1"/>
  <c r="T4690" i="1"/>
  <c r="T4666" i="1"/>
  <c r="T4642" i="1"/>
  <c r="T4618" i="1"/>
  <c r="T4594" i="1"/>
  <c r="T4570" i="1"/>
  <c r="T4546" i="1"/>
  <c r="T4522" i="1"/>
  <c r="T4498" i="1"/>
  <c r="T4474" i="1"/>
  <c r="T4450" i="1"/>
  <c r="T4426" i="1"/>
  <c r="T4402" i="1"/>
  <c r="T4378" i="1"/>
  <c r="T4354" i="1"/>
  <c r="T4330" i="1"/>
  <c r="T4306" i="1"/>
  <c r="T4282" i="1"/>
  <c r="T4258" i="1"/>
  <c r="T4234" i="1"/>
  <c r="T4210" i="1"/>
  <c r="T4186" i="1"/>
  <c r="T4162" i="1"/>
  <c r="T4138" i="1"/>
  <c r="T4114" i="1"/>
  <c r="T4090" i="1"/>
  <c r="T4066" i="1"/>
  <c r="T4715" i="1"/>
  <c r="T1919" i="1"/>
  <c r="T1871" i="1"/>
  <c r="T1823" i="1"/>
  <c r="T1775" i="1"/>
  <c r="T1727" i="1"/>
  <c r="T1679" i="1"/>
  <c r="T1631" i="1"/>
  <c r="T1583" i="1"/>
  <c r="T1535" i="1"/>
  <c r="T1487" i="1"/>
  <c r="T1439" i="1"/>
  <c r="T1367" i="1"/>
  <c r="T1247" i="1"/>
  <c r="T4061" i="1"/>
  <c r="T4037" i="1"/>
  <c r="T4013" i="1"/>
  <c r="T3409" i="1"/>
  <c r="T3385" i="1"/>
  <c r="T4316" i="1"/>
  <c r="T4292" i="1"/>
  <c r="T4268" i="1"/>
  <c r="T4244" i="1"/>
  <c r="T4220" i="1"/>
  <c r="T4196" i="1"/>
  <c r="T4172" i="1"/>
  <c r="T4148" i="1"/>
  <c r="T4124" i="1"/>
  <c r="T4100" i="1"/>
  <c r="T4076" i="1"/>
  <c r="T4052" i="1"/>
  <c r="T4028" i="1"/>
  <c r="T4315" i="1"/>
  <c r="T4291" i="1"/>
  <c r="T4267" i="1"/>
  <c r="T4243" i="1"/>
  <c r="T4219" i="1"/>
  <c r="T4195" i="1"/>
  <c r="T4171" i="1"/>
  <c r="T4147" i="1"/>
  <c r="T4123" i="1"/>
  <c r="T4099" i="1"/>
  <c r="T4075" i="1"/>
  <c r="T4051" i="1"/>
  <c r="T4027" i="1"/>
  <c r="T4003" i="1"/>
  <c r="T3979" i="1"/>
  <c r="T3955" i="1"/>
  <c r="T3931" i="1"/>
  <c r="T3907" i="1"/>
  <c r="T4042" i="1"/>
  <c r="T4018" i="1"/>
  <c r="T3994" i="1"/>
  <c r="T3970" i="1"/>
  <c r="T3946" i="1"/>
  <c r="T3922" i="1"/>
  <c r="T3898" i="1"/>
  <c r="T3876" i="1"/>
  <c r="T3852" i="1"/>
  <c r="T3828" i="1"/>
  <c r="T3804" i="1"/>
  <c r="T3780" i="1"/>
  <c r="T3756" i="1"/>
  <c r="T3732" i="1"/>
  <c r="T3708" i="1"/>
  <c r="T3684" i="1"/>
  <c r="T3660" i="1"/>
  <c r="T3636" i="1"/>
  <c r="T3612" i="1"/>
  <c r="T3588" i="1"/>
  <c r="T3564" i="1"/>
  <c r="T3540" i="1"/>
  <c r="T3516" i="1"/>
  <c r="T3492" i="1"/>
  <c r="T3468" i="1"/>
  <c r="T3444" i="1"/>
  <c r="T3420" i="1"/>
  <c r="T3396" i="1"/>
  <c r="T3372" i="1"/>
  <c r="T3348" i="1"/>
  <c r="T3324" i="1"/>
  <c r="T3300" i="1"/>
  <c r="T3276" i="1"/>
  <c r="T3252" i="1"/>
  <c r="T3228" i="1"/>
  <c r="T3204" i="1"/>
  <c r="T3180" i="1"/>
  <c r="T3156" i="1"/>
  <c r="T3132" i="1"/>
  <c r="T3108" i="1"/>
  <c r="T3084" i="1"/>
  <c r="T3060" i="1"/>
  <c r="T3036" i="1"/>
  <c r="T3012" i="1"/>
  <c r="T2988" i="1"/>
  <c r="T2964" i="1"/>
  <c r="T2940" i="1"/>
  <c r="T2916" i="1"/>
  <c r="T2892" i="1"/>
  <c r="T2868" i="1"/>
  <c r="T2844" i="1"/>
  <c r="T2820" i="1"/>
  <c r="T2796" i="1"/>
  <c r="T2772" i="1"/>
  <c r="T2748" i="1"/>
  <c r="T2724" i="1"/>
  <c r="T2700" i="1"/>
  <c r="T2676" i="1"/>
  <c r="T2652" i="1"/>
  <c r="T2628" i="1"/>
  <c r="T2604" i="1"/>
  <c r="T2580" i="1"/>
  <c r="T2556" i="1"/>
  <c r="T2532" i="1"/>
  <c r="T2508" i="1"/>
  <c r="T2484" i="1"/>
  <c r="T2460" i="1"/>
  <c r="T2436" i="1"/>
  <c r="T2412" i="1"/>
  <c r="T2388" i="1"/>
  <c r="T2364" i="1"/>
  <c r="T2340" i="1"/>
  <c r="T2316" i="1"/>
  <c r="T2292" i="1"/>
  <c r="T2268" i="1"/>
  <c r="T2244" i="1"/>
  <c r="T2220" i="1"/>
  <c r="T2196" i="1"/>
  <c r="T2172" i="1"/>
  <c r="T2148" i="1"/>
  <c r="T2124" i="1"/>
  <c r="T2100" i="1"/>
  <c r="T2076" i="1"/>
  <c r="T2052" i="1"/>
  <c r="T2028" i="1"/>
  <c r="T1425" i="1"/>
  <c r="T1377" i="1"/>
  <c r="T1305" i="1"/>
  <c r="T1209" i="1"/>
  <c r="T1904" i="1"/>
  <c r="T1856" i="1"/>
  <c r="T1808" i="1"/>
  <c r="T1760" i="1"/>
  <c r="T1736" i="1"/>
  <c r="T1688" i="1"/>
  <c r="T1640" i="1"/>
  <c r="T1592" i="1"/>
  <c r="T1544" i="1"/>
  <c r="T1496" i="1"/>
  <c r="T1449" i="1"/>
  <c r="T1353" i="1"/>
  <c r="T1257" i="1"/>
  <c r="T1928" i="1"/>
  <c r="T1880" i="1"/>
  <c r="T1832" i="1"/>
  <c r="T1784" i="1"/>
  <c r="T1712" i="1"/>
  <c r="T1664" i="1"/>
  <c r="T1616" i="1"/>
  <c r="T1568" i="1"/>
  <c r="T1520" i="1"/>
  <c r="T1927" i="1"/>
  <c r="T1903" i="1"/>
  <c r="T1473" i="1"/>
  <c r="T1401" i="1"/>
  <c r="T1329" i="1"/>
  <c r="T1281" i="1"/>
  <c r="T1233" i="1"/>
  <c r="T1185" i="1"/>
  <c r="T1925" i="1"/>
  <c r="T1901" i="1"/>
  <c r="T1877" i="1"/>
  <c r="T1853" i="1"/>
  <c r="T1829" i="1"/>
  <c r="T1805" i="1"/>
  <c r="T4789" i="1"/>
  <c r="T4765" i="1"/>
  <c r="T4741" i="1"/>
  <c r="T4717" i="1"/>
  <c r="T4693" i="1"/>
  <c r="T4669" i="1"/>
  <c r="T4645" i="1"/>
  <c r="T4621" i="1"/>
  <c r="T4597" i="1"/>
  <c r="T4573" i="1"/>
  <c r="T4549" i="1"/>
  <c r="T4525" i="1"/>
  <c r="T4501" i="1"/>
  <c r="T4477" i="1"/>
  <c r="T4453" i="1"/>
  <c r="T4429" i="1"/>
  <c r="T4405" i="1"/>
  <c r="T4381" i="1"/>
  <c r="T4357" i="1"/>
  <c r="T4333" i="1"/>
  <c r="T4309" i="1"/>
  <c r="T4285" i="1"/>
  <c r="T4261" i="1"/>
  <c r="T4237" i="1"/>
  <c r="T4213" i="1"/>
  <c r="T4189" i="1"/>
  <c r="T4165" i="1"/>
  <c r="T4141" i="1"/>
  <c r="T4117" i="1"/>
  <c r="T4093" i="1"/>
  <c r="T4069" i="1"/>
  <c r="T4045" i="1"/>
  <c r="T4021" i="1"/>
  <c r="T3997" i="1"/>
  <c r="T3973" i="1"/>
  <c r="T3949" i="1"/>
  <c r="T3925" i="1"/>
  <c r="T3901" i="1"/>
  <c r="T1864" i="1"/>
  <c r="T1816" i="1"/>
  <c r="T1744" i="1"/>
  <c r="T1696" i="1"/>
  <c r="T1648" i="1"/>
  <c r="T1600" i="1"/>
  <c r="T1552" i="1"/>
  <c r="T1528" i="1"/>
  <c r="T4779" i="1"/>
  <c r="T4755" i="1"/>
  <c r="T1888" i="1"/>
  <c r="T1840" i="1"/>
  <c r="T1792" i="1"/>
  <c r="T1768" i="1"/>
  <c r="T1720" i="1"/>
  <c r="T1672" i="1"/>
  <c r="T1624" i="1"/>
  <c r="T1576" i="1"/>
  <c r="T1504" i="1"/>
  <c r="T4776" i="1"/>
  <c r="T4752" i="1"/>
  <c r="T4728" i="1"/>
  <c r="T4704" i="1"/>
  <c r="T4680" i="1"/>
  <c r="T4656" i="1"/>
  <c r="T4632" i="1"/>
  <c r="T4608" i="1"/>
  <c r="T4584" i="1"/>
  <c r="T4560" i="1"/>
  <c r="T4536" i="1"/>
  <c r="T4512" i="1"/>
  <c r="T4488" i="1"/>
  <c r="T4464" i="1"/>
  <c r="T4440" i="1"/>
  <c r="T4416" i="1"/>
  <c r="T4392" i="1"/>
  <c r="T4368" i="1"/>
  <c r="T4344" i="1"/>
  <c r="T4320" i="1"/>
  <c r="T4296" i="1"/>
  <c r="T4272" i="1"/>
  <c r="T4248" i="1"/>
  <c r="T4224" i="1"/>
  <c r="T4200" i="1"/>
  <c r="T4176" i="1"/>
  <c r="T4152" i="1"/>
  <c r="T4128" i="1"/>
  <c r="T4104" i="1"/>
  <c r="T4080" i="1"/>
  <c r="T4056" i="1"/>
  <c r="T4032" i="1"/>
  <c r="T4008" i="1"/>
  <c r="T3984" i="1"/>
  <c r="T3960" i="1"/>
  <c r="T3936" i="1"/>
  <c r="T3912" i="1"/>
  <c r="T1931" i="1"/>
  <c r="T1907" i="1"/>
  <c r="T1138" i="1"/>
  <c r="T1114" i="1"/>
  <c r="T1090" i="1"/>
  <c r="T1066" i="1"/>
  <c r="T1042" i="1"/>
  <c r="T1018" i="1"/>
  <c r="T994" i="1"/>
  <c r="T970" i="1"/>
  <c r="T946" i="1"/>
  <c r="T922" i="1"/>
  <c r="T898" i="1"/>
  <c r="T874" i="1"/>
  <c r="T850" i="1"/>
  <c r="T826" i="1"/>
  <c r="T802" i="1"/>
  <c r="T778" i="1"/>
  <c r="T754" i="1"/>
  <c r="T730" i="1"/>
  <c r="T706" i="1"/>
  <c r="T682" i="1"/>
  <c r="T658" i="1"/>
  <c r="T634" i="1"/>
  <c r="T610" i="1"/>
  <c r="T586" i="1"/>
  <c r="T562" i="1"/>
  <c r="T538" i="1"/>
  <c r="T514" i="1"/>
  <c r="T490" i="1"/>
  <c r="T466" i="1"/>
  <c r="T442" i="1"/>
  <c r="T418" i="1"/>
  <c r="T394" i="1"/>
  <c r="T370" i="1"/>
  <c r="T346" i="1"/>
  <c r="T322" i="1"/>
  <c r="T298" i="1"/>
  <c r="T274" i="1"/>
  <c r="T250" i="1"/>
  <c r="T226" i="1"/>
  <c r="T202" i="1"/>
  <c r="T4774" i="1"/>
  <c r="T4750" i="1"/>
  <c r="T4726" i="1"/>
  <c r="T4702" i="1"/>
  <c r="T4678" i="1"/>
  <c r="T4654" i="1"/>
  <c r="T4630" i="1"/>
  <c r="T4606" i="1"/>
  <c r="T4582" i="1"/>
  <c r="T4558" i="1"/>
  <c r="T4534" i="1"/>
  <c r="T4510" i="1"/>
  <c r="T4486" i="1"/>
  <c r="T4462" i="1"/>
  <c r="T4438" i="1"/>
  <c r="T4414" i="1"/>
  <c r="T4390" i="1"/>
  <c r="T4366" i="1"/>
  <c r="T4342" i="1"/>
  <c r="T4318" i="1"/>
  <c r="T4294" i="1"/>
  <c r="T4270" i="1"/>
  <c r="T4246" i="1"/>
  <c r="T4222" i="1"/>
  <c r="T4198" i="1"/>
  <c r="T4174" i="1"/>
  <c r="T4150" i="1"/>
  <c r="T4126" i="1"/>
  <c r="T4102" i="1"/>
  <c r="T4078" i="1"/>
  <c r="T4054" i="1"/>
  <c r="T4030" i="1"/>
  <c r="T4006" i="1"/>
  <c r="T3982" i="1"/>
  <c r="T3958" i="1"/>
  <c r="T3934" i="1"/>
  <c r="T3910" i="1"/>
  <c r="T1474" i="1"/>
  <c r="T1450" i="1"/>
  <c r="T1426" i="1"/>
  <c r="T1402" i="1"/>
  <c r="T1378" i="1"/>
  <c r="T1354" i="1"/>
  <c r="T1330" i="1"/>
  <c r="T1306" i="1"/>
  <c r="T1282" i="1"/>
  <c r="T1258" i="1"/>
  <c r="T1234" i="1"/>
  <c r="T1210" i="1"/>
  <c r="T1186" i="1"/>
  <c r="T1162" i="1"/>
  <c r="T4773" i="1"/>
  <c r="T4749" i="1"/>
  <c r="T4725" i="1"/>
  <c r="T4701" i="1"/>
  <c r="T4677" i="1"/>
  <c r="T4653" i="1"/>
  <c r="T4629" i="1"/>
  <c r="T4605" i="1"/>
  <c r="T4581" i="1"/>
  <c r="T4557" i="1"/>
  <c r="T4533" i="1"/>
  <c r="T4509" i="1"/>
  <c r="T4485" i="1"/>
  <c r="T4461" i="1"/>
  <c r="T4437" i="1"/>
  <c r="T4413" i="1"/>
  <c r="T4389" i="1"/>
  <c r="T4365" i="1"/>
  <c r="T4341" i="1"/>
  <c r="T4317" i="1"/>
  <c r="T4293" i="1"/>
  <c r="T4269" i="1"/>
  <c r="T4245" i="1"/>
  <c r="T4221" i="1"/>
  <c r="T4197" i="1"/>
  <c r="T4173" i="1"/>
  <c r="T4149" i="1"/>
  <c r="T4125" i="1"/>
  <c r="T4004" i="1"/>
  <c r="T3980" i="1"/>
  <c r="T3956" i="1"/>
  <c r="T3932" i="1"/>
  <c r="T3908" i="1"/>
  <c r="T1471" i="1"/>
  <c r="T1447" i="1"/>
  <c r="T1423" i="1"/>
  <c r="T1399" i="1"/>
  <c r="T1375" i="1"/>
  <c r="T1351" i="1"/>
  <c r="T1327" i="1"/>
  <c r="T1303" i="1"/>
  <c r="T1279" i="1"/>
  <c r="T1255" i="1"/>
  <c r="T1231" i="1"/>
  <c r="T1207" i="1"/>
  <c r="T1183" i="1"/>
  <c r="T1158" i="1"/>
  <c r="T1134" i="1"/>
  <c r="T1110" i="1"/>
  <c r="T1086" i="1"/>
  <c r="T1062" i="1"/>
  <c r="T1038" i="1"/>
  <c r="T1014" i="1"/>
  <c r="T990" i="1"/>
  <c r="T966" i="1"/>
  <c r="T942" i="1"/>
  <c r="T918" i="1"/>
  <c r="T894" i="1"/>
  <c r="T870" i="1"/>
  <c r="T846" i="1"/>
  <c r="T822" i="1"/>
  <c r="T798" i="1"/>
  <c r="T774" i="1"/>
  <c r="T750" i="1"/>
  <c r="T726" i="1"/>
  <c r="T702" i="1"/>
  <c r="T678" i="1"/>
  <c r="T654" i="1"/>
  <c r="T630" i="1"/>
  <c r="T606" i="1"/>
  <c r="T582" i="1"/>
  <c r="T558" i="1"/>
  <c r="T534" i="1"/>
  <c r="T510" i="1"/>
  <c r="T486" i="1"/>
  <c r="T462" i="1"/>
  <c r="T438" i="1"/>
  <c r="T414" i="1"/>
  <c r="T390" i="1"/>
  <c r="T366" i="1"/>
  <c r="T342" i="1"/>
  <c r="T318" i="1"/>
  <c r="T4770" i="1"/>
  <c r="T4746" i="1"/>
  <c r="T4722" i="1"/>
  <c r="T4698" i="1"/>
  <c r="T4674" i="1"/>
  <c r="T4650" i="1"/>
  <c r="T4626" i="1"/>
  <c r="T4602" i="1"/>
  <c r="T4578" i="1"/>
  <c r="T4554" i="1"/>
  <c r="T4530" i="1"/>
  <c r="T4506" i="1"/>
  <c r="T4482" i="1"/>
  <c r="T4458" i="1"/>
  <c r="T4434" i="1"/>
  <c r="T4410" i="1"/>
  <c r="T4386" i="1"/>
  <c r="T4362" i="1"/>
  <c r="T4338" i="1"/>
  <c r="T4314" i="1"/>
  <c r="T4290" i="1"/>
  <c r="T4266" i="1"/>
  <c r="T4242" i="1"/>
  <c r="T4218" i="1"/>
  <c r="T4194" i="1"/>
  <c r="T4170" i="1"/>
  <c r="T4146" i="1"/>
  <c r="T4122" i="1"/>
  <c r="T4098" i="1"/>
  <c r="T4074" i="1"/>
  <c r="T4050" i="1"/>
  <c r="T4769" i="1"/>
  <c r="T4745" i="1"/>
  <c r="T4721" i="1"/>
  <c r="T4697" i="1"/>
  <c r="T4673" i="1"/>
  <c r="T4649" i="1"/>
  <c r="T4625" i="1"/>
  <c r="T4601" i="1"/>
  <c r="T4577" i="1"/>
  <c r="T4553" i="1"/>
  <c r="T4529" i="1"/>
  <c r="T4505" i="1"/>
  <c r="T4481" i="1"/>
  <c r="T4457" i="1"/>
  <c r="T4433" i="1"/>
  <c r="T4409" i="1"/>
  <c r="T4385" i="1"/>
  <c r="T4361" i="1"/>
  <c r="T4337" i="1"/>
  <c r="T4313" i="1"/>
  <c r="T4289" i="1"/>
  <c r="T4265" i="1"/>
  <c r="T4241" i="1"/>
  <c r="T4217" i="1"/>
  <c r="T4193" i="1"/>
  <c r="T4169" i="1"/>
  <c r="T4145" i="1"/>
  <c r="T4121" i="1"/>
  <c r="T4097" i="1"/>
  <c r="T4073" i="1"/>
  <c r="T4049" i="1"/>
  <c r="T4025" i="1"/>
  <c r="T1781" i="1"/>
  <c r="T1757" i="1"/>
  <c r="T1733" i="1"/>
  <c r="T1709" i="1"/>
  <c r="T1685" i="1"/>
  <c r="T1661" i="1"/>
  <c r="T1637" i="1"/>
  <c r="T1613" i="1"/>
  <c r="T1589" i="1"/>
  <c r="T1565" i="1"/>
  <c r="T1541" i="1"/>
  <c r="T1517" i="1"/>
  <c r="T1493" i="1"/>
  <c r="T1156" i="1"/>
  <c r="T1132" i="1"/>
  <c r="T1108" i="1"/>
  <c r="T1084" i="1"/>
  <c r="T1060" i="1"/>
  <c r="T1036" i="1"/>
  <c r="T1012" i="1"/>
  <c r="T988" i="1"/>
  <c r="T964" i="1"/>
  <c r="T940" i="1"/>
  <c r="T916" i="1"/>
  <c r="T892" i="1"/>
  <c r="T868" i="1"/>
  <c r="T844" i="1"/>
  <c r="T820" i="1"/>
  <c r="T796" i="1"/>
  <c r="T772" i="1"/>
  <c r="T748" i="1"/>
  <c r="T724" i="1"/>
  <c r="T700" i="1"/>
  <c r="T676" i="1"/>
  <c r="T652" i="1"/>
  <c r="T628" i="1"/>
  <c r="T604" i="1"/>
  <c r="T580" i="1"/>
  <c r="T556" i="1"/>
  <c r="T532" i="1"/>
  <c r="T508" i="1"/>
  <c r="T484" i="1"/>
  <c r="T460" i="1"/>
  <c r="T436" i="1"/>
  <c r="T412" i="1"/>
  <c r="T388" i="1"/>
  <c r="T364" i="1"/>
  <c r="T340" i="1"/>
  <c r="T4768" i="1"/>
  <c r="T4744" i="1"/>
  <c r="T4720" i="1"/>
  <c r="T4696" i="1"/>
  <c r="T4672" i="1"/>
  <c r="T4648" i="1"/>
  <c r="T4624" i="1"/>
  <c r="T4600" i="1"/>
  <c r="T4576" i="1"/>
  <c r="T4552" i="1"/>
  <c r="T4528" i="1"/>
  <c r="T4504" i="1"/>
  <c r="T4480" i="1"/>
  <c r="T4456" i="1"/>
  <c r="T4432" i="1"/>
  <c r="T4408" i="1"/>
  <c r="T4384" i="1"/>
  <c r="T4360" i="1"/>
  <c r="T4336" i="1"/>
  <c r="T4312" i="1"/>
  <c r="T4288" i="1"/>
  <c r="T4264" i="1"/>
  <c r="T4240" i="1"/>
  <c r="T4216" i="1"/>
  <c r="T4192" i="1"/>
  <c r="T4168" i="1"/>
  <c r="T4144" i="1"/>
  <c r="T4120" i="1"/>
  <c r="T4096" i="1"/>
  <c r="T4072" i="1"/>
  <c r="T4048" i="1"/>
  <c r="T4024" i="1"/>
  <c r="T4000" i="1"/>
  <c r="T3976" i="1"/>
  <c r="T3952" i="1"/>
  <c r="T3928" i="1"/>
  <c r="T3904" i="1"/>
  <c r="T3890" i="1"/>
  <c r="T4767" i="1"/>
  <c r="T4743" i="1"/>
  <c r="T4719" i="1"/>
  <c r="T4695" i="1"/>
  <c r="T4671" i="1"/>
  <c r="T4647" i="1"/>
  <c r="T4623" i="1"/>
  <c r="T4599" i="1"/>
  <c r="T4575" i="1"/>
  <c r="T4551" i="1"/>
  <c r="T4527" i="1"/>
  <c r="T4503" i="1"/>
  <c r="T4479" i="1"/>
  <c r="T4455" i="1"/>
  <c r="T4431" i="1"/>
  <c r="T4407" i="1"/>
  <c r="T4383" i="1"/>
  <c r="T4359" i="1"/>
  <c r="T4335" i="1"/>
  <c r="T4311" i="1"/>
  <c r="T4287" i="1"/>
  <c r="T4263" i="1"/>
  <c r="T4239" i="1"/>
  <c r="T4215" i="1"/>
  <c r="T4191" i="1"/>
  <c r="T4167" i="1"/>
  <c r="T4143" i="1"/>
  <c r="T4119" i="1"/>
  <c r="T4095" i="1"/>
  <c r="T4071" i="1"/>
  <c r="T4047" i="1"/>
  <c r="T4023" i="1"/>
  <c r="T3999" i="1"/>
  <c r="T3975" i="1"/>
  <c r="T3951" i="1"/>
  <c r="T3927" i="1"/>
  <c r="T3903" i="1"/>
  <c r="T4790" i="1"/>
  <c r="T4766" i="1"/>
  <c r="T4742" i="1"/>
  <c r="T4718" i="1"/>
  <c r="T4694" i="1"/>
  <c r="T4670" i="1"/>
  <c r="T4646" i="1"/>
  <c r="T4622" i="1"/>
  <c r="T4598" i="1"/>
  <c r="T4574" i="1"/>
  <c r="T4550" i="1"/>
  <c r="T4526" i="1"/>
  <c r="T4502" i="1"/>
  <c r="T4478" i="1"/>
  <c r="T4454" i="1"/>
  <c r="T4430" i="1"/>
  <c r="T4406" i="1"/>
  <c r="T4382" i="1"/>
  <c r="T4358" i="1"/>
  <c r="T4334" i="1"/>
  <c r="T4310" i="1"/>
  <c r="T4286" i="1"/>
  <c r="T4262" i="1"/>
  <c r="T4238" i="1"/>
  <c r="T4214" i="1"/>
  <c r="T4190" i="1"/>
  <c r="T4166" i="1"/>
  <c r="T4142" i="1"/>
  <c r="T4118" i="1"/>
  <c r="T4094" i="1"/>
  <c r="T4070" i="1"/>
  <c r="T4046" i="1"/>
  <c r="T4022" i="1"/>
  <c r="T3998" i="1"/>
  <c r="T3974" i="1"/>
  <c r="T3950" i="1"/>
  <c r="T3926" i="1"/>
  <c r="T3902" i="1"/>
  <c r="T4499" i="1"/>
  <c r="T4475" i="1"/>
  <c r="T4451" i="1"/>
  <c r="T4427" i="1"/>
  <c r="T4403" i="1"/>
  <c r="T4379" i="1"/>
  <c r="T4355" i="1"/>
  <c r="T4331" i="1"/>
  <c r="T4307" i="1"/>
  <c r="T4283" i="1"/>
  <c r="T4259" i="1"/>
  <c r="T4235" i="1"/>
  <c r="T4211" i="1"/>
  <c r="T4187" i="1"/>
  <c r="T4163" i="1"/>
  <c r="T4139" i="1"/>
  <c r="T4115" i="1"/>
  <c r="T4091" i="1"/>
  <c r="T4067" i="1"/>
  <c r="T4043" i="1"/>
  <c r="T4019" i="1"/>
  <c r="T3995" i="1"/>
  <c r="T3971" i="1"/>
  <c r="T3947" i="1"/>
  <c r="T3923" i="1"/>
  <c r="T3899" i="1"/>
  <c r="T3877" i="1"/>
  <c r="T3853" i="1"/>
  <c r="T3829" i="1"/>
  <c r="T3805" i="1"/>
  <c r="T3781" i="1"/>
  <c r="T3757" i="1"/>
  <c r="T3733" i="1"/>
  <c r="T3709" i="1"/>
  <c r="T3685" i="1"/>
  <c r="T3661" i="1"/>
  <c r="T3637" i="1"/>
  <c r="T3613" i="1"/>
  <c r="T3589" i="1"/>
  <c r="T3565" i="1"/>
  <c r="T3541" i="1"/>
  <c r="T3517" i="1"/>
  <c r="T3493" i="1"/>
  <c r="T3469" i="1"/>
  <c r="T3445" i="1"/>
  <c r="T3421" i="1"/>
  <c r="T3397" i="1"/>
  <c r="T3373" i="1"/>
  <c r="T3349" i="1"/>
  <c r="T3325" i="1"/>
  <c r="T1053" i="1"/>
  <c r="T1029" i="1"/>
  <c r="T1005" i="1"/>
  <c r="T981" i="1"/>
  <c r="T957" i="1"/>
  <c r="T933" i="1"/>
  <c r="T909" i="1"/>
  <c r="T885" i="1"/>
  <c r="T861" i="1"/>
  <c r="T837" i="1"/>
  <c r="T813" i="1"/>
  <c r="T789" i="1"/>
  <c r="T765" i="1"/>
  <c r="T741" i="1"/>
  <c r="T717" i="1"/>
  <c r="T693" i="1"/>
  <c r="T669" i="1"/>
  <c r="T645" i="1"/>
  <c r="T621" i="1"/>
  <c r="T597" i="1"/>
  <c r="T573" i="1"/>
  <c r="T549" i="1"/>
  <c r="T525" i="1"/>
  <c r="T501" i="1"/>
  <c r="T477" i="1"/>
  <c r="T453" i="1"/>
  <c r="T429" i="1"/>
  <c r="T405" i="1"/>
  <c r="T381" i="1"/>
  <c r="T357" i="1"/>
  <c r="T333" i="1"/>
  <c r="T309" i="1"/>
  <c r="T285" i="1"/>
  <c r="T261" i="1"/>
  <c r="T237" i="1"/>
  <c r="T213" i="1"/>
  <c r="T189" i="1"/>
  <c r="T4785" i="1"/>
  <c r="T4761" i="1"/>
  <c r="T4737" i="1"/>
  <c r="T4713" i="1"/>
  <c r="T4689" i="1"/>
  <c r="T4665" i="1"/>
  <c r="T4641" i="1"/>
  <c r="T4617" i="1"/>
  <c r="T4593" i="1"/>
  <c r="T4569" i="1"/>
  <c r="T4545" i="1"/>
  <c r="T4521" i="1"/>
  <c r="T4497" i="1"/>
  <c r="T4473" i="1"/>
  <c r="T4449" i="1"/>
  <c r="T4425" i="1"/>
  <c r="T4401" i="1"/>
  <c r="T4377" i="1"/>
  <c r="T4353" i="1"/>
  <c r="T4329" i="1"/>
  <c r="T4305" i="1"/>
  <c r="T4281" i="1"/>
  <c r="T4257" i="1"/>
  <c r="T4233" i="1"/>
  <c r="T4209" i="1"/>
  <c r="T4185" i="1"/>
  <c r="T4161" i="1"/>
  <c r="T4137" i="1"/>
  <c r="T4113" i="1"/>
  <c r="T4089" i="1"/>
  <c r="T4065" i="1"/>
  <c r="T4041" i="1"/>
  <c r="T4017" i="1"/>
  <c r="T3993" i="1"/>
  <c r="T3969" i="1"/>
  <c r="T3945" i="1"/>
  <c r="T3921" i="1"/>
  <c r="T3897" i="1"/>
  <c r="T4782" i="1"/>
  <c r="T4758" i="1"/>
  <c r="T4734" i="1"/>
  <c r="T4710" i="1"/>
  <c r="T4686" i="1"/>
  <c r="T4662" i="1"/>
  <c r="T4638" i="1"/>
  <c r="T4614" i="1"/>
  <c r="T4590" i="1"/>
  <c r="T4566" i="1"/>
  <c r="T4542" i="1"/>
  <c r="T4518" i="1"/>
  <c r="T4494" i="1"/>
  <c r="T4470" i="1"/>
  <c r="T4446" i="1"/>
  <c r="T4422" i="1"/>
  <c r="T4398" i="1"/>
  <c r="T4374" i="1"/>
  <c r="T4350" i="1"/>
  <c r="T4326" i="1"/>
  <c r="T4302" i="1"/>
  <c r="T4278" i="1"/>
  <c r="T4254" i="1"/>
  <c r="T4230" i="1"/>
  <c r="T4206" i="1"/>
  <c r="T4182" i="1"/>
  <c r="T4158" i="1"/>
  <c r="T4134" i="1"/>
  <c r="T4110" i="1"/>
  <c r="T4086" i="1"/>
  <c r="T4062" i="1"/>
  <c r="T4038" i="1"/>
  <c r="T4014" i="1"/>
  <c r="T3990" i="1"/>
  <c r="T3966" i="1"/>
  <c r="T3942" i="1"/>
  <c r="T3918" i="1"/>
  <c r="T3894" i="1"/>
  <c r="T3989" i="1"/>
  <c r="T3965" i="1"/>
  <c r="T3941" i="1"/>
  <c r="T3917" i="1"/>
  <c r="T3893" i="1"/>
  <c r="T4780" i="1"/>
  <c r="T4756" i="1"/>
  <c r="T4732" i="1"/>
  <c r="T4708" i="1"/>
  <c r="T4684" i="1"/>
  <c r="T4660" i="1"/>
  <c r="T4636" i="1"/>
  <c r="T4612" i="1"/>
  <c r="T4588" i="1"/>
  <c r="T4564" i="1"/>
  <c r="T4540" i="1"/>
  <c r="T4516" i="1"/>
  <c r="T4492" i="1"/>
  <c r="T4468" i="1"/>
  <c r="T4444" i="1"/>
  <c r="T4420" i="1"/>
  <c r="T4396" i="1"/>
  <c r="T4372" i="1"/>
  <c r="T4348" i="1"/>
  <c r="T4324" i="1"/>
  <c r="T4300" i="1"/>
  <c r="T4276" i="1"/>
  <c r="T4252" i="1"/>
  <c r="T4228" i="1"/>
  <c r="T4204" i="1"/>
  <c r="T4180" i="1"/>
  <c r="T4156" i="1"/>
  <c r="T4132" i="1"/>
  <c r="T4108" i="1"/>
  <c r="T4084" i="1"/>
  <c r="T4060" i="1"/>
  <c r="T4036" i="1"/>
  <c r="T4012" i="1"/>
  <c r="T3988" i="1"/>
  <c r="T3964" i="1"/>
  <c r="T3940" i="1"/>
  <c r="T3916" i="1"/>
  <c r="T3892" i="1"/>
  <c r="T4731" i="1"/>
  <c r="T4707" i="1"/>
  <c r="T4683" i="1"/>
  <c r="T4659" i="1"/>
  <c r="T4635" i="1"/>
  <c r="T4611" i="1"/>
  <c r="T4587" i="1"/>
  <c r="T4563" i="1"/>
  <c r="T4539" i="1"/>
  <c r="T4515" i="1"/>
  <c r="T4491" i="1"/>
  <c r="T4467" i="1"/>
  <c r="T4443" i="1"/>
  <c r="T4419" i="1"/>
  <c r="T4395" i="1"/>
  <c r="T4371" i="1"/>
  <c r="T4347" i="1"/>
  <c r="T4323" i="1"/>
  <c r="T4299" i="1"/>
  <c r="T4275" i="1"/>
  <c r="T4251" i="1"/>
  <c r="T4227" i="1"/>
  <c r="T4203" i="1"/>
  <c r="T4179" i="1"/>
  <c r="T4155" i="1"/>
  <c r="T4131" i="1"/>
  <c r="T4107" i="1"/>
  <c r="T4083" i="1"/>
  <c r="T4059" i="1"/>
  <c r="T4035" i="1"/>
  <c r="T4011" i="1"/>
  <c r="T3987" i="1"/>
  <c r="T3963" i="1"/>
  <c r="T3939" i="1"/>
  <c r="T3915" i="1"/>
  <c r="T3891" i="1"/>
  <c r="T4778" i="1"/>
  <c r="T4754" i="1"/>
  <c r="T4730" i="1"/>
  <c r="T4706" i="1"/>
  <c r="T4682" i="1"/>
  <c r="T4658" i="1"/>
  <c r="T4634" i="1"/>
  <c r="T4610" i="1"/>
  <c r="T4586" i="1"/>
  <c r="T4562" i="1"/>
  <c r="T4538" i="1"/>
  <c r="T4514" i="1"/>
  <c r="T4490" i="1"/>
  <c r="T4466" i="1"/>
  <c r="T4442" i="1"/>
  <c r="T4418" i="1"/>
  <c r="T4394" i="1"/>
  <c r="T4370" i="1"/>
  <c r="T4346" i="1"/>
  <c r="T4322" i="1"/>
  <c r="T4298" i="1"/>
  <c r="T4274" i="1"/>
  <c r="T4250" i="1"/>
  <c r="T4226" i="1"/>
  <c r="T4202" i="1"/>
  <c r="T4178" i="1"/>
  <c r="T4154" i="1"/>
  <c r="T4130" i="1"/>
  <c r="T4106" i="1"/>
  <c r="T4082" i="1"/>
  <c r="T4058" i="1"/>
  <c r="T4034" i="1"/>
  <c r="T4010" i="1"/>
  <c r="T3986" i="1"/>
  <c r="T3962" i="1"/>
  <c r="T3938" i="1"/>
  <c r="T3914" i="1"/>
  <c r="T4101" i="1"/>
  <c r="T4077" i="1"/>
  <c r="T4053" i="1"/>
  <c r="T4029" i="1"/>
  <c r="T4005" i="1"/>
  <c r="T3981" i="1"/>
  <c r="T3957" i="1"/>
  <c r="T3933" i="1"/>
  <c r="T3909" i="1"/>
  <c r="T4026" i="1"/>
  <c r="T4002" i="1"/>
  <c r="T3978" i="1"/>
  <c r="T3954" i="1"/>
  <c r="T3930" i="1"/>
  <c r="T3906" i="1"/>
  <c r="T3884" i="1"/>
  <c r="T3860" i="1"/>
  <c r="T3836" i="1"/>
  <c r="T3812" i="1"/>
  <c r="T3788" i="1"/>
  <c r="T3764" i="1"/>
  <c r="T3740" i="1"/>
  <c r="T3716" i="1"/>
  <c r="T3692" i="1"/>
  <c r="T3668" i="1"/>
  <c r="T3644" i="1"/>
  <c r="T3620" i="1"/>
  <c r="T3596" i="1"/>
  <c r="T3572" i="1"/>
  <c r="T3548" i="1"/>
  <c r="T3524" i="1"/>
  <c r="T3500" i="1"/>
  <c r="T3476" i="1"/>
  <c r="T3452" i="1"/>
  <c r="T3428" i="1"/>
  <c r="T3404" i="1"/>
  <c r="T3380" i="1"/>
  <c r="T3356" i="1"/>
  <c r="T3332" i="1"/>
  <c r="T3308" i="1"/>
  <c r="T3284" i="1"/>
  <c r="T3260" i="1"/>
  <c r="T3236" i="1"/>
  <c r="T3212" i="1"/>
  <c r="T3188" i="1"/>
  <c r="T3164" i="1"/>
  <c r="T3140" i="1"/>
  <c r="T3116" i="1"/>
  <c r="T3092" i="1"/>
  <c r="T3068" i="1"/>
  <c r="T3044" i="1"/>
  <c r="T3020" i="1"/>
  <c r="T2996" i="1"/>
  <c r="T2972" i="1"/>
  <c r="T2948" i="1"/>
  <c r="T2924" i="1"/>
  <c r="T2900" i="1"/>
  <c r="T2876" i="1"/>
  <c r="T2852" i="1"/>
  <c r="T2828" i="1"/>
  <c r="T2804" i="1"/>
  <c r="T2780" i="1"/>
  <c r="T2756" i="1"/>
  <c r="T2732" i="1"/>
  <c r="T2708" i="1"/>
  <c r="T2684" i="1"/>
  <c r="T2660" i="1"/>
  <c r="T2636" i="1"/>
  <c r="T2612" i="1"/>
  <c r="T2588" i="1"/>
  <c r="T2564" i="1"/>
  <c r="T2540" i="1"/>
  <c r="T2516" i="1"/>
  <c r="T2492" i="1"/>
  <c r="T2468" i="1"/>
  <c r="T2444" i="1"/>
  <c r="T2420" i="1"/>
  <c r="T2396" i="1"/>
  <c r="T2372" i="1"/>
  <c r="T2348" i="1"/>
  <c r="T2324" i="1"/>
  <c r="T2300" i="1"/>
  <c r="T2276" i="1"/>
  <c r="T2252" i="1"/>
  <c r="T2228" i="1"/>
  <c r="T2204" i="1"/>
  <c r="T2180" i="1"/>
  <c r="T2156" i="1"/>
  <c r="T2132" i="1"/>
  <c r="T2108" i="1"/>
  <c r="T2084" i="1"/>
  <c r="T2060" i="1"/>
  <c r="T2036" i="1"/>
  <c r="T2012" i="1"/>
  <c r="T4001" i="1"/>
  <c r="T3977" i="1"/>
  <c r="T3953" i="1"/>
  <c r="T3929" i="1"/>
  <c r="T3905" i="1"/>
  <c r="T3883" i="1"/>
  <c r="T3859" i="1"/>
  <c r="T3835" i="1"/>
  <c r="T3811" i="1"/>
  <c r="T3787" i="1"/>
  <c r="T3763" i="1"/>
  <c r="T3739" i="1"/>
  <c r="T3715" i="1"/>
  <c r="T3691" i="1"/>
  <c r="T3667" i="1"/>
  <c r="T3643" i="1"/>
  <c r="T3619" i="1"/>
  <c r="T3595" i="1"/>
  <c r="T3571" i="1"/>
  <c r="T3547" i="1"/>
  <c r="T3523" i="1"/>
  <c r="T3499" i="1"/>
  <c r="T3475" i="1"/>
  <c r="T3451" i="1"/>
  <c r="T3427" i="1"/>
  <c r="T3403" i="1"/>
  <c r="T3379" i="1"/>
  <c r="T3355" i="1"/>
  <c r="T3331" i="1"/>
  <c r="T3307" i="1"/>
  <c r="T3283" i="1"/>
  <c r="T3259" i="1"/>
  <c r="T3235" i="1"/>
  <c r="T3211" i="1"/>
  <c r="T3187" i="1"/>
  <c r="T3163" i="1"/>
  <c r="T3139" i="1"/>
  <c r="T3115" i="1"/>
  <c r="T3091" i="1"/>
  <c r="T3067" i="1"/>
  <c r="T3043" i="1"/>
  <c r="T3019" i="1"/>
  <c r="T2995" i="1"/>
  <c r="T2971" i="1"/>
  <c r="T2947" i="1"/>
  <c r="T2923" i="1"/>
  <c r="T2899" i="1"/>
  <c r="T2875" i="1"/>
  <c r="T2851" i="1"/>
  <c r="T2827" i="1"/>
  <c r="T2803" i="1"/>
  <c r="T2779" i="1"/>
  <c r="T2755" i="1"/>
  <c r="T2731" i="1"/>
  <c r="T2707" i="1"/>
  <c r="T2683" i="1"/>
  <c r="T2659" i="1"/>
  <c r="T2635" i="1"/>
  <c r="T2611" i="1"/>
  <c r="T2587" i="1"/>
  <c r="T2563" i="1"/>
  <c r="T2539" i="1"/>
  <c r="T2515" i="1"/>
  <c r="T2491" i="1"/>
  <c r="T2467" i="1"/>
  <c r="T2443" i="1"/>
  <c r="T2419" i="1"/>
  <c r="T2395" i="1"/>
  <c r="T2371" i="1"/>
  <c r="T2347" i="1"/>
  <c r="T2323" i="1"/>
  <c r="T2299" i="1"/>
  <c r="T2275" i="1"/>
  <c r="T2251" i="1"/>
  <c r="T2227" i="1"/>
  <c r="T2203" i="1"/>
  <c r="T2179" i="1"/>
  <c r="T2155" i="1"/>
  <c r="T2131" i="1"/>
  <c r="T2107" i="1"/>
  <c r="T2083" i="1"/>
  <c r="T2059" i="1"/>
  <c r="T2035" i="1"/>
  <c r="T2011" i="1"/>
  <c r="T3301" i="1"/>
  <c r="T3277" i="1"/>
  <c r="T3253" i="1"/>
  <c r="T3229" i="1"/>
  <c r="T3205" i="1"/>
  <c r="T3181" i="1"/>
  <c r="T3157" i="1"/>
  <c r="T3133" i="1"/>
  <c r="T3109" i="1"/>
  <c r="T3085" i="1"/>
  <c r="T3061" i="1"/>
  <c r="T3037" i="1"/>
  <c r="T3013" i="1"/>
  <c r="T2989" i="1"/>
  <c r="T2965" i="1"/>
  <c r="T2941" i="1"/>
  <c r="T2917" i="1"/>
  <c r="T2893" i="1"/>
  <c r="T2869" i="1"/>
  <c r="T2845" i="1"/>
  <c r="T2821" i="1"/>
  <c r="T2797" i="1"/>
  <c r="T2773" i="1"/>
  <c r="T2749" i="1"/>
  <c r="T2725" i="1"/>
  <c r="T2701" i="1"/>
  <c r="T2677" i="1"/>
  <c r="T2653" i="1"/>
  <c r="T2629" i="1"/>
  <c r="T2605" i="1"/>
  <c r="T2581" i="1"/>
  <c r="T2557" i="1"/>
  <c r="T2533" i="1"/>
  <c r="T2509" i="1"/>
  <c r="T2485" i="1"/>
  <c r="T2461" i="1"/>
  <c r="T2437" i="1"/>
  <c r="T2413" i="1"/>
  <c r="T2389" i="1"/>
  <c r="T2365" i="1"/>
  <c r="T2341" i="1"/>
  <c r="T2317" i="1"/>
  <c r="T2293" i="1"/>
  <c r="T2269" i="1"/>
  <c r="T2245" i="1"/>
  <c r="T2221" i="1"/>
  <c r="T2197" i="1"/>
  <c r="T2173" i="1"/>
  <c r="T2149" i="1"/>
  <c r="T2125" i="1"/>
  <c r="T2101" i="1"/>
  <c r="T2077" i="1"/>
  <c r="T2053" i="1"/>
  <c r="T2029" i="1"/>
  <c r="T3875" i="1"/>
  <c r="T3851" i="1"/>
  <c r="T3827" i="1"/>
  <c r="T3803" i="1"/>
  <c r="T3779" i="1"/>
  <c r="T3755" i="1"/>
  <c r="T3731" i="1"/>
  <c r="T3707" i="1"/>
  <c r="T3683" i="1"/>
  <c r="T3659" i="1"/>
  <c r="T3635" i="1"/>
  <c r="T3611" i="1"/>
  <c r="T3587" i="1"/>
  <c r="T3563" i="1"/>
  <c r="T3539" i="1"/>
  <c r="T3515" i="1"/>
  <c r="T3491" i="1"/>
  <c r="T3467" i="1"/>
  <c r="T3443" i="1"/>
  <c r="T3419" i="1"/>
  <c r="T3395" i="1"/>
  <c r="T3371" i="1"/>
  <c r="T3347" i="1"/>
  <c r="T3323" i="1"/>
  <c r="T3299" i="1"/>
  <c r="T3275" i="1"/>
  <c r="T3251" i="1"/>
  <c r="T3227" i="1"/>
  <c r="T3203" i="1"/>
  <c r="T3179" i="1"/>
  <c r="T3155" i="1"/>
  <c r="T3131" i="1"/>
  <c r="T3107" i="1"/>
  <c r="T3083" i="1"/>
  <c r="T3059" i="1"/>
  <c r="T3035" i="1"/>
  <c r="T3011" i="1"/>
  <c r="T2987" i="1"/>
  <c r="T2963" i="1"/>
  <c r="T2939" i="1"/>
  <c r="T2915" i="1"/>
  <c r="T2891" i="1"/>
  <c r="T2867" i="1"/>
  <c r="T2843" i="1"/>
  <c r="T2819" i="1"/>
  <c r="T2795" i="1"/>
  <c r="T2771" i="1"/>
  <c r="T2747" i="1"/>
  <c r="T2723" i="1"/>
  <c r="T2699" i="1"/>
  <c r="T2675" i="1"/>
  <c r="T2651" i="1"/>
  <c r="T2627" i="1"/>
  <c r="T2603" i="1"/>
  <c r="T2579" i="1"/>
  <c r="T2555" i="1"/>
  <c r="T2531" i="1"/>
  <c r="T2507" i="1"/>
  <c r="T2483" i="1"/>
  <c r="T2459" i="1"/>
  <c r="T2435" i="1"/>
  <c r="T2411" i="1"/>
  <c r="T2387" i="1"/>
  <c r="T2363" i="1"/>
  <c r="T2339" i="1"/>
  <c r="T2315" i="1"/>
  <c r="T2291" i="1"/>
  <c r="T2267" i="1"/>
  <c r="T2243" i="1"/>
  <c r="T2219" i="1"/>
  <c r="T2195" i="1"/>
  <c r="T2171" i="1"/>
  <c r="T2147" i="1"/>
  <c r="T2123" i="1"/>
  <c r="T2099" i="1"/>
  <c r="T2075" i="1"/>
  <c r="T2051" i="1"/>
  <c r="T2027" i="1"/>
  <c r="T1462" i="1"/>
  <c r="T1933" i="1"/>
  <c r="T1861" i="1"/>
  <c r="T1789" i="1"/>
  <c r="T1717" i="1"/>
  <c r="T1645" i="1"/>
  <c r="T1573" i="1"/>
  <c r="T1477" i="1"/>
  <c r="T1405" i="1"/>
  <c r="T1333" i="1"/>
  <c r="T1261" i="1"/>
  <c r="T1189" i="1"/>
  <c r="T1092" i="1"/>
  <c r="T732" i="1"/>
  <c r="T1932" i="1"/>
  <c r="T1908" i="1"/>
  <c r="T1884" i="1"/>
  <c r="T1860" i="1"/>
  <c r="T1836" i="1"/>
  <c r="T1812" i="1"/>
  <c r="T1788" i="1"/>
  <c r="T1764" i="1"/>
  <c r="T1740" i="1"/>
  <c r="T1716" i="1"/>
  <c r="T1692" i="1"/>
  <c r="T1668" i="1"/>
  <c r="T1644" i="1"/>
  <c r="T1620" i="1"/>
  <c r="T1596" i="1"/>
  <c r="T1572" i="1"/>
  <c r="T1548" i="1"/>
  <c r="T1524" i="1"/>
  <c r="T1500" i="1"/>
  <c r="T1476" i="1"/>
  <c r="T1452" i="1"/>
  <c r="T1428" i="1"/>
  <c r="T1404" i="1"/>
  <c r="T1380" i="1"/>
  <c r="T1356" i="1"/>
  <c r="T1332" i="1"/>
  <c r="T1308" i="1"/>
  <c r="T1284" i="1"/>
  <c r="T1260" i="1"/>
  <c r="T1236" i="1"/>
  <c r="T1212" i="1"/>
  <c r="T1188" i="1"/>
  <c r="T1164" i="1"/>
  <c r="T1198" i="1"/>
  <c r="T1909" i="1"/>
  <c r="T1837" i="1"/>
  <c r="T1765" i="1"/>
  <c r="T1693" i="1"/>
  <c r="T1621" i="1"/>
  <c r="T1549" i="1"/>
  <c r="T1501" i="1"/>
  <c r="T1429" i="1"/>
  <c r="T1357" i="1"/>
  <c r="T1309" i="1"/>
  <c r="T1237" i="1"/>
  <c r="T1140" i="1"/>
  <c r="T1068" i="1"/>
  <c r="T1020" i="1"/>
  <c r="T972" i="1"/>
  <c r="T924" i="1"/>
  <c r="T876" i="1"/>
  <c r="T828" i="1"/>
  <c r="T756" i="1"/>
  <c r="T684" i="1"/>
  <c r="T636" i="1"/>
  <c r="T588" i="1"/>
  <c r="T516" i="1"/>
  <c r="T1859" i="1"/>
  <c r="T1811" i="1"/>
  <c r="T1763" i="1"/>
  <c r="T1715" i="1"/>
  <c r="T1667" i="1"/>
  <c r="T1619" i="1"/>
  <c r="T1571" i="1"/>
  <c r="T1523" i="1"/>
  <c r="T1475" i="1"/>
  <c r="T1427" i="1"/>
  <c r="T1379" i="1"/>
  <c r="T1331" i="1"/>
  <c r="T1283" i="1"/>
  <c r="T1235" i="1"/>
  <c r="T1187" i="1"/>
  <c r="T1163" i="1"/>
  <c r="T1222" i="1"/>
  <c r="T1885" i="1"/>
  <c r="T1813" i="1"/>
  <c r="T1741" i="1"/>
  <c r="T1669" i="1"/>
  <c r="T1597" i="1"/>
  <c r="T1525" i="1"/>
  <c r="T1453" i="1"/>
  <c r="T1381" i="1"/>
  <c r="T1285" i="1"/>
  <c r="T1213" i="1"/>
  <c r="T1165" i="1"/>
  <c r="T1116" i="1"/>
  <c r="T1044" i="1"/>
  <c r="T996" i="1"/>
  <c r="T948" i="1"/>
  <c r="T900" i="1"/>
  <c r="T852" i="1"/>
  <c r="T804" i="1"/>
  <c r="T780" i="1"/>
  <c r="T708" i="1"/>
  <c r="T660" i="1"/>
  <c r="T612" i="1"/>
  <c r="T564" i="1"/>
  <c r="T540" i="1"/>
  <c r="T1883" i="1"/>
  <c r="T1835" i="1"/>
  <c r="T1787" i="1"/>
  <c r="T1739" i="1"/>
  <c r="T1691" i="1"/>
  <c r="T1643" i="1"/>
  <c r="T1595" i="1"/>
  <c r="T1547" i="1"/>
  <c r="T1499" i="1"/>
  <c r="T1451" i="1"/>
  <c r="T1403" i="1"/>
  <c r="T1355" i="1"/>
  <c r="T1307" i="1"/>
  <c r="T1259" i="1"/>
  <c r="T1211" i="1"/>
  <c r="T1366" i="1"/>
  <c r="T1294" i="1"/>
  <c r="T1414" i="1"/>
  <c r="T1318" i="1"/>
  <c r="T1390" i="1"/>
  <c r="T1174" i="1"/>
  <c r="T1270" i="1"/>
  <c r="T1914" i="1"/>
  <c r="T1890" i="1"/>
  <c r="T1842" i="1"/>
  <c r="T1794" i="1"/>
  <c r="T1746" i="1"/>
  <c r="T1674" i="1"/>
  <c r="T1626" i="1"/>
  <c r="T1578" i="1"/>
  <c r="T1530" i="1"/>
  <c r="T1145" i="1"/>
  <c r="T1097" i="1"/>
  <c r="T1073" i="1"/>
  <c r="T1049" i="1"/>
  <c r="T1025" i="1"/>
  <c r="T1001" i="1"/>
  <c r="T977" i="1"/>
  <c r="T953" i="1"/>
  <c r="T929" i="1"/>
  <c r="T905" i="1"/>
  <c r="T881" i="1"/>
  <c r="T857" i="1"/>
  <c r="T833" i="1"/>
  <c r="T809" i="1"/>
  <c r="T785" i="1"/>
  <c r="T761" i="1"/>
  <c r="T737" i="1"/>
  <c r="T713" i="1"/>
  <c r="T689" i="1"/>
  <c r="T665" i="1"/>
  <c r="T641" i="1"/>
  <c r="T617" i="1"/>
  <c r="T593" i="1"/>
  <c r="T569" i="1"/>
  <c r="T545" i="1"/>
  <c r="T521" i="1"/>
  <c r="T497" i="1"/>
  <c r="T473" i="1"/>
  <c r="T449" i="1"/>
  <c r="T425" i="1"/>
  <c r="T401" i="1"/>
  <c r="T377" i="1"/>
  <c r="T353" i="1"/>
  <c r="T329" i="1"/>
  <c r="T305" i="1"/>
  <c r="T281" i="1"/>
  <c r="T257" i="1"/>
  <c r="T233" i="1"/>
  <c r="T209" i="1"/>
  <c r="T1866" i="1"/>
  <c r="T1818" i="1"/>
  <c r="T1770" i="1"/>
  <c r="T1722" i="1"/>
  <c r="T1698" i="1"/>
  <c r="T1650" i="1"/>
  <c r="T1602" i="1"/>
  <c r="T1554" i="1"/>
  <c r="T1506" i="1"/>
  <c r="T1121" i="1"/>
  <c r="T1913" i="1"/>
  <c r="T1889" i="1"/>
  <c r="T1865" i="1"/>
  <c r="T1841" i="1"/>
  <c r="T1817" i="1"/>
  <c r="T1793" i="1"/>
  <c r="T1769" i="1"/>
  <c r="T1745" i="1"/>
  <c r="T1721" i="1"/>
  <c r="T1697" i="1"/>
  <c r="T1673" i="1"/>
  <c r="T1649" i="1"/>
  <c r="T1625" i="1"/>
  <c r="T1601" i="1"/>
  <c r="T1577" i="1"/>
  <c r="T1553" i="1"/>
  <c r="T1529" i="1"/>
  <c r="T1505" i="1"/>
  <c r="T1481" i="1"/>
  <c r="T1457" i="1"/>
  <c r="T1246" i="1"/>
  <c r="T1438" i="1"/>
  <c r="T1456" i="1"/>
  <c r="T1408" i="1"/>
  <c r="T1360" i="1"/>
  <c r="T1312" i="1"/>
  <c r="T1264" i="1"/>
  <c r="T1216" i="1"/>
  <c r="T1168" i="1"/>
  <c r="T615" i="1"/>
  <c r="T591" i="1"/>
  <c r="T567" i="1"/>
  <c r="T543" i="1"/>
  <c r="T519" i="1"/>
  <c r="T495" i="1"/>
  <c r="T447" i="1"/>
  <c r="T423" i="1"/>
  <c r="T399" i="1"/>
  <c r="T375" i="1"/>
  <c r="T351" i="1"/>
  <c r="T327" i="1"/>
  <c r="T303" i="1"/>
  <c r="T1342" i="1"/>
  <c r="T1480" i="1"/>
  <c r="T1432" i="1"/>
  <c r="T1384" i="1"/>
  <c r="T1336" i="1"/>
  <c r="T1288" i="1"/>
  <c r="T1240" i="1"/>
  <c r="T1192" i="1"/>
  <c r="T639" i="1"/>
  <c r="T471" i="1"/>
  <c r="T468" i="1"/>
  <c r="T444" i="1"/>
  <c r="T420" i="1"/>
  <c r="T396" i="1"/>
  <c r="T372" i="1"/>
  <c r="T348" i="1"/>
  <c r="T324" i="1"/>
  <c r="T300" i="1"/>
  <c r="T276" i="1"/>
  <c r="T252" i="1"/>
  <c r="T228" i="1"/>
  <c r="T204" i="1"/>
  <c r="T3867" i="1"/>
  <c r="T3843" i="1"/>
  <c r="T3819" i="1"/>
  <c r="T3795" i="1"/>
  <c r="T3771" i="1"/>
  <c r="T3747" i="1"/>
  <c r="T3723" i="1"/>
  <c r="T3699" i="1"/>
  <c r="T3675" i="1"/>
  <c r="T3651" i="1"/>
  <c r="T3627" i="1"/>
  <c r="T3603" i="1"/>
  <c r="T3579" i="1"/>
  <c r="T3555" i="1"/>
  <c r="T3531" i="1"/>
  <c r="T3507" i="1"/>
  <c r="T3483" i="1"/>
  <c r="T3459" i="1"/>
  <c r="T3435" i="1"/>
  <c r="T3411" i="1"/>
  <c r="T3387" i="1"/>
  <c r="T3363" i="1"/>
  <c r="T3339" i="1"/>
  <c r="T3315" i="1"/>
  <c r="T3291" i="1"/>
  <c r="T3267" i="1"/>
  <c r="T3243" i="1"/>
  <c r="T3219" i="1"/>
  <c r="T3195" i="1"/>
  <c r="T3171" i="1"/>
  <c r="T3147" i="1"/>
  <c r="T3123" i="1"/>
  <c r="T3099" i="1"/>
  <c r="T3075" i="1"/>
  <c r="T3051" i="1"/>
  <c r="T3027" i="1"/>
  <c r="T3003" i="1"/>
  <c r="T2979" i="1"/>
  <c r="T2955" i="1"/>
  <c r="T2931" i="1"/>
  <c r="T2907" i="1"/>
  <c r="T2883" i="1"/>
  <c r="T2859" i="1"/>
  <c r="T2835" i="1"/>
  <c r="T2811" i="1"/>
  <c r="T2787" i="1"/>
  <c r="T2763" i="1"/>
  <c r="T2739" i="1"/>
  <c r="T2715" i="1"/>
  <c r="T2691" i="1"/>
  <c r="T2667" i="1"/>
  <c r="T2643" i="1"/>
  <c r="T2619" i="1"/>
  <c r="T2595" i="1"/>
  <c r="T2571" i="1"/>
  <c r="T2547" i="1"/>
  <c r="T2523" i="1"/>
  <c r="T2499" i="1"/>
  <c r="T2475" i="1"/>
  <c r="T2451" i="1"/>
  <c r="T2427" i="1"/>
  <c r="T2403" i="1"/>
  <c r="T2379" i="1"/>
  <c r="T2355" i="1"/>
  <c r="T2331" i="1"/>
  <c r="T2307" i="1"/>
  <c r="T2283" i="1"/>
  <c r="T2259" i="1"/>
  <c r="T2235" i="1"/>
  <c r="T2211" i="1"/>
  <c r="T2187" i="1"/>
  <c r="T2163" i="1"/>
  <c r="T2139" i="1"/>
  <c r="T2115" i="1"/>
  <c r="T2091" i="1"/>
  <c r="T2067" i="1"/>
  <c r="T2043" i="1"/>
  <c r="T2019" i="1"/>
  <c r="T1139" i="1"/>
  <c r="T1115" i="1"/>
  <c r="T1091" i="1"/>
  <c r="T1067" i="1"/>
  <c r="T1043" i="1"/>
  <c r="T1019" i="1"/>
  <c r="T995" i="1"/>
  <c r="T971" i="1"/>
  <c r="T947" i="1"/>
  <c r="T923" i="1"/>
  <c r="T899" i="1"/>
  <c r="T875" i="1"/>
  <c r="T851" i="1"/>
  <c r="T827" i="1"/>
  <c r="T803" i="1"/>
  <c r="T779" i="1"/>
  <c r="T755" i="1"/>
  <c r="T731" i="1"/>
  <c r="T707" i="1"/>
  <c r="T683" i="1"/>
  <c r="T659" i="1"/>
  <c r="T635" i="1"/>
  <c r="T611" i="1"/>
  <c r="T587" i="1"/>
  <c r="T563" i="1"/>
  <c r="T539" i="1"/>
  <c r="T515" i="1"/>
  <c r="T491" i="1"/>
  <c r="T467" i="1"/>
  <c r="T443" i="1"/>
  <c r="T419" i="1"/>
  <c r="T395" i="1"/>
  <c r="T371" i="1"/>
  <c r="T347" i="1"/>
  <c r="T323" i="1"/>
  <c r="T299" i="1"/>
  <c r="T275" i="1"/>
  <c r="T251" i="1"/>
  <c r="T227" i="1"/>
  <c r="T203" i="1"/>
  <c r="T3074" i="1"/>
  <c r="T3050" i="1"/>
  <c r="T3026" i="1"/>
  <c r="T3002" i="1"/>
  <c r="T2978" i="1"/>
  <c r="T2954" i="1"/>
  <c r="T2930" i="1"/>
  <c r="T2906" i="1"/>
  <c r="T2882" i="1"/>
  <c r="T2858" i="1"/>
  <c r="T2834" i="1"/>
  <c r="T2810" i="1"/>
  <c r="T2786" i="1"/>
  <c r="T2762" i="1"/>
  <c r="T2738" i="1"/>
  <c r="T2714" i="1"/>
  <c r="T2690" i="1"/>
  <c r="T2666" i="1"/>
  <c r="T2642" i="1"/>
  <c r="T2618" i="1"/>
  <c r="T2594" i="1"/>
  <c r="T2570" i="1"/>
  <c r="T2546" i="1"/>
  <c r="T2522" i="1"/>
  <c r="T2498" i="1"/>
  <c r="T2474" i="1"/>
  <c r="T2450" i="1"/>
  <c r="T2426" i="1"/>
  <c r="T2402" i="1"/>
  <c r="T2378" i="1"/>
  <c r="T2354" i="1"/>
  <c r="T2330" i="1"/>
  <c r="T2306" i="1"/>
  <c r="T2282" i="1"/>
  <c r="T2258" i="1"/>
  <c r="T2234" i="1"/>
  <c r="T2210" i="1"/>
  <c r="T2186" i="1"/>
  <c r="T2162" i="1"/>
  <c r="T2138" i="1"/>
  <c r="T2114" i="1"/>
  <c r="T2090" i="1"/>
  <c r="T2066" i="1"/>
  <c r="T2042" i="1"/>
  <c r="T2018" i="1"/>
  <c r="T3361" i="1"/>
  <c r="T3337" i="1"/>
  <c r="T3313" i="1"/>
  <c r="T3289" i="1"/>
  <c r="T3265" i="1"/>
  <c r="T3241" i="1"/>
  <c r="T3217" i="1"/>
  <c r="T3193" i="1"/>
  <c r="T3169" i="1"/>
  <c r="T3145" i="1"/>
  <c r="T3121" i="1"/>
  <c r="T3097" i="1"/>
  <c r="T3073" i="1"/>
  <c r="T3049" i="1"/>
  <c r="T3025" i="1"/>
  <c r="T3001" i="1"/>
  <c r="T2977" i="1"/>
  <c r="T2953" i="1"/>
  <c r="T2929" i="1"/>
  <c r="T2905" i="1"/>
  <c r="T2881" i="1"/>
  <c r="T2857" i="1"/>
  <c r="T2833" i="1"/>
  <c r="T2809" i="1"/>
  <c r="T2785" i="1"/>
  <c r="T2761" i="1"/>
  <c r="T2737" i="1"/>
  <c r="T2713" i="1"/>
  <c r="T2689" i="1"/>
  <c r="T2665" i="1"/>
  <c r="T2641" i="1"/>
  <c r="T2617" i="1"/>
  <c r="T2593" i="1"/>
  <c r="T2569" i="1"/>
  <c r="T2545" i="1"/>
  <c r="T2521" i="1"/>
  <c r="T2497" i="1"/>
  <c r="T2473" i="1"/>
  <c r="T2449" i="1"/>
  <c r="T2425" i="1"/>
  <c r="T2401" i="1"/>
  <c r="T2377" i="1"/>
  <c r="T2353" i="1"/>
  <c r="T2329" i="1"/>
  <c r="T2305" i="1"/>
  <c r="T2281" i="1"/>
  <c r="T2257" i="1"/>
  <c r="T2233" i="1"/>
  <c r="T2209" i="1"/>
  <c r="T2185" i="1"/>
  <c r="T2161" i="1"/>
  <c r="T2137" i="1"/>
  <c r="T2113" i="1"/>
  <c r="T2089" i="1"/>
  <c r="T2065" i="1"/>
  <c r="T2041" i="1"/>
  <c r="T2017" i="1"/>
  <c r="T3888" i="1"/>
  <c r="T3864" i="1"/>
  <c r="T3840" i="1"/>
  <c r="T3816" i="1"/>
  <c r="T3792" i="1"/>
  <c r="T3768" i="1"/>
  <c r="T3744" i="1"/>
  <c r="T3720" i="1"/>
  <c r="T3696" i="1"/>
  <c r="T3672" i="1"/>
  <c r="T3648" i="1"/>
  <c r="T3624" i="1"/>
  <c r="T3600" i="1"/>
  <c r="T3576" i="1"/>
  <c r="T3552" i="1"/>
  <c r="T3528" i="1"/>
  <c r="T3504" i="1"/>
  <c r="T3480" i="1"/>
  <c r="T3456" i="1"/>
  <c r="T3432" i="1"/>
  <c r="T3408" i="1"/>
  <c r="T3384" i="1"/>
  <c r="T3360" i="1"/>
  <c r="T3336" i="1"/>
  <c r="T3312" i="1"/>
  <c r="T3288" i="1"/>
  <c r="T3264" i="1"/>
  <c r="T3240" i="1"/>
  <c r="T3216" i="1"/>
  <c r="T3192" i="1"/>
  <c r="T3168" i="1"/>
  <c r="T3144" i="1"/>
  <c r="T3120" i="1"/>
  <c r="T3096" i="1"/>
  <c r="T3072" i="1"/>
  <c r="T3048" i="1"/>
  <c r="T3024" i="1"/>
  <c r="T3000" i="1"/>
  <c r="T2976" i="1"/>
  <c r="T2952" i="1"/>
  <c r="T2928" i="1"/>
  <c r="T2904" i="1"/>
  <c r="T2880" i="1"/>
  <c r="T2856" i="1"/>
  <c r="T2832" i="1"/>
  <c r="T2808" i="1"/>
  <c r="T2784" i="1"/>
  <c r="T2760" i="1"/>
  <c r="T2736" i="1"/>
  <c r="T2712" i="1"/>
  <c r="T2688" i="1"/>
  <c r="T2664" i="1"/>
  <c r="T2640" i="1"/>
  <c r="T2616" i="1"/>
  <c r="T2592" i="1"/>
  <c r="T2568" i="1"/>
  <c r="T2544" i="1"/>
  <c r="T2520" i="1"/>
  <c r="T2496" i="1"/>
  <c r="T2472" i="1"/>
  <c r="T2448" i="1"/>
  <c r="T2424" i="1"/>
  <c r="T2400" i="1"/>
  <c r="T2376" i="1"/>
  <c r="T2352" i="1"/>
  <c r="T2328" i="1"/>
  <c r="T2304" i="1"/>
  <c r="T2280" i="1"/>
  <c r="T2256" i="1"/>
  <c r="T2232" i="1"/>
  <c r="T2208" i="1"/>
  <c r="T2184" i="1"/>
  <c r="T2160" i="1"/>
  <c r="T2136" i="1"/>
  <c r="T2112" i="1"/>
  <c r="T2088" i="1"/>
  <c r="T2064" i="1"/>
  <c r="T2040" i="1"/>
  <c r="T2016" i="1"/>
  <c r="T3887" i="1"/>
  <c r="T3863" i="1"/>
  <c r="T3839" i="1"/>
  <c r="T3815" i="1"/>
  <c r="T3791" i="1"/>
  <c r="T3767" i="1"/>
  <c r="T3743" i="1"/>
  <c r="T3719" i="1"/>
  <c r="T3695" i="1"/>
  <c r="T3671" i="1"/>
  <c r="T3647" i="1"/>
  <c r="T3623" i="1"/>
  <c r="T3599" i="1"/>
  <c r="T3575" i="1"/>
  <c r="T3551" i="1"/>
  <c r="T3527" i="1"/>
  <c r="T3503" i="1"/>
  <c r="T3479" i="1"/>
  <c r="T3455" i="1"/>
  <c r="T3431" i="1"/>
  <c r="T3407" i="1"/>
  <c r="T3383" i="1"/>
  <c r="T3359" i="1"/>
  <c r="T3335" i="1"/>
  <c r="T3311" i="1"/>
  <c r="T3287" i="1"/>
  <c r="T3263" i="1"/>
  <c r="T3239" i="1"/>
  <c r="T3215" i="1"/>
  <c r="T3191" i="1"/>
  <c r="T3167" i="1"/>
  <c r="T3143" i="1"/>
  <c r="T3119" i="1"/>
  <c r="T3095" i="1"/>
  <c r="T3071" i="1"/>
  <c r="T3047" i="1"/>
  <c r="T3023" i="1"/>
  <c r="T2999" i="1"/>
  <c r="T2975" i="1"/>
  <c r="T2951" i="1"/>
  <c r="T2927" i="1"/>
  <c r="T2903" i="1"/>
  <c r="T2879" i="1"/>
  <c r="T2855" i="1"/>
  <c r="T2831" i="1"/>
  <c r="T2807" i="1"/>
  <c r="T2783" i="1"/>
  <c r="T2759" i="1"/>
  <c r="T2735" i="1"/>
  <c r="T2711" i="1"/>
  <c r="T2687" i="1"/>
  <c r="T2663" i="1"/>
  <c r="T2639" i="1"/>
  <c r="T2615" i="1"/>
  <c r="T2591" i="1"/>
  <c r="T2567" i="1"/>
  <c r="T2543" i="1"/>
  <c r="T2519" i="1"/>
  <c r="T2495" i="1"/>
  <c r="T2471" i="1"/>
  <c r="T2447" i="1"/>
  <c r="T2423" i="1"/>
  <c r="T2399" i="1"/>
  <c r="T2375" i="1"/>
  <c r="T2351" i="1"/>
  <c r="T2327" i="1"/>
  <c r="T2303" i="1"/>
  <c r="T2279" i="1"/>
  <c r="T2255" i="1"/>
  <c r="T2231" i="1"/>
  <c r="T2207" i="1"/>
  <c r="T2183" i="1"/>
  <c r="T2159" i="1"/>
  <c r="T2135" i="1"/>
  <c r="T2111" i="1"/>
  <c r="T2087" i="1"/>
  <c r="T2063" i="1"/>
  <c r="T2039" i="1"/>
  <c r="T2015" i="1"/>
  <c r="T3886" i="1"/>
  <c r="T3862" i="1"/>
  <c r="T3838" i="1"/>
  <c r="T3814" i="1"/>
  <c r="T3790" i="1"/>
  <c r="T3766" i="1"/>
  <c r="T3742" i="1"/>
  <c r="T3718" i="1"/>
  <c r="T3694" i="1"/>
  <c r="T3670" i="1"/>
  <c r="T3646" i="1"/>
  <c r="T3622" i="1"/>
  <c r="T3598" i="1"/>
  <c r="T3574" i="1"/>
  <c r="T3550" i="1"/>
  <c r="T3526" i="1"/>
  <c r="T3502" i="1"/>
  <c r="T3478" i="1"/>
  <c r="T3454" i="1"/>
  <c r="T3430" i="1"/>
  <c r="T3406" i="1"/>
  <c r="T3382" i="1"/>
  <c r="T3358" i="1"/>
  <c r="T3334" i="1"/>
  <c r="T3310" i="1"/>
  <c r="T3286" i="1"/>
  <c r="T3262" i="1"/>
  <c r="T3238" i="1"/>
  <c r="T3214" i="1"/>
  <c r="T3190" i="1"/>
  <c r="T3166" i="1"/>
  <c r="T3142" i="1"/>
  <c r="T3118" i="1"/>
  <c r="T3094" i="1"/>
  <c r="T3070" i="1"/>
  <c r="T3046" i="1"/>
  <c r="T3022" i="1"/>
  <c r="T2998" i="1"/>
  <c r="T2974" i="1"/>
  <c r="T2950" i="1"/>
  <c r="T2926" i="1"/>
  <c r="T2902" i="1"/>
  <c r="T2878" i="1"/>
  <c r="T2854" i="1"/>
  <c r="T2830" i="1"/>
  <c r="T2806" i="1"/>
  <c r="T2782" i="1"/>
  <c r="T2758" i="1"/>
  <c r="T2734" i="1"/>
  <c r="T2710" i="1"/>
  <c r="T2686" i="1"/>
  <c r="T2662" i="1"/>
  <c r="T2638" i="1"/>
  <c r="T2614" i="1"/>
  <c r="T2590" i="1"/>
  <c r="T2566" i="1"/>
  <c r="T2542" i="1"/>
  <c r="T2518" i="1"/>
  <c r="T2494" i="1"/>
  <c r="T2470" i="1"/>
  <c r="T2446" i="1"/>
  <c r="T2422" i="1"/>
  <c r="T2398" i="1"/>
  <c r="T2374" i="1"/>
  <c r="T2350" i="1"/>
  <c r="T2326" i="1"/>
  <c r="T2302" i="1"/>
  <c r="T2278" i="1"/>
  <c r="T2254" i="1"/>
  <c r="T2230" i="1"/>
  <c r="T2206" i="1"/>
  <c r="T2182" i="1"/>
  <c r="T2158" i="1"/>
  <c r="T2134" i="1"/>
  <c r="T2110" i="1"/>
  <c r="T2086" i="1"/>
  <c r="T2062" i="1"/>
  <c r="T2038" i="1"/>
  <c r="T2014" i="1"/>
  <c r="T3885" i="1"/>
  <c r="T3861" i="1"/>
  <c r="T3837" i="1"/>
  <c r="T3813" i="1"/>
  <c r="T3789" i="1"/>
  <c r="T3765" i="1"/>
  <c r="T3741" i="1"/>
  <c r="T3717" i="1"/>
  <c r="T3693" i="1"/>
  <c r="T3669" i="1"/>
  <c r="T3645" i="1"/>
  <c r="T3621" i="1"/>
  <c r="T3597" i="1"/>
  <c r="T3573" i="1"/>
  <c r="T3549" i="1"/>
  <c r="T3525" i="1"/>
  <c r="T3501" i="1"/>
  <c r="T3477" i="1"/>
  <c r="T3453" i="1"/>
  <c r="T3429" i="1"/>
  <c r="T3405" i="1"/>
  <c r="T3381" i="1"/>
  <c r="T3357" i="1"/>
  <c r="T3333" i="1"/>
  <c r="T3309" i="1"/>
  <c r="T3285" i="1"/>
  <c r="T3261" i="1"/>
  <c r="T3237" i="1"/>
  <c r="T3213" i="1"/>
  <c r="T3189" i="1"/>
  <c r="T3165" i="1"/>
  <c r="T3141" i="1"/>
  <c r="T3117" i="1"/>
  <c r="T3093" i="1"/>
  <c r="T3069" i="1"/>
  <c r="T3045" i="1"/>
  <c r="T3021" i="1"/>
  <c r="T2997" i="1"/>
  <c r="T2973" i="1"/>
  <c r="T2949" i="1"/>
  <c r="T2925" i="1"/>
  <c r="T2901" i="1"/>
  <c r="T2877" i="1"/>
  <c r="T2853" i="1"/>
  <c r="T2829" i="1"/>
  <c r="T2805" i="1"/>
  <c r="T2781" i="1"/>
  <c r="T2757" i="1"/>
  <c r="T2733" i="1"/>
  <c r="T2709" i="1"/>
  <c r="T2685" i="1"/>
  <c r="T2661" i="1"/>
  <c r="T2637" i="1"/>
  <c r="T2613" i="1"/>
  <c r="T2589" i="1"/>
  <c r="T2565" i="1"/>
  <c r="T2541" i="1"/>
  <c r="T2517" i="1"/>
  <c r="T2493" i="1"/>
  <c r="T2469" i="1"/>
  <c r="T2445" i="1"/>
  <c r="T2421" i="1"/>
  <c r="T2397" i="1"/>
  <c r="T2373" i="1"/>
  <c r="T2349" i="1"/>
  <c r="T2325" i="1"/>
  <c r="T2301" i="1"/>
  <c r="T2277" i="1"/>
  <c r="T2253" i="1"/>
  <c r="T2229" i="1"/>
  <c r="T2205" i="1"/>
  <c r="T2181" i="1"/>
  <c r="T2157" i="1"/>
  <c r="T2133" i="1"/>
  <c r="T2109" i="1"/>
  <c r="T2085" i="1"/>
  <c r="T2061" i="1"/>
  <c r="T2037" i="1"/>
  <c r="T2013" i="1"/>
  <c r="T1433" i="1"/>
  <c r="T1409" i="1"/>
  <c r="T1385" i="1"/>
  <c r="T1361" i="1"/>
  <c r="T1337" i="1"/>
  <c r="T1313" i="1"/>
  <c r="T1289" i="1"/>
  <c r="T1265" i="1"/>
  <c r="T1241" i="1"/>
  <c r="T1217" i="1"/>
  <c r="T1193" i="1"/>
  <c r="T1169" i="1"/>
  <c r="T1144" i="1"/>
  <c r="T1120" i="1"/>
  <c r="T1096" i="1"/>
  <c r="T1072" i="1"/>
  <c r="T1048" i="1"/>
  <c r="T1024" i="1"/>
  <c r="T1000" i="1"/>
  <c r="T976" i="1"/>
  <c r="T952" i="1"/>
  <c r="T928" i="1"/>
  <c r="T904" i="1"/>
  <c r="T880" i="1"/>
  <c r="T856" i="1"/>
  <c r="T832" i="1"/>
  <c r="T808" i="1"/>
  <c r="T784" i="1"/>
  <c r="T760" i="1"/>
  <c r="T736" i="1"/>
  <c r="T712" i="1"/>
  <c r="T688" i="1"/>
  <c r="T664" i="1"/>
  <c r="T640" i="1"/>
  <c r="T616" i="1"/>
  <c r="T592" i="1"/>
  <c r="T568" i="1"/>
  <c r="T544" i="1"/>
  <c r="T520" i="1"/>
  <c r="T496" i="1"/>
  <c r="T472" i="1"/>
  <c r="T448" i="1"/>
  <c r="T424" i="1"/>
  <c r="T400" i="1"/>
  <c r="T376" i="1"/>
  <c r="T352" i="1"/>
  <c r="T328" i="1"/>
  <c r="T304" i="1"/>
  <c r="T280" i="1"/>
  <c r="T256" i="1"/>
  <c r="T232" i="1"/>
  <c r="T208" i="1"/>
  <c r="T3868" i="1"/>
  <c r="T3844" i="1"/>
  <c r="T3820" i="1"/>
  <c r="T3796" i="1"/>
  <c r="T3772" i="1"/>
  <c r="T3748" i="1"/>
  <c r="T3724" i="1"/>
  <c r="T3700" i="1"/>
  <c r="T3676" i="1"/>
  <c r="T3652" i="1"/>
  <c r="T3628" i="1"/>
  <c r="T3604" i="1"/>
  <c r="T3580" i="1"/>
  <c r="T3556" i="1"/>
  <c r="T3532" i="1"/>
  <c r="T3508" i="1"/>
  <c r="T3484" i="1"/>
  <c r="T3460" i="1"/>
  <c r="T3436" i="1"/>
  <c r="T3412" i="1"/>
  <c r="T3388" i="1"/>
  <c r="T3364" i="1"/>
  <c r="T3340" i="1"/>
  <c r="T3316" i="1"/>
  <c r="T3292" i="1"/>
  <c r="T3268" i="1"/>
  <c r="T3244" i="1"/>
  <c r="T3220" i="1"/>
  <c r="T3196" i="1"/>
  <c r="T3172" i="1"/>
  <c r="T3148" i="1"/>
  <c r="T3124" i="1"/>
  <c r="T3100" i="1"/>
  <c r="T3076" i="1"/>
  <c r="T3052" i="1"/>
  <c r="T3028" i="1"/>
  <c r="T3004" i="1"/>
  <c r="T2980" i="1"/>
  <c r="T2956" i="1"/>
  <c r="T2932" i="1"/>
  <c r="T2908" i="1"/>
  <c r="T2884" i="1"/>
  <c r="T2860" i="1"/>
  <c r="T2836" i="1"/>
  <c r="T2812" i="1"/>
  <c r="T2788" i="1"/>
  <c r="T2764" i="1"/>
  <c r="T2740" i="1"/>
  <c r="T2716" i="1"/>
  <c r="T2692" i="1"/>
  <c r="T2668" i="1"/>
  <c r="T2644" i="1"/>
  <c r="T2620" i="1"/>
  <c r="T2596" i="1"/>
  <c r="T2572" i="1"/>
  <c r="T2548" i="1"/>
  <c r="T2524" i="1"/>
  <c r="T2500" i="1"/>
  <c r="T2476" i="1"/>
  <c r="T2452" i="1"/>
  <c r="T2428" i="1"/>
  <c r="T2404" i="1"/>
  <c r="T2380" i="1"/>
  <c r="T2356" i="1"/>
  <c r="T2332" i="1"/>
  <c r="T2308" i="1"/>
  <c r="T2284" i="1"/>
  <c r="T2260" i="1"/>
  <c r="T2236" i="1"/>
  <c r="T2212" i="1"/>
  <c r="T2188" i="1"/>
  <c r="T2164" i="1"/>
  <c r="T2140" i="1"/>
  <c r="T2116" i="1"/>
  <c r="T2092" i="1"/>
  <c r="T2068" i="1"/>
  <c r="T2044" i="1"/>
  <c r="T2020" i="1"/>
  <c r="T1201" i="1"/>
  <c r="T1249" i="1"/>
  <c r="T1345" i="1"/>
  <c r="T1297" i="1"/>
  <c r="T1458" i="1"/>
  <c r="T1410" i="1"/>
  <c r="T1362" i="1"/>
  <c r="T1314" i="1"/>
  <c r="T1266" i="1"/>
  <c r="T1218" i="1"/>
  <c r="T1194" i="1"/>
  <c r="T1273" i="1"/>
  <c r="T1482" i="1"/>
  <c r="T1434" i="1"/>
  <c r="T1386" i="1"/>
  <c r="T1338" i="1"/>
  <c r="T1290" i="1"/>
  <c r="T1242" i="1"/>
  <c r="T1170" i="1"/>
  <c r="T1143" i="1"/>
  <c r="T1119" i="1"/>
  <c r="T1095" i="1"/>
  <c r="T1071" i="1"/>
  <c r="T1047" i="1"/>
  <c r="T1023" i="1"/>
  <c r="T999" i="1"/>
  <c r="T975" i="1"/>
  <c r="T951" i="1"/>
  <c r="T927" i="1"/>
  <c r="T903" i="1"/>
  <c r="T879" i="1"/>
  <c r="T855" i="1"/>
  <c r="T831" i="1"/>
  <c r="T807" i="1"/>
  <c r="T783" i="1"/>
  <c r="T759" i="1"/>
  <c r="T735" i="1"/>
  <c r="T711" i="1"/>
  <c r="T687" i="1"/>
  <c r="T663" i="1"/>
  <c r="T1912" i="1"/>
  <c r="T1887" i="1"/>
  <c r="T1863" i="1"/>
  <c r="T1839" i="1"/>
  <c r="T1815" i="1"/>
  <c r="T1791" i="1"/>
  <c r="T1767" i="1"/>
  <c r="T1743" i="1"/>
  <c r="T1719" i="1"/>
  <c r="T1695" i="1"/>
  <c r="T1671" i="1"/>
  <c r="T1647" i="1"/>
  <c r="T1623" i="1"/>
  <c r="T1599" i="1"/>
  <c r="T1575" i="1"/>
  <c r="T1551" i="1"/>
  <c r="T1527" i="1"/>
  <c r="T1503" i="1"/>
  <c r="T1479" i="1"/>
  <c r="T1455" i="1"/>
  <c r="T1431" i="1"/>
  <c r="T1407" i="1"/>
  <c r="T1383" i="1"/>
  <c r="T1359" i="1"/>
  <c r="T1465" i="1"/>
  <c r="T1225" i="1"/>
  <c r="T1934" i="1"/>
  <c r="T1910" i="1"/>
  <c r="T1141" i="1"/>
  <c r="T1117" i="1"/>
  <c r="T1093" i="1"/>
  <c r="T1069" i="1"/>
  <c r="T1045" i="1"/>
  <c r="T1021" i="1"/>
  <c r="T997" i="1"/>
  <c r="T973" i="1"/>
  <c r="T949" i="1"/>
  <c r="T925" i="1"/>
  <c r="T901" i="1"/>
  <c r="T877" i="1"/>
  <c r="T853" i="1"/>
  <c r="T829" i="1"/>
  <c r="T805" i="1"/>
  <c r="T781" i="1"/>
  <c r="T757" i="1"/>
  <c r="T733" i="1"/>
  <c r="T709" i="1"/>
  <c r="T685" i="1"/>
  <c r="T661" i="1"/>
  <c r="T637" i="1"/>
  <c r="T613" i="1"/>
  <c r="T589" i="1"/>
  <c r="T565" i="1"/>
  <c r="T541" i="1"/>
  <c r="T517" i="1"/>
  <c r="T493" i="1"/>
  <c r="T469" i="1"/>
  <c r="T445" i="1"/>
  <c r="T421" i="1"/>
  <c r="T397" i="1"/>
  <c r="T373" i="1"/>
  <c r="T349" i="1"/>
  <c r="T325" i="1"/>
  <c r="T301" i="1"/>
  <c r="T1321" i="1"/>
  <c r="T1417" i="1"/>
  <c r="T1393" i="1"/>
  <c r="T1930" i="1"/>
  <c r="T1906" i="1"/>
  <c r="T1882" i="1"/>
  <c r="T1858" i="1"/>
  <c r="T1834" i="1"/>
  <c r="T1810" i="1"/>
  <c r="T1786" i="1"/>
  <c r="T1441" i="1"/>
  <c r="T1159" i="1"/>
  <c r="T1135" i="1"/>
  <c r="T1111" i="1"/>
  <c r="T1087" i="1"/>
  <c r="T1063" i="1"/>
  <c r="T1039" i="1"/>
  <c r="T1015" i="1"/>
  <c r="T991" i="1"/>
  <c r="T967" i="1"/>
  <c r="T943" i="1"/>
  <c r="T919" i="1"/>
  <c r="T895" i="1"/>
  <c r="T871" i="1"/>
  <c r="T847" i="1"/>
  <c r="T823" i="1"/>
  <c r="T799" i="1"/>
  <c r="T775" i="1"/>
  <c r="T751" i="1"/>
  <c r="T727" i="1"/>
  <c r="T703" i="1"/>
  <c r="T679" i="1"/>
  <c r="T655" i="1"/>
  <c r="T631" i="1"/>
  <c r="T607" i="1"/>
  <c r="T583" i="1"/>
  <c r="T559" i="1"/>
  <c r="T535" i="1"/>
  <c r="T511" i="1"/>
  <c r="T487" i="1"/>
  <c r="T463" i="1"/>
  <c r="T439" i="1"/>
  <c r="T415" i="1"/>
  <c r="T391" i="1"/>
  <c r="T367" i="1"/>
  <c r="T343" i="1"/>
  <c r="T319" i="1"/>
  <c r="T295" i="1"/>
  <c r="T271" i="1"/>
  <c r="T247" i="1"/>
  <c r="T223" i="1"/>
  <c r="T1154" i="1"/>
  <c r="T1106" i="1"/>
  <c r="T1010" i="1"/>
  <c r="T1130" i="1"/>
  <c r="T1082" i="1"/>
  <c r="T1058" i="1"/>
  <c r="T1034" i="1"/>
  <c r="T986" i="1"/>
  <c r="T428" i="1"/>
  <c r="T404" i="1"/>
  <c r="T380" i="1"/>
  <c r="T356" i="1"/>
  <c r="T332" i="1"/>
  <c r="T308" i="1"/>
  <c r="T1915" i="1"/>
  <c r="T1891" i="1"/>
  <c r="T1867" i="1"/>
  <c r="T1843" i="1"/>
  <c r="T1819" i="1"/>
  <c r="T1795" i="1"/>
  <c r="T1771" i="1"/>
  <c r="T1747" i="1"/>
  <c r="T1723" i="1"/>
  <c r="T1699" i="1"/>
  <c r="T1675" i="1"/>
  <c r="T1651" i="1"/>
  <c r="T1627" i="1"/>
  <c r="T1603" i="1"/>
  <c r="T1579" i="1"/>
  <c r="T1555" i="1"/>
  <c r="T1531" i="1"/>
  <c r="T1507" i="1"/>
  <c r="T1146" i="1"/>
  <c r="T1122" i="1"/>
  <c r="T1098" i="1"/>
  <c r="T1074" i="1"/>
  <c r="T1050" i="1"/>
  <c r="T1026" i="1"/>
  <c r="T1002" i="1"/>
  <c r="T978" i="1"/>
  <c r="T954" i="1"/>
  <c r="T930" i="1"/>
  <c r="T906" i="1"/>
  <c r="T882" i="1"/>
  <c r="T858" i="1"/>
  <c r="T834" i="1"/>
  <c r="T810" i="1"/>
  <c r="T786" i="1"/>
  <c r="T762" i="1"/>
  <c r="T738" i="1"/>
  <c r="T714" i="1"/>
  <c r="T690" i="1"/>
  <c r="T666" i="1"/>
  <c r="T642" i="1"/>
  <c r="T618" i="1"/>
  <c r="T594" i="1"/>
  <c r="T570" i="1"/>
  <c r="T546" i="1"/>
  <c r="T522" i="1"/>
  <c r="T498" i="1"/>
  <c r="T474" i="1"/>
  <c r="T450" i="1"/>
  <c r="T426" i="1"/>
  <c r="T402" i="1"/>
  <c r="T378" i="1"/>
  <c r="T354" i="1"/>
  <c r="T330" i="1"/>
  <c r="T306" i="1"/>
  <c r="T1335" i="1"/>
  <c r="T1311" i="1"/>
  <c r="T1287" i="1"/>
  <c r="T1263" i="1"/>
  <c r="T1239" i="1"/>
  <c r="T1215" i="1"/>
  <c r="T1191" i="1"/>
  <c r="T1167" i="1"/>
  <c r="T1762" i="1"/>
  <c r="T1738" i="1"/>
  <c r="T1714" i="1"/>
  <c r="T1690" i="1"/>
  <c r="T1666" i="1"/>
  <c r="T1642" i="1"/>
  <c r="T1618" i="1"/>
  <c r="T1594" i="1"/>
  <c r="T1570" i="1"/>
  <c r="T1546" i="1"/>
  <c r="T1522" i="1"/>
  <c r="T1498" i="1"/>
  <c r="T1137" i="1"/>
  <c r="T1113" i="1"/>
  <c r="T1089" i="1"/>
  <c r="T1065" i="1"/>
  <c r="T1041" i="1"/>
  <c r="T1017" i="1"/>
  <c r="T993" i="1"/>
  <c r="T969" i="1"/>
  <c r="T945" i="1"/>
  <c r="T921" i="1"/>
  <c r="T897" i="1"/>
  <c r="T873" i="1"/>
  <c r="T849" i="1"/>
  <c r="T825" i="1"/>
  <c r="T801" i="1"/>
  <c r="T777" i="1"/>
  <c r="T753" i="1"/>
  <c r="T729" i="1"/>
  <c r="T705" i="1"/>
  <c r="T681" i="1"/>
  <c r="T657" i="1"/>
  <c r="T633" i="1"/>
  <c r="T609" i="1"/>
  <c r="T585" i="1"/>
  <c r="T561" i="1"/>
  <c r="T537" i="1"/>
  <c r="T513" i="1"/>
  <c r="T489" i="1"/>
  <c r="T465" i="1"/>
  <c r="T441" i="1"/>
  <c r="T417" i="1"/>
  <c r="T393" i="1"/>
  <c r="T369" i="1"/>
  <c r="T345" i="1"/>
  <c r="T321" i="1"/>
  <c r="T297" i="1"/>
  <c r="T273" i="1"/>
  <c r="T249" i="1"/>
  <c r="T225" i="1"/>
  <c r="T201" i="1"/>
  <c r="T199" i="1"/>
  <c r="T316" i="1"/>
  <c r="T1924" i="1"/>
  <c r="T1900" i="1"/>
  <c r="T1876" i="1"/>
  <c r="T1852" i="1"/>
  <c r="T1828" i="1"/>
  <c r="T1804" i="1"/>
  <c r="T1780" i="1"/>
  <c r="T1756" i="1"/>
  <c r="T1732" i="1"/>
  <c r="T1708" i="1"/>
  <c r="T1684" i="1"/>
  <c r="T1155" i="1"/>
  <c r="T1131" i="1"/>
  <c r="T1107" i="1"/>
  <c r="T1083" i="1"/>
  <c r="T938" i="1"/>
  <c r="T890" i="1"/>
  <c r="T842" i="1"/>
  <c r="T770" i="1"/>
  <c r="T722" i="1"/>
  <c r="T650" i="1"/>
  <c r="T602" i="1"/>
  <c r="T530" i="1"/>
  <c r="T482" i="1"/>
  <c r="T410" i="1"/>
  <c r="T314" i="1"/>
  <c r="T962" i="1"/>
  <c r="T914" i="1"/>
  <c r="T866" i="1"/>
  <c r="T818" i="1"/>
  <c r="T794" i="1"/>
  <c r="T746" i="1"/>
  <c r="T698" i="1"/>
  <c r="T674" i="1"/>
  <c r="T626" i="1"/>
  <c r="T578" i="1"/>
  <c r="T554" i="1"/>
  <c r="T506" i="1"/>
  <c r="T458" i="1"/>
  <c r="T434" i="1"/>
  <c r="T386" i="1"/>
  <c r="T362" i="1"/>
  <c r="T338" i="1"/>
  <c r="T1922" i="1"/>
  <c r="T1898" i="1"/>
  <c r="T1874" i="1"/>
  <c r="T1850" i="1"/>
  <c r="T1826" i="1"/>
  <c r="T1802" i="1"/>
  <c r="T1778" i="1"/>
  <c r="T1754" i="1"/>
  <c r="T1730" i="1"/>
  <c r="T1706" i="1"/>
  <c r="T1682" i="1"/>
  <c r="T1658" i="1"/>
  <c r="T1634" i="1"/>
  <c r="T1610" i="1"/>
  <c r="T1586" i="1"/>
  <c r="T1562" i="1"/>
  <c r="T1538" i="1"/>
  <c r="T1514" i="1"/>
  <c r="T1490" i="1"/>
  <c r="T1466" i="1"/>
  <c r="T1442" i="1"/>
  <c r="T1418" i="1"/>
  <c r="T1394" i="1"/>
  <c r="T1370" i="1"/>
  <c r="T1346" i="1"/>
  <c r="T1322" i="1"/>
  <c r="T1298" i="1"/>
  <c r="T1274" i="1"/>
  <c r="T1250" i="1"/>
  <c r="T1226" i="1"/>
  <c r="T1202" i="1"/>
  <c r="T1178" i="1"/>
  <c r="T1153" i="1"/>
  <c r="T1129" i="1"/>
  <c r="T1105" i="1"/>
  <c r="T1081" i="1"/>
  <c r="T1057" i="1"/>
  <c r="T1033" i="1"/>
  <c r="T1009" i="1"/>
  <c r="T985" i="1"/>
  <c r="T961" i="1"/>
  <c r="T937" i="1"/>
  <c r="T913" i="1"/>
  <c r="T889" i="1"/>
  <c r="T865" i="1"/>
  <c r="T841" i="1"/>
  <c r="T817" i="1"/>
  <c r="T793" i="1"/>
  <c r="T769" i="1"/>
  <c r="T745" i="1"/>
  <c r="T721" i="1"/>
  <c r="T697" i="1"/>
  <c r="T673" i="1"/>
  <c r="T649" i="1"/>
  <c r="T625" i="1"/>
  <c r="T601" i="1"/>
  <c r="T577" i="1"/>
  <c r="T553" i="1"/>
  <c r="T529" i="1"/>
  <c r="T505" i="1"/>
  <c r="T481" i="1"/>
  <c r="T457" i="1"/>
  <c r="T433" i="1"/>
  <c r="T409" i="1"/>
  <c r="T385" i="1"/>
  <c r="T361" i="1"/>
  <c r="T337" i="1"/>
  <c r="T313" i="1"/>
  <c r="T1846" i="1"/>
  <c r="T1774" i="1"/>
  <c r="T1702" i="1"/>
  <c r="T1630" i="1"/>
  <c r="T1558" i="1"/>
  <c r="T1149" i="1"/>
  <c r="T1125" i="1"/>
  <c r="T1101" i="1"/>
  <c r="T1918" i="1"/>
  <c r="T1870" i="1"/>
  <c r="T1798" i="1"/>
  <c r="T1726" i="1"/>
  <c r="T1654" i="1"/>
  <c r="T1582" i="1"/>
  <c r="T1510" i="1"/>
  <c r="T1917" i="1"/>
  <c r="T1893" i="1"/>
  <c r="T1869" i="1"/>
  <c r="T1845" i="1"/>
  <c r="T1821" i="1"/>
  <c r="T1797" i="1"/>
  <c r="T1773" i="1"/>
  <c r="T1749" i="1"/>
  <c r="T1725" i="1"/>
  <c r="T1701" i="1"/>
  <c r="T1677" i="1"/>
  <c r="T1653" i="1"/>
  <c r="T1629" i="1"/>
  <c r="T1605" i="1"/>
  <c r="T1581" i="1"/>
  <c r="T1557" i="1"/>
  <c r="T1533" i="1"/>
  <c r="T1509" i="1"/>
  <c r="T1485" i="1"/>
  <c r="T1461" i="1"/>
  <c r="T1437" i="1"/>
  <c r="T1413" i="1"/>
  <c r="T1389" i="1"/>
  <c r="T1365" i="1"/>
  <c r="T1341" i="1"/>
  <c r="T1317" i="1"/>
  <c r="T1293" i="1"/>
  <c r="T1269" i="1"/>
  <c r="T1245" i="1"/>
  <c r="T1221" i="1"/>
  <c r="T1197" i="1"/>
  <c r="T1173" i="1"/>
  <c r="T1148" i="1"/>
  <c r="T1124" i="1"/>
  <c r="T1100" i="1"/>
  <c r="T1076" i="1"/>
  <c r="T1052" i="1"/>
  <c r="T1028" i="1"/>
  <c r="T1004" i="1"/>
  <c r="T980" i="1"/>
  <c r="T956" i="1"/>
  <c r="T932" i="1"/>
  <c r="T908" i="1"/>
  <c r="T884" i="1"/>
  <c r="T860" i="1"/>
  <c r="T836" i="1"/>
  <c r="T812" i="1"/>
  <c r="T788" i="1"/>
  <c r="T764" i="1"/>
  <c r="T740" i="1"/>
  <c r="T716" i="1"/>
  <c r="T692" i="1"/>
  <c r="T668" i="1"/>
  <c r="T644" i="1"/>
  <c r="T620" i="1"/>
  <c r="T596" i="1"/>
  <c r="T572" i="1"/>
  <c r="T548" i="1"/>
  <c r="T524" i="1"/>
  <c r="T500" i="1"/>
  <c r="T476" i="1"/>
  <c r="T452" i="1"/>
  <c r="T1894" i="1"/>
  <c r="T1822" i="1"/>
  <c r="T1750" i="1"/>
  <c r="T1678" i="1"/>
  <c r="T1606" i="1"/>
  <c r="T1534" i="1"/>
  <c r="T1077" i="1"/>
  <c r="T1916" i="1"/>
  <c r="T1892" i="1"/>
  <c r="T1868" i="1"/>
  <c r="T1844" i="1"/>
  <c r="T1820" i="1"/>
  <c r="T1796" i="1"/>
  <c r="T1772" i="1"/>
  <c r="T1748" i="1"/>
  <c r="T1724" i="1"/>
  <c r="T1700" i="1"/>
  <c r="T1676" i="1"/>
  <c r="T1652" i="1"/>
  <c r="T1628" i="1"/>
  <c r="T1604" i="1"/>
  <c r="T1580" i="1"/>
  <c r="T1556" i="1"/>
  <c r="T1532" i="1"/>
  <c r="T1508" i="1"/>
  <c r="T1484" i="1"/>
  <c r="T1460" i="1"/>
  <c r="T1436" i="1"/>
  <c r="T1412" i="1"/>
  <c r="T1388" i="1"/>
  <c r="T1364" i="1"/>
  <c r="T1340" i="1"/>
  <c r="T1316" i="1"/>
  <c r="T1292" i="1"/>
  <c r="T1268" i="1"/>
  <c r="T1244" i="1"/>
  <c r="T1220" i="1"/>
  <c r="T1196" i="1"/>
  <c r="T1172" i="1"/>
  <c r="T1147" i="1"/>
  <c r="T1123" i="1"/>
  <c r="T1099" i="1"/>
  <c r="T1075" i="1"/>
  <c r="T1051" i="1"/>
  <c r="T1027" i="1"/>
  <c r="T1003" i="1"/>
  <c r="T979" i="1"/>
  <c r="T955" i="1"/>
  <c r="T931" i="1"/>
  <c r="T907" i="1"/>
  <c r="T883" i="1"/>
  <c r="T859" i="1"/>
  <c r="T835" i="1"/>
  <c r="T811" i="1"/>
  <c r="T787" i="1"/>
  <c r="T763" i="1"/>
  <c r="T739" i="1"/>
  <c r="T715" i="1"/>
  <c r="T691" i="1"/>
  <c r="T667" i="1"/>
  <c r="T643" i="1"/>
  <c r="T619" i="1"/>
  <c r="T595" i="1"/>
  <c r="T571" i="1"/>
  <c r="T547" i="1"/>
  <c r="T523" i="1"/>
  <c r="T499" i="1"/>
  <c r="T475" i="1"/>
  <c r="T451" i="1"/>
  <c r="T427" i="1"/>
  <c r="T403" i="1"/>
  <c r="T379" i="1"/>
  <c r="T355" i="1"/>
  <c r="T331" i="1"/>
  <c r="T307" i="1"/>
  <c r="T1483" i="1"/>
  <c r="T1459" i="1"/>
  <c r="T1435" i="1"/>
  <c r="T1411" i="1"/>
  <c r="T1387" i="1"/>
  <c r="T1363" i="1"/>
  <c r="T1339" i="1"/>
  <c r="T1315" i="1"/>
  <c r="T1291" i="1"/>
  <c r="T1267" i="1"/>
  <c r="T1243" i="1"/>
  <c r="T1219" i="1"/>
  <c r="T1195" i="1"/>
  <c r="T1171" i="1"/>
  <c r="T1935" i="1"/>
  <c r="T1911" i="1"/>
  <c r="T1142" i="1"/>
  <c r="T1118" i="1"/>
  <c r="T1094" i="1"/>
  <c r="T1070" i="1"/>
  <c r="T1046" i="1"/>
  <c r="T1022" i="1"/>
  <c r="T998" i="1"/>
  <c r="T974" i="1"/>
  <c r="T950" i="1"/>
  <c r="T926" i="1"/>
  <c r="T902" i="1"/>
  <c r="T878" i="1"/>
  <c r="T854" i="1"/>
  <c r="T830" i="1"/>
  <c r="T806" i="1"/>
  <c r="T782" i="1"/>
  <c r="T758" i="1"/>
  <c r="T734" i="1"/>
  <c r="T710" i="1"/>
  <c r="T686" i="1"/>
  <c r="T662" i="1"/>
  <c r="T638" i="1"/>
  <c r="T614" i="1"/>
  <c r="T590" i="1"/>
  <c r="T566" i="1"/>
  <c r="T542" i="1"/>
  <c r="T518" i="1"/>
  <c r="T494" i="1"/>
  <c r="T470" i="1"/>
  <c r="T446" i="1"/>
  <c r="T422" i="1"/>
  <c r="T398" i="1"/>
  <c r="T374" i="1"/>
  <c r="T350" i="1"/>
  <c r="T326" i="1"/>
  <c r="T302" i="1"/>
  <c r="T1886" i="1"/>
  <c r="T1862" i="1"/>
  <c r="T1838" i="1"/>
  <c r="T1814" i="1"/>
  <c r="T1790" i="1"/>
  <c r="T1766" i="1"/>
  <c r="T1742" i="1"/>
  <c r="T1718" i="1"/>
  <c r="T1694" i="1"/>
  <c r="T1670" i="1"/>
  <c r="T1646" i="1"/>
  <c r="T1622" i="1"/>
  <c r="T1598" i="1"/>
  <c r="T1574" i="1"/>
  <c r="T1550" i="1"/>
  <c r="T1526" i="1"/>
  <c r="T1502" i="1"/>
  <c r="T1478" i="1"/>
  <c r="T1454" i="1"/>
  <c r="T1430" i="1"/>
  <c r="T1406" i="1"/>
  <c r="T1382" i="1"/>
  <c r="T1358" i="1"/>
  <c r="T1334" i="1"/>
  <c r="T1310" i="1"/>
  <c r="T1286" i="1"/>
  <c r="T1262" i="1"/>
  <c r="T1238" i="1"/>
  <c r="T1214" i="1"/>
  <c r="T1190" i="1"/>
  <c r="T1166" i="1"/>
  <c r="T1161" i="1"/>
  <c r="T1660" i="1"/>
  <c r="T1636" i="1"/>
  <c r="T1612" i="1"/>
  <c r="T1588" i="1"/>
  <c r="T1564" i="1"/>
  <c r="T1540" i="1"/>
  <c r="T1516" i="1"/>
  <c r="T1492" i="1"/>
  <c r="T1468" i="1"/>
  <c r="T1444" i="1"/>
  <c r="T1420" i="1"/>
  <c r="T1396" i="1"/>
  <c r="T1372" i="1"/>
  <c r="T1348" i="1"/>
  <c r="T1324" i="1"/>
  <c r="T1300" i="1"/>
  <c r="T1276" i="1"/>
  <c r="T1252" i="1"/>
  <c r="T1228" i="1"/>
  <c r="T1204" i="1"/>
  <c r="T1180" i="1"/>
  <c r="T1059" i="1"/>
  <c r="T1035" i="1"/>
  <c r="T1011" i="1"/>
  <c r="T987" i="1"/>
  <c r="T963" i="1"/>
  <c r="T939" i="1"/>
  <c r="T915" i="1"/>
  <c r="T891" i="1"/>
  <c r="T867" i="1"/>
  <c r="T843" i="1"/>
  <c r="T819" i="1"/>
  <c r="T795" i="1"/>
  <c r="T771" i="1"/>
  <c r="T747" i="1"/>
  <c r="T723" i="1"/>
  <c r="T699" i="1"/>
  <c r="T675" i="1"/>
  <c r="T651" i="1"/>
  <c r="T627" i="1"/>
  <c r="T603" i="1"/>
  <c r="T579" i="1"/>
  <c r="T555" i="1"/>
  <c r="T531" i="1"/>
  <c r="T507" i="1"/>
  <c r="T483" i="1"/>
  <c r="T459" i="1"/>
  <c r="T435" i="1"/>
  <c r="T411" i="1"/>
  <c r="T387" i="1"/>
  <c r="T363" i="1"/>
  <c r="T339" i="1"/>
  <c r="T315" i="1"/>
  <c r="T284" i="1"/>
  <c r="T260" i="1"/>
  <c r="T236" i="1"/>
  <c r="T212" i="1"/>
  <c r="T188" i="1"/>
  <c r="T283" i="1"/>
  <c r="T259" i="1"/>
  <c r="T235" i="1"/>
  <c r="T211" i="1"/>
  <c r="T282" i="1"/>
  <c r="T258" i="1"/>
  <c r="T234" i="1"/>
  <c r="T210" i="1"/>
  <c r="T187" i="1"/>
  <c r="T279" i="1"/>
  <c r="T255" i="1"/>
  <c r="T231" i="1"/>
  <c r="T207" i="1"/>
  <c r="T278" i="1"/>
  <c r="T254" i="1"/>
  <c r="T230" i="1"/>
  <c r="T206" i="1"/>
  <c r="T277" i="1"/>
  <c r="T253" i="1"/>
  <c r="T229" i="1"/>
  <c r="T205" i="1"/>
  <c r="T294" i="1"/>
  <c r="T270" i="1"/>
  <c r="T246" i="1"/>
  <c r="T222" i="1"/>
  <c r="T198" i="1"/>
  <c r="T292" i="1"/>
  <c r="T268" i="1"/>
  <c r="T244" i="1"/>
  <c r="T220" i="1"/>
  <c r="T196" i="1"/>
  <c r="T267" i="1"/>
  <c r="T291" i="1"/>
  <c r="T243" i="1"/>
  <c r="T219" i="1"/>
  <c r="T195" i="1"/>
  <c r="T290" i="1"/>
  <c r="T266" i="1"/>
  <c r="T242" i="1"/>
  <c r="T218" i="1"/>
  <c r="T194" i="1"/>
  <c r="T289" i="1"/>
  <c r="T265" i="1"/>
  <c r="T241" i="1"/>
  <c r="T217" i="1"/>
  <c r="T193" i="1"/>
  <c r="T1992" i="1"/>
  <c r="T1967" i="1"/>
  <c r="T1941" i="1"/>
  <c r="T2000" i="1"/>
  <c r="T1976" i="1"/>
  <c r="T1951" i="1"/>
  <c r="T1984" i="1"/>
  <c r="T1959" i="1"/>
  <c r="T1981" i="1"/>
  <c r="T1956" i="1"/>
  <c r="T1940" i="1"/>
  <c r="T1966" i="1"/>
  <c r="T1991" i="1"/>
  <c r="T1948" i="1"/>
  <c r="T2004" i="1"/>
  <c r="T1980" i="1"/>
  <c r="T1955" i="1"/>
  <c r="T2003" i="1"/>
  <c r="T2002" i="1"/>
  <c r="T1978" i="1"/>
  <c r="T1953" i="1"/>
  <c r="T1952" i="1"/>
  <c r="T1954" i="1"/>
  <c r="T1975" i="1"/>
  <c r="T1999" i="1"/>
  <c r="T1949" i="1"/>
  <c r="T1973" i="1"/>
  <c r="T1979" i="1"/>
  <c r="T1977" i="1"/>
  <c r="T1950" i="1"/>
  <c r="T1998" i="1"/>
  <c r="T1997" i="1"/>
  <c r="T1947" i="1"/>
  <c r="T1996" i="1"/>
  <c r="T1972" i="1"/>
  <c r="T1946" i="1"/>
  <c r="T2001" i="1"/>
  <c r="T1974" i="1"/>
  <c r="T1995" i="1"/>
  <c r="T1970" i="1"/>
  <c r="T1945" i="1"/>
  <c r="T1994" i="1"/>
  <c r="T1969" i="1"/>
  <c r="T1943" i="1"/>
  <c r="T1993" i="1"/>
  <c r="T1968" i="1"/>
  <c r="T1942" i="1"/>
  <c r="T1989" i="1"/>
  <c r="T1964" i="1"/>
  <c r="T1938" i="1"/>
  <c r="T1990" i="1"/>
  <c r="T1988" i="1"/>
  <c r="T1963" i="1"/>
  <c r="T1936" i="1"/>
  <c r="T1939" i="1"/>
  <c r="T2005" i="1"/>
  <c r="T1985" i="1"/>
  <c r="T1971" i="1"/>
  <c r="T1986" i="1"/>
  <c r="T1961" i="1"/>
  <c r="T1960" i="1"/>
  <c r="T1983" i="1"/>
  <c r="T1958" i="1"/>
  <c r="T1944" i="1"/>
  <c r="T1965" i="1"/>
  <c r="T1987" i="1"/>
  <c r="T1962" i="1"/>
  <c r="T2006" i="1"/>
  <c r="T1982" i="1"/>
  <c r="T1957" i="1"/>
  <c r="T1937" i="1"/>
</calcChain>
</file>

<file path=xl/sharedStrings.xml><?xml version="1.0" encoding="utf-8"?>
<sst xmlns="http://schemas.openxmlformats.org/spreadsheetml/2006/main" count="47816" uniqueCount="3778">
  <si>
    <t>site_name</t>
  </si>
  <si>
    <t>Selection</t>
  </si>
  <si>
    <t>View</t>
  </si>
  <si>
    <t>Channel</t>
  </si>
  <si>
    <t>Begin Time (s)</t>
  </si>
  <si>
    <t>End Time (s)</t>
  </si>
  <si>
    <t>Delta Time (s)</t>
  </si>
  <si>
    <t>File Offset (s)</t>
  </si>
  <si>
    <t>Low Freq (Hz)</t>
  </si>
  <si>
    <t>High Freq (Hz)</t>
  </si>
  <si>
    <t>Peak Freq (Hz)</t>
  </si>
  <si>
    <t>Begin File</t>
  </si>
  <si>
    <t>Year</t>
  </si>
  <si>
    <t>Month</t>
  </si>
  <si>
    <t>Day</t>
  </si>
  <si>
    <t>Hour</t>
  </si>
  <si>
    <t>Minute</t>
  </si>
  <si>
    <t>Second</t>
  </si>
  <si>
    <t>File_DateTime</t>
  </si>
  <si>
    <t>Real_DateTime_UTC</t>
  </si>
  <si>
    <t>filename</t>
  </si>
  <si>
    <t>SNR NIST Quick (dB)</t>
  </si>
  <si>
    <t>Keep for detector? Y/X</t>
  </si>
  <si>
    <t>Call type</t>
  </si>
  <si>
    <t>AR comment</t>
  </si>
  <si>
    <t>Annotator</t>
  </si>
  <si>
    <t>species</t>
  </si>
  <si>
    <t>certainty</t>
  </si>
  <si>
    <t>comment</t>
  </si>
  <si>
    <t>type</t>
  </si>
  <si>
    <t>WH ID</t>
  </si>
  <si>
    <t>WH Comment</t>
  </si>
  <si>
    <t>NEW analysis</t>
  </si>
  <si>
    <t>keep_drop</t>
  </si>
  <si>
    <t>Barks (KZ)</t>
  </si>
  <si>
    <t>Yelps (KZ)</t>
  </si>
  <si>
    <t>Overlap (Y/X) (KZ)</t>
  </si>
  <si>
    <t>call_type</t>
  </si>
  <si>
    <t>Split From (KZ)</t>
  </si>
  <si>
    <t>KZ Comment</t>
  </si>
  <si>
    <t>Bill Check (KZ)</t>
  </si>
  <si>
    <t>Unnamed: 11</t>
  </si>
  <si>
    <t>Species ID</t>
  </si>
  <si>
    <t>Ship Noise?</t>
  </si>
  <si>
    <t>Ship Size</t>
  </si>
  <si>
    <t>WH comment</t>
  </si>
  <si>
    <t>Shipe Noise</t>
  </si>
  <si>
    <t>Shipe Size</t>
  </si>
  <si>
    <t>Comments</t>
  </si>
  <si>
    <t>No. Calls</t>
  </si>
  <si>
    <t>Ship Noise</t>
  </si>
  <si>
    <t>Species_ID</t>
  </si>
  <si>
    <t>Validation#</t>
  </si>
  <si>
    <t>No.of_Calls</t>
  </si>
  <si>
    <t>Ship_Noise</t>
  </si>
  <si>
    <t>Ship_Size</t>
  </si>
  <si>
    <t>Species</t>
  </si>
  <si>
    <t>Ship?</t>
  </si>
  <si>
    <t>Comment</t>
  </si>
  <si>
    <t>WH ID_NEW</t>
  </si>
  <si>
    <t>WH Comment_NEW</t>
  </si>
  <si>
    <t>Delta Freq (Hz)</t>
  </si>
  <si>
    <t>Unnamed: 0.1</t>
  </si>
  <si>
    <t>Unnamed: 0</t>
  </si>
  <si>
    <t>BILL CHECK</t>
  </si>
  <si>
    <t>Unnamed: 10</t>
  </si>
  <si>
    <t>Overlap (Y/X)</t>
  </si>
  <si>
    <t>WH</t>
  </si>
  <si>
    <t>start</t>
  </si>
  <si>
    <t>end</t>
  </si>
  <si>
    <t>annot_id</t>
  </si>
  <si>
    <t>CB300</t>
  </si>
  <si>
    <t>CB50</t>
  </si>
  <si>
    <t>Kitikmeot.2017.08-09</t>
  </si>
  <si>
    <t>Kitikmeot.2017.09</t>
  </si>
  <si>
    <t>Kitikmeot.2017.10</t>
  </si>
  <si>
    <t>Kitikmeot.2017.11-12</t>
  </si>
  <si>
    <t>Kitikmeot.2018.01-03</t>
  </si>
  <si>
    <t>Kitikmeot.2018.04</t>
  </si>
  <si>
    <t>Kitikmeot.2018.05</t>
  </si>
  <si>
    <t>Kitikmeot.2018.06-07</t>
  </si>
  <si>
    <t>Kitikmeot.2018.08-10</t>
  </si>
  <si>
    <t>Kitikmeot.2018.08</t>
  </si>
  <si>
    <t>Kitikmeot.2018.11-12</t>
  </si>
  <si>
    <t>Kitikmeot.2019.01-03</t>
  </si>
  <si>
    <t>PP.2018.2019.AllYear</t>
  </si>
  <si>
    <t>ulu.2022</t>
  </si>
  <si>
    <t>Ulukhaktok.2017-2018</t>
  </si>
  <si>
    <t>Spectrogram 1</t>
  </si>
  <si>
    <t>Waveform 1</t>
  </si>
  <si>
    <t>1208533023.040504065015.wav</t>
  </si>
  <si>
    <t>1208533023.041017125015.wav</t>
  </si>
  <si>
    <t>1208533023.040718165015.wav</t>
  </si>
  <si>
    <t>1208533023.041014065015.wav</t>
  </si>
  <si>
    <t>1208533023.041021065015.wav</t>
  </si>
  <si>
    <t>1208533023.041022025015.wav</t>
  </si>
  <si>
    <t>1208533023.041028045015.wav</t>
  </si>
  <si>
    <t>1208533023.050113235015.wav</t>
  </si>
  <si>
    <t>1208533023.050207105015.wav</t>
  </si>
  <si>
    <t>1208795168.700401094318.wav</t>
  </si>
  <si>
    <t>1208795168.700405034318.wav</t>
  </si>
  <si>
    <t>1208795168.700405234318.wav</t>
  </si>
  <si>
    <t>1208795168.700420034318.wav</t>
  </si>
  <si>
    <t>1208795168.700423114318.wav</t>
  </si>
  <si>
    <t>1208795168.700506204318.wav</t>
  </si>
  <si>
    <t>1208795168.700507164318.wav</t>
  </si>
  <si>
    <t>1208795168.700518024318.wav</t>
  </si>
  <si>
    <t>1208795168.700521004318.wav</t>
  </si>
  <si>
    <t>1208795168.700521204318.wav</t>
  </si>
  <si>
    <t>1208795168.700523024318.wav</t>
  </si>
  <si>
    <t>1208795168.700523224318.wav</t>
  </si>
  <si>
    <t>1208795168.700524184318.wav</t>
  </si>
  <si>
    <t>1208795168.700525144318.wav</t>
  </si>
  <si>
    <t>1208795168.700526204318.wav</t>
  </si>
  <si>
    <t>1208795168.700527234318.wav</t>
  </si>
  <si>
    <t>1208795168.700528004318.wav</t>
  </si>
  <si>
    <t>1208795168.700528024318.wav</t>
  </si>
  <si>
    <t>1208795168.700528084318.wav</t>
  </si>
  <si>
    <t>1208795168.700528124318.wav</t>
  </si>
  <si>
    <t>1208795168.700529214318.wav</t>
  </si>
  <si>
    <t>1208795168.700529234318.wav</t>
  </si>
  <si>
    <t>1208795168.700530044318.wav</t>
  </si>
  <si>
    <t>1208795168.700614034318.wav</t>
  </si>
  <si>
    <t>1208795168.700627064318.wav</t>
  </si>
  <si>
    <t>1208795168.700704144318.wav</t>
  </si>
  <si>
    <t>1208795168.700705204318.wav</t>
  </si>
  <si>
    <t>1208795168.700709214318.wav</t>
  </si>
  <si>
    <t>1208795168.700711104318.wav</t>
  </si>
  <si>
    <t>1208795168.700711184318.wav</t>
  </si>
  <si>
    <t>1208795168.700713084318.wav</t>
  </si>
  <si>
    <t>1208795168.700715044318.wav</t>
  </si>
  <si>
    <t>1208795168.700724064318.wav</t>
  </si>
  <si>
    <t>1208795168.700804144318.wav</t>
  </si>
  <si>
    <t>1208795168.700810074318.wav</t>
  </si>
  <si>
    <t>1208795168.700810094318.wav</t>
  </si>
  <si>
    <t>1208795168.700829164318.wav</t>
  </si>
  <si>
    <t>1208795168.700830034318.wav</t>
  </si>
  <si>
    <t>1208795168.700903124318.wav</t>
  </si>
  <si>
    <t>1208795168.700904124318.wav</t>
  </si>
  <si>
    <t>1208795168.700904164318.wav</t>
  </si>
  <si>
    <t>1208795168.700905014318.wav</t>
  </si>
  <si>
    <t>1208795168.701112114318.wav</t>
  </si>
  <si>
    <t>1208795168.701113144318.wav</t>
  </si>
  <si>
    <t>1208795168.701119014318.wav</t>
  </si>
  <si>
    <t>1208795168.701121204318.wav</t>
  </si>
  <si>
    <t>1208795168.701201074318.wav</t>
  </si>
  <si>
    <t>1208795168.701201144318.wav</t>
  </si>
  <si>
    <t>1208795168.701202014318.wav</t>
  </si>
  <si>
    <t>1208795168.701207034318.wav</t>
  </si>
  <si>
    <t>TEST__0__20170903_073201.wav</t>
  </si>
  <si>
    <t>TEST__0__20170903_093201.wav</t>
  </si>
  <si>
    <t>TEST__0__20170904_154401.wav</t>
  </si>
  <si>
    <t>TEST__0__20170904_152001.wav</t>
  </si>
  <si>
    <t>TEST__0__20170910_165601.wav</t>
  </si>
  <si>
    <t>TEST__0__20170911_020801.wav</t>
  </si>
  <si>
    <t>TEST__0__20170911_044401.wav</t>
  </si>
  <si>
    <t>TEST__0__20170916_024401.wav</t>
  </si>
  <si>
    <t>TEST__0__20170917_123201.wav</t>
  </si>
  <si>
    <t>TEST__0__20170917_124401.wav</t>
  </si>
  <si>
    <t>TEST__0__20170917_125601.wav</t>
  </si>
  <si>
    <t>TEST__0__20170917_130801.wav</t>
  </si>
  <si>
    <t>TEST__0__20170917_132001.wav</t>
  </si>
  <si>
    <t>TEST__0__20170917_140801.wav</t>
  </si>
  <si>
    <t>TEST__0__20170917_142001.wav</t>
  </si>
  <si>
    <t>TEST__0__20170917_143201.wav</t>
  </si>
  <si>
    <t>TEST__0__20170917_144401.wav</t>
  </si>
  <si>
    <t>TEST__0__20170917_150801.wav</t>
  </si>
  <si>
    <t>TEST__0__20170918_074401.wav</t>
  </si>
  <si>
    <t>TEST__0__20170918_084401.wav</t>
  </si>
  <si>
    <t>TEST__0__20170920_200801.wav</t>
  </si>
  <si>
    <t>TEST__0__20170920_213201.wav</t>
  </si>
  <si>
    <t>TEST__0__20170921_175601.wav</t>
  </si>
  <si>
    <t>TEST__0__20170921_185601.wav</t>
  </si>
  <si>
    <t>TEST__0__20170922_014401.wav</t>
  </si>
  <si>
    <t>TEST__0__20170922_030801.wav</t>
  </si>
  <si>
    <t>TEST__0__20170922_050801.wav</t>
  </si>
  <si>
    <t>TEST__0__20170922_053201.wav</t>
  </si>
  <si>
    <t>TEST__0__20170922_082001.wav</t>
  </si>
  <si>
    <t>TEST__0__20170922_205601.wav</t>
  </si>
  <si>
    <t>TEST__0__20170922_213201.wav</t>
  </si>
  <si>
    <t>TEST__0__20170911_014401.wav</t>
  </si>
  <si>
    <t>TEST__0__20170914_172001.wav</t>
  </si>
  <si>
    <t>TEST__0__20170918_083201.wav</t>
  </si>
  <si>
    <t>TEST__0__20170920_214401.wav</t>
  </si>
  <si>
    <t>TEST__0__20170921_232001.wav</t>
  </si>
  <si>
    <t>TEST__0__20170922_003201.wav</t>
  </si>
  <si>
    <t>TEST__0__20170922_142001.wav</t>
  </si>
  <si>
    <t>TEST__0__20170922_132001.wav</t>
  </si>
  <si>
    <t>TEST__0__20170928_140801.wav</t>
  </si>
  <si>
    <t>TEST__0__20170928_142001.wav</t>
  </si>
  <si>
    <t>TEST__0__20171007_195601.wav</t>
  </si>
  <si>
    <t>TEST__0__20171007_200801.wav</t>
  </si>
  <si>
    <t>TEST__0__20171007_215601.wav</t>
  </si>
  <si>
    <t>TEST__0__20171007_220801.wav</t>
  </si>
  <si>
    <t>TEST__0__20171008_035601.wav</t>
  </si>
  <si>
    <t>TEST__0__20171008_082001.wav</t>
  </si>
  <si>
    <t>TEST__0__20171008_095601.wav</t>
  </si>
  <si>
    <t>TEST__0__20171008_124401.wav</t>
  </si>
  <si>
    <t>TEST__0__20171008_174401.wav</t>
  </si>
  <si>
    <t>TEST__0__20171008_202001.wav</t>
  </si>
  <si>
    <t>TEST__0__20171008_205601.wav</t>
  </si>
  <si>
    <t>TEST__0__20171008_213201.wav</t>
  </si>
  <si>
    <t>TEST__0__20171008_233201.wav</t>
  </si>
  <si>
    <t>TEST__0__20171009_004401.wav</t>
  </si>
  <si>
    <t>TEST__0__20171009_053201.wav</t>
  </si>
  <si>
    <t>TEST__0__20171009_114401.wav</t>
  </si>
  <si>
    <t>TEST__0__20171009_122001.wav</t>
  </si>
  <si>
    <t>TEST__0__20171009_130801.wav</t>
  </si>
  <si>
    <t>TEST__0__20171009_143201.wav</t>
  </si>
  <si>
    <t>TEST__0__20171009_170801.wav</t>
  </si>
  <si>
    <t>TEST__0__20171010_045601.wav</t>
  </si>
  <si>
    <t>TEST__0__20171010_062001.wav</t>
  </si>
  <si>
    <t>TEST__0__20171010_205601.wav</t>
  </si>
  <si>
    <t>TEST__0__20171014_132001.wav</t>
  </si>
  <si>
    <t>TEST__0__20171014_164401.wav</t>
  </si>
  <si>
    <t>TEST__0__20171014_172001.wav</t>
  </si>
  <si>
    <t>TEST__0__20171015_083201.wav</t>
  </si>
  <si>
    <t>TEST__0__20171015_135601.wav</t>
  </si>
  <si>
    <t>TEST__0__20171015_172001.wav</t>
  </si>
  <si>
    <t>TEST__0__20171015_182001.wav</t>
  </si>
  <si>
    <t>TEST__0__20171015_214401.wav</t>
  </si>
  <si>
    <t>TEST__0__20171016_053201.wav</t>
  </si>
  <si>
    <t>TEST__0__20171016_062001.wav</t>
  </si>
  <si>
    <t>TEST__0__20171016_143201.wav</t>
  </si>
  <si>
    <t>TEST__0__20171016_144401.wav</t>
  </si>
  <si>
    <t>TEST__0__20171016_162001.wav</t>
  </si>
  <si>
    <t>TEST__0__20171018_110801.wav</t>
  </si>
  <si>
    <t>TEST__0__20171018_155601.wav</t>
  </si>
  <si>
    <t>TEST__0__20171018_182001.wav</t>
  </si>
  <si>
    <t>TEST__0__20171018_203201.wav</t>
  </si>
  <si>
    <t>TEST__0__20171018_220801.wav</t>
  </si>
  <si>
    <t>TEST__0__20171019_033201.wav</t>
  </si>
  <si>
    <t>TEST__0__20171020_234401.wav</t>
  </si>
  <si>
    <t>TEST__0__20171021_004401.wav</t>
  </si>
  <si>
    <t>TEST__0__20171021_012001.wav</t>
  </si>
  <si>
    <t>TEST__0__20171023_020801.wav</t>
  </si>
  <si>
    <t>TEST__0__20171023_104401.wav</t>
  </si>
  <si>
    <t>TEST__0__20171023_163201.wav</t>
  </si>
  <si>
    <t>TEST__0__20171023_204401.wav</t>
  </si>
  <si>
    <t>TEST__0__20171023_224401.wav</t>
  </si>
  <si>
    <t>TEST__0__20171024_184401.wav</t>
  </si>
  <si>
    <t>TEST__0__20171025_082001.wav</t>
  </si>
  <si>
    <t>TEST__0__20171025_124401.wav</t>
  </si>
  <si>
    <t>TEST__0__20171025_125601.wav</t>
  </si>
  <si>
    <t>TEST__0__20171025_172001.wav</t>
  </si>
  <si>
    <t>TEST__0__20171026_034401.wav</t>
  </si>
  <si>
    <t>TEST__0__20171026_082001.wav</t>
  </si>
  <si>
    <t>TEST__0__20171026_140801.wav</t>
  </si>
  <si>
    <t>TEST__0__20171027_065601.wav</t>
  </si>
  <si>
    <t>TEST__0__20171027_073201.wav</t>
  </si>
  <si>
    <t>TEST__0__20171027_130801.wav</t>
  </si>
  <si>
    <t>TEST__0__20171027_135601.wav</t>
  </si>
  <si>
    <t>TEST__0__20171027_155601.wav</t>
  </si>
  <si>
    <t>TEST__0__20171027_160801.wav</t>
  </si>
  <si>
    <t>TEST__0__20171027_163201.wav</t>
  </si>
  <si>
    <t>TEST__0__20171027_190801.wav</t>
  </si>
  <si>
    <t>TEST__0__20171027_193201.wav</t>
  </si>
  <si>
    <t>TEST__0__20171027_215601.wav</t>
  </si>
  <si>
    <t>TEST__0__20171027_233201.wav</t>
  </si>
  <si>
    <t>TEST__0__20171027_235601.wav</t>
  </si>
  <si>
    <t>TEST__0__20171028_005601.wav</t>
  </si>
  <si>
    <t>TEST__0__20171028_013201.wav</t>
  </si>
  <si>
    <t>TEST__0__20171028_184401.wav</t>
  </si>
  <si>
    <t>TEST__0__20171028_203201.wav</t>
  </si>
  <si>
    <t>TEST__0__20171029_013201.wav</t>
  </si>
  <si>
    <t>TEST__0__20171029_043201.wav</t>
  </si>
  <si>
    <t>TEST__0__20171029_092001.wav</t>
  </si>
  <si>
    <t>TEST__0__20171029_183201.wav</t>
  </si>
  <si>
    <t>TEST__0__20171030_153201.wav</t>
  </si>
  <si>
    <t>TEST__0__20171030_154401.wav</t>
  </si>
  <si>
    <t>TEST__0__20171030_192001.wav</t>
  </si>
  <si>
    <t>TEST__0__20171030_194401.wav</t>
  </si>
  <si>
    <t>TEST__0__20171031_154401.wav</t>
  </si>
  <si>
    <t>TEST__0__20171001_222001.wav</t>
  </si>
  <si>
    <t>TEST__0__20171001_230801.wav</t>
  </si>
  <si>
    <t>TEST__0__20171007_120801.wav</t>
  </si>
  <si>
    <t>TEST__0__20171008_023201.wav</t>
  </si>
  <si>
    <t>TEST__0__20171008_083201.wav</t>
  </si>
  <si>
    <t>TEST__0__20171008_092001.wav</t>
  </si>
  <si>
    <t>TEST__0__20171008_102001.wav</t>
  </si>
  <si>
    <t>TEST__0__20171008_105601.wav</t>
  </si>
  <si>
    <t>TEST__0__20171008_132001.wav</t>
  </si>
  <si>
    <t>TEST__0__20171009_013201.wav</t>
  </si>
  <si>
    <t>TEST__0__20171009_140801.wav</t>
  </si>
  <si>
    <t>TEST__0__20171009_223201.wav</t>
  </si>
  <si>
    <t>TEST__0__20171014_143201.wav</t>
  </si>
  <si>
    <t>TEST__0__20171014_174401.wav</t>
  </si>
  <si>
    <t>TEST__0__20171015_052001.wav</t>
  </si>
  <si>
    <t>TEST__0__20171015_124401.wav</t>
  </si>
  <si>
    <t>TEST__0__20171015_130801.wav</t>
  </si>
  <si>
    <t>TEST__0__20171016_140801.wav</t>
  </si>
  <si>
    <t>TEST__0__20171018_132001.wav</t>
  </si>
  <si>
    <t>TEST__0__20171018_152001.wav</t>
  </si>
  <si>
    <t>TEST__0__20171018_160801.wav</t>
  </si>
  <si>
    <t>TEST__0__20171018_164401.wav</t>
  </si>
  <si>
    <t>TEST__0__20171019_023201.wav</t>
  </si>
  <si>
    <t>TEST__0__20171019_060801.wav</t>
  </si>
  <si>
    <t>TEST__0__20171019_084401.wav</t>
  </si>
  <si>
    <t>TEST__0__20171019_103201.wav</t>
  </si>
  <si>
    <t>TEST__0__20171019_114401.wav</t>
  </si>
  <si>
    <t>TEST__0__20171019_153201.wav</t>
  </si>
  <si>
    <t>TEST__0__20171019_223201.wav</t>
  </si>
  <si>
    <t>TEST__0__20171020_105601.wav</t>
  </si>
  <si>
    <t>TEST__0__20171021_022001.wav</t>
  </si>
  <si>
    <t>TEST__0__20171021_184401.wav</t>
  </si>
  <si>
    <t>TEST__0__20171024_172001.wav</t>
  </si>
  <si>
    <t>TEST__0__20171024_174401.wav</t>
  </si>
  <si>
    <t>TEST__0__20171024_192001.wav</t>
  </si>
  <si>
    <t>TEST__0__20171025_010801.wav</t>
  </si>
  <si>
    <t>TEST__0__20171025_064401.wav</t>
  </si>
  <si>
    <t>TEST__0__20171025_135601.wav</t>
  </si>
  <si>
    <t>TEST__0__20171025_185601.wav</t>
  </si>
  <si>
    <t>TEST__0__20171026_045601.wav</t>
  </si>
  <si>
    <t>TEST__0__20171026_055601.wav</t>
  </si>
  <si>
    <t>TEST__0__20171026_232001.wav</t>
  </si>
  <si>
    <t>TEST__0__20171027_114401.wav</t>
  </si>
  <si>
    <t>TEST__0__20171028_025601.wav</t>
  </si>
  <si>
    <t>TEST__0__20171029_090801.wav</t>
  </si>
  <si>
    <t>TEST__0__20171029_170801.wav</t>
  </si>
  <si>
    <t>TEST__0__20171030_083201.wav</t>
  </si>
  <si>
    <t>TEST__0__20171030_232001.wav</t>
  </si>
  <si>
    <t>TEST__0__20171031_030801.wav</t>
  </si>
  <si>
    <t>TEST__0__20171103_000801.wav</t>
  </si>
  <si>
    <t>TEST__0__20171104_140801.wav</t>
  </si>
  <si>
    <t>TEST__0__20171106_220801.wav</t>
  </si>
  <si>
    <t>TEST__0__20171111_060801.wav</t>
  </si>
  <si>
    <t>TEST__0__20171111_160801.wav</t>
  </si>
  <si>
    <t>TEST__0__20171112_200801.wav</t>
  </si>
  <si>
    <t>TEST__0__20171113_200801.wav</t>
  </si>
  <si>
    <t>TEST__0__20171115_220801.wav</t>
  </si>
  <si>
    <t>TEST__0__20171116_200801.wav</t>
  </si>
  <si>
    <t>TEST__0__20171118_220801.wav</t>
  </si>
  <si>
    <t>TEST__0__20171119_000801.wav</t>
  </si>
  <si>
    <t>TEST__0__20171119_080801.wav</t>
  </si>
  <si>
    <t>TEST__0__20171119_140801.wav</t>
  </si>
  <si>
    <t>TEST__0__20171120_140801.wav</t>
  </si>
  <si>
    <t>TEST__0__20171123_180801.wav</t>
  </si>
  <si>
    <t>TEST__0__20171123_200801.wav</t>
  </si>
  <si>
    <t>TEST__0__20171209_120801.wav</t>
  </si>
  <si>
    <t>TEST__0__20171210_020801.wav</t>
  </si>
  <si>
    <t>TEST__0__20171218_080801.wav</t>
  </si>
  <si>
    <t>TEST__0__20171231_020801.wav</t>
  </si>
  <si>
    <t>TEST__0__20171101_160801.wav</t>
  </si>
  <si>
    <t>TEST__0__20171103_040801.wav</t>
  </si>
  <si>
    <t>TEST__0__20171103_220801.wav</t>
  </si>
  <si>
    <t>TEST__0__20171105_120801.wav</t>
  </si>
  <si>
    <t>TEST__0__20171106_060801.wav</t>
  </si>
  <si>
    <t>TEST__0__20171118_140801.wav</t>
  </si>
  <si>
    <t>TEST__0__20171119_220801.wav</t>
  </si>
  <si>
    <t>TEST__0__20171125_120801.wav</t>
  </si>
  <si>
    <t>TEST__0__20171202_180801.wav</t>
  </si>
  <si>
    <t>TEST__0__20171202_220801.wav</t>
  </si>
  <si>
    <t>TEST__0__20171213_120801.wav</t>
  </si>
  <si>
    <t>TEST__0__20171216_120801.wav</t>
  </si>
  <si>
    <t>TEST__0__20171221_160801.wav</t>
  </si>
  <si>
    <t>TEST__0__20180119_160801.wav</t>
  </si>
  <si>
    <t>TEST__0__20180128_180801.wav</t>
  </si>
  <si>
    <t>TEST__0__20180128_200801.wav</t>
  </si>
  <si>
    <t>TEST__0__20180130_200801.wav</t>
  </si>
  <si>
    <t>TEST__0__20180205_000801.wav</t>
  </si>
  <si>
    <t>TEST__0__20180215_120801.wav</t>
  </si>
  <si>
    <t>TEST__0__20180215_160801.wav</t>
  </si>
  <si>
    <t>TEST__0__20180217_060801.wav</t>
  </si>
  <si>
    <t>TEST__0__20180217_080801.wav</t>
  </si>
  <si>
    <t>TEST__0__20180218_140801.wav</t>
  </si>
  <si>
    <t>TEST__0__20180225_220801.wav</t>
  </si>
  <si>
    <t>TEST__0__20180227_220801.wav</t>
  </si>
  <si>
    <t>TEST__0__20180228_060801.wav</t>
  </si>
  <si>
    <t>TEST__0__20180308_180801.wav</t>
  </si>
  <si>
    <t>TEST__0__20180310_060801.wav</t>
  </si>
  <si>
    <t>TEST__0__20180317_120801.wav</t>
  </si>
  <si>
    <t>TEST__0__20180323_080801.wav</t>
  </si>
  <si>
    <t>TEST__0__20180330_060801.wav</t>
  </si>
  <si>
    <t>TEST__0__20180110_160801.wav</t>
  </si>
  <si>
    <t>TEST__0__20180118_000801.wav</t>
  </si>
  <si>
    <t>TEST__0__20180126_080801.wav</t>
  </si>
  <si>
    <t>TEST__0__20180128_000801.wav</t>
  </si>
  <si>
    <t>TEST__0__20180202_000801.wav</t>
  </si>
  <si>
    <t>TEST__0__20180207_180801.wav</t>
  </si>
  <si>
    <t>TEST__0__20180212_120801.wav</t>
  </si>
  <si>
    <t>TEST__0__20180215_140801.wav</t>
  </si>
  <si>
    <t>TEST__0__20180219_220801.wav</t>
  </si>
  <si>
    <t>TEST__0__20180221_100801.wav</t>
  </si>
  <si>
    <t>TEST__0__20180305_080801.wav</t>
  </si>
  <si>
    <t>TEST__0__20180309_020801.wav</t>
  </si>
  <si>
    <t>TEST__0__20180323_140801.wav</t>
  </si>
  <si>
    <t>TEST__0__20180404_020801.wav</t>
  </si>
  <si>
    <t>TEST__0__20180419_180801.wav</t>
  </si>
  <si>
    <t>TEST__0__20180424_020801.wav</t>
  </si>
  <si>
    <t>TEST__0__20180424_140801.wav</t>
  </si>
  <si>
    <t>TEST__0__20180426_140801.wav</t>
  </si>
  <si>
    <t>TEST__0__20180427_020801.wav</t>
  </si>
  <si>
    <t>TEST__0__20180430_100801.wav</t>
  </si>
  <si>
    <t>TEST__0__20180430_140801.wav</t>
  </si>
  <si>
    <t>TEST__0__20180401_220801.wav</t>
  </si>
  <si>
    <t>TEST__0__20180416_020801.wav</t>
  </si>
  <si>
    <t>TEST__0__20180420_200801.wav</t>
  </si>
  <si>
    <t>TEST__0__20180426_200801.wav</t>
  </si>
  <si>
    <t>TEST__0__20180501_020801.wav</t>
  </si>
  <si>
    <t>TEST__0__20180502_040801.wav</t>
  </si>
  <si>
    <t>TEST__0__20180504_020801.wav</t>
  </si>
  <si>
    <t>TEST__0__20180506_200801.wav</t>
  </si>
  <si>
    <t>TEST__0__20180508_020801.wav</t>
  </si>
  <si>
    <t>TEST__0__20180516_100801.wav</t>
  </si>
  <si>
    <t>TEST__0__20180523_140801.wav</t>
  </si>
  <si>
    <t>TEST__0__20180525_200801.wav</t>
  </si>
  <si>
    <t>TEST__0__20180528_060801.wav</t>
  </si>
  <si>
    <t>TEST__0__20180531_160801.wav</t>
  </si>
  <si>
    <t>TEST__0__20180503_020801.wav</t>
  </si>
  <si>
    <t>TEST__0__20180505_140801.wav</t>
  </si>
  <si>
    <t>TEST__0__20180511_140801.wav</t>
  </si>
  <si>
    <t>TEST__0__20180514_220801.wav</t>
  </si>
  <si>
    <t>TEST__0__20180515_140801.wav</t>
  </si>
  <si>
    <t>TEST__0__20180516_120801.wav</t>
  </si>
  <si>
    <t>TEST__0__20180518_020801.wav</t>
  </si>
  <si>
    <t>TEST__0__20180527_200801.wav</t>
  </si>
  <si>
    <t>TEST__0__20180528_000801.wav</t>
  </si>
  <si>
    <t>TEST__0__20180528_080801.wav</t>
  </si>
  <si>
    <t>TEST__0__20180603_080801.wav</t>
  </si>
  <si>
    <t>TEST__0__20180608_020801.wav</t>
  </si>
  <si>
    <t>TEST__0__20180608_160801.wav</t>
  </si>
  <si>
    <t>TEST__0__20180613_160801.wav</t>
  </si>
  <si>
    <t>TEST__0__20180702_180801.wav</t>
  </si>
  <si>
    <t>TEST__0__20180705_060801.wav</t>
  </si>
  <si>
    <t>TEST__0__20180705_120801.wav</t>
  </si>
  <si>
    <t>TEST__0__20180713_160801.wav</t>
  </si>
  <si>
    <t>TEST__0__20180714_060801.wav</t>
  </si>
  <si>
    <t>TEST__0__20180719_160801.wav</t>
  </si>
  <si>
    <t>TEST__0__20180602_000801.wav</t>
  </si>
  <si>
    <t>TEST__0__20180605_000801.wav</t>
  </si>
  <si>
    <t>TEST__0__20180613_040801.wav</t>
  </si>
  <si>
    <t>TEST__0__20180617_100801.wav</t>
  </si>
  <si>
    <t>TEST__0__20180622_040801.wav</t>
  </si>
  <si>
    <t>TEST__0__20180702_120801.wav</t>
  </si>
  <si>
    <t>TEST__0__20180707_060801.wav</t>
  </si>
  <si>
    <t>TEST__0__20180710_120801.wav</t>
  </si>
  <si>
    <t>TEST__0__20180711_120801.wav</t>
  </si>
  <si>
    <t>DS3B__0__20180825_010354.wav</t>
  </si>
  <si>
    <t>DS3B__0__20180825_050354.wav</t>
  </si>
  <si>
    <t>DS3B__0__20180901_050354.wav</t>
  </si>
  <si>
    <t>DS3B__0__20180901_150354.wav</t>
  </si>
  <si>
    <t>DS3B__0__20180903_180354.wav</t>
  </si>
  <si>
    <t>DS3B__0__20180907_050354.wav</t>
  </si>
  <si>
    <t>DS3B__0__20180910_100354.wav</t>
  </si>
  <si>
    <t>DS3B__0__20181011_020354.wav</t>
  </si>
  <si>
    <t>DS3B__0__20181011_060354.wav</t>
  </si>
  <si>
    <t>DS3B__0__20181011_150354.wav</t>
  </si>
  <si>
    <t>DS3B__0__20181012_130354.wav</t>
  </si>
  <si>
    <t>DS3B__0__20181012_140354.wav</t>
  </si>
  <si>
    <t>DS3B__0__20181014_050354.wav</t>
  </si>
  <si>
    <t>DS3B__0__20181014_100354.wav</t>
  </si>
  <si>
    <t>DS3B__0__20181014_140354.wav</t>
  </si>
  <si>
    <t>DS3B__0__20181014_170354.wav</t>
  </si>
  <si>
    <t>DS3B__0__20181014_190354.wav</t>
  </si>
  <si>
    <t>DS3B__0__20181015_000354.wav</t>
  </si>
  <si>
    <t>DS3B__0__20181015_010354.wav</t>
  </si>
  <si>
    <t>DS3B__0__20181015_090354.wav</t>
  </si>
  <si>
    <t>DS3B__0__20181015_110354.wav</t>
  </si>
  <si>
    <t>DS3B__0__20181015_120354.wav</t>
  </si>
  <si>
    <t>DS3B__0__20181015_130354.wav</t>
  </si>
  <si>
    <t>DS3B__0__20181015_150354.wav</t>
  </si>
  <si>
    <t>DS3B__0__20181015_160354.wav</t>
  </si>
  <si>
    <t>DS3B__0__20181017_200355.wav</t>
  </si>
  <si>
    <t>DS3B__0__20181017_210355.wav</t>
  </si>
  <si>
    <t>DS3B__0__20181017_220355.wav</t>
  </si>
  <si>
    <t>DS3B__0__20181018_000355.wav</t>
  </si>
  <si>
    <t>DS3B__0__20181018_070355.wav</t>
  </si>
  <si>
    <t>DS3B__0__20181019_140355.wav</t>
  </si>
  <si>
    <t>DS3B__0__20181019_210355.wav</t>
  </si>
  <si>
    <t>DS3B__0__20181019_220355.wav</t>
  </si>
  <si>
    <t>DS3B__0__20181020_010355.wav</t>
  </si>
  <si>
    <t>DS3B__0__20181022_000355.wav</t>
  </si>
  <si>
    <t>DS3B__0__20181022_020355.wav</t>
  </si>
  <si>
    <t>DS3B__0__20181022_030355.wav</t>
  </si>
  <si>
    <t>DS3B__0__20181022_200355.wav</t>
  </si>
  <si>
    <t>DS3B__0__20181023_010355.wav</t>
  </si>
  <si>
    <t>DS3B__0__20181023_040355.wav</t>
  </si>
  <si>
    <t>DS3B__0__20181023_050355.wav</t>
  </si>
  <si>
    <t>DS3B__0__20181023_060355.wav</t>
  </si>
  <si>
    <t>DS3B__0__20181023_070355.wav</t>
  </si>
  <si>
    <t>DS3B__0__20181023_100355.wav</t>
  </si>
  <si>
    <t>DS3B__0__20181024_130355.wav</t>
  </si>
  <si>
    <t>DS3B__0__20181026_030355.wav</t>
  </si>
  <si>
    <t>DS3B__0__20181026_070355.wav</t>
  </si>
  <si>
    <t>DS3B__0__20181026_080355.wav</t>
  </si>
  <si>
    <t>DS3B__0__20181026_110355.wav</t>
  </si>
  <si>
    <t>DS3B__0__20181026_170355.wav</t>
  </si>
  <si>
    <t>DS3B__0__20181026_200355.wav</t>
  </si>
  <si>
    <t>DS3B__0__20181028_170355.wav</t>
  </si>
  <si>
    <t>DS3B__0__20181029_040355.wav</t>
  </si>
  <si>
    <t>DS3B__0__20181029_110355.wav</t>
  </si>
  <si>
    <t>DS3B__0__20181029_120355.wav</t>
  </si>
  <si>
    <t>DS3B__0__20181029_150355.wav</t>
  </si>
  <si>
    <t>DS3B__0__20181029_210355.wav</t>
  </si>
  <si>
    <t>DS3B__0__20181030_010355.wav</t>
  </si>
  <si>
    <t>DS3B__0__20181030_030355.wav</t>
  </si>
  <si>
    <t>DS3B__0__20181030_050355.wav</t>
  </si>
  <si>
    <t>DS3B__0__20181030_060355.wav</t>
  </si>
  <si>
    <t>DS3B__0__20181030_100355.wav</t>
  </si>
  <si>
    <t>DS3B__0__20181031_010355.wav</t>
  </si>
  <si>
    <t>DS3B__0__20181031_100355.wav</t>
  </si>
  <si>
    <t>DS3B__0__20181031_110355.wav</t>
  </si>
  <si>
    <t>DS3B__0__20181031_220355.wav</t>
  </si>
  <si>
    <t>DS3B__0__20180905_000354.wav</t>
  </si>
  <si>
    <t>DS3B__0__20181012_110354.wav</t>
  </si>
  <si>
    <t>DS3B__0__20181014_040354.wav</t>
  </si>
  <si>
    <t>DS3B__0__20181017_110355.wav</t>
  </si>
  <si>
    <t>DS3B__0__20181018_050355.wav</t>
  </si>
  <si>
    <t>DS3B__0__20181019_150355.wav</t>
  </si>
  <si>
    <t>DS3B__0__20181019_180355.wav</t>
  </si>
  <si>
    <t>DS3B__0__20181019_190355.wav</t>
  </si>
  <si>
    <t>DS3B__0__20181020_040355.wav</t>
  </si>
  <si>
    <t>DS3B__0__20181020_050355.wav</t>
  </si>
  <si>
    <t>DS3B__0__20181021_170355.wav</t>
  </si>
  <si>
    <t>DS3B__0__20181021_230355.wav</t>
  </si>
  <si>
    <t>DS3B__0__20181022_010355.wav</t>
  </si>
  <si>
    <t>DS3B__0__20181022_180355.wav</t>
  </si>
  <si>
    <t>DS3B__0__20181022_210355.wav</t>
  </si>
  <si>
    <t>DS3B__0__20181023_120355.wav</t>
  </si>
  <si>
    <t>DS3B__0__20181024_000355.wav</t>
  </si>
  <si>
    <t>DS3B__0__20181024_010355.wav</t>
  </si>
  <si>
    <t>DS3B__0__20181024_080355.wav</t>
  </si>
  <si>
    <t>DS3B__0__20181027_050355.wav</t>
  </si>
  <si>
    <t>DS3B__0__20181028_130355.wav</t>
  </si>
  <si>
    <t>DS3B__0__20181029_070355.wav</t>
  </si>
  <si>
    <t>DS3B__0__20181029_220355.wav</t>
  </si>
  <si>
    <t>DS3B__0__20181031_020355.wav</t>
  </si>
  <si>
    <t>DS3B__0__20181031_230355.wav</t>
  </si>
  <si>
    <t>TEST__0__20180802_152001.wav</t>
  </si>
  <si>
    <t>TEST__0__20180802_155601.wav</t>
  </si>
  <si>
    <t>TEST__0__20180803_025601.wav</t>
  </si>
  <si>
    <t>TEST__0__20180805_220801.wav</t>
  </si>
  <si>
    <t>TEST__0__20180808_223201.wav</t>
  </si>
  <si>
    <t>TEST__0__20180813_125601.wav</t>
  </si>
  <si>
    <t>TEST__0__20180802_080801.wav</t>
  </si>
  <si>
    <t>TEST__0__20180803_112001.wav</t>
  </si>
  <si>
    <t>TEST__0__20180807_004401.wav</t>
  </si>
  <si>
    <t>TEST__0__20180807_012001.wav</t>
  </si>
  <si>
    <t>TEST__0__20180809_012001.wav</t>
  </si>
  <si>
    <t>TEST__0__20180810_220801.wav</t>
  </si>
  <si>
    <t>TEST__0__20180813_172001.wav</t>
  </si>
  <si>
    <t>DS3B__0__20181101_080355.wav</t>
  </si>
  <si>
    <t>DS3B__0__20181103_000355.wav</t>
  </si>
  <si>
    <t>DS3B__0__20181104_000355.wav</t>
  </si>
  <si>
    <t>DS3B__0__20181104_140355.wav</t>
  </si>
  <si>
    <t>DS3B__0__20181104_220355.wav</t>
  </si>
  <si>
    <t>DS3B__0__20181105_000355.wav</t>
  </si>
  <si>
    <t>DS3B__0__20181105_120355.wav</t>
  </si>
  <si>
    <t>DS3B__0__20181105_140355.wav</t>
  </si>
  <si>
    <t>DS3B__0__20181106_000355.wav</t>
  </si>
  <si>
    <t>DS3B__0__20181106_100355.wav</t>
  </si>
  <si>
    <t>DS3B__0__20181107_180355.wav</t>
  </si>
  <si>
    <t>DS3B__0__20181108_080355.wav</t>
  </si>
  <si>
    <t>DS3B__0__20181108_180355.wav</t>
  </si>
  <si>
    <t>DS3B__0__20181109_020355.wav</t>
  </si>
  <si>
    <t>DS3B__0__20181109_220355.wav</t>
  </si>
  <si>
    <t>DS3B__0__20181111_120355.wav</t>
  </si>
  <si>
    <t>DS3B__0__20181112_000355.wav</t>
  </si>
  <si>
    <t>DS3B__0__20181113_100355.wav</t>
  </si>
  <si>
    <t>DS3B__0__20181113_140355.wav</t>
  </si>
  <si>
    <t>DS3B__0__20181114_180355.wav</t>
  </si>
  <si>
    <t>DS3B__0__20181115_040355.wav</t>
  </si>
  <si>
    <t>DS3B__0__20181116_060355.wav</t>
  </si>
  <si>
    <t>DS3B__0__20181117_020355.wav</t>
  </si>
  <si>
    <t>DS3B__0__20181117_080355.wav</t>
  </si>
  <si>
    <t>DS3B__0__20181117_220355.wav</t>
  </si>
  <si>
    <t>DS3B__0__20181118_040355.wav</t>
  </si>
  <si>
    <t>DS3B__0__20181118_160355.wav</t>
  </si>
  <si>
    <t>DS3B__0__20181120_100355.wav</t>
  </si>
  <si>
    <t>DS3B__0__20181122_020355.wav</t>
  </si>
  <si>
    <t>DS3B__0__20181122_140355.wav</t>
  </si>
  <si>
    <t>DS3B__0__20181126_080355.wav</t>
  </si>
  <si>
    <t>DS3B__0__20181127_120355.wav</t>
  </si>
  <si>
    <t>DS3B__0__20181130_220355.wav</t>
  </si>
  <si>
    <t>DS3B__0__20181201_200355.wav</t>
  </si>
  <si>
    <t>DS3B__0__20181202_160355.wav</t>
  </si>
  <si>
    <t>DS3B__0__20181203_160355.wav</t>
  </si>
  <si>
    <t>DS3B__0__20181204_160355.wav</t>
  </si>
  <si>
    <t>DS3B__0__20181204_220355.wav</t>
  </si>
  <si>
    <t>DS3B__0__20181205_180355.wav</t>
  </si>
  <si>
    <t>DS3B__0__20181206_040355.wav</t>
  </si>
  <si>
    <t>DS3B__0__20181206_080355.wav</t>
  </si>
  <si>
    <t>DS3B__0__20181206_120355.wav</t>
  </si>
  <si>
    <t>DS3B__0__20181206_200355.wav</t>
  </si>
  <si>
    <t>DS3B__0__20181209_020355.wav</t>
  </si>
  <si>
    <t>DS3B__0__20181209_220355.wav</t>
  </si>
  <si>
    <t>DS3B__0__20181217_000355.wav</t>
  </si>
  <si>
    <t>DS3B__0__20181221_220355.wav</t>
  </si>
  <si>
    <t>DS3B__0__20181222_040355.wav</t>
  </si>
  <si>
    <t>DS3B__0__20181223_220355.wav</t>
  </si>
  <si>
    <t>DS3B__0__20181224_060355.wav</t>
  </si>
  <si>
    <t>DS3B__0__20181227_160355.wav</t>
  </si>
  <si>
    <t>DS3B__0__20181101_060355.wav</t>
  </si>
  <si>
    <t>DS3B__0__20181101_160355.wav</t>
  </si>
  <si>
    <t>DS3B__0__20181102_140355.wav</t>
  </si>
  <si>
    <t>DS3B__0__20181102_180355.wav</t>
  </si>
  <si>
    <t>DS3B__0__20181103_140355.wav</t>
  </si>
  <si>
    <t>DS3B__0__20181103_200355.wav</t>
  </si>
  <si>
    <t>DS3B__0__20181105_080355.wav</t>
  </si>
  <si>
    <t>DS3B__0__20181106_180355.wav</t>
  </si>
  <si>
    <t>DS3B__0__20181107_160355.wav</t>
  </si>
  <si>
    <t>DS3B__0__20181107_200355.wav</t>
  </si>
  <si>
    <t>DS3B__0__20181108_060355.wav</t>
  </si>
  <si>
    <t>DS3B__0__20181108_120355.wav</t>
  </si>
  <si>
    <t>DS3B__0__20181108_160355.wav</t>
  </si>
  <si>
    <t>DS3B__0__20181109_000355.wav</t>
  </si>
  <si>
    <t>DS3B__0__20181109_140355.wav</t>
  </si>
  <si>
    <t>DS3B__0__20181109_200355.wav</t>
  </si>
  <si>
    <t>DS3B__0__20181110_040355.wav</t>
  </si>
  <si>
    <t>DS3B__0__20181110_160355.wav</t>
  </si>
  <si>
    <t>DS3B__0__20181110_220355.wav</t>
  </si>
  <si>
    <t>DS3B__0__20181111_100355.wav</t>
  </si>
  <si>
    <t>DS3B__0__20181111_220355.wav</t>
  </si>
  <si>
    <t>DS3B__0__20181112_160355.wav</t>
  </si>
  <si>
    <t>DS3B__0__20181113_020355.wav</t>
  </si>
  <si>
    <t>DS3B__0__20181113_060355.wav</t>
  </si>
  <si>
    <t>DS3B__0__20181113_080355.wav</t>
  </si>
  <si>
    <t>DS3B__0__20181114_040355.wav</t>
  </si>
  <si>
    <t>DS3B__0__20181114_080355.wav</t>
  </si>
  <si>
    <t>DS3B__0__20181115_200355.wav</t>
  </si>
  <si>
    <t>DS3B__0__20181116_080355.wav</t>
  </si>
  <si>
    <t>DS3B__0__20181116_160355.wav</t>
  </si>
  <si>
    <t>DS3B__0__20181116_200355.wav</t>
  </si>
  <si>
    <t>DS3B__0__20181117_100355.wav</t>
  </si>
  <si>
    <t>DS3B__0__20181118_200355.wav</t>
  </si>
  <si>
    <t>DS3B__0__20181119_000355.wav</t>
  </si>
  <si>
    <t>DS3B__0__20181119_220355.wav</t>
  </si>
  <si>
    <t>DS3B__0__20181120_020355.wav</t>
  </si>
  <si>
    <t>DS3B__0__20181121_060355.wav</t>
  </si>
  <si>
    <t>DS3B__0__20181121_220355.wav</t>
  </si>
  <si>
    <t>DS3B__0__20181122_180355.wav</t>
  </si>
  <si>
    <t>DS3B__0__20181123_220355.wav</t>
  </si>
  <si>
    <t>DS3B__0__20181124_180355.wav</t>
  </si>
  <si>
    <t>DS3B__0__20181125_000355.wav</t>
  </si>
  <si>
    <t>DS3B__0__20181125_060355.wav</t>
  </si>
  <si>
    <t>DS3B__0__20181125_160355.wav</t>
  </si>
  <si>
    <t>DS3B__0__20181126_120355.wav</t>
  </si>
  <si>
    <t>DS3B__0__20181127_020355.wav</t>
  </si>
  <si>
    <t>DS3B__0__20181127_180355.wav</t>
  </si>
  <si>
    <t>DS3B__0__20181127_220355.wav</t>
  </si>
  <si>
    <t>DS3B__0__20181128_100355.wav</t>
  </si>
  <si>
    <t>DS3B__0__20181128_180355.wav</t>
  </si>
  <si>
    <t>DS3B__0__20181129_120355.wav</t>
  </si>
  <si>
    <t>DS3B__0__20181202_120355.wav</t>
  </si>
  <si>
    <t>DS3B__0__20181204_140355.wav</t>
  </si>
  <si>
    <t>DS3B__0__20181205_060355.wav</t>
  </si>
  <si>
    <t>DS3B__0__20181205_100355.wav</t>
  </si>
  <si>
    <t>DS3B__0__20181207_220355.wav</t>
  </si>
  <si>
    <t>DS3B__0__20181208_020355.wav</t>
  </si>
  <si>
    <t>DS3B__0__20181209_140355.wav</t>
  </si>
  <si>
    <t>DS3B__0__20181209_200355.wav</t>
  </si>
  <si>
    <t>DS3B__0__20181211_200355.wav</t>
  </si>
  <si>
    <t>DS3B__0__20181218_200355.wav</t>
  </si>
  <si>
    <t>DS3B__0__20181221_060355.wav</t>
  </si>
  <si>
    <t>DS3B__0__20181223_060355.wav</t>
  </si>
  <si>
    <t>DS3B__0__20181227_200355.wav</t>
  </si>
  <si>
    <t>DS3B__0__20190107_160355.wav</t>
  </si>
  <si>
    <t>DS3B__0__20190109_000355.wav</t>
  </si>
  <si>
    <t>DS3B__0__20190113_080355.wav</t>
  </si>
  <si>
    <t>DS3B__0__20190114_200355.wav</t>
  </si>
  <si>
    <t>DS3B__0__20190116_180355.wav</t>
  </si>
  <si>
    <t>DS3B__0__20190117_200355.wav</t>
  </si>
  <si>
    <t>DS3B__0__20190118_000355.wav</t>
  </si>
  <si>
    <t>DS3B__0__20190119_060355.wav</t>
  </si>
  <si>
    <t>DS3B__0__20190128_080355.wav</t>
  </si>
  <si>
    <t>DS3B__0__20190203_140355.wav</t>
  </si>
  <si>
    <t>DS3B__0__20190206_000355.wav</t>
  </si>
  <si>
    <t>DS3B__0__20190206_160355.wav</t>
  </si>
  <si>
    <t>DS3B__0__20190208_040355.wav</t>
  </si>
  <si>
    <t>DS3B__0__20190212_080355.wav</t>
  </si>
  <si>
    <t>DS3B__0__20190212_160355.wav</t>
  </si>
  <si>
    <t>DS3B__0__20190217_200355.wav</t>
  </si>
  <si>
    <t>DS3B__0__20190219_140355.wav</t>
  </si>
  <si>
    <t>DS3B__0__20190220_000355.wav</t>
  </si>
  <si>
    <t>DS3B__0__20190220_180355.wav</t>
  </si>
  <si>
    <t>DS3B__0__20190224_140355.wav</t>
  </si>
  <si>
    <t>DS3B__0__20190310_200355.wav</t>
  </si>
  <si>
    <t>DS3B__0__20190312_140355.wav</t>
  </si>
  <si>
    <t>DS3B__0__20190314_000356.wav</t>
  </si>
  <si>
    <t>DS3B__0__20190223_180355.wav</t>
  </si>
  <si>
    <t>DS3B__0__20190101_000355.wav</t>
  </si>
  <si>
    <t>DS3B__0__20190106_000355.wav</t>
  </si>
  <si>
    <t>DS3B__0__20190110_120355.wav</t>
  </si>
  <si>
    <t>DS3B__0__20190111_040355.wav</t>
  </si>
  <si>
    <t>DS3B__0__20190112_000355.wav</t>
  </si>
  <si>
    <t>DS3B__0__20190115_220355.wav</t>
  </si>
  <si>
    <t>DS3B__0__20190118_040355.wav</t>
  </si>
  <si>
    <t>DS3B__0__20190123_080355.wav</t>
  </si>
  <si>
    <t>DS3B__0__20190125_140355.wav</t>
  </si>
  <si>
    <t>DS3B__0__20190129_080355.wav</t>
  </si>
  <si>
    <t>DS3B__0__20190131_120355.wav</t>
  </si>
  <si>
    <t>DS3B__0__20190208_020355.wav</t>
  </si>
  <si>
    <t>DS3B__0__20190210_160355.wav</t>
  </si>
  <si>
    <t>DS3B__0__20190213_120355.wav</t>
  </si>
  <si>
    <t>DS3B__0__20190220_040355.wav</t>
  </si>
  <si>
    <t>DS3B__0__20190220_060355.wav</t>
  </si>
  <si>
    <t>DS3B__0__20190228_140355.wav</t>
  </si>
  <si>
    <t>DS3B__0__20190305_020355.wav</t>
  </si>
  <si>
    <t>DS3B__0__20190306_080355.wav</t>
  </si>
  <si>
    <t>DS3B__0__20190315_180356.wav</t>
  </si>
  <si>
    <t>1208234033.020512082219.wav</t>
  </si>
  <si>
    <t>1208234033.020625022219.wav</t>
  </si>
  <si>
    <t>1208234033.020712042219.wav</t>
  </si>
  <si>
    <t>1208234033.020825082219.wav</t>
  </si>
  <si>
    <t>1208234033.021128082219.wav</t>
  </si>
  <si>
    <t>1208234033.021207082219.wav</t>
  </si>
  <si>
    <t>1208234033.020419202219.wav</t>
  </si>
  <si>
    <t>1208234033.020513042219.wav</t>
  </si>
  <si>
    <t>1208234033.020711082219.wav</t>
  </si>
  <si>
    <t>1208234033.020813062219.wav</t>
  </si>
  <si>
    <t>1208234033.020813162219.wav</t>
  </si>
  <si>
    <t>1208234033.020818172219.wav</t>
  </si>
  <si>
    <t>1208234033.020831142219.wav</t>
  </si>
  <si>
    <t>1208234033.020903022219.wav</t>
  </si>
  <si>
    <t>1208234033.020905142219.wav</t>
  </si>
  <si>
    <t>1208234033.020908122219.wav</t>
  </si>
  <si>
    <t>ST2_Site5_67145740.220513172342.wav</t>
  </si>
  <si>
    <t>ST2_Site5_67145740.220513180342.wav</t>
  </si>
  <si>
    <t>ST2_Site5_67145740.220513210343.wav</t>
  </si>
  <si>
    <t>ST2_Site5_67145740.220513231843.wav</t>
  </si>
  <si>
    <t>ST2_Site5_67145740.220513232843.wav</t>
  </si>
  <si>
    <t>ST2_Site5_67145740.220514000343.wav</t>
  </si>
  <si>
    <t>ST2_Site5_67145740.220514001843.wav</t>
  </si>
  <si>
    <t>ST2_Site5_67145740.220514002343.wav</t>
  </si>
  <si>
    <t>ST2_Site5_67145740.220514003343.wav</t>
  </si>
  <si>
    <t>ST2_Site5_67145740.220514003843.wav</t>
  </si>
  <si>
    <t>ST2_Site5_67145740.220514005843.wav</t>
  </si>
  <si>
    <t>ST2_Site5_67145740.220514015843.wav</t>
  </si>
  <si>
    <t>ST2_Site5_67145740.220514020343.wav</t>
  </si>
  <si>
    <t>ST2_Site5_67145740.220514034343.wav</t>
  </si>
  <si>
    <t>ST2_Site5_67145740.220514044344.wav</t>
  </si>
  <si>
    <t>ST2_Site5_67145740.220514044844.wav</t>
  </si>
  <si>
    <t>ST2_Site5_67145740.220514054844.wav</t>
  </si>
  <si>
    <t>ST2_Site5_67145740.220514165845.wav</t>
  </si>
  <si>
    <t>ST2_Site5_67145740.220514011343.wav</t>
  </si>
  <si>
    <t>ST2_Site15_67145740.220515105830.wav</t>
  </si>
  <si>
    <t>ST2_Site15_67145740.220515110830.wav</t>
  </si>
  <si>
    <t>ST2_Site15_67145740.220515111330.wav</t>
  </si>
  <si>
    <t>ST2_Site15_67145740.220515111830.wav</t>
  </si>
  <si>
    <t>ST2_Site15_67145740.220515112330.wav</t>
  </si>
  <si>
    <t>ST2_Site15_67145740.220515124831.wav</t>
  </si>
  <si>
    <t>ST2_Site15_67145740.220515125831.wav</t>
  </si>
  <si>
    <t>ST2_Site15_67145740.220515132331.wav</t>
  </si>
  <si>
    <t>ST2_Site15_67145740.220515132831.wav</t>
  </si>
  <si>
    <t>ST2_Site15_67145740.220515134331.wav</t>
  </si>
  <si>
    <t>ST2_Site15_67145740.220515142831.wav</t>
  </si>
  <si>
    <t>ST2_Site15_67145740.220515143831.wav</t>
  </si>
  <si>
    <t>ST2_Site15_67145740.220515145831.wav</t>
  </si>
  <si>
    <t>ST2_Site15_67145740.220515154331.wav</t>
  </si>
  <si>
    <t>ST2_Site15_67145740.220515154831.wav</t>
  </si>
  <si>
    <t>ST2_Site15_67145740.220515164331.wav</t>
  </si>
  <si>
    <t>ST2_Site15_67145740.220515164831.wav</t>
  </si>
  <si>
    <t>ST2_Site15_67145740.220515171831.wav</t>
  </si>
  <si>
    <t>ST2_Site15_67145740.220515172331.wav</t>
  </si>
  <si>
    <t>ST2_Site15_67145740.220515190331.wav</t>
  </si>
  <si>
    <t>ST2_Site15_67145740.220515191831.wav</t>
  </si>
  <si>
    <t>ST2_Site15_67145740.220515194332.wav</t>
  </si>
  <si>
    <t>ST2_Site15_67145740.220515195832.wav</t>
  </si>
  <si>
    <t>ST2_Site15_67145740.220515202332.wav</t>
  </si>
  <si>
    <t>ST2_Site15_67145740.220515220832.wav</t>
  </si>
  <si>
    <t>ST2_Site15_67145740.220516004832.wav</t>
  </si>
  <si>
    <t>ST2_Site15_67145740.220516005332.wav</t>
  </si>
  <si>
    <t>ST2_Site15_67145740.220516005832.wav</t>
  </si>
  <si>
    <t>ST2_Site15_67145740.220516010832.wav</t>
  </si>
  <si>
    <t>ST2_Site15_67145740.220516015332.wav</t>
  </si>
  <si>
    <t>ST2_Site15_67145740.220516020332.wav</t>
  </si>
  <si>
    <t>ST2_Site15_67145740.220516023832.wav</t>
  </si>
  <si>
    <t>ST2_Site15_67145740.220516025332.wav</t>
  </si>
  <si>
    <t>ST2_Site15_67145740.220516033832.wav</t>
  </si>
  <si>
    <t>ST2_Site15_67145740.220516041332.wav</t>
  </si>
  <si>
    <t>ST2_Site15_67145740.220516042332.wav</t>
  </si>
  <si>
    <t>ST2_Site15_67145740.220516043833.wav</t>
  </si>
  <si>
    <t>ST2_Site15_67145740.220516050333.wav</t>
  </si>
  <si>
    <t>ST2_Site15_67145740.220516053833.wav</t>
  </si>
  <si>
    <t>ST2_Site15_67145740.220516054333.wav</t>
  </si>
  <si>
    <t>ST2_Site15_67145740.220516054833.wav</t>
  </si>
  <si>
    <t>ST2_Site15_67145740.220516060833.wav</t>
  </si>
  <si>
    <t>ST2_Site15_67145740.220516062833.wav</t>
  </si>
  <si>
    <t>ST2_Site15_67145740.220516082333.wav</t>
  </si>
  <si>
    <t>ST2_Site15_67145740.220516100833.wav</t>
  </si>
  <si>
    <t>ST2_Site15_67145740.220516101833.wav</t>
  </si>
  <si>
    <t>ST2_Site15_67145740.220516104333.wav</t>
  </si>
  <si>
    <t>ST2_Site15_67145740.220516121333.wav</t>
  </si>
  <si>
    <t>ST2_Site15_67145740.220516140834.wav</t>
  </si>
  <si>
    <t>ST2_Site15_67145740.220516144334.wav</t>
  </si>
  <si>
    <t>ST2_Site15_67145740.220516144834.wav</t>
  </si>
  <si>
    <t>ST2_Site15_67145740.220516145334.wav</t>
  </si>
  <si>
    <t>ST2_Site15_67145740.220516151334.wav</t>
  </si>
  <si>
    <t>ST2_Site15_67145740.220516154334.wav</t>
  </si>
  <si>
    <t>ST2_Site15_67145740.220516184334.wav</t>
  </si>
  <si>
    <t>ST2_Site15_67145740.220516194334.wav</t>
  </si>
  <si>
    <t>ST2_Site15_67145740.220516201334.wav</t>
  </si>
  <si>
    <t>ST2_Site15_67145740.220516201834.wav</t>
  </si>
  <si>
    <t>ST2_Site15_67145740.220516204334.wav</t>
  </si>
  <si>
    <t>ST2_Site15_67145740.220516204834.wav</t>
  </si>
  <si>
    <t>ST2_Site15_67145740.220516215835.wav</t>
  </si>
  <si>
    <t>ST2_Site15_67145740.220516221835.wav</t>
  </si>
  <si>
    <t>ST2_Site15_67145740.220516222335.wav</t>
  </si>
  <si>
    <t>ST2_Site15_67145740.220516235835.wav</t>
  </si>
  <si>
    <t>ST2_Site15_67145740.220517000335.wav</t>
  </si>
  <si>
    <t>ST2_Site15_67145740.220517003335.wav</t>
  </si>
  <si>
    <t>ST2_Site15_67145740.220517004335.wav</t>
  </si>
  <si>
    <t>ST2_Site15_67145740.220517014335.wav</t>
  </si>
  <si>
    <t>ST2_Site15_67145740.220517021835.wav</t>
  </si>
  <si>
    <t>ST2_Site15_67145740.220517025335.wav</t>
  </si>
  <si>
    <t>ST2_Site15_67145740.220517034335.wav</t>
  </si>
  <si>
    <t>ST2_Site15_67145740.220517050835.wav</t>
  </si>
  <si>
    <t>ST2_Site15_67145740.220517052336.wav</t>
  </si>
  <si>
    <t>ST2_Site15_67145740.220517052836.wav</t>
  </si>
  <si>
    <t>ST2_Site15_67145740.220517053336.wav</t>
  </si>
  <si>
    <t>ST2_Site15_67145740.220517062836.wav</t>
  </si>
  <si>
    <t>ST2_Site15_67145740.220516231335.wav</t>
  </si>
  <si>
    <t>ST2_Site15_67145740.220517064336.wav</t>
  </si>
  <si>
    <t>ST2_Site15_67145740.220517090836.wav</t>
  </si>
  <si>
    <t>ST2_Site15_67145740.220517091836.wav</t>
  </si>
  <si>
    <t>ST2_Site15_67145740.220517092336.wav</t>
  </si>
  <si>
    <t>ST2_Site27_67145740.220517181837.wav</t>
  </si>
  <si>
    <t>ST2_Site27_67145740.220517184337.wav</t>
  </si>
  <si>
    <t>ST2_Site27_67145740.220517191337.wav</t>
  </si>
  <si>
    <t>ST2_Site27_67145740.220517194837.wav</t>
  </si>
  <si>
    <t>ST2_Site27_67145740.220517201337.wav</t>
  </si>
  <si>
    <t>ST2_Site27_67145740.220517203337.wav</t>
  </si>
  <si>
    <t>ST2_Site27_67145740.220517203837.wav</t>
  </si>
  <si>
    <t>ST2_Site27_67145740.220517204337.wav</t>
  </si>
  <si>
    <t>ST2_Site27_67145740.220517204837.wav</t>
  </si>
  <si>
    <t>ST2_Site27_67145740.220517205337.wav</t>
  </si>
  <si>
    <t>ST2_Site27_67145740.220517205837.wav</t>
  </si>
  <si>
    <t>ST2_Site27_67145740.220517211837.wav</t>
  </si>
  <si>
    <t>ST2_Site27_67145740.220517212837.wav</t>
  </si>
  <si>
    <t>ST2_Site27_67145740.220517213337.wav</t>
  </si>
  <si>
    <t>ST2_Site27_67145740.220517214337.wav</t>
  </si>
  <si>
    <t>ST2_Site27_67145740.220517223338.wav</t>
  </si>
  <si>
    <t>ST2_Site27_67145740.220517223838.wav</t>
  </si>
  <si>
    <t>ST2_Site27_67145740.220517224338.wav</t>
  </si>
  <si>
    <t>ST2_Site27_67145740.220517224838.wav</t>
  </si>
  <si>
    <t>ST2_Site27_67145740.220517225338.wav</t>
  </si>
  <si>
    <t>ST2_Site27_67145740.220517225838.wav</t>
  </si>
  <si>
    <t>ST2_Site27_67145740.220517230338.wav</t>
  </si>
  <si>
    <t>ST2_Site27_67145740.220517230838.wav</t>
  </si>
  <si>
    <t>ST2_Site27_67145740.220517231338.wav</t>
  </si>
  <si>
    <t>ST2_Site27_67145740.220517232838.wav</t>
  </si>
  <si>
    <t>ST2_Site27_67145740.220517234338.wav</t>
  </si>
  <si>
    <t>ST2_Site27_67145740.220517234838.wav</t>
  </si>
  <si>
    <t>ST2_Site27_67145740.220518000838.wav</t>
  </si>
  <si>
    <t>ST2_Site27_67145740.220518002838.wav</t>
  </si>
  <si>
    <t>ST2_Site27_67145740.220518010338.wav</t>
  </si>
  <si>
    <t>ST2_Site27_67145740.220518011338.wav</t>
  </si>
  <si>
    <t>ST2_Site27_67145740.220518013338.wav</t>
  </si>
  <si>
    <t>ST2_Site27_67145740.220518013838.wav</t>
  </si>
  <si>
    <t>ST2_Site27_67145740.220518014338.wav</t>
  </si>
  <si>
    <t>ST2_Site27_67145740.220518014838.wav</t>
  </si>
  <si>
    <t>ST2_Site27_67145740.220518015338.wav</t>
  </si>
  <si>
    <t>ST2_Site27_67145740.220518021338.wav</t>
  </si>
  <si>
    <t>ST2_Site27_67145740.220518022838.wav</t>
  </si>
  <si>
    <t>ST2_Site27_67145740.220518023338.wav</t>
  </si>
  <si>
    <t>ST2_Site27_67145740.220518023838.wav</t>
  </si>
  <si>
    <t>ST2_Site27_67145740.220518024338.wav</t>
  </si>
  <si>
    <t>ST2_Site27_67145740.220518030838.wav</t>
  </si>
  <si>
    <t>ST2_Site27_67145740.220518031838.wav</t>
  </si>
  <si>
    <t>ST2_Site27_67145740.220518032338.wav</t>
  </si>
  <si>
    <t>ST2_Site27_67145740.220518032838.wav</t>
  </si>
  <si>
    <t>ST2_Site27_67145740.220518033338.wav</t>
  </si>
  <si>
    <t>ST2_Site27_67145740.220518035338.wav</t>
  </si>
  <si>
    <t>ST2_Site27_67145740.220518035838.wav</t>
  </si>
  <si>
    <t>ST2_Site27_67145740.220518044338.wav</t>
  </si>
  <si>
    <t>ST2_Site27_67145740.220518043838.wav</t>
  </si>
  <si>
    <t>ST2_Site27_67145740.220518044838.wav</t>
  </si>
  <si>
    <t>ST2_Site27_67145740.220518045838.wav</t>
  </si>
  <si>
    <t>ST2_Site27_67145740.220518050338.wav</t>
  </si>
  <si>
    <t>ST2_Site27_67145740.220518050838.wav</t>
  </si>
  <si>
    <t>ST2_Site27_67145740.220518052338.wav</t>
  </si>
  <si>
    <t>ST2_Site27_67145740.220518052838.wav</t>
  </si>
  <si>
    <t>ST2_Site27_67145740.220518054338.wav</t>
  </si>
  <si>
    <t>ST2_Site27_67145740.220518055838.wav</t>
  </si>
  <si>
    <t>ST2_Site27_67145740.220518061338.wav</t>
  </si>
  <si>
    <t>ST2_Site27_67145740.220518061838.wav</t>
  </si>
  <si>
    <t>ST2_Site27_67145740.220518062838.wav</t>
  </si>
  <si>
    <t>ST2_Site27_67145740.220518063338.wav</t>
  </si>
  <si>
    <t>ST2_Site27_67145740.220518063838.wav</t>
  </si>
  <si>
    <t>ST2_Site27_67145740.220518070339.wav</t>
  </si>
  <si>
    <t>ST2_Site27_67145740.220518072339.wav</t>
  </si>
  <si>
    <t>ST2_Site27_67145740.220518072839.wav</t>
  </si>
  <si>
    <t>ST2_Site27_67145740.220518081839.wav</t>
  </si>
  <si>
    <t>ST2_Site27_67145740.220518135839.wav</t>
  </si>
  <si>
    <t>ST2_Site27_67145740.220518153840.wav</t>
  </si>
  <si>
    <t>ST2_Site27_67145740.220518162840.wav</t>
  </si>
  <si>
    <t>ST2_Site27_67145740.220518174340.wav</t>
  </si>
  <si>
    <t>ST2_Site27_67145740.220518174840.wav</t>
  </si>
  <si>
    <t>ST2_Site27_67145740.220518175340.wav</t>
  </si>
  <si>
    <t>ST2_Site27_67145740.220518182340.wav</t>
  </si>
  <si>
    <t>ST2_Site27_67145740.220518182840.wav</t>
  </si>
  <si>
    <t>ST2_Site27_67145740.220518184340.wav</t>
  </si>
  <si>
    <t>ST2_Site27_67145740.220518202340.wav</t>
  </si>
  <si>
    <t>ST2_Site27_67145740.220518205840.wav</t>
  </si>
  <si>
    <t>ST2_Site27_67145740.220518210340.wav</t>
  </si>
  <si>
    <t>ST2_Site27_67145740.220518202840.wav</t>
  </si>
  <si>
    <t>ST2_Site27_67145740.220518204340.wav</t>
  </si>
  <si>
    <t>ST2_Site27_67145740.220518213340.wav</t>
  </si>
  <si>
    <t>ST2_Site27_67145740.220518213840.wav</t>
  </si>
  <si>
    <t>ST2_Site27_67145740.220518214840.wav</t>
  </si>
  <si>
    <t>ST2_Site27_67145740.220518215840.wav</t>
  </si>
  <si>
    <t>ST2_Site27_67145740.220518220340.wav</t>
  </si>
  <si>
    <t>ST2_Site27_67145740.220518222840.wav</t>
  </si>
  <si>
    <t>ST2_Site27_67145740.220518223340.wav</t>
  </si>
  <si>
    <t>ST2_Site27_67145740.220518223840.wav</t>
  </si>
  <si>
    <t>ST2_Site27_67145740.220518224840.wav</t>
  </si>
  <si>
    <t>ST2_Site27_67145740.220518225840.wav</t>
  </si>
  <si>
    <t>ST2_Site27_67145740.220518233840.wav</t>
  </si>
  <si>
    <t>ST2_Site27_67145740.220519002841.wav</t>
  </si>
  <si>
    <t>ST2_Site27_67145740.220519003341.wav</t>
  </si>
  <si>
    <t>ST2_Site27_67145740.220519010841.wav</t>
  </si>
  <si>
    <t>ST2_Site27_67145740.220519011841.wav</t>
  </si>
  <si>
    <t>ST2_Site27_67145740.220519012841.wav</t>
  </si>
  <si>
    <t>ST2_Site27_67145740.220519013841.wav</t>
  </si>
  <si>
    <t>ST2_Site27_67145740.220519020341.wav</t>
  </si>
  <si>
    <t>ST2_Site27_67145740.220519022841.wav</t>
  </si>
  <si>
    <t>ST2_Site27_67145740.220519023841.wav</t>
  </si>
  <si>
    <t>ST2_Site27_67145740.220519025841.wav</t>
  </si>
  <si>
    <t>ST2_Site27_67145740.220519030341.wav</t>
  </si>
  <si>
    <t>ST2_Site27_67145740.220519030841.wav</t>
  </si>
  <si>
    <t>ST2_Site27_67145740.220519031341.wav</t>
  </si>
  <si>
    <t>ST2_Site27_67145740.220519031841.wav</t>
  </si>
  <si>
    <t>ST2_Site27_67145740.220519034841.wav</t>
  </si>
  <si>
    <t>ST2_Site27_67145740.220519035341.wav</t>
  </si>
  <si>
    <t>ST2_Site27_67145740.220519041341.wav</t>
  </si>
  <si>
    <t>ST2_Site27_67145740.220519041841.wav</t>
  </si>
  <si>
    <t>ST2_Site27_67145740.220519042341.wav</t>
  </si>
  <si>
    <t>ST2_Site27_67145740.220519042841.wav</t>
  </si>
  <si>
    <t>ST2_Site27_67145740.220519043841.wav</t>
  </si>
  <si>
    <t>ST2_Site27_67145740.220519050341.wav</t>
  </si>
  <si>
    <t>ST2_Site27_67145740.220519052841.wav</t>
  </si>
  <si>
    <t>ST2_Site27_67145740.220519053341.wav</t>
  </si>
  <si>
    <t>ST2_Site27_67145740.220519053841.wav</t>
  </si>
  <si>
    <t>ST2_Site27_67145740.220519054341.wav</t>
  </si>
  <si>
    <t>ST2_Site27_67145740.220519054841.wav</t>
  </si>
  <si>
    <t>ST2_Site27_67145740.220519055341.wav</t>
  </si>
  <si>
    <t>ST2_Site27_67145740.220519055841.wav</t>
  </si>
  <si>
    <t>ST2_Site27_67145740.220519060341.wav</t>
  </si>
  <si>
    <t>ST2_Site27_67145740.220519061341.wav</t>
  </si>
  <si>
    <t>ST2_Site27_67145740.220519062841.wav</t>
  </si>
  <si>
    <t>ST2_Site27_67145740.220519065341.wav</t>
  </si>
  <si>
    <t>ST2_Site27_67145740.220519065841.wav</t>
  </si>
  <si>
    <t>ST2_Site27_67145740.220519070841.wav</t>
  </si>
  <si>
    <t>ST2_Site27_67145740.220519071341.wav</t>
  </si>
  <si>
    <t>ST2_Site27_67145740.220519071841.wav</t>
  </si>
  <si>
    <t>ST2_Site27_67145740.220519072341.wav</t>
  </si>
  <si>
    <t>ST2_Site27_67145740.220519074341.wav</t>
  </si>
  <si>
    <t>ST2_Site27_67145740.220519080841.wav</t>
  </si>
  <si>
    <t>ST2_Site27_67145740.220519081341.wav</t>
  </si>
  <si>
    <t>ST2_Site27_67145740.220519081841.wav</t>
  </si>
  <si>
    <t>ST2_Site27_67145740.220519084842.wav</t>
  </si>
  <si>
    <t>ST2_Site27_67145740.220519090342.wav</t>
  </si>
  <si>
    <t>ST2_Site27_67145740.220519091342.wav</t>
  </si>
  <si>
    <t>ST2_Site27_67145740.220519091842.wav</t>
  </si>
  <si>
    <t>ST2_Site27_67145740.220519092842.wav</t>
  </si>
  <si>
    <t>ST2_Site27_67145740.220519094342.wav</t>
  </si>
  <si>
    <t>ST2_Site27_67145740.220519100342.wav</t>
  </si>
  <si>
    <t>ST2_Site27_67145740.220519102342.wav</t>
  </si>
  <si>
    <t>ST2_Site27_67145740.220519102842.wav</t>
  </si>
  <si>
    <t>ST2_Site27_67145740.220519110342.wav</t>
  </si>
  <si>
    <t>ST2_Site27_67145740.220519112342.wav</t>
  </si>
  <si>
    <t>ST2_Site27_67145740.220519114342.wav</t>
  </si>
  <si>
    <t>ST2_Site27_67145740.220519122842.wav</t>
  </si>
  <si>
    <t>ST2_Site27_67145740.220519124342.wav</t>
  </si>
  <si>
    <t>ST2_Site27_67145740.220519131842.wav</t>
  </si>
  <si>
    <t>ST2_Site27_67145740.220519134842.wav</t>
  </si>
  <si>
    <t>ST2_Site27_67145740.220519135342.wav</t>
  </si>
  <si>
    <t>ST2_Site27_67145740.220519140342.wav</t>
  </si>
  <si>
    <t>ST2_Site27_67145740.220519141842.wav</t>
  </si>
  <si>
    <t>ST2_Site27_67145740.220519144342.wav</t>
  </si>
  <si>
    <t>ST2_Site27_67145740.220519151342.wav</t>
  </si>
  <si>
    <t>ST2_Site27_67145740.220519153842.wav</t>
  </si>
  <si>
    <t>ST2_Site27_67145740.220519165842.wav</t>
  </si>
  <si>
    <t>ST2_Site27_67145740.220519173343.wav</t>
  </si>
  <si>
    <t>ST2_Site27_67145740.220519180343.wav</t>
  </si>
  <si>
    <t>ST2_Site27_67145740.220519181343.wav</t>
  </si>
  <si>
    <t>ST2_Site27_67145740.220519183343.wav</t>
  </si>
  <si>
    <t>ST2_Site27_67145740.220519185343.wav</t>
  </si>
  <si>
    <t>ST2_Site27_67145740.220519190343.wav</t>
  </si>
  <si>
    <t>ST2_Site27_67145740.220519193843.wav</t>
  </si>
  <si>
    <t>ST2_Site27_67145740.220519201843.wav</t>
  </si>
  <si>
    <t>ST2_Site27_67145740.220519205843.wav</t>
  </si>
  <si>
    <t>ST2_Site27_67145740.220519212343.wav</t>
  </si>
  <si>
    <t>ST2_Site27_67145740.220519214343.wav</t>
  </si>
  <si>
    <t>ST2_Site27_67145740.220519220843.wav</t>
  </si>
  <si>
    <t>ST2_Site27_67145740.220519224343.wav</t>
  </si>
  <si>
    <t>ST2_Site27_67145740.220519230343.wav</t>
  </si>
  <si>
    <t>ST2_Site27_67145740.220519230843.wav</t>
  </si>
  <si>
    <t>ST2_Site27_67145740.220519231343.wav</t>
  </si>
  <si>
    <t>ST2_Site27_67145740.220520001343.wav</t>
  </si>
  <si>
    <t>ST2_Site27_67145740.220520002343.wav</t>
  </si>
  <si>
    <t>ST2_Site27_67145740.220520005343.wav</t>
  </si>
  <si>
    <t>ST2_Site27_67145740.220520013843.wav</t>
  </si>
  <si>
    <t>ST2_Site27_67145740.220520014343.wav</t>
  </si>
  <si>
    <t>ST2_Site27_67145740.220520015843.wav</t>
  </si>
  <si>
    <t>ST2_Site27_67145740.220520023344.wav</t>
  </si>
  <si>
    <t>ST2_Site27_67145740.220520023844.wav</t>
  </si>
  <si>
    <t>ST2_Site27_67145740.220520025344.wav</t>
  </si>
  <si>
    <t>ST2_Site27_67145740.220520025844.wav</t>
  </si>
  <si>
    <t>ST2_Site27_67145740.220520030344.wav</t>
  </si>
  <si>
    <t>ST2_Site27_67145740.220520040344.wav</t>
  </si>
  <si>
    <t>ST2_Site27_67145740.220520041344.wav</t>
  </si>
  <si>
    <t>ST2_Site27_67145740.220520045844.wav</t>
  </si>
  <si>
    <t>ST2_Site27_67145740.220520051344.wav</t>
  </si>
  <si>
    <t>ST2_Site27_67145740.220520051844.wav</t>
  </si>
  <si>
    <t>ST2_Site27_67145740.220520053344.wav</t>
  </si>
  <si>
    <t>ST2_Site27_67145740.220520053844.wav</t>
  </si>
  <si>
    <t>ST2_Site27_67145740.220520054844.wav</t>
  </si>
  <si>
    <t>ST2_Site27_67145740.220520062844.wav</t>
  </si>
  <si>
    <t>ST2_Site27_67145740.220520065844.wav</t>
  </si>
  <si>
    <t>ST2_Site27_67145740.220520072344.wav</t>
  </si>
  <si>
    <t>ST2_Site27_67145740.220520083844.wav</t>
  </si>
  <si>
    <t>ST2_Site27_67145740.220520090344.wav</t>
  </si>
  <si>
    <t>ST2_Site27_67145740.220520091344.wav</t>
  </si>
  <si>
    <t>ST2_Site27_67145740.220520092344.wav</t>
  </si>
  <si>
    <t>ST2_Site27_67145740.220520092844.wav</t>
  </si>
  <si>
    <t>ST2_Site27_67145740.220520100344.wav</t>
  </si>
  <si>
    <t>ST2_Site27_67145740.220520110345.wav</t>
  </si>
  <si>
    <t>ST2_Site27_67145740.220520113345.wav</t>
  </si>
  <si>
    <t>ST2_Site27_67145740.220520120845.wav</t>
  </si>
  <si>
    <t>ST2_Site27_67145740.220520121345.wav</t>
  </si>
  <si>
    <t>ST2_Site27_67145740.220520122345.wav</t>
  </si>
  <si>
    <t>ST2_Site27_67145740.220520122845.wav</t>
  </si>
  <si>
    <t>ST2_Site27_67145740.220520153345.wav</t>
  </si>
  <si>
    <t>ST2_Site27_67145740.220520135345.wav</t>
  </si>
  <si>
    <t>ST2_Site27_67145740.220520135845.wav</t>
  </si>
  <si>
    <t>ST2_Site27_67145740.220520140345.wav</t>
  </si>
  <si>
    <t>ST2_Site27_67145740.220520150345.wav</t>
  </si>
  <si>
    <t>ST2_Site27_67145740.220520162845.wav</t>
  </si>
  <si>
    <t>ST2_Site27_67145740.220520165345.wav</t>
  </si>
  <si>
    <t>ST2_Site27_67145740.220520165845.wav</t>
  </si>
  <si>
    <t>ST2_Site27_67145740.220520171345.wav</t>
  </si>
  <si>
    <t>ST2_Site27_67145740.220520173845.wav</t>
  </si>
  <si>
    <t>ST2_Site27_67145740.220520181345.wav</t>
  </si>
  <si>
    <t>ST2_Site27_67145740.220520182845.wav</t>
  </si>
  <si>
    <t>ST2_Site27_67145740.220520191346.wav</t>
  </si>
  <si>
    <t>ST2_Site27_67145740.220520192846.wav</t>
  </si>
  <si>
    <t>ST2_Site27_67145740.220520200346.wav</t>
  </si>
  <si>
    <t>ST2_Site27_67145740.220520202346.wav</t>
  </si>
  <si>
    <t>ST2_Site27_67145740.220520185845.wav</t>
  </si>
  <si>
    <t>ST2_Site27_67145740.220520194846.wav</t>
  </si>
  <si>
    <t>ST2_Site27_67145740.220520181845.wav</t>
  </si>
  <si>
    <t>ST2_Site27_67145740.220520183345.wav</t>
  </si>
  <si>
    <t>ST2_Site27_67145740.220518230340.wav</t>
  </si>
  <si>
    <t>ST2_Site27_67145740.220520203346.wav</t>
  </si>
  <si>
    <t>ST2_Site27_67145740.220520205346.wav</t>
  </si>
  <si>
    <t>ST2_Site27_67145740.220520211346.wav</t>
  </si>
  <si>
    <t>ST2_Site27_67145740.220520212346.wav</t>
  </si>
  <si>
    <t>ST2_Site27_67145740.220520212846.wav</t>
  </si>
  <si>
    <t>ST2_Site27_67145740.220520213346.wav</t>
  </si>
  <si>
    <t>ST2_Site27_67145740.220520215846.wav</t>
  </si>
  <si>
    <t>ST2_Site27_67145740.220520221346.wav</t>
  </si>
  <si>
    <t>ST2_Site27_67145740.220520221846.wav</t>
  </si>
  <si>
    <t>ST2_Site27_67145740.220520222346.wav</t>
  </si>
  <si>
    <t>ST2_Site27_67145740.220520223846.wav</t>
  </si>
  <si>
    <t>ST2_Site27_67145740.220520224846.wav</t>
  </si>
  <si>
    <t>ST2_Site27_67145740.220520225346.wav</t>
  </si>
  <si>
    <t>ST2_Site27_67145740.220520230346.wav</t>
  </si>
  <si>
    <t>ST2_Site27_67145740.220520232346.wav</t>
  </si>
  <si>
    <t>ST2_Site27_67145740.220520233346.wav</t>
  </si>
  <si>
    <t>ST2_Site27_67145740.220520233846.wav</t>
  </si>
  <si>
    <t>ST2_Site27_67145740.220520234846.wav</t>
  </si>
  <si>
    <t>ST2_Site27_67145740.220520235846.wav</t>
  </si>
  <si>
    <t>ST2_Site27_67145740.220521001846.wav</t>
  </si>
  <si>
    <t>ST2_Site27_67145740.220521004846.wav</t>
  </si>
  <si>
    <t>ST2_Site27_67145740.220521011846.wav</t>
  </si>
  <si>
    <t>ST2_Site27_67145740.220521012346.wav</t>
  </si>
  <si>
    <t>ST2_Site27_67145740.220521013846.wav</t>
  </si>
  <si>
    <t>ST2_Site27_67145740.220521014346.wav</t>
  </si>
  <si>
    <t>ST2_Site27_67145740.220521015846.wav</t>
  </si>
  <si>
    <t>ST2_Site27_67145740.220521020346.wav</t>
  </si>
  <si>
    <t>ST2_Site27_67145740.220521020846.wav</t>
  </si>
  <si>
    <t>ST2_Site27_67145740.220521021346.wav</t>
  </si>
  <si>
    <t>ST2_Site27_67145740.220521021846.wav</t>
  </si>
  <si>
    <t>ST2_Site27_67145740.220521022846.wav</t>
  </si>
  <si>
    <t>ST2_Site27_67145740.220521023346.wav</t>
  </si>
  <si>
    <t>ST2_Site27_67145740.220521024346.wav</t>
  </si>
  <si>
    <t>ST2_Site27_67145740.220521030346.wav</t>
  </si>
  <si>
    <t>ST2_Site27_67145740.220521031847.wav</t>
  </si>
  <si>
    <t>ST2_Site27_67145740.220521032847.wav</t>
  </si>
  <si>
    <t>ST2_Site27_67145740.220521033347.wav</t>
  </si>
  <si>
    <t>ST2_Site27_67145740.220521033847.wav</t>
  </si>
  <si>
    <t>ST2_Site27_67145740.220521034347.wav</t>
  </si>
  <si>
    <t>ST2_Site27_67145740.220521035347.wav</t>
  </si>
  <si>
    <t>ST2_Site27_67145740.220521041347.wav</t>
  </si>
  <si>
    <t>ST2_Site27_67145740.220521041847.wav</t>
  </si>
  <si>
    <t>ST2_Site27_67145740.220521042347.wav</t>
  </si>
  <si>
    <t>ST2_Site27_67145740.220521042847.wav</t>
  </si>
  <si>
    <t>ST2_Site27_67145740.220521043847.wav</t>
  </si>
  <si>
    <t>ST2_Site27_67145740.220521045347.wav</t>
  </si>
  <si>
    <t>ST2_Site27_67145740.220521051847.wav</t>
  </si>
  <si>
    <t>ST2_Site27_67145740.220521052847.wav</t>
  </si>
  <si>
    <t>ST2_Site27_67145740.220521060347.wav</t>
  </si>
  <si>
    <t>ST2_Site27_67145740.220521064347.wav</t>
  </si>
  <si>
    <t>ST2_Site27_67145740.220521072847.wav</t>
  </si>
  <si>
    <t>ST2_Site27_67145740.220521080847.wav</t>
  </si>
  <si>
    <t>ST2_Site27_67145740.220521081347.wav</t>
  </si>
  <si>
    <t>ST2_Site27_67145740.220521082347.wav</t>
  </si>
  <si>
    <t>ST2_Site27_67145740.220521092347.wav</t>
  </si>
  <si>
    <t>ST2_Site27_67145740.220521104347.wav</t>
  </si>
  <si>
    <t>ST2_Site27_67145740.220521105347.wav</t>
  </si>
  <si>
    <t>ST2_Site27_67145740.220521110847.wav</t>
  </si>
  <si>
    <t>ST2_Site27_67145740.220521112847.wav</t>
  </si>
  <si>
    <t>ST2_Site27_67145740.220521113847.wav</t>
  </si>
  <si>
    <t>ST2_Site27_67145740.220521121348.wav</t>
  </si>
  <si>
    <t>ST2_Site27_67145740.220521123848.wav</t>
  </si>
  <si>
    <t>ST2_Site27_67145740.220521124848.wav</t>
  </si>
  <si>
    <t>ST2_Site27_67145740.220521132848.wav</t>
  </si>
  <si>
    <t>ST2_Site27_67145740.220521133348.wav</t>
  </si>
  <si>
    <t>ST2_Site27_67145740.220521133848.wav</t>
  </si>
  <si>
    <t>ST2_Site27_67145740.220521140848.wav</t>
  </si>
  <si>
    <t>ST2_Site27_67145740.220521144348.wav</t>
  </si>
  <si>
    <t>ST2_Site27_67145740.220521145348.wav</t>
  </si>
  <si>
    <t>ST2_Site27_67145740.220521150848.wav</t>
  </si>
  <si>
    <t>ST2_Site27_67145740.220521151848.wav</t>
  </si>
  <si>
    <t>ST2_Site27_67145740.220521162348.wav</t>
  </si>
  <si>
    <t>ST2_Site27_67145740.220521185348.wav</t>
  </si>
  <si>
    <t>ST2_Site27_67145740.220521191348.wav</t>
  </si>
  <si>
    <t>ST2_Site27_67145740.220521192348.wav</t>
  </si>
  <si>
    <t>ST2_Site27_67145740.220521194348.wav</t>
  </si>
  <si>
    <t>ST2_Site27_67145740.220521200849.wav</t>
  </si>
  <si>
    <t>ST2_Site27_67145740.220521201849.wav</t>
  </si>
  <si>
    <t>ST2_Site27_67145740.220521202349.wav</t>
  </si>
  <si>
    <t>ST2_Site27_67145740.220521203349.wav</t>
  </si>
  <si>
    <t>ST2_Site27_67145740.220521203849.wav</t>
  </si>
  <si>
    <t>ST2_Site27_67145740.220521204349.wav</t>
  </si>
  <si>
    <t>ST2_Site27_67145740.220521205349.wav</t>
  </si>
  <si>
    <t>ST2_Site27_67145740.220521212849.wav</t>
  </si>
  <si>
    <t>ST2_Site27_67145740.220521213349.wav</t>
  </si>
  <si>
    <t>ST2_Site27_67145740.220521214849.wav</t>
  </si>
  <si>
    <t>ST2_Site27_67145740.220521215349.wav</t>
  </si>
  <si>
    <t>ST2_Site27_67145740.220521220849.wav</t>
  </si>
  <si>
    <t>ST2_Site27_67145740.220521221849.wav</t>
  </si>
  <si>
    <t>ST2_Site27_67145740.220521222849.wav</t>
  </si>
  <si>
    <t>ST2_Site27_67145740.220521224849.wav</t>
  </si>
  <si>
    <t>ST2_Site27_67145740.220521232349.wav</t>
  </si>
  <si>
    <t>ST2_Site27_67145740.220521234849.wav</t>
  </si>
  <si>
    <t>ST2_Site27_67145740.220521235849.wav</t>
  </si>
  <si>
    <t>ST2_Site27_67145740.220522000349.wav</t>
  </si>
  <si>
    <t>ST2_Site27_67145740.220522000849.wav</t>
  </si>
  <si>
    <t>ST2_Site27_67145740.220522001349.wav</t>
  </si>
  <si>
    <t>ST2_Site27_67145740.220522004849.wav</t>
  </si>
  <si>
    <t>ST2_Site27_67145740.220522010349.wav</t>
  </si>
  <si>
    <t>ST2_Site27_67145740.220522010849.wav</t>
  </si>
  <si>
    <t>ST2_Site27_67145740.220522011349.wav</t>
  </si>
  <si>
    <t>ST2_Site27_67145740.220522013349.wav</t>
  </si>
  <si>
    <t>ST2_Site27_67145740.220522014849.wav</t>
  </si>
  <si>
    <t>ST2_Site27_67145740.220522015849.wav</t>
  </si>
  <si>
    <t>ST2_Site27_67145740.220522024849.wav</t>
  </si>
  <si>
    <t>ST2_Site27_67145740.220522030849.wav</t>
  </si>
  <si>
    <t>ST2_Site27_67145740.220522031349.wav</t>
  </si>
  <si>
    <t>ST2_Site27_67145740.220522033849.wav</t>
  </si>
  <si>
    <t>ST2_Site27_67145740.220522035849.wav</t>
  </si>
  <si>
    <t>ST2_Site27_67145740.220522042850.wav</t>
  </si>
  <si>
    <t>ST2_Site27_67145740.220522045850.wav</t>
  </si>
  <si>
    <t>ST2_Site27_67145740.220522051350.wav</t>
  </si>
  <si>
    <t>ST2_Site27_67145740.220522051850.wav</t>
  </si>
  <si>
    <t>ST2_Site27_67145740.220522052350.wav</t>
  </si>
  <si>
    <t>ST2_Site27_67145740.220522053350.wav</t>
  </si>
  <si>
    <t>ST2_Site27_67145740.220522054350.wav</t>
  </si>
  <si>
    <t>ST2_Site27_67145740.220522054850.wav</t>
  </si>
  <si>
    <t>ST2_Site27_67145740.220522055350.wav</t>
  </si>
  <si>
    <t>ST2_Site27_67145740.220522055850.wav</t>
  </si>
  <si>
    <t>ST2_Site27_67145740.220522061350.wav</t>
  </si>
  <si>
    <t>ST2_Site27_67145740.220522061850.wav</t>
  </si>
  <si>
    <t>ST2_Site27_67145740.220522062350.wav</t>
  </si>
  <si>
    <t>ST2_Site27_67145740.220522080850.wav</t>
  </si>
  <si>
    <t>ST2_Site27_67145740.220522081350.wav</t>
  </si>
  <si>
    <t>ST2_Site27_67145740.220522082350.wav</t>
  </si>
  <si>
    <t>ST2_Site27_67145740.220522084350.wav</t>
  </si>
  <si>
    <t>ST2_Site27_67145740.220522084850.wav</t>
  </si>
  <si>
    <t>ST2_Site27_67145740.220522090350.wav</t>
  </si>
  <si>
    <t>ST2_Site27_67145740.220522090850.wav</t>
  </si>
  <si>
    <t>ST2_Site27_67145740.220522091350.wav</t>
  </si>
  <si>
    <t>ST3_Site11_67371018.220514170153.wav</t>
  </si>
  <si>
    <t>ST3_Site11_67371018.220514211154.wav</t>
  </si>
  <si>
    <t>ST3_Site11_67371018.220514211654.wav</t>
  </si>
  <si>
    <t>ST3_Site11_67371018.220514212654.wav</t>
  </si>
  <si>
    <t>ST3_Site11_67371018.220514213154.wav</t>
  </si>
  <si>
    <t>ST3_Site11_67371018.220514214654.wav</t>
  </si>
  <si>
    <t>ST3_Site11_67371018.220514230154.wav</t>
  </si>
  <si>
    <t>ST3_Site11_67371018.220514232654.wav</t>
  </si>
  <si>
    <t>ST3_Site11_67371018.220515022654.wav</t>
  </si>
  <si>
    <t>ST3_Site11_67371018.220515042155.wav</t>
  </si>
  <si>
    <t>ST3_Site11_67371018.220515042655.wav</t>
  </si>
  <si>
    <t>ST3_Site11_67371018.220515045655.wav</t>
  </si>
  <si>
    <t>ST3_Site11_67371018.220515054155.wav</t>
  </si>
  <si>
    <t>ST3_Site11_67371018.220515055155.wav</t>
  </si>
  <si>
    <t>ST3_Site11_67371018.220515071155.wav</t>
  </si>
  <si>
    <t>ST3_Site11_67371018.220515071655.wav</t>
  </si>
  <si>
    <t>ST3_Site11_67371018.220515075155.wav</t>
  </si>
  <si>
    <t>ST3_Site11_67371018.220515075655.wav</t>
  </si>
  <si>
    <t>ST3_Site11_67371018.220515083655.wav</t>
  </si>
  <si>
    <t>ST3_Site11_67371018.220515111655.wav</t>
  </si>
  <si>
    <t>ST3_Site11_67371018.220515112655.wav</t>
  </si>
  <si>
    <t>ST3_Site11_67371018.220515130156.wav</t>
  </si>
  <si>
    <t>ST3_Site11_67371018.220515151656.wav</t>
  </si>
  <si>
    <t>ST3_Site11_67371018.220515165656.wav</t>
  </si>
  <si>
    <t>ST3_Site11_67371018.220516005157.wav</t>
  </si>
  <si>
    <t>ST3_Site11_67371018.220516010157.wav</t>
  </si>
  <si>
    <t>ST3_Site11_67371018.220516032157.wav</t>
  </si>
  <si>
    <t>ST3_Site11_67371018.220516054658.wav</t>
  </si>
  <si>
    <t>ST3_Site11_67371018.220516144659.wav</t>
  </si>
  <si>
    <t>ST3_Site11_67371018.220516150659.wav</t>
  </si>
  <si>
    <t>ST3_Site11_67371018.220516194159.wav</t>
  </si>
  <si>
    <t>ST3_Site11_67371018.220516222159.wav</t>
  </si>
  <si>
    <t>ST3_Site11_67371018.220516235700.wav</t>
  </si>
  <si>
    <t>ST3_Site11_67371018.220517001200.wav</t>
  </si>
  <si>
    <t>ST3_Site11_67371018.220517020700.wav</t>
  </si>
  <si>
    <t>ST3_Site11_67371018.220517064200.wav</t>
  </si>
  <si>
    <t>ST3_Site11_67371018.220517064700.wav</t>
  </si>
  <si>
    <t>ST3_Site11_67371018.220517082701.wav</t>
  </si>
  <si>
    <t>ST3_Site11_67371018.220517085701.wav</t>
  </si>
  <si>
    <t>ST3_Site5_67371018.220517184202.wav</t>
  </si>
  <si>
    <t>ST3_Site5_67371018.220517191702.wav</t>
  </si>
  <si>
    <t>ST3_Site5_67371018.220517194202.wav</t>
  </si>
  <si>
    <t>ST3_Site5_67371018.220517194702.wav</t>
  </si>
  <si>
    <t>ST3_Site5_67371018.220517195202.wav</t>
  </si>
  <si>
    <t>ST3_Site5_67371018.220517200202.wav</t>
  </si>
  <si>
    <t>ST3_Site5_67371018.220517200702.wav</t>
  </si>
  <si>
    <t>ST3_Site5_67371018.220517201202.wav</t>
  </si>
  <si>
    <t>ST3_Site5_67371018.220517203202.wav</t>
  </si>
  <si>
    <t>ST3_Site5_67371018.220517203702.wav</t>
  </si>
  <si>
    <t>ST3_Site5_67371018.220517204202.wav</t>
  </si>
  <si>
    <t>ST3_Site5_67371018.220517210202.wav</t>
  </si>
  <si>
    <t>ST3_Site5_67371018.220517211702.wav</t>
  </si>
  <si>
    <t>ST3_Site5_67371018.220517212702.wav</t>
  </si>
  <si>
    <t>ST3_Site5_67371018.220517221202.wav</t>
  </si>
  <si>
    <t>ST3_Site5_67371018.220517224202.wav</t>
  </si>
  <si>
    <t>ST3_Site5_67371018.220517231702.wav</t>
  </si>
  <si>
    <t>ST3_Site5_67371018.220517233202.wav</t>
  </si>
  <si>
    <t>ST3_Site5_67371018.220517234202.wav</t>
  </si>
  <si>
    <t>ST3_Site5_67371018.220518000702.wav</t>
  </si>
  <si>
    <t>ST3_Site5_67371018.220518015702.wav</t>
  </si>
  <si>
    <t>ST3_Site5_67371018.220518010202.wav</t>
  </si>
  <si>
    <t>ST3_Site5_67371018.220518011702.wav</t>
  </si>
  <si>
    <t>ST3_Site5_67371018.220518022703.wav</t>
  </si>
  <si>
    <t>ST3_Site5_67371018.220518023203.wav</t>
  </si>
  <si>
    <t>ST3_Site5_67371018.220518031703.wav</t>
  </si>
  <si>
    <t>ST3_Site5_67371018.220518034703.wav</t>
  </si>
  <si>
    <t>ST3_Site5_67371018.220518035203.wav</t>
  </si>
  <si>
    <t>ST3_Site5_67371018.220518035703.wav</t>
  </si>
  <si>
    <t>ST3_Site5_67371018.220518044203.wav</t>
  </si>
  <si>
    <t>ST3_Site5_67371018.220518044703.wav</t>
  </si>
  <si>
    <t>ST3_Site5_67371018.220518045703.wav</t>
  </si>
  <si>
    <t>ST3_Site5_67371018.220518055703.wav</t>
  </si>
  <si>
    <t>ST3_Site5_67371018.220518062703.wav</t>
  </si>
  <si>
    <t>ST3_Site5_67371018.220518064203.wav</t>
  </si>
  <si>
    <t>ST3_Site5_67371018.220518070203.wav</t>
  </si>
  <si>
    <t>ST3_Site5_67371018.220518071703.wav</t>
  </si>
  <si>
    <t>ST3_Site5_67371018.220518082203.wav</t>
  </si>
  <si>
    <t>ST3_Site5_67371018.220518133704.wav</t>
  </si>
  <si>
    <t>ST3_Site5_67371018.220518135204.wav</t>
  </si>
  <si>
    <t>ST3_Site5_67371018.220518140204.wav</t>
  </si>
  <si>
    <t>ST3_Site5_67371018.220518141204.wav</t>
  </si>
  <si>
    <t>ST3_Site5_67371018.220518174204.wav</t>
  </si>
  <si>
    <t>ST3_Site5_67371018.220518181204.wav</t>
  </si>
  <si>
    <t>ST3_Site5_67371018.220518181704.wav</t>
  </si>
  <si>
    <t>ST3_Site5_67371018.220518182204.wav</t>
  </si>
  <si>
    <t>ST3_Site5_67371018.220518183204.wav</t>
  </si>
  <si>
    <t>ST3_Site5_67371018.220518183704.wav</t>
  </si>
  <si>
    <t>ST3_Site5_67371018.220518184204.wav</t>
  </si>
  <si>
    <t>ST3_Site5_67371018.220518202205.wav</t>
  </si>
  <si>
    <t>ST3_Site5_67371018.220518212205.wav</t>
  </si>
  <si>
    <t>ST3_Site5_67371018.220518213705.wav</t>
  </si>
  <si>
    <t>ST3_Site5_67371018.220518214705.wav</t>
  </si>
  <si>
    <t>ST3_Site5_67371018.220518215205.wav</t>
  </si>
  <si>
    <t>ST3_Site5_67371018.220518225205.wav</t>
  </si>
  <si>
    <t>ST3_Site5_67371018.220518230205.wav</t>
  </si>
  <si>
    <t>ST3_Site5_67371018.220518232205.wav</t>
  </si>
  <si>
    <t>ST3_Site5_67371018.220518233705.wav</t>
  </si>
  <si>
    <t>ST3_Site5_67371018.220518234205.wav</t>
  </si>
  <si>
    <t>ST3_Site5_67371018.220518234705.wav</t>
  </si>
  <si>
    <t>ST3_Site5_67371018.220519002705.wav</t>
  </si>
  <si>
    <t>ST3_Site5_67371018.220519003205.wav</t>
  </si>
  <si>
    <t>ST3_Site5_67371018.220519004705.wav</t>
  </si>
  <si>
    <t>ST3_Site5_67371018.220519010205.wav</t>
  </si>
  <si>
    <t>ST3_Site5_67371018.220519010705.wav</t>
  </si>
  <si>
    <t>ST3_Site5_67371018.220519011205.wav</t>
  </si>
  <si>
    <t>ST3_Site5_67371018.220519011705.wav</t>
  </si>
  <si>
    <t>ST3_Site5_67371018.220519013705.wav</t>
  </si>
  <si>
    <t>ST3_Site5_67371018.220519015705.wav</t>
  </si>
  <si>
    <t>ST3_Site5_67371018.220519020205.wav</t>
  </si>
  <si>
    <t>ST3_Site5_67371018.220519022205.wav</t>
  </si>
  <si>
    <t>ST3_Site5_67371018.220519022705.wav</t>
  </si>
  <si>
    <t>ST3_Site5_67371018.220519023705.wav</t>
  </si>
  <si>
    <t>ST3_Site5_67371018.220519030205.wav</t>
  </si>
  <si>
    <t>ST3_Site5_67371018.220519031205.wav</t>
  </si>
  <si>
    <t>ST3_Site5_67371018.220519031705.wav</t>
  </si>
  <si>
    <t>ST3_Site5_67371018.220519032205.wav</t>
  </si>
  <si>
    <t>ST3_Site5_67371018.220519032705.wav</t>
  </si>
  <si>
    <t>ST3_Site5_67371018.220519033205.wav</t>
  </si>
  <si>
    <t>ST3_Site5_67371018.220519034705.wav</t>
  </si>
  <si>
    <t>ST3_Site5_67371018.220519035205.wav</t>
  </si>
  <si>
    <t>ST3_Site5_67371018.220519040205.wav</t>
  </si>
  <si>
    <t>ST3_Site5_67371018.220519040705.wav</t>
  </si>
  <si>
    <t>ST3_Site5_67371018.220519041705.wav</t>
  </si>
  <si>
    <t>ST3_Site5_67371018.220519042205.wav</t>
  </si>
  <si>
    <t>ST3_Site5_67371018.220519044705.wav</t>
  </si>
  <si>
    <t>ST3_Site5_67371018.220519045705.wav</t>
  </si>
  <si>
    <t>ST3_Site5_67371018.220519050205.wav</t>
  </si>
  <si>
    <t>ST3_Site5_67371018.220519051205.wav</t>
  </si>
  <si>
    <t>ST3_Site5_67371018.220519051705.wav</t>
  </si>
  <si>
    <t>ST3_Site5_67371018.220519052205.wav</t>
  </si>
  <si>
    <t>ST3_Site5_67371018.220519052705.wav</t>
  </si>
  <si>
    <t>ST3_Site5_67371018.220519054206.wav</t>
  </si>
  <si>
    <t>ST3_Site5_67371018.220519054706.wav</t>
  </si>
  <si>
    <t>ST3_Site5_67371018.220519055206.wav</t>
  </si>
  <si>
    <t>ST3_Site5_67371018.220519055706.wav</t>
  </si>
  <si>
    <t>ST3_Site5_67371018.220519060206.wav</t>
  </si>
  <si>
    <t>ST3_Site5_67371018.220519060706.wav</t>
  </si>
  <si>
    <t>ST3_Site5_67371018.220519061206.wav</t>
  </si>
  <si>
    <t>ST3_Site5_67371018.220519061706.wav</t>
  </si>
  <si>
    <t>ST3_Site5_67371018.220519062706.wav</t>
  </si>
  <si>
    <t>ST3_Site5_67371018.220519063206.wav</t>
  </si>
  <si>
    <t>ST3_Site5_67371018.220519064206.wav</t>
  </si>
  <si>
    <t>ST3_Site5_67371018.220519064706.wav</t>
  </si>
  <si>
    <t>ST3_Site5_67371018.220519065206.wav</t>
  </si>
  <si>
    <t>ST3_Site5_67371018.220519065706.wav</t>
  </si>
  <si>
    <t>ST3_Site5_67371018.220519070706.wav</t>
  </si>
  <si>
    <t>ST3_Site5_67371018.220519071206.wav</t>
  </si>
  <si>
    <t>ST3_Site5_67371018.220519071706.wav</t>
  </si>
  <si>
    <t>ST3_Site5_67371018.220519073706.wav</t>
  </si>
  <si>
    <t>ST3_Site5_67371018.220519074206.wav</t>
  </si>
  <si>
    <t>ST3_Site5_67371018.220519074706.wav</t>
  </si>
  <si>
    <t>ST3_Site5_67371018.220519075206.wav</t>
  </si>
  <si>
    <t>ST3_Site5_67371018.220519075706.wav</t>
  </si>
  <si>
    <t>ST3_Site5_67371018.220519080706.wav</t>
  </si>
  <si>
    <t>ST3_Site5_67371018.220519081206.wav</t>
  </si>
  <si>
    <t>ST3_Site5_67371018.220519081706.wav</t>
  </si>
  <si>
    <t>ST3_Site5_67371018.220519082206.wav</t>
  </si>
  <si>
    <t>ST3_Site5_67371018.220519082706.wav</t>
  </si>
  <si>
    <t>ST3_Site5_67371018.220519084206.wav</t>
  </si>
  <si>
    <t>ST3_Site5_67371018.220519084706.wav</t>
  </si>
  <si>
    <t>ST3_Site5_67371018.220519085206.wav</t>
  </si>
  <si>
    <t>ST3_Site5_67371018.220519085706.wav</t>
  </si>
  <si>
    <t>ST3_Site5_67371018.220519090206.wav</t>
  </si>
  <si>
    <t>ST3_Site5_67371018.220519090706.wav</t>
  </si>
  <si>
    <t>ST3_Site5_67371018.220519091206.wav</t>
  </si>
  <si>
    <t>ST3_Site5_67371018.220519091706.wav</t>
  </si>
  <si>
    <t>ST3_Site5_67371018.220519092706.wav</t>
  </si>
  <si>
    <t>ST3_Site5_67371018.220519093706.wav</t>
  </si>
  <si>
    <t>ST3_Site82_67371018.220519164707.wav</t>
  </si>
  <si>
    <t>ST3_Site82_67371018.220519170707.wav</t>
  </si>
  <si>
    <t>ST3_Site82_67371018.220520091209.wav</t>
  </si>
  <si>
    <t>ST3_Site82_67371018.220520114709.wav</t>
  </si>
  <si>
    <t>ST3_Site82_67371018.220520210710.wav</t>
  </si>
  <si>
    <t>ST3_Site82_67371018.220520220210.wav</t>
  </si>
  <si>
    <t>ST3_Site82_67371018.220520223210.wav</t>
  </si>
  <si>
    <t>ST3_Site82_67371018.220521041211.wav</t>
  </si>
  <si>
    <t>ST3_Site82_67371018.220522003213.wav</t>
  </si>
  <si>
    <t>ST1_Site12_67653638.220514213050.wav</t>
  </si>
  <si>
    <t>ST1_Site12_67653638.220515012550.wav</t>
  </si>
  <si>
    <t>ST1_Site12_67653638.220515032550.wav</t>
  </si>
  <si>
    <t>ST1_Site12_67653638.220515065551.wav</t>
  </si>
  <si>
    <t>ST1_Site12_67653638.220515070051.wav</t>
  </si>
  <si>
    <t>ST1_Site12_67653638.220515085051.wav</t>
  </si>
  <si>
    <t>ST1_Site12_67653638.220515143552.wav</t>
  </si>
  <si>
    <t>ST1_Site12_67653638.220515144052.wav</t>
  </si>
  <si>
    <t>ST1_Site12_67653638.220515144552.wav</t>
  </si>
  <si>
    <t>ST1_Site12_67653638.220515145052.wav</t>
  </si>
  <si>
    <t>ST1_Site12_67653638.220515152052.wav</t>
  </si>
  <si>
    <t>ST1_Site12_67653638.220515210053.wav</t>
  </si>
  <si>
    <t>ST1_Site12_67653638.220516042553.wav</t>
  </si>
  <si>
    <t>ST1_Site12_67653638.220516043053.wav</t>
  </si>
  <si>
    <t>ST1_Site12_67653638.220516163055.wav</t>
  </si>
  <si>
    <t>ST1_Site12_67653638.220516175055.wav</t>
  </si>
  <si>
    <t>ST1_Site12_67653638.220516185055.wav</t>
  </si>
  <si>
    <t>ST1_Site12_67653638.220517020056.wav</t>
  </si>
  <si>
    <t>ST1_Site12_67653638.220517051556.wav</t>
  </si>
  <si>
    <t>ST1_Site12_67653638.220517052056.wav</t>
  </si>
  <si>
    <t>ST1_Site12_67653638.220517054056.wav</t>
  </si>
  <si>
    <t>ST1_Site12_67653638.220517054556.wav</t>
  </si>
  <si>
    <t>ST1_Site12_67653638.220517071056.wav</t>
  </si>
  <si>
    <t>ST1_Site12_67653638.220517071556.wav</t>
  </si>
  <si>
    <t>ST1_Site12_67653638.220517072056.wav</t>
  </si>
  <si>
    <t>ST1_Site12_67653638.220517073557.wav</t>
  </si>
  <si>
    <t>ST1_Site12_67653638.220517075557.wav</t>
  </si>
  <si>
    <t>ST1_Site12_67653638.220516134554.wav</t>
  </si>
  <si>
    <t>ST1_Site66_67653638.220517232058.wav</t>
  </si>
  <si>
    <t>ST1_Site66_67653638.220517234058.wav</t>
  </si>
  <si>
    <t>ST1_Site66_67653638.220518130100.wav</t>
  </si>
  <si>
    <t>ST1_Site78_67653638.220520102510.wav</t>
  </si>
  <si>
    <t>ST1_Site78_67653638.220520202512.wav</t>
  </si>
  <si>
    <t>2017-ULU01_0+1_20171223_180602.wav</t>
  </si>
  <si>
    <t>2017-ULU01_0+1_20171224_143602.wav</t>
  </si>
  <si>
    <t>2017-ULU01_0+1_20170821_080602.wav</t>
  </si>
  <si>
    <t>2017-ULU01_0+1_20170827_140602.wav</t>
  </si>
  <si>
    <t>2017-ULU01_0+1_20180101_020602.wav</t>
  </si>
  <si>
    <t>2017-ULU01_0+1_20180102_013602.wav</t>
  </si>
  <si>
    <t>2017-ULU01_0+1_20180105_110602.wav</t>
  </si>
  <si>
    <t>2017-ULU01_0+1_20180106_120602.wav</t>
  </si>
  <si>
    <t>2017-ULU01_0+1_20180106_170602.wav</t>
  </si>
  <si>
    <t>2017-ULU01_0+1_20180107_153602.wav</t>
  </si>
  <si>
    <t>2017-ULU01_0+1_20180108_053602.wav</t>
  </si>
  <si>
    <t>2017-ULU01_0+1_20180110_063602.wav</t>
  </si>
  <si>
    <t>2017-ULU01_0+1_20180110_113602.wav</t>
  </si>
  <si>
    <t>2017-ULU01_0+1_20180111_010602.wav</t>
  </si>
  <si>
    <t>2017-ULU01_0+1_20180120_033602.wav</t>
  </si>
  <si>
    <t>2017-ULU01_0+1_20180122_043602.wav</t>
  </si>
  <si>
    <t>2017-ULU01_0+1_20180127_033602.wav</t>
  </si>
  <si>
    <t>2017-ULU01_0+1_20180218_073602.wav</t>
  </si>
  <si>
    <t>2017-ULU01_0+1_20180323_090602.wav</t>
  </si>
  <si>
    <t>2017-ULU01_0+1_20171107_223602.wav</t>
  </si>
  <si>
    <t>2017-ULU01_0+1_20171110_003602.wav</t>
  </si>
  <si>
    <t>2017-ULU01_0+1_20171116_063602.wav</t>
  </si>
  <si>
    <t>2017-ULU01_0+1_20171117_000602.wav</t>
  </si>
  <si>
    <t>2017-ULU01_0+1_20171117_073602.wav</t>
  </si>
  <si>
    <t>2017-ULU01_0+1_20171118_083602.wav</t>
  </si>
  <si>
    <t>2017-ULU01_0+1_20171118_140602.wav</t>
  </si>
  <si>
    <t>2017-ULU01_0+1_20171118_183602.wav</t>
  </si>
  <si>
    <t>2017-ULU01_0+1_20171120_133602.wav</t>
  </si>
  <si>
    <t>2017-ULU01_0+1_20171121_013602.wav</t>
  </si>
  <si>
    <t>2017-ULU01_0+1_20171122_073602.wav</t>
  </si>
  <si>
    <t>2017-ULU01_0+1_20171126_163602.wav</t>
  </si>
  <si>
    <t>2017-ULU01_0+1_20171203_133602.wav</t>
  </si>
  <si>
    <t>2017-ULU01_0+1_20171210_003602.wav</t>
  </si>
  <si>
    <t>2017-ULU01_0+1_20171210_013602.wav</t>
  </si>
  <si>
    <t>2017-ULU01_0+1_20171211_073602.wav</t>
  </si>
  <si>
    <t>2017-ULU01_0+1_20171212_123602.wav</t>
  </si>
  <si>
    <t>2017-ULU01_0+1_20171213_060602.wav</t>
  </si>
  <si>
    <t>2017-ULU01_0+1_20171215_053602.wav</t>
  </si>
  <si>
    <t>2017-ULU01_0+1_20171216_063602.wav</t>
  </si>
  <si>
    <t>2017-ULU01_0+1_20171217_173602.wav</t>
  </si>
  <si>
    <t>2017-ULU01_0+1_20171223_233602.wav</t>
  </si>
  <si>
    <t>2017-ULU01_0+1_20171229_093602.wav</t>
  </si>
  <si>
    <t>2017-ULU01_0+1_20171116_070602.wav</t>
  </si>
  <si>
    <t>2017-ULU01_0+1_20171117_023602.wav</t>
  </si>
  <si>
    <t>2017-ULU01_0+1_20171121_113602.wav</t>
  </si>
  <si>
    <t>2017-ULU01_0+1_20171210_053602.wav</t>
  </si>
  <si>
    <t>2017-ULU01_0+1_20171210_153602.wav</t>
  </si>
  <si>
    <t>2017-ULU01_0+1_20171211_063602.wav</t>
  </si>
  <si>
    <t>2017-ULU01_0+1_20171213_033602.wav</t>
  </si>
  <si>
    <t>2017-ULU01_0+1_20171213_183602.wav</t>
  </si>
  <si>
    <t>2017-ULU01_0+1_20171214_093602.wav</t>
  </si>
  <si>
    <t>2017-ULU01_0+1_20171216_163602.wav</t>
  </si>
  <si>
    <t>2017-ULU01_0+1_20171218_083602.wav</t>
  </si>
  <si>
    <t>2017-ULU01_0+1_20171218_233602.wav</t>
  </si>
  <si>
    <t>2017-ULU01_0+1_20171219_143602.wav</t>
  </si>
  <si>
    <t>2017-ULU01_0+1_20171220_053602.wav</t>
  </si>
  <si>
    <t>2017-ULU01_0+1_20171221_213602.wav</t>
  </si>
  <si>
    <t>2017-ULU01_0+1_20171222_173602.wav</t>
  </si>
  <si>
    <t>2017-ULU01_0+1_20171225_003602.wav</t>
  </si>
  <si>
    <t>2017-ULU01_0+1_20171225_233602.wav</t>
  </si>
  <si>
    <t>2017-ULU01_0+1_20171227_023602.wav</t>
  </si>
  <si>
    <t>2017-ULU01_0+1_20171227_173602.wav</t>
  </si>
  <si>
    <t>2017-ULU01_0+1_20171228_033602.wav</t>
  </si>
  <si>
    <t>2017-ULU01_0+1_20171230_103602.wav</t>
  </si>
  <si>
    <t>2017-ULU01_0+1_20180101_033602.wav</t>
  </si>
  <si>
    <t>2017-ULU01_0+1_20180108_150602.wav</t>
  </si>
  <si>
    <t>2017-ULU01_0+1_20180111_110602.wav</t>
  </si>
  <si>
    <t>2017-ULU01_0+1_20180112_003602.wav</t>
  </si>
  <si>
    <t>2017-ULU01_0+1_20180112_160602.wav</t>
  </si>
  <si>
    <t>2017-ULU01_0+1_20180112_193602.wav</t>
  </si>
  <si>
    <t>2017-ULU01_0+1_20180113_190602.wav</t>
  </si>
  <si>
    <t>2017-ULU01_0+1_20180121_193602.wav</t>
  </si>
  <si>
    <t>2017-ULU01_0+1_20180124_090602.wav</t>
  </si>
  <si>
    <t>2017-ULU01_0+1_20180125_170602.wav</t>
  </si>
  <si>
    <t>2017-ULU01_0+1_20180126_210602.wav</t>
  </si>
  <si>
    <t>2017-ULU01_0+1_20180218_020602.wav</t>
  </si>
  <si>
    <t>2017-ULU01_0+1_20171224_193602.wav</t>
  </si>
  <si>
    <t>2017-ULU01_0+1_20171227_043602.wav</t>
  </si>
  <si>
    <t>2017-ULU01_0+1_20180122_120602.wav</t>
  </si>
  <si>
    <t>2017-ULU01_0+1_20171230_130602.wav</t>
  </si>
  <si>
    <t>2017-ULU01_0+1_20180101_210602.wav</t>
  </si>
  <si>
    <t>2017-ULU01_0+1_20180105_060602.wav</t>
  </si>
  <si>
    <t>2017-ULU01_0+1_20180108_010602.wav</t>
  </si>
  <si>
    <t>2017-ULU01_0+1_20180108_183602.wav</t>
  </si>
  <si>
    <t>2017-ULU01_0+1_20180111_083602.wav</t>
  </si>
  <si>
    <t>2017-ULU01_0+1_20180114_030602.wav</t>
  </si>
  <si>
    <t>2017-ULU01_0+1_20180114_063602.wav</t>
  </si>
  <si>
    <t>2017-ULU01_0+1_20180115_070602.wav</t>
  </si>
  <si>
    <t>2017-ULU01_0+1_20180116_003602.wav</t>
  </si>
  <si>
    <t>2017-ULU01_0+1_20180116_043602.wav</t>
  </si>
  <si>
    <t>2017-ULU01_0+1_20180116_213602.wav</t>
  </si>
  <si>
    <t>2017-ULU01_0+1_20180117_043602.wav</t>
  </si>
  <si>
    <t>2017-ULU01_0+1_20180118_113602.wav</t>
  </si>
  <si>
    <t>2017-ULU01_0+1_20180119_220602.wav</t>
  </si>
  <si>
    <t>2017-ULU01_0+1_20180120_160602.wav</t>
  </si>
  <si>
    <t>2017-ULU01_0+1_20180122_220602.wav</t>
  </si>
  <si>
    <t>2017-ULU01_0+1_20180124_013602.wav</t>
  </si>
  <si>
    <t>2017-ULU01_0+1_20180305_093602.wav</t>
  </si>
  <si>
    <t>2017-ULU01_0+1_20180316_180602.wav</t>
  </si>
  <si>
    <t>2017-ULU01_0+1_20171110_053602.wav</t>
  </si>
  <si>
    <t>2017-ULU01_0+1_20171112_023602.wav</t>
  </si>
  <si>
    <t>2017-ULU01_0+1_20171114_030602.wav</t>
  </si>
  <si>
    <t>2017-ULU01_0+1_20171115_190602.wav</t>
  </si>
  <si>
    <t>2017-ULU01_0+1_20171118_233602.wav</t>
  </si>
  <si>
    <t>2017-ULU01_0+1_20171121_163602.wav</t>
  </si>
  <si>
    <t>2017-ULU01_0+1_20171122_223602.wav</t>
  </si>
  <si>
    <t>2017-ULU01_0+1_20171123_133602.wav</t>
  </si>
  <si>
    <t>2017-ULU01_0+1_20171124_093602.wav</t>
  </si>
  <si>
    <t>2017-ULU01_0+1_20171127_023602.wav</t>
  </si>
  <si>
    <t>2017-ULU01_0+1_20171201_213602.wav</t>
  </si>
  <si>
    <t>2017-ULU01_0+1_20171202_023602.wav</t>
  </si>
  <si>
    <t>2017-ULU01_0+1_20171203_083602.wav</t>
  </si>
  <si>
    <t>2017-ULU01_0+1_20171206_150602.wav</t>
  </si>
  <si>
    <t>2017-ULU01_0+1_20171207_023602.wav</t>
  </si>
  <si>
    <t>2017-ULU01_0+1_20171208_040602.wav</t>
  </si>
  <si>
    <t>2017-ULU01_0+1_20171208_083602.wav</t>
  </si>
  <si>
    <t>2017-ULU01_0+1_20171208_160602.wav</t>
  </si>
  <si>
    <t>2017-ULU01_0+1_20171208_183602.wav</t>
  </si>
  <si>
    <t>2017-ULU01_0+1_20171209_043602.wav</t>
  </si>
  <si>
    <t>2017-ULU01_0+1_20171210_103602.wav</t>
  </si>
  <si>
    <t>2017-ULU01_0+1_20171211_163602.wav</t>
  </si>
  <si>
    <t>2017-ULU01_0+1_20171217_170602.wav</t>
  </si>
  <si>
    <t>2017-ULU01_0+1_20171218_033602.wav</t>
  </si>
  <si>
    <t>2017-ULU01_0+1_20171222_223602.wav</t>
  </si>
  <si>
    <t>2017-ULU01_0+1_20171225_053602.wav</t>
  </si>
  <si>
    <t>2017-ULU01_0+1_20171226_013602.wav</t>
  </si>
  <si>
    <t>2017-ULU01_0+1_20171228_013602.wav</t>
  </si>
  <si>
    <t>2017-ULU01_0+1_20171229_120602.wav</t>
  </si>
  <si>
    <t>2017-ULU01_0+1_20171231_130602.wav</t>
  </si>
  <si>
    <t>2017-ULU01_0+1_20171111_163602.wav</t>
  </si>
  <si>
    <t>2017-ULU01_0+1_20171220_103602.wav</t>
  </si>
  <si>
    <t>D:\ringed-seal-data\Cape_Bathurst_300_2018_2019\1208533023.040504065015.wav</t>
  </si>
  <si>
    <t>D:\ringed-seal-data\Cape_Bathurst_300_2018_2019\1208533023.041017125015.wav</t>
  </si>
  <si>
    <t>D:\ringed-seal-data\Cape_Bathurst_300_2018_2019\1208533023.040718165015.wav</t>
  </si>
  <si>
    <t>D:\ringed-seal-data\Cape_Bathurst_300_2018_2019\1208533023.041014065015.wav</t>
  </si>
  <si>
    <t>D:\ringed-seal-data\Cape_Bathurst_300_2018_2019\1208533023.041021065015.wav</t>
  </si>
  <si>
    <t>D:\ringed-seal-data\Cape_Bathurst_300_2018_2019\1208533023.041022025015.wav</t>
  </si>
  <si>
    <t>D:\ringed-seal-data\Cape_Bathurst_300_2018_2019\1208533023.041028045015.wav</t>
  </si>
  <si>
    <t>D:\ringed-seal-data\Cape_Bathurst_300_2018_2019\1208533023.050113235015.wav</t>
  </si>
  <si>
    <t>D:\ringed-seal-data\Cape_Bathurst_300_2018_2019\1208533023.050207105015.wav</t>
  </si>
  <si>
    <t>D:\ringed-seal-data\Cape_Bathurst_50_2018_2019\1208795168.700401094318.wav</t>
  </si>
  <si>
    <t>D:\ringed-seal-data\Cape_Bathurst_50_2018_2019\1208795168.700405034318.wav</t>
  </si>
  <si>
    <t>D:\ringed-seal-data\Cape_Bathurst_50_2018_2019\1208795168.700405234318.wav</t>
  </si>
  <si>
    <t>D:\ringed-seal-data\Cape_Bathurst_50_2018_2019\1208795168.700420034318.wav</t>
  </si>
  <si>
    <t>D:\ringed-seal-data\Cape_Bathurst_50_2018_2019\1208795168.700423114318.wav</t>
  </si>
  <si>
    <t>D:\ringed-seal-data\Cape_Bathurst_50_2018_2019\1208795168.700506204318.wav</t>
  </si>
  <si>
    <t>D:\ringed-seal-data\Cape_Bathurst_50_2018_2019\1208795168.700507164318.wav</t>
  </si>
  <si>
    <t>D:\ringed-seal-data\Cape_Bathurst_50_2018_2019\1208795168.700518024318.wav</t>
  </si>
  <si>
    <t>D:\ringed-seal-data\Cape_Bathurst_50_2018_2019\1208795168.700521004318.wav</t>
  </si>
  <si>
    <t>D:\ringed-seal-data\Cape_Bathurst_50_2018_2019\1208795168.700521204318.wav</t>
  </si>
  <si>
    <t>D:\ringed-seal-data\Cape_Bathurst_50_2018_2019\1208795168.700523024318.wav</t>
  </si>
  <si>
    <t>D:\ringed-seal-data\Cape_Bathurst_50_2018_2019\1208795168.700523224318.wav</t>
  </si>
  <si>
    <t>D:\ringed-seal-data\Cape_Bathurst_50_2018_2019\1208795168.700524184318.wav</t>
  </si>
  <si>
    <t>D:\ringed-seal-data\Cape_Bathurst_50_2018_2019\1208795168.700525144318.wav</t>
  </si>
  <si>
    <t>D:\ringed-seal-data\Cape_Bathurst_50_2018_2019\1208795168.700526204318.wav</t>
  </si>
  <si>
    <t>D:\ringed-seal-data\Cape_Bathurst_50_2018_2019\1208795168.700527234318.wav</t>
  </si>
  <si>
    <t>D:\ringed-seal-data\Cape_Bathurst_50_2018_2019\1208795168.700528004318.wav</t>
  </si>
  <si>
    <t>D:\ringed-seal-data\Cape_Bathurst_50_2018_2019\1208795168.700528024318.wav</t>
  </si>
  <si>
    <t>D:\ringed-seal-data\Cape_Bathurst_50_2018_2019\1208795168.700528084318.wav</t>
  </si>
  <si>
    <t>D:\ringed-seal-data\Cape_Bathurst_50_2018_2019\1208795168.700528124318.wav</t>
  </si>
  <si>
    <t>D:\ringed-seal-data\Cape_Bathurst_50_2018_2019\1208795168.700529214318.wav</t>
  </si>
  <si>
    <t>D:\ringed-seal-data\Cape_Bathurst_50_2018_2019\1208795168.700529234318.wav</t>
  </si>
  <si>
    <t>D:\ringed-seal-data\Cape_Bathurst_50_2018_2019\1208795168.700530044318.wav</t>
  </si>
  <si>
    <t>D:\ringed-seal-data\Cape_Bathurst_50_2018_2019\1208795168.700614034318.wav</t>
  </si>
  <si>
    <t>D:\ringed-seal-data\Cape_Bathurst_50_2018_2019\1208795168.700627064318.wav</t>
  </si>
  <si>
    <t>D:\ringed-seal-data\Cape_Bathurst_50_2018_2019\1208795168.700704144318.wav</t>
  </si>
  <si>
    <t>D:\ringed-seal-data\Cape_Bathurst_50_2018_2019\1208795168.700705204318.wav</t>
  </si>
  <si>
    <t>D:\ringed-seal-data\Cape_Bathurst_50_2018_2019\1208795168.700709214318.wav</t>
  </si>
  <si>
    <t>D:\ringed-seal-data\Cape_Bathurst_50_2018_2019\1208795168.700711104318.wav</t>
  </si>
  <si>
    <t>D:\ringed-seal-data\Cape_Bathurst_50_2018_2019\1208795168.700711184318.wav</t>
  </si>
  <si>
    <t>D:\ringed-seal-data\Cape_Bathurst_50_2018_2019\1208795168.700713084318.wav</t>
  </si>
  <si>
    <t>D:\ringed-seal-data\Cape_Bathurst_50_2018_2019\1208795168.700715044318.wav</t>
  </si>
  <si>
    <t>D:\ringed-seal-data\Cape_Bathurst_50_2018_2019\1208795168.700724064318.wav</t>
  </si>
  <si>
    <t>D:\ringed-seal-data\Cape_Bathurst_50_2018_2019\1208795168.700804144318.wav</t>
  </si>
  <si>
    <t>D:\ringed-seal-data\Cape_Bathurst_50_2018_2019\1208795168.700810074318.wav</t>
  </si>
  <si>
    <t>D:\ringed-seal-data\Cape_Bathurst_50_2018_2019\1208795168.700810094318.wav</t>
  </si>
  <si>
    <t>D:\ringed-seal-data\Cape_Bathurst_50_2018_2019\1208795168.700829164318.wav</t>
  </si>
  <si>
    <t>D:\ringed-seal-data\Cape_Bathurst_50_2018_2019\1208795168.700830034318.wav</t>
  </si>
  <si>
    <t>D:\ringed-seal-data\Cape_Bathurst_50_2018_2019\1208795168.700903124318.wav</t>
  </si>
  <si>
    <t>D:\ringed-seal-data\Cape_Bathurst_50_2018_2019\1208795168.700904124318.wav</t>
  </si>
  <si>
    <t>D:\ringed-seal-data\Cape_Bathurst_50_2018_2019\1208795168.700904164318.wav</t>
  </si>
  <si>
    <t>D:\ringed-seal-data\Cape_Bathurst_50_2018_2019\1208795168.700905014318.wav</t>
  </si>
  <si>
    <t>D:\ringed-seal-data\Cape_Bathurst_50_2018_2019\1208795168.701112114318.wav</t>
  </si>
  <si>
    <t>D:\ringed-seal-data\Cape_Bathurst_50_2018_2019\1208795168.701113144318.wav</t>
  </si>
  <si>
    <t>D:\ringed-seal-data\Cape_Bathurst_50_2018_2019\1208795168.701119014318.wav</t>
  </si>
  <si>
    <t>D:\ringed-seal-data\Cape_Bathurst_50_2018_2019\1208795168.701121204318.wav</t>
  </si>
  <si>
    <t>D:\ringed-seal-data\Cape_Bathurst_50_2018_2019\1208795168.701201074318.wav</t>
  </si>
  <si>
    <t>D:\ringed-seal-data\Cape_Bathurst_50_2018_2019\1208795168.701201144318.wav</t>
  </si>
  <si>
    <t>D:\ringed-seal-data\Cape_Bathurst_50_2018_2019\1208795168.701202014318.wav</t>
  </si>
  <si>
    <t>D:\ringed-seal-data\Cape_Bathurst_50_2018_2019\1208795168.701207034318.wav</t>
  </si>
  <si>
    <t>D:\ringed-seal-data\Kitikmeot_2017_2018\TEST__0__20170903_073201.wav</t>
  </si>
  <si>
    <t>D:\ringed-seal-data\Kitikmeot_2017_2018\TEST__0__20170903_093201.wav</t>
  </si>
  <si>
    <t>D:\ringed-seal-data\Kitikmeot_2017_2018\TEST__0__20170904_154401.wav</t>
  </si>
  <si>
    <t>D:\ringed-seal-data\Kitikmeot_2017_2018\TEST__0__20170904_152001.wav</t>
  </si>
  <si>
    <t>D:\ringed-seal-data\Kitikmeot_2017_2018\TEST__0__20170910_165601.wav</t>
  </si>
  <si>
    <t>D:\ringed-seal-data\Kitikmeot_2017_2018\TEST__0__20170911_020801.wav</t>
  </si>
  <si>
    <t>D:\ringed-seal-data\Kitikmeot_2017_2018\TEST__0__20170911_044401.wav</t>
  </si>
  <si>
    <t>D:\ringed-seal-data\Kitikmeot_2017_2018\TEST__0__20170916_024401.wav</t>
  </si>
  <si>
    <t>D:\ringed-seal-data\Kitikmeot_2017_2018\TEST__0__20170917_123201.wav</t>
  </si>
  <si>
    <t>D:\ringed-seal-data\Kitikmeot_2017_2018\TEST__0__20170917_124401.wav</t>
  </si>
  <si>
    <t>D:\ringed-seal-data\Kitikmeot_2017_2018\TEST__0__20170917_125601.wav</t>
  </si>
  <si>
    <t>D:\ringed-seal-data\Kitikmeot_2017_2018\TEST__0__20170917_130801.wav</t>
  </si>
  <si>
    <t>D:\ringed-seal-data\Kitikmeot_2017_2018\TEST__0__20170917_132001.wav</t>
  </si>
  <si>
    <t>D:\ringed-seal-data\Kitikmeot_2017_2018\TEST__0__20170917_140801.wav</t>
  </si>
  <si>
    <t>D:\ringed-seal-data\Kitikmeot_2017_2018\TEST__0__20170917_142001.wav</t>
  </si>
  <si>
    <t>D:\ringed-seal-data\Kitikmeot_2017_2018\TEST__0__20170917_143201.wav</t>
  </si>
  <si>
    <t>D:\ringed-seal-data\Kitikmeot_2017_2018\TEST__0__20170917_144401.wav</t>
  </si>
  <si>
    <t>D:\ringed-seal-data\Kitikmeot_2017_2018\TEST__0__20170917_150801.wav</t>
  </si>
  <si>
    <t>D:\ringed-seal-data\Kitikmeot_2017_2018\TEST__0__20170918_074401.wav</t>
  </si>
  <si>
    <t>D:\ringed-seal-data\Kitikmeot_2017_2018\TEST__0__20170918_084401.wav</t>
  </si>
  <si>
    <t>D:\ringed-seal-data\Kitikmeot_2017_2018\TEST__0__20170920_200801.wav</t>
  </si>
  <si>
    <t>D:\ringed-seal-data\Kitikmeot_2017_2018\TEST__0__20170920_213201.wav</t>
  </si>
  <si>
    <t>D:\ringed-seal-data\Kitikmeot_2017_2018\TEST__0__20170921_175601.wav</t>
  </si>
  <si>
    <t>D:\ringed-seal-data\Kitikmeot_2017_2018\TEST__0__20170921_185601.wav</t>
  </si>
  <si>
    <t>D:\ringed-seal-data\Kitikmeot_2017_2018\TEST__0__20170922_014401.wav</t>
  </si>
  <si>
    <t>D:\ringed-seal-data\Kitikmeot_2017_2018\TEST__0__20170922_030801.wav</t>
  </si>
  <si>
    <t>D:\ringed-seal-data\Kitikmeot_2017_2018\TEST__0__20170922_050801.wav</t>
  </si>
  <si>
    <t>D:\ringed-seal-data\Kitikmeot_2017_2018\TEST__0__20170922_053201.wav</t>
  </si>
  <si>
    <t>D:\ringed-seal-data\Kitikmeot_2017_2018\TEST__0__20170922_082001.wav</t>
  </si>
  <si>
    <t>D:\ringed-seal-data\Kitikmeot_2017_2018\TEST__0__20170922_205601.wav</t>
  </si>
  <si>
    <t>D:\ringed-seal-data\Kitikmeot_2017_2018\TEST__0__20170922_213201.wav</t>
  </si>
  <si>
    <t>D:\ringed-seal-data\Kitikmeot_2017_2018\TEST__0__20170911_014401.wav</t>
  </si>
  <si>
    <t>D:\ringed-seal-data\Kitikmeot_2017_2018\TEST__0__20170914_172001.wav</t>
  </si>
  <si>
    <t>D:\ringed-seal-data\Kitikmeot_2017_2018\TEST__0__20170918_083201.wav</t>
  </si>
  <si>
    <t>D:\ringed-seal-data\Kitikmeot_2017_2018\TEST__0__20170920_214401.wav</t>
  </si>
  <si>
    <t>D:\ringed-seal-data\Kitikmeot_2017_2018\TEST__0__20170921_232001.wav</t>
  </si>
  <si>
    <t>D:\ringed-seal-data\Kitikmeot_2017_2018\TEST__0__20170922_003201.wav</t>
  </si>
  <si>
    <t>D:\ringed-seal-data\Kitikmeot_2017_2018\TEST__0__20170922_142001.wav</t>
  </si>
  <si>
    <t>D:\ringed-seal-data\Kitikmeot_2017_2018\TEST__0__20170922_132001.wav</t>
  </si>
  <si>
    <t>D:\ringed-seal-data\Kitikmeot_2017_2018\TEST__0__20170928_140801.wav</t>
  </si>
  <si>
    <t>D:\ringed-seal-data\Kitikmeot_2017_2018\TEST__0__20170928_142001.wav</t>
  </si>
  <si>
    <t>D:\ringed-seal-data\Kitikmeot_2017_2018\TEST__0__20171007_195601.wav</t>
  </si>
  <si>
    <t>D:\ringed-seal-data\Kitikmeot_2017_2018\TEST__0__20171007_200801.wav</t>
  </si>
  <si>
    <t>D:\ringed-seal-data\Kitikmeot_2017_2018\TEST__0__20171007_215601.wav</t>
  </si>
  <si>
    <t>D:\ringed-seal-data\Kitikmeot_2017_2018\TEST__0__20171007_220801.wav</t>
  </si>
  <si>
    <t>D:\ringed-seal-data\Kitikmeot_2017_2018\TEST__0__20171008_035601.wav</t>
  </si>
  <si>
    <t>D:\ringed-seal-data\Kitikmeot_2017_2018\TEST__0__20171008_082001.wav</t>
  </si>
  <si>
    <t>D:\ringed-seal-data\Kitikmeot_2017_2018\TEST__0__20171008_095601.wav</t>
  </si>
  <si>
    <t>D:\ringed-seal-data\Kitikmeot_2017_2018\TEST__0__20171008_124401.wav</t>
  </si>
  <si>
    <t>D:\ringed-seal-data\Kitikmeot_2017_2018\TEST__0__20171008_174401.wav</t>
  </si>
  <si>
    <t>D:\ringed-seal-data\Kitikmeot_2017_2018\TEST__0__20171008_202001.wav</t>
  </si>
  <si>
    <t>D:\ringed-seal-data\Kitikmeot_2017_2018\TEST__0__20171008_205601.wav</t>
  </si>
  <si>
    <t>D:\ringed-seal-data\Kitikmeot_2017_2018\TEST__0__20171008_213201.wav</t>
  </si>
  <si>
    <t>D:\ringed-seal-data\Kitikmeot_2017_2018\TEST__0__20171008_233201.wav</t>
  </si>
  <si>
    <t>D:\ringed-seal-data\Kitikmeot_2017_2018\TEST__0__20171009_004401.wav</t>
  </si>
  <si>
    <t>D:\ringed-seal-data\Kitikmeot_2017_2018\TEST__0__20171009_053201.wav</t>
  </si>
  <si>
    <t>D:\ringed-seal-data\Kitikmeot_2017_2018\TEST__0__20171009_114401.wav</t>
  </si>
  <si>
    <t>D:\ringed-seal-data\Kitikmeot_2017_2018\TEST__0__20171009_122001.wav</t>
  </si>
  <si>
    <t>D:\ringed-seal-data\Kitikmeot_2017_2018\TEST__0__20171009_130801.wav</t>
  </si>
  <si>
    <t>D:\ringed-seal-data\Kitikmeot_2017_2018\TEST__0__20171009_143201.wav</t>
  </si>
  <si>
    <t>D:\ringed-seal-data\Kitikmeot_2017_2018\TEST__0__20171009_170801.wav</t>
  </si>
  <si>
    <t>D:\ringed-seal-data\Kitikmeot_2017_2018\TEST__0__20171010_045601.wav</t>
  </si>
  <si>
    <t>D:\ringed-seal-data\Kitikmeot_2017_2018\TEST__0__20171010_062001.wav</t>
  </si>
  <si>
    <t>D:\ringed-seal-data\Kitikmeot_2017_2018\TEST__0__20171010_205601.wav</t>
  </si>
  <si>
    <t>D:\ringed-seal-data\Kitikmeot_2017_2018\TEST__0__20171014_132001.wav</t>
  </si>
  <si>
    <t>D:\ringed-seal-data\Kitikmeot_2017_2018\TEST__0__20171014_164401.wav</t>
  </si>
  <si>
    <t>D:\ringed-seal-data\Kitikmeot_2017_2018\TEST__0__20171014_172001.wav</t>
  </si>
  <si>
    <t>D:\ringed-seal-data\Kitikmeot_2017_2018\TEST__0__20171015_083201.wav</t>
  </si>
  <si>
    <t>D:\ringed-seal-data\Kitikmeot_2017_2018\TEST__0__20171015_135601.wav</t>
  </si>
  <si>
    <t>D:\ringed-seal-data\Kitikmeot_2017_2018\TEST__0__20171015_172001.wav</t>
  </si>
  <si>
    <t>D:\ringed-seal-data\Kitikmeot_2017_2018\TEST__0__20171015_182001.wav</t>
  </si>
  <si>
    <t>D:\ringed-seal-data\Kitikmeot_2017_2018\TEST__0__20171015_214401.wav</t>
  </si>
  <si>
    <t>D:\ringed-seal-data\Kitikmeot_2017_2018\TEST__0__20171016_053201.wav</t>
  </si>
  <si>
    <t>D:\ringed-seal-data\Kitikmeot_2017_2018\TEST__0__20171016_062001.wav</t>
  </si>
  <si>
    <t>D:\ringed-seal-data\Kitikmeot_2017_2018\TEST__0__20171016_143201.wav</t>
  </si>
  <si>
    <t>D:\ringed-seal-data\Kitikmeot_2017_2018\TEST__0__20171016_144401.wav</t>
  </si>
  <si>
    <t>D:\ringed-seal-data\Kitikmeot_2017_2018\TEST__0__20171016_162001.wav</t>
  </si>
  <si>
    <t>D:\ringed-seal-data\Kitikmeot_2017_2018\TEST__0__20171018_110801.wav</t>
  </si>
  <si>
    <t>D:\ringed-seal-data\Kitikmeot_2017_2018\TEST__0__20171018_155601.wav</t>
  </si>
  <si>
    <t>D:\ringed-seal-data\Kitikmeot_2017_2018\TEST__0__20171018_182001.wav</t>
  </si>
  <si>
    <t>D:\ringed-seal-data\Kitikmeot_2017_2018\TEST__0__20171018_203201.wav</t>
  </si>
  <si>
    <t>D:\ringed-seal-data\Kitikmeot_2017_2018\TEST__0__20171018_220801.wav</t>
  </si>
  <si>
    <t>D:\ringed-seal-data\Kitikmeot_2017_2018\TEST__0__20171019_033201.wav</t>
  </si>
  <si>
    <t>D:\ringed-seal-data\Kitikmeot_2017_2018\TEST__0__20171020_234401.wav</t>
  </si>
  <si>
    <t>D:\ringed-seal-data\Kitikmeot_2017_2018\TEST__0__20171021_004401.wav</t>
  </si>
  <si>
    <t>D:\ringed-seal-data\Kitikmeot_2017_2018\TEST__0__20171021_012001.wav</t>
  </si>
  <si>
    <t>D:\ringed-seal-data\Kitikmeot_2017_2018\TEST__0__20171023_020801.wav</t>
  </si>
  <si>
    <t>D:\ringed-seal-data\Kitikmeot_2017_2018\TEST__0__20171023_104401.wav</t>
  </si>
  <si>
    <t>D:\ringed-seal-data\Kitikmeot_2017_2018\TEST__0__20171023_163201.wav</t>
  </si>
  <si>
    <t>D:\ringed-seal-data\Kitikmeot_2017_2018\TEST__0__20171023_204401.wav</t>
  </si>
  <si>
    <t>D:\ringed-seal-data\Kitikmeot_2017_2018\TEST__0__20171023_224401.wav</t>
  </si>
  <si>
    <t>D:\ringed-seal-data\Kitikmeot_2017_2018\TEST__0__20171024_184401.wav</t>
  </si>
  <si>
    <t>D:\ringed-seal-data\Kitikmeot_2017_2018\TEST__0__20171025_082001.wav</t>
  </si>
  <si>
    <t>D:\ringed-seal-data\Kitikmeot_2017_2018\TEST__0__20171025_124401.wav</t>
  </si>
  <si>
    <t>D:\ringed-seal-data\Kitikmeot_2017_2018\TEST__0__20171025_125601.wav</t>
  </si>
  <si>
    <t>D:\ringed-seal-data\Kitikmeot_2017_2018\TEST__0__20171025_172001.wav</t>
  </si>
  <si>
    <t>D:\ringed-seal-data\Kitikmeot_2017_2018\TEST__0__20171026_034401.wav</t>
  </si>
  <si>
    <t>D:\ringed-seal-data\Kitikmeot_2017_2018\TEST__0__20171026_082001.wav</t>
  </si>
  <si>
    <t>D:\ringed-seal-data\Kitikmeot_2017_2018\TEST__0__20171026_140801.wav</t>
  </si>
  <si>
    <t>D:\ringed-seal-data\Kitikmeot_2017_2018\TEST__0__20171027_065601.wav</t>
  </si>
  <si>
    <t>D:\ringed-seal-data\Kitikmeot_2017_2018\TEST__0__20171027_073201.wav</t>
  </si>
  <si>
    <t>D:\ringed-seal-data\Kitikmeot_2017_2018\TEST__0__20171027_130801.wav</t>
  </si>
  <si>
    <t>D:\ringed-seal-data\Kitikmeot_2017_2018\TEST__0__20171027_135601.wav</t>
  </si>
  <si>
    <t>D:\ringed-seal-data\Kitikmeot_2017_2018\TEST__0__20171027_155601.wav</t>
  </si>
  <si>
    <t>D:\ringed-seal-data\Kitikmeot_2017_2018\TEST__0__20171027_160801.wav</t>
  </si>
  <si>
    <t>D:\ringed-seal-data\Kitikmeot_2017_2018\TEST__0__20171027_163201.wav</t>
  </si>
  <si>
    <t>D:\ringed-seal-data\Kitikmeot_2017_2018\TEST__0__20171027_190801.wav</t>
  </si>
  <si>
    <t>D:\ringed-seal-data\Kitikmeot_2017_2018\TEST__0__20171027_193201.wav</t>
  </si>
  <si>
    <t>D:\ringed-seal-data\Kitikmeot_2017_2018\TEST__0__20171027_215601.wav</t>
  </si>
  <si>
    <t>D:\ringed-seal-data\Kitikmeot_2017_2018\TEST__0__20171027_233201.wav</t>
  </si>
  <si>
    <t>D:\ringed-seal-data\Kitikmeot_2017_2018\TEST__0__20171027_235601.wav</t>
  </si>
  <si>
    <t>D:\ringed-seal-data\Kitikmeot_2017_2018\TEST__0__20171028_005601.wav</t>
  </si>
  <si>
    <t>D:\ringed-seal-data\Kitikmeot_2017_2018\TEST__0__20171028_013201.wav</t>
  </si>
  <si>
    <t>D:\ringed-seal-data\Kitikmeot_2017_2018\TEST__0__20171028_184401.wav</t>
  </si>
  <si>
    <t>D:\ringed-seal-data\Kitikmeot_2017_2018\TEST__0__20171028_203201.wav</t>
  </si>
  <si>
    <t>D:\ringed-seal-data\Kitikmeot_2017_2018\TEST__0__20171029_013201.wav</t>
  </si>
  <si>
    <t>D:\ringed-seal-data\Kitikmeot_2017_2018\TEST__0__20171029_043201.wav</t>
  </si>
  <si>
    <t>D:\ringed-seal-data\Kitikmeot_2017_2018\TEST__0__20171029_092001.wav</t>
  </si>
  <si>
    <t>D:\ringed-seal-data\Kitikmeot_2017_2018\TEST__0__20171029_183201.wav</t>
  </si>
  <si>
    <t>D:\ringed-seal-data\Kitikmeot_2017_2018\TEST__0__20171030_153201.wav</t>
  </si>
  <si>
    <t>D:\ringed-seal-data\Kitikmeot_2017_2018\TEST__0__20171030_154401.wav</t>
  </si>
  <si>
    <t>D:\ringed-seal-data\Kitikmeot_2017_2018\TEST__0__20171030_192001.wav</t>
  </si>
  <si>
    <t>D:\ringed-seal-data\Kitikmeot_2017_2018\TEST__0__20171030_194401.wav</t>
  </si>
  <si>
    <t>D:\ringed-seal-data\Kitikmeot_2017_2018\TEST__0__20171031_154401.wav</t>
  </si>
  <si>
    <t>D:\ringed-seal-data\Kitikmeot_2017_2018\TEST__0__20171001_222001.wav</t>
  </si>
  <si>
    <t>D:\ringed-seal-data\Kitikmeot_2017_2018\TEST__0__20171001_230801.wav</t>
  </si>
  <si>
    <t>D:\ringed-seal-data\Kitikmeot_2017_2018\TEST__0__20171007_120801.wav</t>
  </si>
  <si>
    <t>D:\ringed-seal-data\Kitikmeot_2017_2018\TEST__0__20171008_023201.wav</t>
  </si>
  <si>
    <t>D:\ringed-seal-data\Kitikmeot_2017_2018\TEST__0__20171008_083201.wav</t>
  </si>
  <si>
    <t>D:\ringed-seal-data\Kitikmeot_2017_2018\TEST__0__20171008_092001.wav</t>
  </si>
  <si>
    <t>D:\ringed-seal-data\Kitikmeot_2017_2018\TEST__0__20171008_102001.wav</t>
  </si>
  <si>
    <t>D:\ringed-seal-data\Kitikmeot_2017_2018\TEST__0__20171008_105601.wav</t>
  </si>
  <si>
    <t>D:\ringed-seal-data\Kitikmeot_2017_2018\TEST__0__20171008_132001.wav</t>
  </si>
  <si>
    <t>D:\ringed-seal-data\Kitikmeot_2017_2018\TEST__0__20171009_013201.wav</t>
  </si>
  <si>
    <t>D:\ringed-seal-data\Kitikmeot_2017_2018\TEST__0__20171009_140801.wav</t>
  </si>
  <si>
    <t>D:\ringed-seal-data\Kitikmeot_2017_2018\TEST__0__20171009_223201.wav</t>
  </si>
  <si>
    <t>D:\ringed-seal-data\Kitikmeot_2017_2018\TEST__0__20171014_143201.wav</t>
  </si>
  <si>
    <t>D:\ringed-seal-data\Kitikmeot_2017_2018\TEST__0__20171014_174401.wav</t>
  </si>
  <si>
    <t>D:\ringed-seal-data\Kitikmeot_2017_2018\TEST__0__20171015_052001.wav</t>
  </si>
  <si>
    <t>D:\ringed-seal-data\Kitikmeot_2017_2018\TEST__0__20171015_124401.wav</t>
  </si>
  <si>
    <t>D:\ringed-seal-data\Kitikmeot_2017_2018\TEST__0__20171015_130801.wav</t>
  </si>
  <si>
    <t>D:\ringed-seal-data\Kitikmeot_2017_2018\TEST__0__20171016_140801.wav</t>
  </si>
  <si>
    <t>D:\ringed-seal-data\Kitikmeot_2017_2018\TEST__0__20171018_132001.wav</t>
  </si>
  <si>
    <t>D:\ringed-seal-data\Kitikmeot_2017_2018\TEST__0__20171018_152001.wav</t>
  </si>
  <si>
    <t>D:\ringed-seal-data\Kitikmeot_2017_2018\TEST__0__20171018_160801.wav</t>
  </si>
  <si>
    <t>D:\ringed-seal-data\Kitikmeot_2017_2018\TEST__0__20171018_164401.wav</t>
  </si>
  <si>
    <t>D:\ringed-seal-data\Kitikmeot_2017_2018\TEST__0__20171019_023201.wav</t>
  </si>
  <si>
    <t>D:\ringed-seal-data\Kitikmeot_2017_2018\TEST__0__20171019_060801.wav</t>
  </si>
  <si>
    <t>D:\ringed-seal-data\Kitikmeot_2017_2018\TEST__0__20171019_084401.wav</t>
  </si>
  <si>
    <t>D:\ringed-seal-data\Kitikmeot_2017_2018\TEST__0__20171019_103201.wav</t>
  </si>
  <si>
    <t>D:\ringed-seal-data\Kitikmeot_2017_2018\TEST__0__20171019_114401.wav</t>
  </si>
  <si>
    <t>D:\ringed-seal-data\Kitikmeot_2017_2018\TEST__0__20171019_153201.wav</t>
  </si>
  <si>
    <t>D:\ringed-seal-data\Kitikmeot_2017_2018\TEST__0__20171019_223201.wav</t>
  </si>
  <si>
    <t>D:\ringed-seal-data\Kitikmeot_2017_2018\TEST__0__20171020_105601.wav</t>
  </si>
  <si>
    <t>D:\ringed-seal-data\Kitikmeot_2017_2018\TEST__0__20171021_022001.wav</t>
  </si>
  <si>
    <t>D:\ringed-seal-data\Kitikmeot_2017_2018\TEST__0__20171021_184401.wav</t>
  </si>
  <si>
    <t>D:\ringed-seal-data\Kitikmeot_2017_2018\TEST__0__20171024_172001.wav</t>
  </si>
  <si>
    <t>D:\ringed-seal-data\Kitikmeot_2017_2018\TEST__0__20171024_174401.wav</t>
  </si>
  <si>
    <t>D:\ringed-seal-data\Kitikmeot_2017_2018\TEST__0__20171024_192001.wav</t>
  </si>
  <si>
    <t>D:\ringed-seal-data\Kitikmeot_2017_2018\TEST__0__20171025_010801.wav</t>
  </si>
  <si>
    <t>D:\ringed-seal-data\Kitikmeot_2017_2018\TEST__0__20171025_064401.wav</t>
  </si>
  <si>
    <t>D:\ringed-seal-data\Kitikmeot_2017_2018\TEST__0__20171025_135601.wav</t>
  </si>
  <si>
    <t>D:\ringed-seal-data\Kitikmeot_2017_2018\TEST__0__20171025_185601.wav</t>
  </si>
  <si>
    <t>D:\ringed-seal-data\Kitikmeot_2017_2018\TEST__0__20171026_045601.wav</t>
  </si>
  <si>
    <t>D:\ringed-seal-data\Kitikmeot_2017_2018\TEST__0__20171026_055601.wav</t>
  </si>
  <si>
    <t>D:\ringed-seal-data\Kitikmeot_2017_2018\TEST__0__20171026_232001.wav</t>
  </si>
  <si>
    <t>D:\ringed-seal-data\Kitikmeot_2017_2018\TEST__0__20171027_114401.wav</t>
  </si>
  <si>
    <t>D:\ringed-seal-data\Kitikmeot_2017_2018\TEST__0__20171028_025601.wav</t>
  </si>
  <si>
    <t>D:\ringed-seal-data\Kitikmeot_2017_2018\TEST__0__20171029_090801.wav</t>
  </si>
  <si>
    <t>D:\ringed-seal-data\Kitikmeot_2017_2018\TEST__0__20171029_170801.wav</t>
  </si>
  <si>
    <t>D:\ringed-seal-data\Kitikmeot_2017_2018\TEST__0__20171030_083201.wav</t>
  </si>
  <si>
    <t>D:\ringed-seal-data\Kitikmeot_2017_2018\TEST__0__20171030_232001.wav</t>
  </si>
  <si>
    <t>D:\ringed-seal-data\Kitikmeot_2017_2018\TEST__0__20171031_030801.wav</t>
  </si>
  <si>
    <t>D:\ringed-seal-data\Kitikmeot_2017_2018\TEST__0__20171103_000801.wav</t>
  </si>
  <si>
    <t>D:\ringed-seal-data\Kitikmeot_2017_2018\TEST__0__20171104_140801.wav</t>
  </si>
  <si>
    <t>D:\ringed-seal-data\Kitikmeot_2017_2018\TEST__0__20171106_220801.wav</t>
  </si>
  <si>
    <t>D:\ringed-seal-data\Kitikmeot_2017_2018\TEST__0__20171111_060801.wav</t>
  </si>
  <si>
    <t>D:\ringed-seal-data\Kitikmeot_2017_2018\TEST__0__20171111_160801.wav</t>
  </si>
  <si>
    <t>D:\ringed-seal-data\Kitikmeot_2017_2018\TEST__0__20171112_200801.wav</t>
  </si>
  <si>
    <t>D:\ringed-seal-data\Kitikmeot_2017_2018\TEST__0__20171113_200801.wav</t>
  </si>
  <si>
    <t>D:\ringed-seal-data\Kitikmeot_2017_2018\TEST__0__20171115_220801.wav</t>
  </si>
  <si>
    <t>D:\ringed-seal-data\Kitikmeot_2017_2018\TEST__0__20171116_200801.wav</t>
  </si>
  <si>
    <t>D:\ringed-seal-data\Kitikmeot_2017_2018\TEST__0__20171118_220801.wav</t>
  </si>
  <si>
    <t>D:\ringed-seal-data\Kitikmeot_2017_2018\TEST__0__20171119_000801.wav</t>
  </si>
  <si>
    <t>D:\ringed-seal-data\Kitikmeot_2017_2018\TEST__0__20171119_080801.wav</t>
  </si>
  <si>
    <t>D:\ringed-seal-data\Kitikmeot_2017_2018\TEST__0__20171119_140801.wav</t>
  </si>
  <si>
    <t>D:\ringed-seal-data\Kitikmeot_2017_2018\TEST__0__20171120_140801.wav</t>
  </si>
  <si>
    <t>D:\ringed-seal-data\Kitikmeot_2017_2018\TEST__0__20171123_180801.wav</t>
  </si>
  <si>
    <t>D:\ringed-seal-data\Kitikmeot_2017_2018\TEST__0__20171123_200801.wav</t>
  </si>
  <si>
    <t>D:\ringed-seal-data\Kitikmeot_2017_2018\TEST__0__20171209_120801.wav</t>
  </si>
  <si>
    <t>D:\ringed-seal-data\Kitikmeot_2017_2018\TEST__0__20171210_020801.wav</t>
  </si>
  <si>
    <t>D:\ringed-seal-data\Kitikmeot_2017_2018\TEST__0__20171218_080801.wav</t>
  </si>
  <si>
    <t>D:\ringed-seal-data\Kitikmeot_2017_2018\TEST__0__20171231_020801.wav</t>
  </si>
  <si>
    <t>D:\ringed-seal-data\Kitikmeot_2017_2018\TEST__0__20171101_160801.wav</t>
  </si>
  <si>
    <t>D:\ringed-seal-data\Kitikmeot_2017_2018\TEST__0__20171103_040801.wav</t>
  </si>
  <si>
    <t>D:\ringed-seal-data\Kitikmeot_2017_2018\TEST__0__20171103_220801.wav</t>
  </si>
  <si>
    <t>D:\ringed-seal-data\Kitikmeot_2017_2018\TEST__0__20171105_120801.wav</t>
  </si>
  <si>
    <t>D:\ringed-seal-data\Kitikmeot_2017_2018\TEST__0__20171106_060801.wav</t>
  </si>
  <si>
    <t>D:\ringed-seal-data\Kitikmeot_2017_2018\TEST__0__20171118_140801.wav</t>
  </si>
  <si>
    <t>D:\ringed-seal-data\Kitikmeot_2017_2018\TEST__0__20171119_220801.wav</t>
  </si>
  <si>
    <t>D:\ringed-seal-data\Kitikmeot_2017_2018\TEST__0__20171125_120801.wav</t>
  </si>
  <si>
    <t>D:\ringed-seal-data\Kitikmeot_2017_2018\TEST__0__20171202_180801.wav</t>
  </si>
  <si>
    <t>D:\ringed-seal-data\Kitikmeot_2017_2018\TEST__0__20171202_220801.wav</t>
  </si>
  <si>
    <t>D:\ringed-seal-data\Kitikmeot_2017_2018\TEST__0__20171213_120801.wav</t>
  </si>
  <si>
    <t>D:\ringed-seal-data\Kitikmeot_2017_2018\TEST__0__20171216_120801.wav</t>
  </si>
  <si>
    <t>D:\ringed-seal-data\Kitikmeot_2017_2018\TEST__0__20171221_160801.wav</t>
  </si>
  <si>
    <t>D:\ringed-seal-data\Kitikmeot_2017_2018\TEST__0__20180119_160801.wav</t>
  </si>
  <si>
    <t>D:\ringed-seal-data\Kitikmeot_2017_2018\TEST__0__20180128_180801.wav</t>
  </si>
  <si>
    <t>D:\ringed-seal-data\Kitikmeot_2017_2018\TEST__0__20180128_200801.wav</t>
  </si>
  <si>
    <t>D:\ringed-seal-data\Kitikmeot_2017_2018\TEST__0__20180130_200801.wav</t>
  </si>
  <si>
    <t>D:\ringed-seal-data\Kitikmeot_2017_2018\TEST__0__20180205_000801.wav</t>
  </si>
  <si>
    <t>D:\ringed-seal-data\Kitikmeot_2017_2018\TEST__0__20180215_120801.wav</t>
  </si>
  <si>
    <t>D:\ringed-seal-data\Kitikmeot_2017_2018\TEST__0__20180215_160801.wav</t>
  </si>
  <si>
    <t>D:\ringed-seal-data\Kitikmeot_2017_2018\TEST__0__20180217_060801.wav</t>
  </si>
  <si>
    <t>D:\ringed-seal-data\Kitikmeot_2017_2018\TEST__0__20180217_080801.wav</t>
  </si>
  <si>
    <t>D:\ringed-seal-data\Kitikmeot_2017_2018\TEST__0__20180218_140801.wav</t>
  </si>
  <si>
    <t>D:\ringed-seal-data\Kitikmeot_2017_2018\TEST__0__20180225_220801.wav</t>
  </si>
  <si>
    <t>D:\ringed-seal-data\Kitikmeot_2017_2018\TEST__0__20180227_220801.wav</t>
  </si>
  <si>
    <t>D:\ringed-seal-data\Kitikmeot_2017_2018\TEST__0__20180228_060801.wav</t>
  </si>
  <si>
    <t>D:\ringed-seal-data\Kitikmeot_2017_2018\TEST__0__20180308_180801.wav</t>
  </si>
  <si>
    <t>D:\ringed-seal-data\Kitikmeot_2017_2018\TEST__0__20180310_060801.wav</t>
  </si>
  <si>
    <t>D:\ringed-seal-data\Kitikmeot_2017_2018\TEST__0__20180317_120801.wav</t>
  </si>
  <si>
    <t>D:\ringed-seal-data\Kitikmeot_2017_2018\TEST__0__20180323_080801.wav</t>
  </si>
  <si>
    <t>D:\ringed-seal-data\Kitikmeot_2017_2018\TEST__0__20180330_060801.wav</t>
  </si>
  <si>
    <t>D:\ringed-seal-data\Kitikmeot_2017_2018\TEST__0__20180110_160801.wav</t>
  </si>
  <si>
    <t>D:\ringed-seal-data\Kitikmeot_2017_2018\TEST__0__20180118_000801.wav</t>
  </si>
  <si>
    <t>D:\ringed-seal-data\Kitikmeot_2017_2018\TEST__0__20180126_080801.wav</t>
  </si>
  <si>
    <t>D:\ringed-seal-data\Kitikmeot_2017_2018\TEST__0__20180128_000801.wav</t>
  </si>
  <si>
    <t>D:\ringed-seal-data\Kitikmeot_2017_2018\TEST__0__20180202_000801.wav</t>
  </si>
  <si>
    <t>D:\ringed-seal-data\Kitikmeot_2017_2018\TEST__0__20180207_180801.wav</t>
  </si>
  <si>
    <t>D:\ringed-seal-data\Kitikmeot_2017_2018\TEST__0__20180212_120801.wav</t>
  </si>
  <si>
    <t>D:\ringed-seal-data\Kitikmeot_2017_2018\TEST__0__20180215_140801.wav</t>
  </si>
  <si>
    <t>D:\ringed-seal-data\Kitikmeot_2017_2018\TEST__0__20180219_220801.wav</t>
  </si>
  <si>
    <t>D:\ringed-seal-data\Kitikmeot_2017_2018\TEST__0__20180221_100801.wav</t>
  </si>
  <si>
    <t>D:\ringed-seal-data\Kitikmeot_2017_2018\TEST__0__20180305_080801.wav</t>
  </si>
  <si>
    <t>D:\ringed-seal-data\Kitikmeot_2017_2018\TEST__0__20180309_020801.wav</t>
  </si>
  <si>
    <t>D:\ringed-seal-data\Kitikmeot_2017_2018\TEST__0__20180323_140801.wav</t>
  </si>
  <si>
    <t>D:\ringed-seal-data\Kitikmeot_2017_2018\TEST__0__20180404_020801.wav</t>
  </si>
  <si>
    <t>D:\ringed-seal-data\Kitikmeot_2017_2018\TEST__0__20180419_180801.wav</t>
  </si>
  <si>
    <t>D:\ringed-seal-data\Kitikmeot_2017_2018\TEST__0__20180424_020801.wav</t>
  </si>
  <si>
    <t>D:\ringed-seal-data\Kitikmeot_2017_2018\TEST__0__20180424_140801.wav</t>
  </si>
  <si>
    <t>D:\ringed-seal-data\Kitikmeot_2017_2018\TEST__0__20180426_140801.wav</t>
  </si>
  <si>
    <t>D:\ringed-seal-data\Kitikmeot_2017_2018\TEST__0__20180427_020801.wav</t>
  </si>
  <si>
    <t>D:\ringed-seal-data\Kitikmeot_2017_2018\TEST__0__20180430_100801.wav</t>
  </si>
  <si>
    <t>D:\ringed-seal-data\Kitikmeot_2017_2018\TEST__0__20180430_140801.wav</t>
  </si>
  <si>
    <t>D:\ringed-seal-data\Kitikmeot_2017_2018\TEST__0__20180401_220801.wav</t>
  </si>
  <si>
    <t>D:\ringed-seal-data\Kitikmeot_2017_2018\TEST__0__20180416_020801.wav</t>
  </si>
  <si>
    <t>D:\ringed-seal-data\Kitikmeot_2017_2018\TEST__0__20180420_200801.wav</t>
  </si>
  <si>
    <t>D:\ringed-seal-data\Kitikmeot_2017_2018\TEST__0__20180426_200801.wav</t>
  </si>
  <si>
    <t>D:\ringed-seal-data\Kitikmeot_2017_2018\TEST__0__20180501_020801.wav</t>
  </si>
  <si>
    <t>D:\ringed-seal-data\Kitikmeot_2017_2018\TEST__0__20180502_040801.wav</t>
  </si>
  <si>
    <t>D:\ringed-seal-data\Kitikmeot_2017_2018\TEST__0__20180504_020801.wav</t>
  </si>
  <si>
    <t>D:\ringed-seal-data\Kitikmeot_2017_2018\TEST__0__20180506_200801.wav</t>
  </si>
  <si>
    <t>D:\ringed-seal-data\Kitikmeot_2017_2018\TEST__0__20180508_020801.wav</t>
  </si>
  <si>
    <t>D:\ringed-seal-data\Kitikmeot_2017_2018\TEST__0__20180516_100801.wav</t>
  </si>
  <si>
    <t>D:\ringed-seal-data\Kitikmeot_2017_2018\TEST__0__20180523_140801.wav</t>
  </si>
  <si>
    <t>D:\ringed-seal-data\Kitikmeot_2017_2018\TEST__0__20180525_200801.wav</t>
  </si>
  <si>
    <t>D:\ringed-seal-data\Kitikmeot_2017_2018\TEST__0__20180528_060801.wav</t>
  </si>
  <si>
    <t>D:\ringed-seal-data\Kitikmeot_2017_2018\TEST__0__20180531_160801.wav</t>
  </si>
  <si>
    <t>D:\ringed-seal-data\Kitikmeot_2017_2018\TEST__0__20180503_020801.wav</t>
  </si>
  <si>
    <t>D:\ringed-seal-data\Kitikmeot_2017_2018\TEST__0__20180505_140801.wav</t>
  </si>
  <si>
    <t>D:\ringed-seal-data\Kitikmeot_2017_2018\TEST__0__20180511_140801.wav</t>
  </si>
  <si>
    <t>D:\ringed-seal-data\Kitikmeot_2017_2018\TEST__0__20180514_220801.wav</t>
  </si>
  <si>
    <t>D:\ringed-seal-data\Kitikmeot_2017_2018\TEST__0__20180515_140801.wav</t>
  </si>
  <si>
    <t>D:\ringed-seal-data\Kitikmeot_2017_2018\TEST__0__20180516_120801.wav</t>
  </si>
  <si>
    <t>D:\ringed-seal-data\Kitikmeot_2017_2018\TEST__0__20180518_020801.wav</t>
  </si>
  <si>
    <t>D:\ringed-seal-data\Kitikmeot_2017_2018\TEST__0__20180527_200801.wav</t>
  </si>
  <si>
    <t>D:\ringed-seal-data\Kitikmeot_2017_2018\TEST__0__20180528_000801.wav</t>
  </si>
  <si>
    <t>D:\ringed-seal-data\Kitikmeot_2017_2018\TEST__0__20180528_080801.wav</t>
  </si>
  <si>
    <t>D:\ringed-seal-data\Kitikmeot_2017_2018\TEST__0__20180603_080801.wav</t>
  </si>
  <si>
    <t>D:\ringed-seal-data\Kitikmeot_2017_2018\TEST__0__20180608_020801.wav</t>
  </si>
  <si>
    <t>D:\ringed-seal-data\Kitikmeot_2017_2018\TEST__0__20180608_160801.wav</t>
  </si>
  <si>
    <t>D:\ringed-seal-data\Kitikmeot_2017_2018\TEST__0__20180613_160801.wav</t>
  </si>
  <si>
    <t>D:\ringed-seal-data\Kitikmeot_2017_2018\TEST__0__20180702_180801.wav</t>
  </si>
  <si>
    <t>D:\ringed-seal-data\Kitikmeot_2017_2018\TEST__0__20180705_060801.wav</t>
  </si>
  <si>
    <t>D:\ringed-seal-data\Kitikmeot_2017_2018\TEST__0__20180705_120801.wav</t>
  </si>
  <si>
    <t>D:\ringed-seal-data\Kitikmeot_2017_2018\TEST__0__20180713_160801.wav</t>
  </si>
  <si>
    <t>D:\ringed-seal-data\Kitikmeot_2017_2018\TEST__0__20180714_060801.wav</t>
  </si>
  <si>
    <t>D:\ringed-seal-data\Kitikmeot_2017_2018\TEST__0__20180719_160801.wav</t>
  </si>
  <si>
    <t>D:\ringed-seal-data\Kitikmeot_2017_2018\TEST__0__20180602_000801.wav</t>
  </si>
  <si>
    <t>D:\ringed-seal-data\Kitikmeot_2017_2018\TEST__0__20180605_000801.wav</t>
  </si>
  <si>
    <t>D:\ringed-seal-data\Kitikmeot_2017_2018\TEST__0__20180613_040801.wav</t>
  </si>
  <si>
    <t>D:\ringed-seal-data\Kitikmeot_2017_2018\TEST__0__20180617_100801.wav</t>
  </si>
  <si>
    <t>D:\ringed-seal-data\Kitikmeot_2017_2018\TEST__0__20180622_040801.wav</t>
  </si>
  <si>
    <t>D:\ringed-seal-data\Kitikmeot_2017_2018\TEST__0__20180702_120801.wav</t>
  </si>
  <si>
    <t>D:\ringed-seal-data\Kitikmeot_2017_2018\TEST__0__20180707_060801.wav</t>
  </si>
  <si>
    <t>D:\ringed-seal-data\Kitikmeot_2017_2018\TEST__0__20180710_120801.wav</t>
  </si>
  <si>
    <t>D:\ringed-seal-data\Kitikmeot_2017_2018\TEST__0__20180711_120801.wav</t>
  </si>
  <si>
    <t>D:\ringed-seal-data\Kitikmeot_2018_2019\DS3B__0__20180825_010354.wav</t>
  </si>
  <si>
    <t>D:\ringed-seal-data\Kitikmeot_2018_2019\DS3B__0__20180825_050354.wav</t>
  </si>
  <si>
    <t>D:\ringed-seal-data\Kitikmeot_2018_2019\DS3B__0__20180901_050354.wav</t>
  </si>
  <si>
    <t>D:\ringed-seal-data\Kitikmeot_2018_2019\DS3B__0__20180901_150354.wav</t>
  </si>
  <si>
    <t>D:\ringed-seal-data\Kitikmeot_2018_2019\DS3B__0__20180903_180354.wav</t>
  </si>
  <si>
    <t>D:\ringed-seal-data\Kitikmeot_2018_2019\DS3B__0__20180907_050354.wav</t>
  </si>
  <si>
    <t>D:\ringed-seal-data\Kitikmeot_2018_2019\DS3B__0__20180910_100354.wav</t>
  </si>
  <si>
    <t>D:\ringed-seal-data\Kitikmeot_2018_2019\DS3B__0__20181011_020354.wav</t>
  </si>
  <si>
    <t>D:\ringed-seal-data\Kitikmeot_2018_2019\DS3B__0__20181011_060354.wav</t>
  </si>
  <si>
    <t>D:\ringed-seal-data\Kitikmeot_2018_2019\DS3B__0__20181011_150354.wav</t>
  </si>
  <si>
    <t>D:\ringed-seal-data\Kitikmeot_2018_2019\DS3B__0__20181012_130354.wav</t>
  </si>
  <si>
    <t>D:\ringed-seal-data\Kitikmeot_2018_2019\DS3B__0__20181012_140354.wav</t>
  </si>
  <si>
    <t>D:\ringed-seal-data\Kitikmeot_2018_2019\DS3B__0__20181014_050354.wav</t>
  </si>
  <si>
    <t>D:\ringed-seal-data\Kitikmeot_2018_2019\DS3B__0__20181014_100354.wav</t>
  </si>
  <si>
    <t>D:\ringed-seal-data\Kitikmeot_2018_2019\DS3B__0__20181014_140354.wav</t>
  </si>
  <si>
    <t>D:\ringed-seal-data\Kitikmeot_2018_2019\DS3B__0__20181014_170354.wav</t>
  </si>
  <si>
    <t>D:\ringed-seal-data\Kitikmeot_2018_2019\DS3B__0__20181014_190354.wav</t>
  </si>
  <si>
    <t>D:\ringed-seal-data\Kitikmeot_2018_2019\DS3B__0__20181015_000354.wav</t>
  </si>
  <si>
    <t>D:\ringed-seal-data\Kitikmeot_2018_2019\DS3B__0__20181015_010354.wav</t>
  </si>
  <si>
    <t>D:\ringed-seal-data\Kitikmeot_2018_2019\DS3B__0__20181015_090354.wav</t>
  </si>
  <si>
    <t>D:\ringed-seal-data\Kitikmeot_2018_2019\DS3B__0__20181015_110354.wav</t>
  </si>
  <si>
    <t>D:\ringed-seal-data\Kitikmeot_2018_2019\DS3B__0__20181015_120354.wav</t>
  </si>
  <si>
    <t>D:\ringed-seal-data\Kitikmeot_2018_2019\DS3B__0__20181015_130354.wav</t>
  </si>
  <si>
    <t>D:\ringed-seal-data\Kitikmeot_2018_2019\DS3B__0__20181015_150354.wav</t>
  </si>
  <si>
    <t>D:\ringed-seal-data\Kitikmeot_2018_2019\DS3B__0__20181015_160354.wav</t>
  </si>
  <si>
    <t>D:\ringed-seal-data\Kitikmeot_2018_2019\DS3B__0__20181017_200355.wav</t>
  </si>
  <si>
    <t>D:\ringed-seal-data\Kitikmeot_2018_2019\DS3B__0__20181017_210355.wav</t>
  </si>
  <si>
    <t>D:\ringed-seal-data\Kitikmeot_2018_2019\DS3B__0__20181017_220355.wav</t>
  </si>
  <si>
    <t>D:\ringed-seal-data\Kitikmeot_2018_2019\DS3B__0__20181018_000355.wav</t>
  </si>
  <si>
    <t>D:\ringed-seal-data\Kitikmeot_2018_2019\DS3B__0__20181018_070355.wav</t>
  </si>
  <si>
    <t>D:\ringed-seal-data\Kitikmeot_2018_2019\DS3B__0__20181019_140355.wav</t>
  </si>
  <si>
    <t>D:\ringed-seal-data\Kitikmeot_2018_2019\DS3B__0__20181019_210355.wav</t>
  </si>
  <si>
    <t>D:\ringed-seal-data\Kitikmeot_2018_2019\DS3B__0__20181019_220355.wav</t>
  </si>
  <si>
    <t>D:\ringed-seal-data\Kitikmeot_2018_2019\DS3B__0__20181020_010355.wav</t>
  </si>
  <si>
    <t>D:\ringed-seal-data\Kitikmeot_2018_2019\DS3B__0__20181022_000355.wav</t>
  </si>
  <si>
    <t>D:\ringed-seal-data\Kitikmeot_2018_2019\DS3B__0__20181022_020355.wav</t>
  </si>
  <si>
    <t>D:\ringed-seal-data\Kitikmeot_2018_2019\DS3B__0__20181022_030355.wav</t>
  </si>
  <si>
    <t>D:\ringed-seal-data\Kitikmeot_2018_2019\DS3B__0__20181022_200355.wav</t>
  </si>
  <si>
    <t>D:\ringed-seal-data\Kitikmeot_2018_2019\DS3B__0__20181023_010355.wav</t>
  </si>
  <si>
    <t>D:\ringed-seal-data\Kitikmeot_2018_2019\DS3B__0__20181023_040355.wav</t>
  </si>
  <si>
    <t>D:\ringed-seal-data\Kitikmeot_2018_2019\DS3B__0__20181023_050355.wav</t>
  </si>
  <si>
    <t>D:\ringed-seal-data\Kitikmeot_2018_2019\DS3B__0__20181023_060355.wav</t>
  </si>
  <si>
    <t>D:\ringed-seal-data\Kitikmeot_2018_2019\DS3B__0__20181023_070355.wav</t>
  </si>
  <si>
    <t>D:\ringed-seal-data\Kitikmeot_2018_2019\DS3B__0__20181023_100355.wav</t>
  </si>
  <si>
    <t>D:\ringed-seal-data\Kitikmeot_2018_2019\DS3B__0__20181024_130355.wav</t>
  </si>
  <si>
    <t>D:\ringed-seal-data\Kitikmeot_2018_2019\DS3B__0__20181026_030355.wav</t>
  </si>
  <si>
    <t>D:\ringed-seal-data\Kitikmeot_2018_2019\DS3B__0__20181026_070355.wav</t>
  </si>
  <si>
    <t>D:\ringed-seal-data\Kitikmeot_2018_2019\DS3B__0__20181026_080355.wav</t>
  </si>
  <si>
    <t>D:\ringed-seal-data\Kitikmeot_2018_2019\DS3B__0__20181026_110355.wav</t>
  </si>
  <si>
    <t>D:\ringed-seal-data\Kitikmeot_2018_2019\DS3B__0__20181026_170355.wav</t>
  </si>
  <si>
    <t>D:\ringed-seal-data\Kitikmeot_2018_2019\DS3B__0__20181026_200355.wav</t>
  </si>
  <si>
    <t>D:\ringed-seal-data\Kitikmeot_2018_2019\DS3B__0__20181028_170355.wav</t>
  </si>
  <si>
    <t>D:\ringed-seal-data\Kitikmeot_2018_2019\DS3B__0__20181029_040355.wav</t>
  </si>
  <si>
    <t>D:\ringed-seal-data\Kitikmeot_2018_2019\DS3B__0__20181029_110355.wav</t>
  </si>
  <si>
    <t>D:\ringed-seal-data\Kitikmeot_2018_2019\DS3B__0__20181029_120355.wav</t>
  </si>
  <si>
    <t>D:\ringed-seal-data\Kitikmeot_2018_2019\DS3B__0__20181029_150355.wav</t>
  </si>
  <si>
    <t>D:\ringed-seal-data\Kitikmeot_2018_2019\DS3B__0__20181029_210355.wav</t>
  </si>
  <si>
    <t>D:\ringed-seal-data\Kitikmeot_2018_2019\DS3B__0__20181030_010355.wav</t>
  </si>
  <si>
    <t>D:\ringed-seal-data\Kitikmeot_2018_2019\DS3B__0__20181030_030355.wav</t>
  </si>
  <si>
    <t>D:\ringed-seal-data\Kitikmeot_2018_2019\DS3B__0__20181030_050355.wav</t>
  </si>
  <si>
    <t>D:\ringed-seal-data\Kitikmeot_2018_2019\DS3B__0__20181030_060355.wav</t>
  </si>
  <si>
    <t>D:\ringed-seal-data\Kitikmeot_2018_2019\DS3B__0__20181030_100355.wav</t>
  </si>
  <si>
    <t>D:\ringed-seal-data\Kitikmeot_2018_2019\DS3B__0__20181031_010355.wav</t>
  </si>
  <si>
    <t>D:\ringed-seal-data\Kitikmeot_2018_2019\DS3B__0__20181031_100355.wav</t>
  </si>
  <si>
    <t>D:\ringed-seal-data\Kitikmeot_2018_2019\DS3B__0__20181031_110355.wav</t>
  </si>
  <si>
    <t>D:\ringed-seal-data\Kitikmeot_2018_2019\DS3B__0__20181031_220355.wav</t>
  </si>
  <si>
    <t>D:\ringed-seal-data\Kitikmeot_2018_2019\DS3B__0__20180905_000354.wav</t>
  </si>
  <si>
    <t>D:\ringed-seal-data\Kitikmeot_2018_2019\DS3B__0__20181012_110354.wav</t>
  </si>
  <si>
    <t>D:\ringed-seal-data\Kitikmeot_2018_2019\DS3B__0__20181014_040354.wav</t>
  </si>
  <si>
    <t>D:\ringed-seal-data\Kitikmeot_2018_2019\DS3B__0__20181017_110355.wav</t>
  </si>
  <si>
    <t>D:\ringed-seal-data\Kitikmeot_2018_2019\DS3B__0__20181018_050355.wav</t>
  </si>
  <si>
    <t>D:\ringed-seal-data\Kitikmeot_2018_2019\DS3B__0__20181019_150355.wav</t>
  </si>
  <si>
    <t>D:\ringed-seal-data\Kitikmeot_2018_2019\DS3B__0__20181019_180355.wav</t>
  </si>
  <si>
    <t>D:\ringed-seal-data\Kitikmeot_2018_2019\DS3B__0__20181019_190355.wav</t>
  </si>
  <si>
    <t>D:\ringed-seal-data\Kitikmeot_2018_2019\DS3B__0__20181020_040355.wav</t>
  </si>
  <si>
    <t>D:\ringed-seal-data\Kitikmeot_2018_2019\DS3B__0__20181020_050355.wav</t>
  </si>
  <si>
    <t>D:\ringed-seal-data\Kitikmeot_2018_2019\DS3B__0__20181021_170355.wav</t>
  </si>
  <si>
    <t>D:\ringed-seal-data\Kitikmeot_2018_2019\DS3B__0__20181021_230355.wav</t>
  </si>
  <si>
    <t>D:\ringed-seal-data\Kitikmeot_2018_2019\DS3B__0__20181022_010355.wav</t>
  </si>
  <si>
    <t>D:\ringed-seal-data\Kitikmeot_2018_2019\DS3B__0__20181022_180355.wav</t>
  </si>
  <si>
    <t>D:\ringed-seal-data\Kitikmeot_2018_2019\DS3B__0__20181022_210355.wav</t>
  </si>
  <si>
    <t>D:\ringed-seal-data\Kitikmeot_2018_2019\DS3B__0__20181023_120355.wav</t>
  </si>
  <si>
    <t>D:\ringed-seal-data\Kitikmeot_2018_2019\DS3B__0__20181024_000355.wav</t>
  </si>
  <si>
    <t>D:\ringed-seal-data\Kitikmeot_2018_2019\DS3B__0__20181024_010355.wav</t>
  </si>
  <si>
    <t>D:\ringed-seal-data\Kitikmeot_2018_2019\DS3B__0__20181024_080355.wav</t>
  </si>
  <si>
    <t>D:\ringed-seal-data\Kitikmeot_2018_2019\DS3B__0__20181027_050355.wav</t>
  </si>
  <si>
    <t>D:\ringed-seal-data\Kitikmeot_2018_2019\DS3B__0__20181028_130355.wav</t>
  </si>
  <si>
    <t>D:\ringed-seal-data\Kitikmeot_2018_2019\DS3B__0__20181029_070355.wav</t>
  </si>
  <si>
    <t>D:\ringed-seal-data\Kitikmeot_2018_2019\DS3B__0__20181029_220355.wav</t>
  </si>
  <si>
    <t>D:\ringed-seal-data\Kitikmeot_2018_2019\DS3B__0__20181031_020355.wav</t>
  </si>
  <si>
    <t>D:\ringed-seal-data\Kitikmeot_2018_2019\DS3B__0__20181031_230355.wav</t>
  </si>
  <si>
    <t>D:\ringed-seal-data\Kitikmeot_2017_2018\TEST__0__20180802_152001.wav</t>
  </si>
  <si>
    <t>D:\ringed-seal-data\Kitikmeot_2017_2018\TEST__0__20180802_155601.wav</t>
  </si>
  <si>
    <t>D:\ringed-seal-data\Kitikmeot_2017_2018\TEST__0__20180803_025601.wav</t>
  </si>
  <si>
    <t>D:\ringed-seal-data\Kitikmeot_2017_2018\TEST__0__20180805_220801.wav</t>
  </si>
  <si>
    <t>D:\ringed-seal-data\Kitikmeot_2017_2018\TEST__0__20180808_223201.wav</t>
  </si>
  <si>
    <t>D:\ringed-seal-data\Kitikmeot_2017_2018\TEST__0__20180813_125601.wav</t>
  </si>
  <si>
    <t>D:\ringed-seal-data\Kitikmeot_2017_2018\TEST__0__20180802_080801.wav</t>
  </si>
  <si>
    <t>D:\ringed-seal-data\Kitikmeot_2017_2018\TEST__0__20180803_112001.wav</t>
  </si>
  <si>
    <t>D:\ringed-seal-data\Kitikmeot_2017_2018\TEST__0__20180807_004401.wav</t>
  </si>
  <si>
    <t>D:\ringed-seal-data\Kitikmeot_2017_2018\TEST__0__20180807_012001.wav</t>
  </si>
  <si>
    <t>D:\ringed-seal-data\Kitikmeot_2017_2018\TEST__0__20180809_012001.wav</t>
  </si>
  <si>
    <t>D:\ringed-seal-data\Kitikmeot_2017_2018\TEST__0__20180810_220801.wav</t>
  </si>
  <si>
    <t>D:\ringed-seal-data\Kitikmeot_2017_2018\TEST__0__20180813_172001.wav</t>
  </si>
  <si>
    <t>D:\ringed-seal-data\Kitikmeot_2018_2019\DS3B__0__20181101_080355.wav</t>
  </si>
  <si>
    <t>D:\ringed-seal-data\Kitikmeot_2018_2019\DS3B__0__20181103_000355.wav</t>
  </si>
  <si>
    <t>D:\ringed-seal-data\Kitikmeot_2018_2019\DS3B__0__20181104_000355.wav</t>
  </si>
  <si>
    <t>D:\ringed-seal-data\Kitikmeot_2018_2019\DS3B__0__20181104_140355.wav</t>
  </si>
  <si>
    <t>D:\ringed-seal-data\Kitikmeot_2018_2019\DS3B__0__20181104_220355.wav</t>
  </si>
  <si>
    <t>D:\ringed-seal-data\Kitikmeot_2018_2019\DS3B__0__20181105_000355.wav</t>
  </si>
  <si>
    <t>D:\ringed-seal-data\Kitikmeot_2018_2019\DS3B__0__20181105_120355.wav</t>
  </si>
  <si>
    <t>D:\ringed-seal-data\Kitikmeot_2018_2019\DS3B__0__20181105_140355.wav</t>
  </si>
  <si>
    <t>D:\ringed-seal-data\Kitikmeot_2018_2019\DS3B__0__20181106_000355.wav</t>
  </si>
  <si>
    <t>D:\ringed-seal-data\Kitikmeot_2018_2019\DS3B__0__20181106_100355.wav</t>
  </si>
  <si>
    <t>D:\ringed-seal-data\Kitikmeot_2018_2019\DS3B__0__20181107_180355.wav</t>
  </si>
  <si>
    <t>D:\ringed-seal-data\Kitikmeot_2018_2019\DS3B__0__20181108_080355.wav</t>
  </si>
  <si>
    <t>D:\ringed-seal-data\Kitikmeot_2018_2019\DS3B__0__20181108_180355.wav</t>
  </si>
  <si>
    <t>D:\ringed-seal-data\Kitikmeot_2018_2019\DS3B__0__20181109_020355.wav</t>
  </si>
  <si>
    <t>D:\ringed-seal-data\Kitikmeot_2018_2019\DS3B__0__20181109_220355.wav</t>
  </si>
  <si>
    <t>D:\ringed-seal-data\Kitikmeot_2018_2019\DS3B__0__20181111_120355.wav</t>
  </si>
  <si>
    <t>D:\ringed-seal-data\Kitikmeot_2018_2019\DS3B__0__20181112_000355.wav</t>
  </si>
  <si>
    <t>D:\ringed-seal-data\Kitikmeot_2018_2019\DS3B__0__20181113_100355.wav</t>
  </si>
  <si>
    <t>D:\ringed-seal-data\Kitikmeot_2018_2019\DS3B__0__20181113_140355.wav</t>
  </si>
  <si>
    <t>D:\ringed-seal-data\Kitikmeot_2018_2019\DS3B__0__20181114_180355.wav</t>
  </si>
  <si>
    <t>D:\ringed-seal-data\Kitikmeot_2018_2019\DS3B__0__20181115_040355.wav</t>
  </si>
  <si>
    <t>D:\ringed-seal-data\Kitikmeot_2018_2019\DS3B__0__20181116_060355.wav</t>
  </si>
  <si>
    <t>D:\ringed-seal-data\Kitikmeot_2018_2019\DS3B__0__20181117_020355.wav</t>
  </si>
  <si>
    <t>D:\ringed-seal-data\Kitikmeot_2018_2019\DS3B__0__20181117_080355.wav</t>
  </si>
  <si>
    <t>D:\ringed-seal-data\Kitikmeot_2018_2019\DS3B__0__20181117_220355.wav</t>
  </si>
  <si>
    <t>D:\ringed-seal-data\Kitikmeot_2018_2019\DS3B__0__20181118_040355.wav</t>
  </si>
  <si>
    <t>D:\ringed-seal-data\Kitikmeot_2018_2019\DS3B__0__20181118_160355.wav</t>
  </si>
  <si>
    <t>D:\ringed-seal-data\Kitikmeot_2018_2019\DS3B__0__20181120_100355.wav</t>
  </si>
  <si>
    <t>D:\ringed-seal-data\Kitikmeot_2018_2019\DS3B__0__20181122_020355.wav</t>
  </si>
  <si>
    <t>D:\ringed-seal-data\Kitikmeot_2018_2019\DS3B__0__20181122_140355.wav</t>
  </si>
  <si>
    <t>D:\ringed-seal-data\Kitikmeot_2018_2019\DS3B__0__20181126_080355.wav</t>
  </si>
  <si>
    <t>D:\ringed-seal-data\Kitikmeot_2018_2019\DS3B__0__20181127_120355.wav</t>
  </si>
  <si>
    <t>D:\ringed-seal-data\Kitikmeot_2018_2019\DS3B__0__20181130_220355.wav</t>
  </si>
  <si>
    <t>D:\ringed-seal-data\Kitikmeot_2018_2019\DS3B__0__20181201_200355.wav</t>
  </si>
  <si>
    <t>D:\ringed-seal-data\Kitikmeot_2018_2019\DS3B__0__20181202_160355.wav</t>
  </si>
  <si>
    <t>D:\ringed-seal-data\Kitikmeot_2018_2019\DS3B__0__20181203_160355.wav</t>
  </si>
  <si>
    <t>D:\ringed-seal-data\Kitikmeot_2018_2019\DS3B__0__20181204_160355.wav</t>
  </si>
  <si>
    <t>D:\ringed-seal-data\Kitikmeot_2018_2019\DS3B__0__20181204_220355.wav</t>
  </si>
  <si>
    <t>D:\ringed-seal-data\Kitikmeot_2018_2019\DS3B__0__20181205_180355.wav</t>
  </si>
  <si>
    <t>D:\ringed-seal-data\Kitikmeot_2018_2019\DS3B__0__20181206_040355.wav</t>
  </si>
  <si>
    <t>D:\ringed-seal-data\Kitikmeot_2018_2019\DS3B__0__20181206_080355.wav</t>
  </si>
  <si>
    <t>D:\ringed-seal-data\Kitikmeot_2018_2019\DS3B__0__20181206_120355.wav</t>
  </si>
  <si>
    <t>D:\ringed-seal-data\Kitikmeot_2018_2019\DS3B__0__20181206_200355.wav</t>
  </si>
  <si>
    <t>D:\ringed-seal-data\Kitikmeot_2018_2019\DS3B__0__20181209_020355.wav</t>
  </si>
  <si>
    <t>D:\ringed-seal-data\Kitikmeot_2018_2019\DS3B__0__20181209_220355.wav</t>
  </si>
  <si>
    <t>D:\ringed-seal-data\Kitikmeot_2018_2019\DS3B__0__20181217_000355.wav</t>
  </si>
  <si>
    <t>D:\ringed-seal-data\Kitikmeot_2018_2019\DS3B__0__20181221_220355.wav</t>
  </si>
  <si>
    <t>D:\ringed-seal-data\Kitikmeot_2018_2019\DS3B__0__20181222_040355.wav</t>
  </si>
  <si>
    <t>D:\ringed-seal-data\Kitikmeot_2018_2019\DS3B__0__20181223_220355.wav</t>
  </si>
  <si>
    <t>D:\ringed-seal-data\Kitikmeot_2018_2019\DS3B__0__20181224_060355.wav</t>
  </si>
  <si>
    <t>D:\ringed-seal-data\Kitikmeot_2018_2019\DS3B__0__20181227_160355.wav</t>
  </si>
  <si>
    <t>D:\ringed-seal-data\Kitikmeot_2018_2019\DS3B__0__20181101_060355.wav</t>
  </si>
  <si>
    <t>D:\ringed-seal-data\Kitikmeot_2018_2019\DS3B__0__20181101_160355.wav</t>
  </si>
  <si>
    <t>D:\ringed-seal-data\Kitikmeot_2018_2019\DS3B__0__20181102_140355.wav</t>
  </si>
  <si>
    <t>D:\ringed-seal-data\Kitikmeot_2018_2019\DS3B__0__20181102_180355.wav</t>
  </si>
  <si>
    <t>D:\ringed-seal-data\Kitikmeot_2018_2019\DS3B__0__20181103_140355.wav</t>
  </si>
  <si>
    <t>D:\ringed-seal-data\Kitikmeot_2018_2019\DS3B__0__20181103_200355.wav</t>
  </si>
  <si>
    <t>D:\ringed-seal-data\Kitikmeot_2018_2019\DS3B__0__20181105_080355.wav</t>
  </si>
  <si>
    <t>D:\ringed-seal-data\Kitikmeot_2018_2019\DS3B__0__20181106_180355.wav</t>
  </si>
  <si>
    <t>D:\ringed-seal-data\Kitikmeot_2018_2019\DS3B__0__20181107_160355.wav</t>
  </si>
  <si>
    <t>D:\ringed-seal-data\Kitikmeot_2018_2019\DS3B__0__20181107_200355.wav</t>
  </si>
  <si>
    <t>D:\ringed-seal-data\Kitikmeot_2018_2019\DS3B__0__20181108_060355.wav</t>
  </si>
  <si>
    <t>D:\ringed-seal-data\Kitikmeot_2018_2019\DS3B__0__20181108_120355.wav</t>
  </si>
  <si>
    <t>D:\ringed-seal-data\Kitikmeot_2018_2019\DS3B__0__20181108_160355.wav</t>
  </si>
  <si>
    <t>D:\ringed-seal-data\Kitikmeot_2018_2019\DS3B__0__20181109_000355.wav</t>
  </si>
  <si>
    <t>D:\ringed-seal-data\Kitikmeot_2018_2019\DS3B__0__20181109_140355.wav</t>
  </si>
  <si>
    <t>D:\ringed-seal-data\Kitikmeot_2018_2019\DS3B__0__20181109_200355.wav</t>
  </si>
  <si>
    <t>D:\ringed-seal-data\Kitikmeot_2018_2019\DS3B__0__20181110_040355.wav</t>
  </si>
  <si>
    <t>D:\ringed-seal-data\Kitikmeot_2018_2019\DS3B__0__20181110_160355.wav</t>
  </si>
  <si>
    <t>D:\ringed-seal-data\Kitikmeot_2018_2019\DS3B__0__20181110_220355.wav</t>
  </si>
  <si>
    <t>D:\ringed-seal-data\Kitikmeot_2018_2019\DS3B__0__20181111_100355.wav</t>
  </si>
  <si>
    <t>D:\ringed-seal-data\Kitikmeot_2018_2019\DS3B__0__20181111_220355.wav</t>
  </si>
  <si>
    <t>D:\ringed-seal-data\Kitikmeot_2018_2019\DS3B__0__20181112_160355.wav</t>
  </si>
  <si>
    <t>D:\ringed-seal-data\Kitikmeot_2018_2019\DS3B__0__20181113_020355.wav</t>
  </si>
  <si>
    <t>D:\ringed-seal-data\Kitikmeot_2018_2019\DS3B__0__20181113_060355.wav</t>
  </si>
  <si>
    <t>D:\ringed-seal-data\Kitikmeot_2018_2019\DS3B__0__20181113_080355.wav</t>
  </si>
  <si>
    <t>D:\ringed-seal-data\Kitikmeot_2018_2019\DS3B__0__20181114_040355.wav</t>
  </si>
  <si>
    <t>D:\ringed-seal-data\Kitikmeot_2018_2019\DS3B__0__20181114_080355.wav</t>
  </si>
  <si>
    <t>D:\ringed-seal-data\Kitikmeot_2018_2019\DS3B__0__20181115_200355.wav</t>
  </si>
  <si>
    <t>D:\ringed-seal-data\Kitikmeot_2018_2019\DS3B__0__20181116_080355.wav</t>
  </si>
  <si>
    <t>D:\ringed-seal-data\Kitikmeot_2018_2019\DS3B__0__20181116_160355.wav</t>
  </si>
  <si>
    <t>D:\ringed-seal-data\Kitikmeot_2018_2019\DS3B__0__20181116_200355.wav</t>
  </si>
  <si>
    <t>D:\ringed-seal-data\Kitikmeot_2018_2019\DS3B__0__20181117_100355.wav</t>
  </si>
  <si>
    <t>D:\ringed-seal-data\Kitikmeot_2018_2019\DS3B__0__20181118_200355.wav</t>
  </si>
  <si>
    <t>D:\ringed-seal-data\Kitikmeot_2018_2019\DS3B__0__20181119_000355.wav</t>
  </si>
  <si>
    <t>D:\ringed-seal-data\Kitikmeot_2018_2019\DS3B__0__20181119_220355.wav</t>
  </si>
  <si>
    <t>D:\ringed-seal-data\Kitikmeot_2018_2019\DS3B__0__20181120_020355.wav</t>
  </si>
  <si>
    <t>D:\ringed-seal-data\Kitikmeot_2018_2019\DS3B__0__20181121_060355.wav</t>
  </si>
  <si>
    <t>D:\ringed-seal-data\Kitikmeot_2018_2019\DS3B__0__20181121_220355.wav</t>
  </si>
  <si>
    <t>D:\ringed-seal-data\Kitikmeot_2018_2019\DS3B__0__20181122_180355.wav</t>
  </si>
  <si>
    <t>D:\ringed-seal-data\Kitikmeot_2018_2019\DS3B__0__20181123_220355.wav</t>
  </si>
  <si>
    <t>D:\ringed-seal-data\Kitikmeot_2018_2019\DS3B__0__20181124_180355.wav</t>
  </si>
  <si>
    <t>D:\ringed-seal-data\Kitikmeot_2018_2019\DS3B__0__20181125_000355.wav</t>
  </si>
  <si>
    <t>D:\ringed-seal-data\Kitikmeot_2018_2019\DS3B__0__20181125_060355.wav</t>
  </si>
  <si>
    <t>D:\ringed-seal-data\Kitikmeot_2018_2019\DS3B__0__20181125_160355.wav</t>
  </si>
  <si>
    <t>D:\ringed-seal-data\Kitikmeot_2018_2019\DS3B__0__20181126_120355.wav</t>
  </si>
  <si>
    <t>D:\ringed-seal-data\Kitikmeot_2018_2019\DS3B__0__20181127_020355.wav</t>
  </si>
  <si>
    <t>D:\ringed-seal-data\Kitikmeot_2018_2019\DS3B__0__20181127_180355.wav</t>
  </si>
  <si>
    <t>D:\ringed-seal-data\Kitikmeot_2018_2019\DS3B__0__20181127_220355.wav</t>
  </si>
  <si>
    <t>D:\ringed-seal-data\Kitikmeot_2018_2019\DS3B__0__20181128_100355.wav</t>
  </si>
  <si>
    <t>D:\ringed-seal-data\Kitikmeot_2018_2019\DS3B__0__20181128_180355.wav</t>
  </si>
  <si>
    <t>D:\ringed-seal-data\Kitikmeot_2018_2019\DS3B__0__20181129_120355.wav</t>
  </si>
  <si>
    <t>D:\ringed-seal-data\Kitikmeot_2018_2019\DS3B__0__20181202_120355.wav</t>
  </si>
  <si>
    <t>D:\ringed-seal-data\Kitikmeot_2018_2019\DS3B__0__20181204_140355.wav</t>
  </si>
  <si>
    <t>D:\ringed-seal-data\Kitikmeot_2018_2019\DS3B__0__20181205_060355.wav</t>
  </si>
  <si>
    <t>D:\ringed-seal-data\Kitikmeot_2018_2019\DS3B__0__20181205_100355.wav</t>
  </si>
  <si>
    <t>D:\ringed-seal-data\Kitikmeot_2018_2019\DS3B__0__20181207_220355.wav</t>
  </si>
  <si>
    <t>D:\ringed-seal-data\Kitikmeot_2018_2019\DS3B__0__20181208_020355.wav</t>
  </si>
  <si>
    <t>D:\ringed-seal-data\Kitikmeot_2018_2019\DS3B__0__20181209_140355.wav</t>
  </si>
  <si>
    <t>D:\ringed-seal-data\Kitikmeot_2018_2019\DS3B__0__20181209_200355.wav</t>
  </si>
  <si>
    <t>D:\ringed-seal-data\Kitikmeot_2018_2019\DS3B__0__20181211_200355.wav</t>
  </si>
  <si>
    <t>D:\ringed-seal-data\Kitikmeot_2018_2019\DS3B__0__20181218_200355.wav</t>
  </si>
  <si>
    <t>D:\ringed-seal-data\Kitikmeot_2018_2019\DS3B__0__20181221_060355.wav</t>
  </si>
  <si>
    <t>D:\ringed-seal-data\Kitikmeot_2018_2019\DS3B__0__20181223_060355.wav</t>
  </si>
  <si>
    <t>D:\ringed-seal-data\Kitikmeot_2018_2019\DS3B__0__20181227_200355.wav</t>
  </si>
  <si>
    <t>D:\ringed-seal-data\Kitikmeot_2018_2019\DS3B__0__20190107_160355.wav</t>
  </si>
  <si>
    <t>D:\ringed-seal-data\Kitikmeot_2018_2019\DS3B__0__20190109_000355.wav</t>
  </si>
  <si>
    <t>D:\ringed-seal-data\Kitikmeot_2018_2019\DS3B__0__20190113_080355.wav</t>
  </si>
  <si>
    <t>D:\ringed-seal-data\Kitikmeot_2018_2019\DS3B__0__20190114_200355.wav</t>
  </si>
  <si>
    <t>D:\ringed-seal-data\Kitikmeot_2018_2019\DS3B__0__20190116_180355.wav</t>
  </si>
  <si>
    <t>D:\ringed-seal-data\Kitikmeot_2018_2019\DS3B__0__20190117_200355.wav</t>
  </si>
  <si>
    <t>D:\ringed-seal-data\Kitikmeot_2018_2019\DS3B__0__20190118_000355.wav</t>
  </si>
  <si>
    <t>D:\ringed-seal-data\Kitikmeot_2018_2019\DS3B__0__20190119_060355.wav</t>
  </si>
  <si>
    <t>D:\ringed-seal-data\Kitikmeot_2018_2019\DS3B__0__20190128_080355.wav</t>
  </si>
  <si>
    <t>D:\ringed-seal-data\Kitikmeot_2018_2019\DS3B__0__20190203_140355.wav</t>
  </si>
  <si>
    <t>D:\ringed-seal-data\Kitikmeot_2018_2019\DS3B__0__20190206_000355.wav</t>
  </si>
  <si>
    <t>D:\ringed-seal-data\Kitikmeot_2018_2019\DS3B__0__20190206_160355.wav</t>
  </si>
  <si>
    <t>D:\ringed-seal-data\Kitikmeot_2018_2019\DS3B__0__20190208_040355.wav</t>
  </si>
  <si>
    <t>D:\ringed-seal-data\Kitikmeot_2018_2019\DS3B__0__20190212_080355.wav</t>
  </si>
  <si>
    <t>D:\ringed-seal-data\Kitikmeot_2018_2019\DS3B__0__20190212_160355.wav</t>
  </si>
  <si>
    <t>D:\ringed-seal-data\Kitikmeot_2018_2019\DS3B__0__20190217_200355.wav</t>
  </si>
  <si>
    <t>D:\ringed-seal-data\Kitikmeot_2018_2019\DS3B__0__20190219_140355.wav</t>
  </si>
  <si>
    <t>D:\ringed-seal-data\Kitikmeot_2018_2019\DS3B__0__20190220_000355.wav</t>
  </si>
  <si>
    <t>D:\ringed-seal-data\Kitikmeot_2018_2019\DS3B__0__20190220_180355.wav</t>
  </si>
  <si>
    <t>D:\ringed-seal-data\Kitikmeot_2018_2019\DS3B__0__20190224_140355.wav</t>
  </si>
  <si>
    <t>D:\ringed-seal-data\Kitikmeot_2018_2019\DS3B__0__20190310_200355.wav</t>
  </si>
  <si>
    <t>D:\ringed-seal-data\Kitikmeot_2018_2019\DS3B__0__20190312_140355.wav</t>
  </si>
  <si>
    <t>D:\ringed-seal-data\Kitikmeot_2018_2019\DS3B__0__20190314_000356.wav</t>
  </si>
  <si>
    <t>D:\ringed-seal-data\Kitikmeot_2018_2019\DS3B__0__20190223_180355.wav</t>
  </si>
  <si>
    <t>D:\ringed-seal-data\Kitikmeot_2018_2019\DS3B__0__20190101_000355.wav</t>
  </si>
  <si>
    <t>D:\ringed-seal-data\Kitikmeot_2018_2019\DS3B__0__20190106_000355.wav</t>
  </si>
  <si>
    <t>D:\ringed-seal-data\Kitikmeot_2018_2019\DS3B__0__20190110_120355.wav</t>
  </si>
  <si>
    <t>D:\ringed-seal-data\Kitikmeot_2018_2019\DS3B__0__20190111_040355.wav</t>
  </si>
  <si>
    <t>D:\ringed-seal-data\Kitikmeot_2018_2019\DS3B__0__20190112_000355.wav</t>
  </si>
  <si>
    <t>D:\ringed-seal-data\Kitikmeot_2018_2019\DS3B__0__20190115_220355.wav</t>
  </si>
  <si>
    <t>D:\ringed-seal-data\Kitikmeot_2018_2019\DS3B__0__20190118_040355.wav</t>
  </si>
  <si>
    <t>D:\ringed-seal-data\Kitikmeot_2018_2019\DS3B__0__20190123_080355.wav</t>
  </si>
  <si>
    <t>D:\ringed-seal-data\Kitikmeot_2018_2019\DS3B__0__20190125_140355.wav</t>
  </si>
  <si>
    <t>D:\ringed-seal-data\Kitikmeot_2018_2019\DS3B__0__20190129_080355.wav</t>
  </si>
  <si>
    <t>D:\ringed-seal-data\Kitikmeot_2018_2019\DS3B__0__20190131_120355.wav</t>
  </si>
  <si>
    <t>D:\ringed-seal-data\Kitikmeot_2018_2019\DS3B__0__20190208_020355.wav</t>
  </si>
  <si>
    <t>D:\ringed-seal-data\Kitikmeot_2018_2019\DS3B__0__20190210_160355.wav</t>
  </si>
  <si>
    <t>D:\ringed-seal-data\Kitikmeot_2018_2019\DS3B__0__20190213_120355.wav</t>
  </si>
  <si>
    <t>D:\ringed-seal-data\Kitikmeot_2018_2019\DS3B__0__20190220_040355.wav</t>
  </si>
  <si>
    <t>D:\ringed-seal-data\Kitikmeot_2018_2019\DS3B__0__20190220_060355.wav</t>
  </si>
  <si>
    <t>D:\ringed-seal-data\Kitikmeot_2018_2019\DS3B__0__20190228_140355.wav</t>
  </si>
  <si>
    <t>D:\ringed-seal-data\Kitikmeot_2018_2019\DS3B__0__20190305_020355.wav</t>
  </si>
  <si>
    <t>D:\ringed-seal-data\Kitikmeot_2018_2019\DS3B__0__20190306_080355.wav</t>
  </si>
  <si>
    <t>D:\ringed-seal-data\Kitikmeot_2018_2019\DS3B__0__20190315_180356.wav</t>
  </si>
  <si>
    <t>D:\ringed-seal-data\Pearce_Point_2018_2019\1208234033.020512082219.wav</t>
  </si>
  <si>
    <t>D:\ringed-seal-data\Pearce_Point_2018_2019\1208234033.020625022219.wav</t>
  </si>
  <si>
    <t>D:\ringed-seal-data\Pearce_Point_2018_2019\1208234033.020712042219.wav</t>
  </si>
  <si>
    <t>D:\ringed-seal-data\Pearce_Point_2018_2019\1208234033.020825082219.wav</t>
  </si>
  <si>
    <t>D:\ringed-seal-data\Pearce_Point_2018_2019\1208234033.021128082219.wav</t>
  </si>
  <si>
    <t>D:\ringed-seal-data\Pearce_Point_2018_2019\1208234033.021207082219.wav</t>
  </si>
  <si>
    <t>D:\ringed-seal-data\Pearce_Point_2018_2019\1208234033.020419202219.wav</t>
  </si>
  <si>
    <t>D:\ringed-seal-data\Pearce_Point_2018_2019\1208234033.020513042219.wav</t>
  </si>
  <si>
    <t>D:\ringed-seal-data\Pearce_Point_2018_2019\1208234033.020711082219.wav</t>
  </si>
  <si>
    <t>D:\ringed-seal-data\Pearce_Point_2018_2019\1208234033.020813062219.wav</t>
  </si>
  <si>
    <t>D:\ringed-seal-data\Pearce_Point_2018_2019\1208234033.020813162219.wav</t>
  </si>
  <si>
    <t>D:\ringed-seal-data\Pearce_Point_2018_2019\1208234033.020818172219.wav</t>
  </si>
  <si>
    <t>D:\ringed-seal-data\Pearce_Point_2018_2019\1208234033.020831142219.wav</t>
  </si>
  <si>
    <t>D:\ringed-seal-data\Pearce_Point_2018_2019\1208234033.020903022219.wav</t>
  </si>
  <si>
    <t>D:\ringed-seal-data\Pearce_Point_2018_2019\1208234033.020905142219.wav</t>
  </si>
  <si>
    <t>D:\ringed-seal-data\Pearce_Point_2018_2019\1208234033.020908122219.wav</t>
  </si>
  <si>
    <t>D:\ringed-seal-data\Ulu_2022\ST2_Site5_67145740.220513172342.wav</t>
  </si>
  <si>
    <t>D:\ringed-seal-data\Ulu_2022\ST2_Site5_67145740.220513180342.wav</t>
  </si>
  <si>
    <t>D:\ringed-seal-data\Ulu_2022\ST2_Site5_67145740.220513210343.wav</t>
  </si>
  <si>
    <t>D:\ringed-seal-data\Ulu_2022\ST2_Site5_67145740.220513231843.wav</t>
  </si>
  <si>
    <t>D:\ringed-seal-data\Ulu_2022\ST2_Site5_67145740.220513232843.wav</t>
  </si>
  <si>
    <t>D:\ringed-seal-data\Ulu_2022\ST2_Site5_67145740.220514000343.wav</t>
  </si>
  <si>
    <t>D:\ringed-seal-data\Ulu_2022\ST2_Site5_67145740.220514001843.wav</t>
  </si>
  <si>
    <t>D:\ringed-seal-data\Ulu_2022\ST2_Site5_67145740.220514002343.wav</t>
  </si>
  <si>
    <t>D:\ringed-seal-data\Ulu_2022\ST2_Site5_67145740.220514003343.wav</t>
  </si>
  <si>
    <t>D:\ringed-seal-data\Ulu_2022\ST2_Site5_67145740.220514003843.wav</t>
  </si>
  <si>
    <t>D:\ringed-seal-data\Ulu_2022\ST2_Site5_67145740.220514005843.wav</t>
  </si>
  <si>
    <t>D:\ringed-seal-data\Ulu_2022\ST2_Site5_67145740.220514015843.wav</t>
  </si>
  <si>
    <t>D:\ringed-seal-data\Ulu_2022\ST2_Site5_67145740.220514020343.wav</t>
  </si>
  <si>
    <t>D:\ringed-seal-data\Ulu_2022\ST2_Site5_67145740.220514034343.wav</t>
  </si>
  <si>
    <t>D:\ringed-seal-data\Ulu_2022\ST2_Site5_67145740.220514044344.wav</t>
  </si>
  <si>
    <t>D:\ringed-seal-data\Ulu_2022\ST2_Site5_67145740.220514044844.wav</t>
  </si>
  <si>
    <t>D:\ringed-seal-data\Ulu_2022\ST2_Site5_67145740.220514054844.wav</t>
  </si>
  <si>
    <t>D:\ringed-seal-data\Ulu_2022\ST2_Site5_67145740.220514165845.wav</t>
  </si>
  <si>
    <t>D:\ringed-seal-data\Ulu_2022\ST2_Site5_67145740.220514011343.wav</t>
  </si>
  <si>
    <t>D:\ringed-seal-data\Ulu_2022\ST2_Site15_67145740.220515105830.wav</t>
  </si>
  <si>
    <t>D:\ringed-seal-data\Ulu_2022\ST2_Site15_67145740.220515110830.wav</t>
  </si>
  <si>
    <t>D:\ringed-seal-data\Ulu_2022\ST2_Site15_67145740.220515111330.wav</t>
  </si>
  <si>
    <t>D:\ringed-seal-data\Ulu_2022\ST2_Site15_67145740.220515111830.wav</t>
  </si>
  <si>
    <t>D:\ringed-seal-data\Ulu_2022\ST2_Site15_67145740.220515112330.wav</t>
  </si>
  <si>
    <t>D:\ringed-seal-data\Ulu_2022\ST2_Site15_67145740.220515124831.wav</t>
  </si>
  <si>
    <t>D:\ringed-seal-data\Ulu_2022\ST2_Site15_67145740.220515125831.wav</t>
  </si>
  <si>
    <t>D:\ringed-seal-data\Ulu_2022\ST2_Site15_67145740.220515132331.wav</t>
  </si>
  <si>
    <t>D:\ringed-seal-data\Ulu_2022\ST2_Site15_67145740.220515132831.wav</t>
  </si>
  <si>
    <t>D:\ringed-seal-data\Ulu_2022\ST2_Site15_67145740.220515134331.wav</t>
  </si>
  <si>
    <t>D:\ringed-seal-data\Ulu_2022\ST2_Site15_67145740.220515142831.wav</t>
  </si>
  <si>
    <t>D:\ringed-seal-data\Ulu_2022\ST2_Site15_67145740.220515143831.wav</t>
  </si>
  <si>
    <t>D:\ringed-seal-data\Ulu_2022\ST2_Site15_67145740.220515145831.wav</t>
  </si>
  <si>
    <t>D:\ringed-seal-data\Ulu_2022\ST2_Site15_67145740.220515154331.wav</t>
  </si>
  <si>
    <t>D:\ringed-seal-data\Ulu_2022\ST2_Site15_67145740.220515154831.wav</t>
  </si>
  <si>
    <t>D:\ringed-seal-data\Ulu_2022\ST2_Site15_67145740.220515164331.wav</t>
  </si>
  <si>
    <t>D:\ringed-seal-data\Ulu_2022\ST2_Site15_67145740.220515164831.wav</t>
  </si>
  <si>
    <t>D:\ringed-seal-data\Ulu_2022\ST2_Site15_67145740.220515171831.wav</t>
  </si>
  <si>
    <t>D:\ringed-seal-data\Ulu_2022\ST2_Site15_67145740.220515172331.wav</t>
  </si>
  <si>
    <t>D:\ringed-seal-data\Ulu_2022\ST2_Site15_67145740.220515190331.wav</t>
  </si>
  <si>
    <t>D:\ringed-seal-data\Ulu_2022\ST2_Site15_67145740.220515191831.wav</t>
  </si>
  <si>
    <t>D:\ringed-seal-data\Ulu_2022\ST2_Site15_67145740.220515194332.wav</t>
  </si>
  <si>
    <t>D:\ringed-seal-data\Ulu_2022\ST2_Site15_67145740.220515195832.wav</t>
  </si>
  <si>
    <t>D:\ringed-seal-data\Ulu_2022\ST2_Site15_67145740.220515202332.wav</t>
  </si>
  <si>
    <t>D:\ringed-seal-data\Ulu_2022\ST2_Site15_67145740.220515220832.wav</t>
  </si>
  <si>
    <t>D:\ringed-seal-data\Ulu_2022\ST2_Site15_67145740.220516004832.wav</t>
  </si>
  <si>
    <t>D:\ringed-seal-data\Ulu_2022\ST2_Site15_67145740.220516005332.wav</t>
  </si>
  <si>
    <t>D:\ringed-seal-data\Ulu_2022\ST2_Site15_67145740.220516005832.wav</t>
  </si>
  <si>
    <t>D:\ringed-seal-data\Ulu_2022\ST2_Site15_67145740.220516010832.wav</t>
  </si>
  <si>
    <t>D:\ringed-seal-data\Ulu_2022\ST2_Site15_67145740.220516015332.wav</t>
  </si>
  <si>
    <t>D:\ringed-seal-data\Ulu_2022\ST2_Site15_67145740.220516020332.wav</t>
  </si>
  <si>
    <t>D:\ringed-seal-data\Ulu_2022\ST2_Site15_67145740.220516023832.wav</t>
  </si>
  <si>
    <t>D:\ringed-seal-data\Ulu_2022\ST2_Site15_67145740.220516025332.wav</t>
  </si>
  <si>
    <t>D:\ringed-seal-data\Ulu_2022\ST2_Site15_67145740.220516033832.wav</t>
  </si>
  <si>
    <t>D:\ringed-seal-data\Ulu_2022\ST2_Site15_67145740.220516041332.wav</t>
  </si>
  <si>
    <t>D:\ringed-seal-data\Ulu_2022\ST2_Site15_67145740.220516042332.wav</t>
  </si>
  <si>
    <t>D:\ringed-seal-data\Ulu_2022\ST2_Site15_67145740.220516043833.wav</t>
  </si>
  <si>
    <t>D:\ringed-seal-data\Ulu_2022\ST2_Site15_67145740.220516050333.wav</t>
  </si>
  <si>
    <t>D:\ringed-seal-data\Ulu_2022\ST2_Site15_67145740.220516053833.wav</t>
  </si>
  <si>
    <t>D:\ringed-seal-data\Ulu_2022\ST2_Site15_67145740.220516054333.wav</t>
  </si>
  <si>
    <t>D:\ringed-seal-data\Ulu_2022\ST2_Site15_67145740.220516054833.wav</t>
  </si>
  <si>
    <t>D:\ringed-seal-data\Ulu_2022\ST2_Site15_67145740.220516060833.wav</t>
  </si>
  <si>
    <t>D:\ringed-seal-data\Ulu_2022\ST2_Site15_67145740.220516062833.wav</t>
  </si>
  <si>
    <t>D:\ringed-seal-data\Ulu_2022\ST2_Site15_67145740.220516082333.wav</t>
  </si>
  <si>
    <t>D:\ringed-seal-data\Ulu_2022\ST2_Site15_67145740.220516100833.wav</t>
  </si>
  <si>
    <t>D:\ringed-seal-data\Ulu_2022\ST2_Site15_67145740.220516101833.wav</t>
  </si>
  <si>
    <t>D:\ringed-seal-data\Ulu_2022\ST2_Site15_67145740.220516104333.wav</t>
  </si>
  <si>
    <t>D:\ringed-seal-data\Ulu_2022\ST2_Site15_67145740.220516121333.wav</t>
  </si>
  <si>
    <t>D:\ringed-seal-data\Ulu_2022\ST2_Site15_67145740.220516140834.wav</t>
  </si>
  <si>
    <t>D:\ringed-seal-data\Ulu_2022\ST2_Site15_67145740.220516144334.wav</t>
  </si>
  <si>
    <t>D:\ringed-seal-data\Ulu_2022\ST2_Site15_67145740.220516144834.wav</t>
  </si>
  <si>
    <t>D:\ringed-seal-data\Ulu_2022\ST2_Site15_67145740.220516145334.wav</t>
  </si>
  <si>
    <t>D:\ringed-seal-data\Ulu_2022\ST2_Site15_67145740.220516151334.wav</t>
  </si>
  <si>
    <t>D:\ringed-seal-data\Ulu_2022\ST2_Site15_67145740.220516154334.wav</t>
  </si>
  <si>
    <t>D:\ringed-seal-data\Ulu_2022\ST2_Site15_67145740.220516184334.wav</t>
  </si>
  <si>
    <t>D:\ringed-seal-data\Ulu_2022\ST2_Site15_67145740.220516194334.wav</t>
  </si>
  <si>
    <t>D:\ringed-seal-data\Ulu_2022\ST2_Site15_67145740.220516201334.wav</t>
  </si>
  <si>
    <t>D:\ringed-seal-data\Ulu_2022\ST2_Site15_67145740.220516201834.wav</t>
  </si>
  <si>
    <t>D:\ringed-seal-data\Ulu_2022\ST2_Site15_67145740.220516204334.wav</t>
  </si>
  <si>
    <t>D:\ringed-seal-data\Ulu_2022\ST2_Site15_67145740.220516204834.wav</t>
  </si>
  <si>
    <t>D:\ringed-seal-data\Ulu_2022\ST2_Site15_67145740.220516215835.wav</t>
  </si>
  <si>
    <t>D:\ringed-seal-data\Ulu_2022\ST2_Site15_67145740.220516221835.wav</t>
  </si>
  <si>
    <t>D:\ringed-seal-data\Ulu_2022\ST2_Site15_67145740.220516222335.wav</t>
  </si>
  <si>
    <t>D:\ringed-seal-data\Ulu_2022\ST2_Site15_67145740.220516235835.wav</t>
  </si>
  <si>
    <t>D:\ringed-seal-data\Ulu_2022\ST2_Site15_67145740.220517000335.wav</t>
  </si>
  <si>
    <t>D:\ringed-seal-data\Ulu_2022\ST2_Site15_67145740.220517003335.wav</t>
  </si>
  <si>
    <t>D:\ringed-seal-data\Ulu_2022\ST2_Site15_67145740.220517004335.wav</t>
  </si>
  <si>
    <t>D:\ringed-seal-data\Ulu_2022\ST2_Site15_67145740.220517014335.wav</t>
  </si>
  <si>
    <t>D:\ringed-seal-data\Ulu_2022\ST2_Site15_67145740.220517021835.wav</t>
  </si>
  <si>
    <t>D:\ringed-seal-data\Ulu_2022\ST2_Site15_67145740.220517025335.wav</t>
  </si>
  <si>
    <t>D:\ringed-seal-data\Ulu_2022\ST2_Site15_67145740.220517034335.wav</t>
  </si>
  <si>
    <t>D:\ringed-seal-data\Ulu_2022\ST2_Site15_67145740.220517050835.wav</t>
  </si>
  <si>
    <t>D:\ringed-seal-data\Ulu_2022\ST2_Site15_67145740.220517052336.wav</t>
  </si>
  <si>
    <t>D:\ringed-seal-data\Ulu_2022\ST2_Site15_67145740.220517052836.wav</t>
  </si>
  <si>
    <t>D:\ringed-seal-data\Ulu_2022\ST2_Site15_67145740.220517053336.wav</t>
  </si>
  <si>
    <t>D:\ringed-seal-data\Ulu_2022\ST2_Site15_67145740.220517062836.wav</t>
  </si>
  <si>
    <t>D:\ringed-seal-data\Ulu_2022\ST2_Site15_67145740.220516231335.wav</t>
  </si>
  <si>
    <t>D:\ringed-seal-data\Ulu_2022\ST2_Site15_67145740.220517064336.wav</t>
  </si>
  <si>
    <t>D:\ringed-seal-data\Ulu_2022\ST2_Site15_67145740.220517090836.wav</t>
  </si>
  <si>
    <t>D:\ringed-seal-data\Ulu_2022\ST2_Site15_67145740.220517091836.wav</t>
  </si>
  <si>
    <t>D:\ringed-seal-data\Ulu_2022\ST2_Site15_67145740.220517092336.wav</t>
  </si>
  <si>
    <t>D:\ringed-seal-data\Ulu_2022\ST2_Site27_67145740.220517181837.wav</t>
  </si>
  <si>
    <t>D:\ringed-seal-data\Ulu_2022\ST2_Site27_67145740.220517184337.wav</t>
  </si>
  <si>
    <t>D:\ringed-seal-data\Ulu_2022\ST2_Site27_67145740.220517191337.wav</t>
  </si>
  <si>
    <t>D:\ringed-seal-data\Ulu_2022\ST2_Site27_67145740.220517194837.wav</t>
  </si>
  <si>
    <t>D:\ringed-seal-data\Ulu_2022\ST2_Site27_67145740.220517201337.wav</t>
  </si>
  <si>
    <t>D:\ringed-seal-data\Ulu_2022\ST2_Site27_67145740.220517203337.wav</t>
  </si>
  <si>
    <t>D:\ringed-seal-data\Ulu_2022\ST2_Site27_67145740.220517203837.wav</t>
  </si>
  <si>
    <t>D:\ringed-seal-data\Ulu_2022\ST2_Site27_67145740.220517204337.wav</t>
  </si>
  <si>
    <t>D:\ringed-seal-data\Ulu_2022\ST2_Site27_67145740.220517204837.wav</t>
  </si>
  <si>
    <t>D:\ringed-seal-data\Ulu_2022\ST2_Site27_67145740.220517205337.wav</t>
  </si>
  <si>
    <t>D:\ringed-seal-data\Ulu_2022\ST2_Site27_67145740.220517205837.wav</t>
  </si>
  <si>
    <t>D:\ringed-seal-data\Ulu_2022\ST2_Site27_67145740.220517211837.wav</t>
  </si>
  <si>
    <t>D:\ringed-seal-data\Ulu_2022\ST2_Site27_67145740.220517212837.wav</t>
  </si>
  <si>
    <t>D:\ringed-seal-data\Ulu_2022\ST2_Site27_67145740.220517213337.wav</t>
  </si>
  <si>
    <t>D:\ringed-seal-data\Ulu_2022\ST2_Site27_67145740.220517214337.wav</t>
  </si>
  <si>
    <t>D:\ringed-seal-data\Ulu_2022\ST2_Site27_67145740.220517223338.wav</t>
  </si>
  <si>
    <t>D:\ringed-seal-data\Ulu_2022\ST2_Site27_67145740.220517223838.wav</t>
  </si>
  <si>
    <t>D:\ringed-seal-data\Ulu_2022\ST2_Site27_67145740.220517224338.wav</t>
  </si>
  <si>
    <t>D:\ringed-seal-data\Ulu_2022\ST2_Site27_67145740.220517224838.wav</t>
  </si>
  <si>
    <t>D:\ringed-seal-data\Ulu_2022\ST2_Site27_67145740.220517225338.wav</t>
  </si>
  <si>
    <t>D:\ringed-seal-data\Ulu_2022\ST2_Site27_67145740.220517225838.wav</t>
  </si>
  <si>
    <t>D:\ringed-seal-data\Ulu_2022\ST2_Site27_67145740.220517230338.wav</t>
  </si>
  <si>
    <t>D:\ringed-seal-data\Ulu_2022\ST2_Site27_67145740.220517230838.wav</t>
  </si>
  <si>
    <t>D:\ringed-seal-data\Ulu_2022\ST2_Site27_67145740.220517231338.wav</t>
  </si>
  <si>
    <t>D:\ringed-seal-data\Ulu_2022\ST2_Site27_67145740.220517232838.wav</t>
  </si>
  <si>
    <t>D:\ringed-seal-data\Ulu_2022\ST2_Site27_67145740.220517234338.wav</t>
  </si>
  <si>
    <t>D:\ringed-seal-data\Ulu_2022\ST2_Site27_67145740.220517234838.wav</t>
  </si>
  <si>
    <t>D:\ringed-seal-data\Ulu_2022\ST2_Site27_67145740.220518000838.wav</t>
  </si>
  <si>
    <t>D:\ringed-seal-data\Ulu_2022\ST2_Site27_67145740.220518002838.wav</t>
  </si>
  <si>
    <t>D:\ringed-seal-data\Ulu_2022\ST2_Site27_67145740.220518010338.wav</t>
  </si>
  <si>
    <t>D:\ringed-seal-data\Ulu_2022\ST2_Site27_67145740.220518011338.wav</t>
  </si>
  <si>
    <t>D:\ringed-seal-data\Ulu_2022\ST2_Site27_67145740.220518013338.wav</t>
  </si>
  <si>
    <t>D:\ringed-seal-data\Ulu_2022\ST2_Site27_67145740.220518013838.wav</t>
  </si>
  <si>
    <t>D:\ringed-seal-data\Ulu_2022\ST2_Site27_67145740.220518014338.wav</t>
  </si>
  <si>
    <t>D:\ringed-seal-data\Ulu_2022\ST2_Site27_67145740.220518014838.wav</t>
  </si>
  <si>
    <t>D:\ringed-seal-data\Ulu_2022\ST2_Site27_67145740.220518015338.wav</t>
  </si>
  <si>
    <t>D:\ringed-seal-data\Ulu_2022\ST2_Site27_67145740.220518021338.wav</t>
  </si>
  <si>
    <t>D:\ringed-seal-data\Ulu_2022\ST2_Site27_67145740.220518022838.wav</t>
  </si>
  <si>
    <t>D:\ringed-seal-data\Ulu_2022\ST2_Site27_67145740.220518023338.wav</t>
  </si>
  <si>
    <t>D:\ringed-seal-data\Ulu_2022\ST2_Site27_67145740.220518023838.wav</t>
  </si>
  <si>
    <t>D:\ringed-seal-data\Ulu_2022\ST2_Site27_67145740.220518024338.wav</t>
  </si>
  <si>
    <t>D:\ringed-seal-data\Ulu_2022\ST2_Site27_67145740.220518030838.wav</t>
  </si>
  <si>
    <t>D:\ringed-seal-data\Ulu_2022\ST2_Site27_67145740.220518031838.wav</t>
  </si>
  <si>
    <t>D:\ringed-seal-data\Ulu_2022\ST2_Site27_67145740.220518032338.wav</t>
  </si>
  <si>
    <t>D:\ringed-seal-data\Ulu_2022\ST2_Site27_67145740.220518032838.wav</t>
  </si>
  <si>
    <t>D:\ringed-seal-data\Ulu_2022\ST2_Site27_67145740.220518033338.wav</t>
  </si>
  <si>
    <t>D:\ringed-seal-data\Ulu_2022\ST2_Site27_67145740.220518035338.wav</t>
  </si>
  <si>
    <t>D:\ringed-seal-data\Ulu_2022\ST2_Site27_67145740.220518035838.wav</t>
  </si>
  <si>
    <t>D:\ringed-seal-data\Ulu_2022\ST2_Site27_67145740.220518044338.wav</t>
  </si>
  <si>
    <t>D:\ringed-seal-data\Ulu_2022\ST2_Site27_67145740.220518043838.wav</t>
  </si>
  <si>
    <t>D:\ringed-seal-data\Ulu_2022\ST2_Site27_67145740.220518044838.wav</t>
  </si>
  <si>
    <t>D:\ringed-seal-data\Ulu_2022\ST2_Site27_67145740.220518045838.wav</t>
  </si>
  <si>
    <t>D:\ringed-seal-data\Ulu_2022\ST2_Site27_67145740.220518050338.wav</t>
  </si>
  <si>
    <t>D:\ringed-seal-data\Ulu_2022\ST2_Site27_67145740.220518050838.wav</t>
  </si>
  <si>
    <t>D:\ringed-seal-data\Ulu_2022\ST2_Site27_67145740.220518052338.wav</t>
  </si>
  <si>
    <t>D:\ringed-seal-data\Ulu_2022\ST2_Site27_67145740.220518052838.wav</t>
  </si>
  <si>
    <t>D:\ringed-seal-data\Ulu_2022\ST2_Site27_67145740.220518054338.wav</t>
  </si>
  <si>
    <t>D:\ringed-seal-data\Ulu_2022\ST2_Site27_67145740.220518055838.wav</t>
  </si>
  <si>
    <t>D:\ringed-seal-data\Ulu_2022\ST2_Site27_67145740.220518061338.wav</t>
  </si>
  <si>
    <t>D:\ringed-seal-data\Ulu_2022\ST2_Site27_67145740.220518061838.wav</t>
  </si>
  <si>
    <t>D:\ringed-seal-data\Ulu_2022\ST2_Site27_67145740.220518062838.wav</t>
  </si>
  <si>
    <t>D:\ringed-seal-data\Ulu_2022\ST2_Site27_67145740.220518063338.wav</t>
  </si>
  <si>
    <t>D:\ringed-seal-data\Ulu_2022\ST2_Site27_67145740.220518063838.wav</t>
  </si>
  <si>
    <t>D:\ringed-seal-data\Ulu_2022\ST2_Site27_67145740.220518070339.wav</t>
  </si>
  <si>
    <t>D:\ringed-seal-data\Ulu_2022\ST2_Site27_67145740.220518072339.wav</t>
  </si>
  <si>
    <t>D:\ringed-seal-data\Ulu_2022\ST2_Site27_67145740.220518072839.wav</t>
  </si>
  <si>
    <t>D:\ringed-seal-data\Ulu_2022\ST2_Site27_67145740.220518081839.wav</t>
  </si>
  <si>
    <t>D:\ringed-seal-data\Ulu_2022\ST2_Site27_67145740.220518135839.wav</t>
  </si>
  <si>
    <t>D:\ringed-seal-data\Ulu_2022\ST2_Site27_67145740.220518153840.wav</t>
  </si>
  <si>
    <t>D:\ringed-seal-data\Ulu_2022\ST2_Site27_67145740.220518162840.wav</t>
  </si>
  <si>
    <t>D:\ringed-seal-data\Ulu_2022\ST2_Site27_67145740.220518174340.wav</t>
  </si>
  <si>
    <t>D:\ringed-seal-data\Ulu_2022\ST2_Site27_67145740.220518174840.wav</t>
  </si>
  <si>
    <t>D:\ringed-seal-data\Ulu_2022\ST2_Site27_67145740.220518175340.wav</t>
  </si>
  <si>
    <t>D:\ringed-seal-data\Ulu_2022\ST2_Site27_67145740.220518182340.wav</t>
  </si>
  <si>
    <t>D:\ringed-seal-data\Ulu_2022\ST2_Site27_67145740.220518182840.wav</t>
  </si>
  <si>
    <t>D:\ringed-seal-data\Ulu_2022\ST2_Site27_67145740.220518184340.wav</t>
  </si>
  <si>
    <t>D:\ringed-seal-data\Ulu_2022\ST2_Site27_67145740.220518202340.wav</t>
  </si>
  <si>
    <t>D:\ringed-seal-data\Ulu_2022\ST2_Site27_67145740.220518205840.wav</t>
  </si>
  <si>
    <t>D:\ringed-seal-data\Ulu_2022\ST2_Site27_67145740.220518210340.wav</t>
  </si>
  <si>
    <t>D:\ringed-seal-data\Ulu_2022\ST2_Site27_67145740.220518202840.wav</t>
  </si>
  <si>
    <t>D:\ringed-seal-data\Ulu_2022\ST2_Site27_67145740.220518204340.wav</t>
  </si>
  <si>
    <t>D:\ringed-seal-data\Ulu_2022\ST2_Site27_67145740.220518213340.wav</t>
  </si>
  <si>
    <t>D:\ringed-seal-data\Ulu_2022\ST2_Site27_67145740.220518213840.wav</t>
  </si>
  <si>
    <t>D:\ringed-seal-data\Ulu_2022\ST2_Site27_67145740.220518214840.wav</t>
  </si>
  <si>
    <t>D:\ringed-seal-data\Ulu_2022\ST2_Site27_67145740.220518215840.wav</t>
  </si>
  <si>
    <t>D:\ringed-seal-data\Ulu_2022\ST2_Site27_67145740.220518220340.wav</t>
  </si>
  <si>
    <t>D:\ringed-seal-data\Ulu_2022\ST2_Site27_67145740.220518222840.wav</t>
  </si>
  <si>
    <t>D:\ringed-seal-data\Ulu_2022\ST2_Site27_67145740.220518223340.wav</t>
  </si>
  <si>
    <t>D:\ringed-seal-data\Ulu_2022\ST2_Site27_67145740.220518223840.wav</t>
  </si>
  <si>
    <t>D:\ringed-seal-data\Ulu_2022\ST2_Site27_67145740.220518224840.wav</t>
  </si>
  <si>
    <t>D:\ringed-seal-data\Ulu_2022\ST2_Site27_67145740.220518225840.wav</t>
  </si>
  <si>
    <t>D:\ringed-seal-data\Ulu_2022\ST2_Site27_67145740.220518233840.wav</t>
  </si>
  <si>
    <t>D:\ringed-seal-data\Ulu_2022\ST2_Site27_67145740.220519002841.wav</t>
  </si>
  <si>
    <t>D:\ringed-seal-data\Ulu_2022\ST2_Site27_67145740.220519003341.wav</t>
  </si>
  <si>
    <t>D:\ringed-seal-data\Ulu_2022\ST2_Site27_67145740.220519010841.wav</t>
  </si>
  <si>
    <t>D:\ringed-seal-data\Ulu_2022\ST2_Site27_67145740.220519011841.wav</t>
  </si>
  <si>
    <t>D:\ringed-seal-data\Ulu_2022\ST2_Site27_67145740.220519012841.wav</t>
  </si>
  <si>
    <t>D:\ringed-seal-data\Ulu_2022\ST2_Site27_67145740.220519013841.wav</t>
  </si>
  <si>
    <t>D:\ringed-seal-data\Ulu_2022\ST2_Site27_67145740.220519020341.wav</t>
  </si>
  <si>
    <t>D:\ringed-seal-data\Ulu_2022\ST2_Site27_67145740.220519022841.wav</t>
  </si>
  <si>
    <t>D:\ringed-seal-data\Ulu_2022\ST2_Site27_67145740.220519023841.wav</t>
  </si>
  <si>
    <t>D:\ringed-seal-data\Ulu_2022\ST2_Site27_67145740.220519025841.wav</t>
  </si>
  <si>
    <t>D:\ringed-seal-data\Ulu_2022\ST2_Site27_67145740.220519030341.wav</t>
  </si>
  <si>
    <t>D:\ringed-seal-data\Ulu_2022\ST2_Site27_67145740.220519030841.wav</t>
  </si>
  <si>
    <t>D:\ringed-seal-data\Ulu_2022\ST2_Site27_67145740.220519031341.wav</t>
  </si>
  <si>
    <t>D:\ringed-seal-data\Ulu_2022\ST2_Site27_67145740.220519031841.wav</t>
  </si>
  <si>
    <t>D:\ringed-seal-data\Ulu_2022\ST2_Site27_67145740.220519034841.wav</t>
  </si>
  <si>
    <t>D:\ringed-seal-data\Ulu_2022\ST2_Site27_67145740.220519035341.wav</t>
  </si>
  <si>
    <t>D:\ringed-seal-data\Ulu_2022\ST2_Site27_67145740.220519041341.wav</t>
  </si>
  <si>
    <t>D:\ringed-seal-data\Ulu_2022\ST2_Site27_67145740.220519041841.wav</t>
  </si>
  <si>
    <t>D:\ringed-seal-data\Ulu_2022\ST2_Site27_67145740.220519042341.wav</t>
  </si>
  <si>
    <t>D:\ringed-seal-data\Ulu_2022\ST2_Site27_67145740.220519042841.wav</t>
  </si>
  <si>
    <t>D:\ringed-seal-data\Ulu_2022\ST2_Site27_67145740.220519043841.wav</t>
  </si>
  <si>
    <t>D:\ringed-seal-data\Ulu_2022\ST2_Site27_67145740.220519050341.wav</t>
  </si>
  <si>
    <t>D:\ringed-seal-data\Ulu_2022\ST2_Site27_67145740.220519052841.wav</t>
  </si>
  <si>
    <t>D:\ringed-seal-data\Ulu_2022\ST2_Site27_67145740.220519053341.wav</t>
  </si>
  <si>
    <t>D:\ringed-seal-data\Ulu_2022\ST2_Site27_67145740.220519053841.wav</t>
  </si>
  <si>
    <t>D:\ringed-seal-data\Ulu_2022\ST2_Site27_67145740.220519054341.wav</t>
  </si>
  <si>
    <t>D:\ringed-seal-data\Ulu_2022\ST2_Site27_67145740.220519054841.wav</t>
  </si>
  <si>
    <t>D:\ringed-seal-data\Ulu_2022\ST2_Site27_67145740.220519055341.wav</t>
  </si>
  <si>
    <t>D:\ringed-seal-data\Ulu_2022\ST2_Site27_67145740.220519055841.wav</t>
  </si>
  <si>
    <t>D:\ringed-seal-data\Ulu_2022\ST2_Site27_67145740.220519060341.wav</t>
  </si>
  <si>
    <t>D:\ringed-seal-data\Ulu_2022\ST2_Site27_67145740.220519061341.wav</t>
  </si>
  <si>
    <t>D:\ringed-seal-data\Ulu_2022\ST2_Site27_67145740.220519062841.wav</t>
  </si>
  <si>
    <t>D:\ringed-seal-data\Ulu_2022\ST2_Site27_67145740.220519065341.wav</t>
  </si>
  <si>
    <t>D:\ringed-seal-data\Ulu_2022\ST2_Site27_67145740.220519065841.wav</t>
  </si>
  <si>
    <t>D:\ringed-seal-data\Ulu_2022\ST2_Site27_67145740.220519070841.wav</t>
  </si>
  <si>
    <t>D:\ringed-seal-data\Ulu_2022\ST2_Site27_67145740.220519071341.wav</t>
  </si>
  <si>
    <t>D:\ringed-seal-data\Ulu_2022\ST2_Site27_67145740.220519071841.wav</t>
  </si>
  <si>
    <t>D:\ringed-seal-data\Ulu_2022\ST2_Site27_67145740.220519072341.wav</t>
  </si>
  <si>
    <t>D:\ringed-seal-data\Ulu_2022\ST2_Site27_67145740.220519074341.wav</t>
  </si>
  <si>
    <t>D:\ringed-seal-data\Ulu_2022\ST2_Site27_67145740.220519080841.wav</t>
  </si>
  <si>
    <t>D:\ringed-seal-data\Ulu_2022\ST2_Site27_67145740.220519081341.wav</t>
  </si>
  <si>
    <t>D:\ringed-seal-data\Ulu_2022\ST2_Site27_67145740.220519081841.wav</t>
  </si>
  <si>
    <t>D:\ringed-seal-data\Ulu_2022\ST2_Site27_67145740.220519084842.wav</t>
  </si>
  <si>
    <t>D:\ringed-seal-data\Ulu_2022\ST2_Site27_67145740.220519090342.wav</t>
  </si>
  <si>
    <t>D:\ringed-seal-data\Ulu_2022\ST2_Site27_67145740.220519091342.wav</t>
  </si>
  <si>
    <t>D:\ringed-seal-data\Ulu_2022\ST2_Site27_67145740.220519091842.wav</t>
  </si>
  <si>
    <t>D:\ringed-seal-data\Ulu_2022\ST2_Site27_67145740.220519092842.wav</t>
  </si>
  <si>
    <t>D:\ringed-seal-data\Ulu_2022\ST2_Site27_67145740.220519094342.wav</t>
  </si>
  <si>
    <t>D:\ringed-seal-data\Ulu_2022\ST2_Site27_67145740.220519100342.wav</t>
  </si>
  <si>
    <t>D:\ringed-seal-data\Ulu_2022\ST2_Site27_67145740.220519102342.wav</t>
  </si>
  <si>
    <t>D:\ringed-seal-data\Ulu_2022\ST2_Site27_67145740.220519102842.wav</t>
  </si>
  <si>
    <t>D:\ringed-seal-data\Ulu_2022\ST2_Site27_67145740.220519110342.wav</t>
  </si>
  <si>
    <t>D:\ringed-seal-data\Ulu_2022\ST2_Site27_67145740.220519112342.wav</t>
  </si>
  <si>
    <t>D:\ringed-seal-data\Ulu_2022\ST2_Site27_67145740.220519114342.wav</t>
  </si>
  <si>
    <t>D:\ringed-seal-data\Ulu_2022\ST2_Site27_67145740.220519122842.wav</t>
  </si>
  <si>
    <t>D:\ringed-seal-data\Ulu_2022\ST2_Site27_67145740.220519124342.wav</t>
  </si>
  <si>
    <t>D:\ringed-seal-data\Ulu_2022\ST2_Site27_67145740.220519131842.wav</t>
  </si>
  <si>
    <t>D:\ringed-seal-data\Ulu_2022\ST2_Site27_67145740.220519134842.wav</t>
  </si>
  <si>
    <t>D:\ringed-seal-data\Ulu_2022\ST2_Site27_67145740.220519135342.wav</t>
  </si>
  <si>
    <t>D:\ringed-seal-data\Ulu_2022\ST2_Site27_67145740.220519140342.wav</t>
  </si>
  <si>
    <t>D:\ringed-seal-data\Ulu_2022\ST2_Site27_67145740.220519141842.wav</t>
  </si>
  <si>
    <t>D:\ringed-seal-data\Ulu_2022\ST2_Site27_67145740.220519144342.wav</t>
  </si>
  <si>
    <t>D:\ringed-seal-data\Ulu_2022\ST2_Site27_67145740.220519151342.wav</t>
  </si>
  <si>
    <t>D:\ringed-seal-data\Ulu_2022\ST2_Site27_67145740.220519153842.wav</t>
  </si>
  <si>
    <t>D:\ringed-seal-data\Ulu_2022\ST2_Site27_67145740.220519165842.wav</t>
  </si>
  <si>
    <t>D:\ringed-seal-data\Ulu_2022\ST2_Site27_67145740.220519173343.wav</t>
  </si>
  <si>
    <t>D:\ringed-seal-data\Ulu_2022\ST2_Site27_67145740.220519180343.wav</t>
  </si>
  <si>
    <t>D:\ringed-seal-data\Ulu_2022\ST2_Site27_67145740.220519181343.wav</t>
  </si>
  <si>
    <t>D:\ringed-seal-data\Ulu_2022\ST2_Site27_67145740.220519183343.wav</t>
  </si>
  <si>
    <t>D:\ringed-seal-data\Ulu_2022\ST2_Site27_67145740.220519185343.wav</t>
  </si>
  <si>
    <t>D:\ringed-seal-data\Ulu_2022\ST2_Site27_67145740.220519190343.wav</t>
  </si>
  <si>
    <t>D:\ringed-seal-data\Ulu_2022\ST2_Site27_67145740.220519193843.wav</t>
  </si>
  <si>
    <t>D:\ringed-seal-data\Ulu_2022\ST2_Site27_67145740.220519201843.wav</t>
  </si>
  <si>
    <t>D:\ringed-seal-data\Ulu_2022\ST2_Site27_67145740.220519205843.wav</t>
  </si>
  <si>
    <t>D:\ringed-seal-data\Ulu_2022\ST2_Site27_67145740.220519212343.wav</t>
  </si>
  <si>
    <t>D:\ringed-seal-data\Ulu_2022\ST2_Site27_67145740.220519214343.wav</t>
  </si>
  <si>
    <t>D:\ringed-seal-data\Ulu_2022\ST2_Site27_67145740.220519220843.wav</t>
  </si>
  <si>
    <t>D:\ringed-seal-data\Ulu_2022\ST2_Site27_67145740.220519224343.wav</t>
  </si>
  <si>
    <t>D:\ringed-seal-data\Ulu_2022\ST2_Site27_67145740.220519230343.wav</t>
  </si>
  <si>
    <t>D:\ringed-seal-data\Ulu_2022\ST2_Site27_67145740.220519230843.wav</t>
  </si>
  <si>
    <t>D:\ringed-seal-data\Ulu_2022\ST2_Site27_67145740.220519231343.wav</t>
  </si>
  <si>
    <t>D:\ringed-seal-data\Ulu_2022\ST2_Site27_67145740.220520001343.wav</t>
  </si>
  <si>
    <t>D:\ringed-seal-data\Ulu_2022\ST2_Site27_67145740.220520002343.wav</t>
  </si>
  <si>
    <t>D:\ringed-seal-data\Ulu_2022\ST2_Site27_67145740.220520005343.wav</t>
  </si>
  <si>
    <t>D:\ringed-seal-data\Ulu_2022\ST2_Site27_67145740.220520013843.wav</t>
  </si>
  <si>
    <t>D:\ringed-seal-data\Ulu_2022\ST2_Site27_67145740.220520014343.wav</t>
  </si>
  <si>
    <t>D:\ringed-seal-data\Ulu_2022\ST2_Site27_67145740.220520015843.wav</t>
  </si>
  <si>
    <t>D:\ringed-seal-data\Ulu_2022\ST2_Site27_67145740.220520023344.wav</t>
  </si>
  <si>
    <t>D:\ringed-seal-data\Ulu_2022\ST2_Site27_67145740.220520023844.wav</t>
  </si>
  <si>
    <t>D:\ringed-seal-data\Ulu_2022\ST2_Site27_67145740.220520025344.wav</t>
  </si>
  <si>
    <t>D:\ringed-seal-data\Ulu_2022\ST2_Site27_67145740.220520025844.wav</t>
  </si>
  <si>
    <t>D:\ringed-seal-data\Ulu_2022\ST2_Site27_67145740.220520030344.wav</t>
  </si>
  <si>
    <t>D:\ringed-seal-data\Ulu_2022\ST2_Site27_67145740.220520040344.wav</t>
  </si>
  <si>
    <t>D:\ringed-seal-data\Ulu_2022\ST2_Site27_67145740.220520041344.wav</t>
  </si>
  <si>
    <t>D:\ringed-seal-data\Ulu_2022\ST2_Site27_67145740.220520045844.wav</t>
  </si>
  <si>
    <t>D:\ringed-seal-data\Ulu_2022\ST2_Site27_67145740.220520051344.wav</t>
  </si>
  <si>
    <t>D:\ringed-seal-data\Ulu_2022\ST2_Site27_67145740.220520051844.wav</t>
  </si>
  <si>
    <t>D:\ringed-seal-data\Ulu_2022\ST2_Site27_67145740.220520053344.wav</t>
  </si>
  <si>
    <t>D:\ringed-seal-data\Ulu_2022\ST2_Site27_67145740.220520053844.wav</t>
  </si>
  <si>
    <t>D:\ringed-seal-data\Ulu_2022\ST2_Site27_67145740.220520054844.wav</t>
  </si>
  <si>
    <t>D:\ringed-seal-data\Ulu_2022\ST2_Site27_67145740.220520062844.wav</t>
  </si>
  <si>
    <t>D:\ringed-seal-data\Ulu_2022\ST2_Site27_67145740.220520065844.wav</t>
  </si>
  <si>
    <t>D:\ringed-seal-data\Ulu_2022\ST2_Site27_67145740.220520072344.wav</t>
  </si>
  <si>
    <t>D:\ringed-seal-data\Ulu_2022\ST2_Site27_67145740.220520083844.wav</t>
  </si>
  <si>
    <t>D:\ringed-seal-data\Ulu_2022\ST2_Site27_67145740.220520090344.wav</t>
  </si>
  <si>
    <t>D:\ringed-seal-data\Ulu_2022\ST2_Site27_67145740.220520091344.wav</t>
  </si>
  <si>
    <t>D:\ringed-seal-data\Ulu_2022\ST2_Site27_67145740.220520092344.wav</t>
  </si>
  <si>
    <t>D:\ringed-seal-data\Ulu_2022\ST2_Site27_67145740.220520092844.wav</t>
  </si>
  <si>
    <t>D:\ringed-seal-data\Ulu_2022\ST2_Site27_67145740.220520100344.wav</t>
  </si>
  <si>
    <t>D:\ringed-seal-data\Ulu_2022\ST2_Site27_67145740.220520110345.wav</t>
  </si>
  <si>
    <t>D:\ringed-seal-data\Ulu_2022\ST2_Site27_67145740.220520113345.wav</t>
  </si>
  <si>
    <t>D:\ringed-seal-data\Ulu_2022\ST2_Site27_67145740.220520120845.wav</t>
  </si>
  <si>
    <t>D:\ringed-seal-data\Ulu_2022\ST2_Site27_67145740.220520121345.wav</t>
  </si>
  <si>
    <t>D:\ringed-seal-data\Ulu_2022\ST2_Site27_67145740.220520122345.wav</t>
  </si>
  <si>
    <t>D:\ringed-seal-data\Ulu_2022\ST2_Site27_67145740.220520122845.wav</t>
  </si>
  <si>
    <t>D:\ringed-seal-data\Ulu_2022\ST2_Site27_67145740.220520153345.wav</t>
  </si>
  <si>
    <t>D:\ringed-seal-data\Ulu_2022\ST2_Site27_67145740.220520135345.wav</t>
  </si>
  <si>
    <t>D:\ringed-seal-data\Ulu_2022\ST2_Site27_67145740.220520135845.wav</t>
  </si>
  <si>
    <t>D:\ringed-seal-data\Ulu_2022\ST2_Site27_67145740.220520140345.wav</t>
  </si>
  <si>
    <t>D:\ringed-seal-data\Ulu_2022\ST2_Site27_67145740.220520150345.wav</t>
  </si>
  <si>
    <t>D:\ringed-seal-data\Ulu_2022\ST2_Site27_67145740.220520162845.wav</t>
  </si>
  <si>
    <t>D:\ringed-seal-data\Ulu_2022\ST2_Site27_67145740.220520165345.wav</t>
  </si>
  <si>
    <t>D:\ringed-seal-data\Ulu_2022\ST2_Site27_67145740.220520165845.wav</t>
  </si>
  <si>
    <t>D:\ringed-seal-data\Ulu_2022\ST2_Site27_67145740.220520171345.wav</t>
  </si>
  <si>
    <t>D:\ringed-seal-data\Ulu_2022\ST2_Site27_67145740.220520173845.wav</t>
  </si>
  <si>
    <t>D:\ringed-seal-data\Ulu_2022\ST2_Site27_67145740.220520181345.wav</t>
  </si>
  <si>
    <t>D:\ringed-seal-data\Ulu_2022\ST2_Site27_67145740.220520182845.wav</t>
  </si>
  <si>
    <t>D:\ringed-seal-data\Ulu_2022\ST2_Site27_67145740.220520191346.wav</t>
  </si>
  <si>
    <t>D:\ringed-seal-data\Ulu_2022\ST2_Site27_67145740.220520192846.wav</t>
  </si>
  <si>
    <t>D:\ringed-seal-data\Ulu_2022\ST2_Site27_67145740.220520200346.wav</t>
  </si>
  <si>
    <t>D:\ringed-seal-data\Ulu_2022\ST2_Site27_67145740.220520202346.wav</t>
  </si>
  <si>
    <t>D:\ringed-seal-data\Ulu_2022\ST2_Site27_67145740.220520185845.wav</t>
  </si>
  <si>
    <t>D:\ringed-seal-data\Ulu_2022\ST2_Site27_67145740.220520194846.wav</t>
  </si>
  <si>
    <t>D:\ringed-seal-data\Ulu_2022\ST2_Site27_67145740.220520181845.wav</t>
  </si>
  <si>
    <t>D:\ringed-seal-data\Ulu_2022\ST2_Site27_67145740.220520183345.wav</t>
  </si>
  <si>
    <t>D:\ringed-seal-data\Ulu_2022\ST2_Site27_67145740.220518230340.wav</t>
  </si>
  <si>
    <t>D:\ringed-seal-data\Ulu_2022\ST2_Site27_67145740.220520203346.wav</t>
  </si>
  <si>
    <t>D:\ringed-seal-data\Ulu_2022\ST2_Site27_67145740.220520205346.wav</t>
  </si>
  <si>
    <t>D:\ringed-seal-data\Ulu_2022\ST2_Site27_67145740.220520211346.wav</t>
  </si>
  <si>
    <t>D:\ringed-seal-data\Ulu_2022\ST2_Site27_67145740.220520212346.wav</t>
  </si>
  <si>
    <t>D:\ringed-seal-data\Ulu_2022\ST2_Site27_67145740.220520212846.wav</t>
  </si>
  <si>
    <t>D:\ringed-seal-data\Ulu_2022\ST2_Site27_67145740.220520213346.wav</t>
  </si>
  <si>
    <t>D:\ringed-seal-data\Ulu_2022\ST2_Site27_67145740.220520215846.wav</t>
  </si>
  <si>
    <t>D:\ringed-seal-data\Ulu_2022\ST2_Site27_67145740.220520221346.wav</t>
  </si>
  <si>
    <t>D:\ringed-seal-data\Ulu_2022\ST2_Site27_67145740.220520221846.wav</t>
  </si>
  <si>
    <t>D:\ringed-seal-data\Ulu_2022\ST2_Site27_67145740.220520222346.wav</t>
  </si>
  <si>
    <t>D:\ringed-seal-data\Ulu_2022\ST2_Site27_67145740.220520223846.wav</t>
  </si>
  <si>
    <t>D:\ringed-seal-data\Ulu_2022\ST2_Site27_67145740.220520224846.wav</t>
  </si>
  <si>
    <t>D:\ringed-seal-data\Ulu_2022\ST2_Site27_67145740.220520225346.wav</t>
  </si>
  <si>
    <t>D:\ringed-seal-data\Ulu_2022\ST2_Site27_67145740.220520230346.wav</t>
  </si>
  <si>
    <t>D:\ringed-seal-data\Ulu_2022\ST2_Site27_67145740.220520232346.wav</t>
  </si>
  <si>
    <t>D:\ringed-seal-data\Ulu_2022\ST2_Site27_67145740.220520233346.wav</t>
  </si>
  <si>
    <t>D:\ringed-seal-data\Ulu_2022\ST2_Site27_67145740.220520233846.wav</t>
  </si>
  <si>
    <t>D:\ringed-seal-data\Ulu_2022\ST2_Site27_67145740.220520234846.wav</t>
  </si>
  <si>
    <t>D:\ringed-seal-data\Ulu_2022\ST2_Site27_67145740.220520235846.wav</t>
  </si>
  <si>
    <t>D:\ringed-seal-data\Ulu_2022\ST2_Site27_67145740.220521001846.wav</t>
  </si>
  <si>
    <t>D:\ringed-seal-data\Ulu_2022\ST2_Site27_67145740.220521004846.wav</t>
  </si>
  <si>
    <t>D:\ringed-seal-data\Ulu_2022\ST2_Site27_67145740.220521011846.wav</t>
  </si>
  <si>
    <t>D:\ringed-seal-data\Ulu_2022\ST2_Site27_67145740.220521012346.wav</t>
  </si>
  <si>
    <t>D:\ringed-seal-data\Ulu_2022\ST2_Site27_67145740.220521013846.wav</t>
  </si>
  <si>
    <t>D:\ringed-seal-data\Ulu_2022\ST2_Site27_67145740.220521014346.wav</t>
  </si>
  <si>
    <t>D:\ringed-seal-data\Ulu_2022\ST2_Site27_67145740.220521015846.wav</t>
  </si>
  <si>
    <t>D:\ringed-seal-data\Ulu_2022\ST2_Site27_67145740.220521020346.wav</t>
  </si>
  <si>
    <t>D:\ringed-seal-data\Ulu_2022\ST2_Site27_67145740.220521020846.wav</t>
  </si>
  <si>
    <t>D:\ringed-seal-data\Ulu_2022\ST2_Site27_67145740.220521021346.wav</t>
  </si>
  <si>
    <t>D:\ringed-seal-data\Ulu_2022\ST2_Site27_67145740.220521021846.wav</t>
  </si>
  <si>
    <t>D:\ringed-seal-data\Ulu_2022\ST2_Site27_67145740.220521022846.wav</t>
  </si>
  <si>
    <t>D:\ringed-seal-data\Ulu_2022\ST2_Site27_67145740.220521023346.wav</t>
  </si>
  <si>
    <t>D:\ringed-seal-data\Ulu_2022\ST2_Site27_67145740.220521024346.wav</t>
  </si>
  <si>
    <t>D:\ringed-seal-data\Ulu_2022\ST2_Site27_67145740.220521030346.wav</t>
  </si>
  <si>
    <t>D:\ringed-seal-data\Ulu_2022\ST2_Site27_67145740.220521031847.wav</t>
  </si>
  <si>
    <t>D:\ringed-seal-data\Ulu_2022\ST2_Site27_67145740.220521032847.wav</t>
  </si>
  <si>
    <t>D:\ringed-seal-data\Ulu_2022\ST2_Site27_67145740.220521033347.wav</t>
  </si>
  <si>
    <t>D:\ringed-seal-data\Ulu_2022\ST2_Site27_67145740.220521033847.wav</t>
  </si>
  <si>
    <t>D:\ringed-seal-data\Ulu_2022\ST2_Site27_67145740.220521034347.wav</t>
  </si>
  <si>
    <t>D:\ringed-seal-data\Ulu_2022\ST2_Site27_67145740.220521035347.wav</t>
  </si>
  <si>
    <t>D:\ringed-seal-data\Ulu_2022\ST2_Site27_67145740.220521041347.wav</t>
  </si>
  <si>
    <t>D:\ringed-seal-data\Ulu_2022\ST2_Site27_67145740.220521041847.wav</t>
  </si>
  <si>
    <t>D:\ringed-seal-data\Ulu_2022\ST2_Site27_67145740.220521042347.wav</t>
  </si>
  <si>
    <t>D:\ringed-seal-data\Ulu_2022\ST2_Site27_67145740.220521042847.wav</t>
  </si>
  <si>
    <t>D:\ringed-seal-data\Ulu_2022\ST2_Site27_67145740.220521043847.wav</t>
  </si>
  <si>
    <t>D:\ringed-seal-data\Ulu_2022\ST2_Site27_67145740.220521045347.wav</t>
  </si>
  <si>
    <t>D:\ringed-seal-data\Ulu_2022\ST2_Site27_67145740.220521051847.wav</t>
  </si>
  <si>
    <t>D:\ringed-seal-data\Ulu_2022\ST2_Site27_67145740.220521052847.wav</t>
  </si>
  <si>
    <t>D:\ringed-seal-data\Ulu_2022\ST2_Site27_67145740.220521060347.wav</t>
  </si>
  <si>
    <t>D:\ringed-seal-data\Ulu_2022\ST2_Site27_67145740.220521064347.wav</t>
  </si>
  <si>
    <t>D:\ringed-seal-data\Ulu_2022\ST2_Site27_67145740.220521072847.wav</t>
  </si>
  <si>
    <t>D:\ringed-seal-data\Ulu_2022\ST2_Site27_67145740.220521080847.wav</t>
  </si>
  <si>
    <t>D:\ringed-seal-data\Ulu_2022\ST2_Site27_67145740.220521081347.wav</t>
  </si>
  <si>
    <t>D:\ringed-seal-data\Ulu_2022\ST2_Site27_67145740.220521082347.wav</t>
  </si>
  <si>
    <t>D:\ringed-seal-data\Ulu_2022\ST2_Site27_67145740.220521092347.wav</t>
  </si>
  <si>
    <t>D:\ringed-seal-data\Ulu_2022\ST2_Site27_67145740.220521104347.wav</t>
  </si>
  <si>
    <t>D:\ringed-seal-data\Ulu_2022\ST2_Site27_67145740.220521105347.wav</t>
  </si>
  <si>
    <t>D:\ringed-seal-data\Ulu_2022\ST2_Site27_67145740.220521110847.wav</t>
  </si>
  <si>
    <t>D:\ringed-seal-data\Ulu_2022\ST2_Site27_67145740.220521112847.wav</t>
  </si>
  <si>
    <t>D:\ringed-seal-data\Ulu_2022\ST2_Site27_67145740.220521113847.wav</t>
  </si>
  <si>
    <t>D:\ringed-seal-data\Ulu_2022\ST2_Site27_67145740.220521121348.wav</t>
  </si>
  <si>
    <t>D:\ringed-seal-data\Ulu_2022\ST2_Site27_67145740.220521123848.wav</t>
  </si>
  <si>
    <t>D:\ringed-seal-data\Ulu_2022\ST2_Site27_67145740.220521124848.wav</t>
  </si>
  <si>
    <t>D:\ringed-seal-data\Ulu_2022\ST2_Site27_67145740.220521132848.wav</t>
  </si>
  <si>
    <t>D:\ringed-seal-data\Ulu_2022\ST2_Site27_67145740.220521133348.wav</t>
  </si>
  <si>
    <t>D:\ringed-seal-data\Ulu_2022\ST2_Site27_67145740.220521133848.wav</t>
  </si>
  <si>
    <t>D:\ringed-seal-data\Ulu_2022\ST2_Site27_67145740.220521140848.wav</t>
  </si>
  <si>
    <t>D:\ringed-seal-data\Ulu_2022\ST2_Site27_67145740.220521144348.wav</t>
  </si>
  <si>
    <t>D:\ringed-seal-data\Ulu_2022\ST2_Site27_67145740.220521145348.wav</t>
  </si>
  <si>
    <t>D:\ringed-seal-data\Ulu_2022\ST2_Site27_67145740.220521150848.wav</t>
  </si>
  <si>
    <t>D:\ringed-seal-data\Ulu_2022\ST2_Site27_67145740.220521151848.wav</t>
  </si>
  <si>
    <t>D:\ringed-seal-data\Ulu_2022\ST2_Site27_67145740.220521162348.wav</t>
  </si>
  <si>
    <t>D:\ringed-seal-data\Ulu_2022\ST2_Site27_67145740.220521185348.wav</t>
  </si>
  <si>
    <t>D:\ringed-seal-data\Ulu_2022\ST2_Site27_67145740.220521191348.wav</t>
  </si>
  <si>
    <t>D:\ringed-seal-data\Ulu_2022\ST2_Site27_67145740.220521192348.wav</t>
  </si>
  <si>
    <t>D:\ringed-seal-data\Ulu_2022\ST2_Site27_67145740.220521194348.wav</t>
  </si>
  <si>
    <t>D:\ringed-seal-data\Ulu_2022\ST2_Site27_67145740.220521200849.wav</t>
  </si>
  <si>
    <t>D:\ringed-seal-data\Ulu_2022\ST2_Site27_67145740.220521201849.wav</t>
  </si>
  <si>
    <t>D:\ringed-seal-data\Ulu_2022\ST2_Site27_67145740.220521202349.wav</t>
  </si>
  <si>
    <t>D:\ringed-seal-data\Ulu_2022\ST2_Site27_67145740.220521203349.wav</t>
  </si>
  <si>
    <t>D:\ringed-seal-data\Ulu_2022\ST2_Site27_67145740.220521203849.wav</t>
  </si>
  <si>
    <t>D:\ringed-seal-data\Ulu_2022\ST2_Site27_67145740.220521204349.wav</t>
  </si>
  <si>
    <t>D:\ringed-seal-data\Ulu_2022\ST2_Site27_67145740.220521205349.wav</t>
  </si>
  <si>
    <t>D:\ringed-seal-data\Ulu_2022\ST2_Site27_67145740.220521212849.wav</t>
  </si>
  <si>
    <t>D:\ringed-seal-data\Ulu_2022\ST2_Site27_67145740.220521213349.wav</t>
  </si>
  <si>
    <t>D:\ringed-seal-data\Ulu_2022\ST2_Site27_67145740.220521214849.wav</t>
  </si>
  <si>
    <t>D:\ringed-seal-data\Ulu_2022\ST2_Site27_67145740.220521215349.wav</t>
  </si>
  <si>
    <t>D:\ringed-seal-data\Ulu_2022\ST2_Site27_67145740.220521220849.wav</t>
  </si>
  <si>
    <t>D:\ringed-seal-data\Ulu_2022\ST2_Site27_67145740.220521221849.wav</t>
  </si>
  <si>
    <t>D:\ringed-seal-data\Ulu_2022\ST2_Site27_67145740.220521222849.wav</t>
  </si>
  <si>
    <t>D:\ringed-seal-data\Ulu_2022\ST2_Site27_67145740.220521224849.wav</t>
  </si>
  <si>
    <t>D:\ringed-seal-data\Ulu_2022\ST2_Site27_67145740.220521232349.wav</t>
  </si>
  <si>
    <t>D:\ringed-seal-data\Ulu_2022\ST2_Site27_67145740.220521234849.wav</t>
  </si>
  <si>
    <t>D:\ringed-seal-data\Ulu_2022\ST2_Site27_67145740.220521235849.wav</t>
  </si>
  <si>
    <t>D:\ringed-seal-data\Ulu_2022\ST2_Site27_67145740.220522000349.wav</t>
  </si>
  <si>
    <t>D:\ringed-seal-data\Ulu_2022\ST2_Site27_67145740.220522000849.wav</t>
  </si>
  <si>
    <t>D:\ringed-seal-data\Ulu_2022\ST2_Site27_67145740.220522001349.wav</t>
  </si>
  <si>
    <t>D:\ringed-seal-data\Ulu_2022\ST2_Site27_67145740.220522004849.wav</t>
  </si>
  <si>
    <t>D:\ringed-seal-data\Ulu_2022\ST2_Site27_67145740.220522010349.wav</t>
  </si>
  <si>
    <t>D:\ringed-seal-data\Ulu_2022\ST2_Site27_67145740.220522010849.wav</t>
  </si>
  <si>
    <t>D:\ringed-seal-data\Ulu_2022\ST2_Site27_67145740.220522011349.wav</t>
  </si>
  <si>
    <t>D:\ringed-seal-data\Ulu_2022\ST2_Site27_67145740.220522013349.wav</t>
  </si>
  <si>
    <t>D:\ringed-seal-data\Ulu_2022\ST2_Site27_67145740.220522014849.wav</t>
  </si>
  <si>
    <t>D:\ringed-seal-data\Ulu_2022\ST2_Site27_67145740.220522015849.wav</t>
  </si>
  <si>
    <t>D:\ringed-seal-data\Ulu_2022\ST2_Site27_67145740.220522024849.wav</t>
  </si>
  <si>
    <t>D:\ringed-seal-data\Ulu_2022\ST2_Site27_67145740.220522030849.wav</t>
  </si>
  <si>
    <t>D:\ringed-seal-data\Ulu_2022\ST2_Site27_67145740.220522031349.wav</t>
  </si>
  <si>
    <t>D:\ringed-seal-data\Ulu_2022\ST2_Site27_67145740.220522033849.wav</t>
  </si>
  <si>
    <t>D:\ringed-seal-data\Ulu_2022\ST2_Site27_67145740.220522035849.wav</t>
  </si>
  <si>
    <t>D:\ringed-seal-data\Ulu_2022\ST2_Site27_67145740.220522042850.wav</t>
  </si>
  <si>
    <t>D:\ringed-seal-data\Ulu_2022\ST2_Site27_67145740.220522045850.wav</t>
  </si>
  <si>
    <t>D:\ringed-seal-data\Ulu_2022\ST2_Site27_67145740.220522051350.wav</t>
  </si>
  <si>
    <t>D:\ringed-seal-data\Ulu_2022\ST2_Site27_67145740.220522051850.wav</t>
  </si>
  <si>
    <t>D:\ringed-seal-data\Ulu_2022\ST2_Site27_67145740.220522052350.wav</t>
  </si>
  <si>
    <t>D:\ringed-seal-data\Ulu_2022\ST2_Site27_67145740.220522053350.wav</t>
  </si>
  <si>
    <t>D:\ringed-seal-data\Ulu_2022\ST2_Site27_67145740.220522054350.wav</t>
  </si>
  <si>
    <t>D:\ringed-seal-data\Ulu_2022\ST2_Site27_67145740.220522054850.wav</t>
  </si>
  <si>
    <t>D:\ringed-seal-data\Ulu_2022\ST2_Site27_67145740.220522055350.wav</t>
  </si>
  <si>
    <t>D:\ringed-seal-data\Ulu_2022\ST2_Site27_67145740.220522055850.wav</t>
  </si>
  <si>
    <t>D:\ringed-seal-data\Ulu_2022\ST2_Site27_67145740.220522061350.wav</t>
  </si>
  <si>
    <t>D:\ringed-seal-data\Ulu_2022\ST2_Site27_67145740.220522061850.wav</t>
  </si>
  <si>
    <t>D:\ringed-seal-data\Ulu_2022\ST2_Site27_67145740.220522062350.wav</t>
  </si>
  <si>
    <t>D:\ringed-seal-data\Ulu_2022\ST2_Site27_67145740.220522080850.wav</t>
  </si>
  <si>
    <t>D:\ringed-seal-data\Ulu_2022\ST2_Site27_67145740.220522081350.wav</t>
  </si>
  <si>
    <t>D:\ringed-seal-data\Ulu_2022\ST2_Site27_67145740.220522082350.wav</t>
  </si>
  <si>
    <t>D:\ringed-seal-data\Ulu_2022\ST2_Site27_67145740.220522084350.wav</t>
  </si>
  <si>
    <t>D:\ringed-seal-data\Ulu_2022\ST2_Site27_67145740.220522084850.wav</t>
  </si>
  <si>
    <t>D:\ringed-seal-data\Ulu_2022\ST2_Site27_67145740.220522090350.wav</t>
  </si>
  <si>
    <t>D:\ringed-seal-data\Ulu_2022\ST2_Site27_67145740.220522090850.wav</t>
  </si>
  <si>
    <t>D:\ringed-seal-data\Ulu_2022\ST2_Site27_67145740.220522091350.wav</t>
  </si>
  <si>
    <t>D:\ringed-seal-data\Ulu_2022\ST3_Site11_67371018.220514170153.wav</t>
  </si>
  <si>
    <t>D:\ringed-seal-data\Ulu_2022\ST3_Site11_67371018.220514211154.wav</t>
  </si>
  <si>
    <t>D:\ringed-seal-data\Ulu_2022\ST3_Site11_67371018.220514211654.wav</t>
  </si>
  <si>
    <t>D:\ringed-seal-data\Ulu_2022\ST3_Site11_67371018.220514212654.wav</t>
  </si>
  <si>
    <t>D:\ringed-seal-data\Ulu_2022\ST3_Site11_67371018.220514213154.wav</t>
  </si>
  <si>
    <t>D:\ringed-seal-data\Ulu_2022\ST3_Site11_67371018.220514214654.wav</t>
  </si>
  <si>
    <t>D:\ringed-seal-data\Ulu_2022\ST3_Site11_67371018.220514230154.wav</t>
  </si>
  <si>
    <t>D:\ringed-seal-data\Ulu_2022\ST3_Site11_67371018.220514232654.wav</t>
  </si>
  <si>
    <t>D:\ringed-seal-data\Ulu_2022\ST3_Site11_67371018.220515022654.wav</t>
  </si>
  <si>
    <t>D:\ringed-seal-data\Ulu_2022\ST3_Site11_67371018.220515042155.wav</t>
  </si>
  <si>
    <t>D:\ringed-seal-data\Ulu_2022\ST3_Site11_67371018.220515042655.wav</t>
  </si>
  <si>
    <t>D:\ringed-seal-data\Ulu_2022\ST3_Site11_67371018.220515045655.wav</t>
  </si>
  <si>
    <t>D:\ringed-seal-data\Ulu_2022\ST3_Site11_67371018.220515054155.wav</t>
  </si>
  <si>
    <t>D:\ringed-seal-data\Ulu_2022\ST3_Site11_67371018.220515055155.wav</t>
  </si>
  <si>
    <t>D:\ringed-seal-data\Ulu_2022\ST3_Site11_67371018.220515071155.wav</t>
  </si>
  <si>
    <t>D:\ringed-seal-data\Ulu_2022\ST3_Site11_67371018.220515071655.wav</t>
  </si>
  <si>
    <t>D:\ringed-seal-data\Ulu_2022\ST3_Site11_67371018.220515075155.wav</t>
  </si>
  <si>
    <t>D:\ringed-seal-data\Ulu_2022\ST3_Site11_67371018.220515075655.wav</t>
  </si>
  <si>
    <t>D:\ringed-seal-data\Ulu_2022\ST3_Site11_67371018.220515083655.wav</t>
  </si>
  <si>
    <t>D:\ringed-seal-data\Ulu_2022\ST3_Site11_67371018.220515111655.wav</t>
  </si>
  <si>
    <t>D:\ringed-seal-data\Ulu_2022\ST3_Site11_67371018.220515112655.wav</t>
  </si>
  <si>
    <t>D:\ringed-seal-data\Ulu_2022\ST3_Site11_67371018.220515130156.wav</t>
  </si>
  <si>
    <t>D:\ringed-seal-data\Ulu_2022\ST3_Site11_67371018.220515151656.wav</t>
  </si>
  <si>
    <t>D:\ringed-seal-data\Ulu_2022\ST3_Site11_67371018.220515165656.wav</t>
  </si>
  <si>
    <t>D:\ringed-seal-data\Ulu_2022\ST3_Site11_67371018.220516005157.wav</t>
  </si>
  <si>
    <t>D:\ringed-seal-data\Ulu_2022\ST3_Site11_67371018.220516010157.wav</t>
  </si>
  <si>
    <t>D:\ringed-seal-data\Ulu_2022\ST3_Site11_67371018.220516032157.wav</t>
  </si>
  <si>
    <t>D:\ringed-seal-data\Ulu_2022\ST3_Site11_67371018.220516054658.wav</t>
  </si>
  <si>
    <t>D:\ringed-seal-data\Ulu_2022\ST3_Site11_67371018.220516144659.wav</t>
  </si>
  <si>
    <t>D:\ringed-seal-data\Ulu_2022\ST3_Site11_67371018.220516150659.wav</t>
  </si>
  <si>
    <t>D:\ringed-seal-data\Ulu_2022\ST3_Site11_67371018.220516194159.wav</t>
  </si>
  <si>
    <t>D:\ringed-seal-data\Ulu_2022\ST3_Site11_67371018.220516222159.wav</t>
  </si>
  <si>
    <t>D:\ringed-seal-data\Ulu_2022\ST3_Site11_67371018.220516235700.wav</t>
  </si>
  <si>
    <t>D:\ringed-seal-data\Ulu_2022\ST3_Site11_67371018.220517001200.wav</t>
  </si>
  <si>
    <t>D:\ringed-seal-data\Ulu_2022\ST3_Site11_67371018.220517020700.wav</t>
  </si>
  <si>
    <t>D:\ringed-seal-data\Ulu_2022\ST3_Site11_67371018.220517064200.wav</t>
  </si>
  <si>
    <t>D:\ringed-seal-data\Ulu_2022\ST3_Site11_67371018.220517064700.wav</t>
  </si>
  <si>
    <t>D:\ringed-seal-data\Ulu_2022\ST3_Site11_67371018.220517082701.wav</t>
  </si>
  <si>
    <t>D:\ringed-seal-data\Ulu_2022\ST3_Site11_67371018.220517085701.wav</t>
  </si>
  <si>
    <t>D:\ringed-seal-data\Ulu_2022\ST3_Site5_67371018.220517184202.wav</t>
  </si>
  <si>
    <t>D:\ringed-seal-data\Ulu_2022\ST3_Site5_67371018.220517191702.wav</t>
  </si>
  <si>
    <t>D:\ringed-seal-data\Ulu_2022\ST3_Site5_67371018.220517194202.wav</t>
  </si>
  <si>
    <t>D:\ringed-seal-data\Ulu_2022\ST3_Site5_67371018.220517194702.wav</t>
  </si>
  <si>
    <t>D:\ringed-seal-data\Ulu_2022\ST3_Site5_67371018.220517195202.wav</t>
  </si>
  <si>
    <t>D:\ringed-seal-data\Ulu_2022\ST3_Site5_67371018.220517200202.wav</t>
  </si>
  <si>
    <t>D:\ringed-seal-data\Ulu_2022\ST3_Site5_67371018.220517200702.wav</t>
  </si>
  <si>
    <t>D:\ringed-seal-data\Ulu_2022\ST3_Site5_67371018.220517201202.wav</t>
  </si>
  <si>
    <t>D:\ringed-seal-data\Ulu_2022\ST3_Site5_67371018.220517203202.wav</t>
  </si>
  <si>
    <t>D:\ringed-seal-data\Ulu_2022\ST3_Site5_67371018.220517203702.wav</t>
  </si>
  <si>
    <t>D:\ringed-seal-data\Ulu_2022\ST3_Site5_67371018.220517204202.wav</t>
  </si>
  <si>
    <t>D:\ringed-seal-data\Ulu_2022\ST3_Site5_67371018.220517210202.wav</t>
  </si>
  <si>
    <t>D:\ringed-seal-data\Ulu_2022\ST3_Site5_67371018.220517211702.wav</t>
  </si>
  <si>
    <t>D:\ringed-seal-data\Ulu_2022\ST3_Site5_67371018.220517212702.wav</t>
  </si>
  <si>
    <t>D:\ringed-seal-data\Ulu_2022\ST3_Site5_67371018.220517221202.wav</t>
  </si>
  <si>
    <t>D:\ringed-seal-data\Ulu_2022\ST3_Site5_67371018.220517224202.wav</t>
  </si>
  <si>
    <t>D:\ringed-seal-data\Ulu_2022\ST3_Site5_67371018.220517231702.wav</t>
  </si>
  <si>
    <t>D:\ringed-seal-data\Ulu_2022\ST3_Site5_67371018.220517233202.wav</t>
  </si>
  <si>
    <t>D:\ringed-seal-data\Ulu_2022\ST3_Site5_67371018.220517234202.wav</t>
  </si>
  <si>
    <t>D:\ringed-seal-data\Ulu_2022\ST3_Site5_67371018.220518000702.wav</t>
  </si>
  <si>
    <t>D:\ringed-seal-data\Ulu_2022\ST3_Site5_67371018.220518015702.wav</t>
  </si>
  <si>
    <t>D:\ringed-seal-data\Ulu_2022\ST3_Site5_67371018.220518010202.wav</t>
  </si>
  <si>
    <t>D:\ringed-seal-data\Ulu_2022\ST3_Site5_67371018.220518011702.wav</t>
  </si>
  <si>
    <t>D:\ringed-seal-data\Ulu_2022\ST3_Site5_67371018.220518022703.wav</t>
  </si>
  <si>
    <t>D:\ringed-seal-data\Ulu_2022\ST3_Site5_67371018.220518023203.wav</t>
  </si>
  <si>
    <t>D:\ringed-seal-data\Ulu_2022\ST3_Site5_67371018.220518031703.wav</t>
  </si>
  <si>
    <t>D:\ringed-seal-data\Ulu_2022\ST3_Site5_67371018.220518034703.wav</t>
  </si>
  <si>
    <t>D:\ringed-seal-data\Ulu_2022\ST3_Site5_67371018.220518035203.wav</t>
  </si>
  <si>
    <t>D:\ringed-seal-data\Ulu_2022\ST3_Site5_67371018.220518035703.wav</t>
  </si>
  <si>
    <t>D:\ringed-seal-data\Ulu_2022\ST3_Site5_67371018.220518044203.wav</t>
  </si>
  <si>
    <t>D:\ringed-seal-data\Ulu_2022\ST3_Site5_67371018.220518044703.wav</t>
  </si>
  <si>
    <t>D:\ringed-seal-data\Ulu_2022\ST3_Site5_67371018.220518045703.wav</t>
  </si>
  <si>
    <t>D:\ringed-seal-data\Ulu_2022\ST3_Site5_67371018.220518055703.wav</t>
  </si>
  <si>
    <t>D:\ringed-seal-data\Ulu_2022\ST3_Site5_67371018.220518062703.wav</t>
  </si>
  <si>
    <t>D:\ringed-seal-data\Ulu_2022\ST3_Site5_67371018.220518064203.wav</t>
  </si>
  <si>
    <t>D:\ringed-seal-data\Ulu_2022\ST3_Site5_67371018.220518070203.wav</t>
  </si>
  <si>
    <t>D:\ringed-seal-data\Ulu_2022\ST3_Site5_67371018.220518071703.wav</t>
  </si>
  <si>
    <t>D:\ringed-seal-data\Ulu_2022\ST3_Site5_67371018.220518082203.wav</t>
  </si>
  <si>
    <t>D:\ringed-seal-data\Ulu_2022\ST3_Site5_67371018.220518133704.wav</t>
  </si>
  <si>
    <t>D:\ringed-seal-data\Ulu_2022\ST3_Site5_67371018.220518135204.wav</t>
  </si>
  <si>
    <t>D:\ringed-seal-data\Ulu_2022\ST3_Site5_67371018.220518140204.wav</t>
  </si>
  <si>
    <t>D:\ringed-seal-data\Ulu_2022\ST3_Site5_67371018.220518141204.wav</t>
  </si>
  <si>
    <t>D:\ringed-seal-data\Ulu_2022\ST3_Site5_67371018.220518174204.wav</t>
  </si>
  <si>
    <t>D:\ringed-seal-data\Ulu_2022\ST3_Site5_67371018.220518181204.wav</t>
  </si>
  <si>
    <t>D:\ringed-seal-data\Ulu_2022\ST3_Site5_67371018.220518181704.wav</t>
  </si>
  <si>
    <t>D:\ringed-seal-data\Ulu_2022\ST3_Site5_67371018.220518182204.wav</t>
  </si>
  <si>
    <t>D:\ringed-seal-data\Ulu_2022\ST3_Site5_67371018.220518183204.wav</t>
  </si>
  <si>
    <t>D:\ringed-seal-data\Ulu_2022\ST3_Site5_67371018.220518183704.wav</t>
  </si>
  <si>
    <t>D:\ringed-seal-data\Ulu_2022\ST3_Site5_67371018.220518184204.wav</t>
  </si>
  <si>
    <t>D:\ringed-seal-data\Ulu_2022\ST3_Site5_67371018.220518202205.wav</t>
  </si>
  <si>
    <t>D:\ringed-seal-data\Ulu_2022\ST3_Site5_67371018.220518212205.wav</t>
  </si>
  <si>
    <t>D:\ringed-seal-data\Ulu_2022\ST3_Site5_67371018.220518213705.wav</t>
  </si>
  <si>
    <t>D:\ringed-seal-data\Ulu_2022\ST3_Site5_67371018.220518214705.wav</t>
  </si>
  <si>
    <t>D:\ringed-seal-data\Ulu_2022\ST3_Site5_67371018.220518215205.wav</t>
  </si>
  <si>
    <t>D:\ringed-seal-data\Ulu_2022\ST3_Site5_67371018.220518225205.wav</t>
  </si>
  <si>
    <t>D:\ringed-seal-data\Ulu_2022\ST3_Site5_67371018.220518230205.wav</t>
  </si>
  <si>
    <t>D:\ringed-seal-data\Ulu_2022\ST3_Site5_67371018.220518232205.wav</t>
  </si>
  <si>
    <t>D:\ringed-seal-data\Ulu_2022\ST3_Site5_67371018.220518233705.wav</t>
  </si>
  <si>
    <t>D:\ringed-seal-data\Ulu_2022\ST3_Site5_67371018.220518234205.wav</t>
  </si>
  <si>
    <t>D:\ringed-seal-data\Ulu_2022\ST3_Site5_67371018.220518234705.wav</t>
  </si>
  <si>
    <t>D:\ringed-seal-data\Ulu_2022\ST3_Site5_67371018.220519002705.wav</t>
  </si>
  <si>
    <t>D:\ringed-seal-data\Ulu_2022\ST3_Site5_67371018.220519003205.wav</t>
  </si>
  <si>
    <t>D:\ringed-seal-data\Ulu_2022\ST3_Site5_67371018.220519004705.wav</t>
  </si>
  <si>
    <t>D:\ringed-seal-data\Ulu_2022\ST3_Site5_67371018.220519010205.wav</t>
  </si>
  <si>
    <t>D:\ringed-seal-data\Ulu_2022\ST3_Site5_67371018.220519010705.wav</t>
  </si>
  <si>
    <t>D:\ringed-seal-data\Ulu_2022\ST3_Site5_67371018.220519011205.wav</t>
  </si>
  <si>
    <t>D:\ringed-seal-data\Ulu_2022\ST3_Site5_67371018.220519011705.wav</t>
  </si>
  <si>
    <t>D:\ringed-seal-data\Ulu_2022\ST3_Site5_67371018.220519013705.wav</t>
  </si>
  <si>
    <t>D:\ringed-seal-data\Ulu_2022\ST3_Site5_67371018.220519015705.wav</t>
  </si>
  <si>
    <t>D:\ringed-seal-data\Ulu_2022\ST3_Site5_67371018.220519020205.wav</t>
  </si>
  <si>
    <t>D:\ringed-seal-data\Ulu_2022\ST3_Site5_67371018.220519022205.wav</t>
  </si>
  <si>
    <t>D:\ringed-seal-data\Ulu_2022\ST3_Site5_67371018.220519022705.wav</t>
  </si>
  <si>
    <t>D:\ringed-seal-data\Ulu_2022\ST3_Site5_67371018.220519023705.wav</t>
  </si>
  <si>
    <t>D:\ringed-seal-data\Ulu_2022\ST3_Site5_67371018.220519030205.wav</t>
  </si>
  <si>
    <t>D:\ringed-seal-data\Ulu_2022\ST3_Site5_67371018.220519031205.wav</t>
  </si>
  <si>
    <t>D:\ringed-seal-data\Ulu_2022\ST3_Site5_67371018.220519031705.wav</t>
  </si>
  <si>
    <t>D:\ringed-seal-data\Ulu_2022\ST3_Site5_67371018.220519032205.wav</t>
  </si>
  <si>
    <t>D:\ringed-seal-data\Ulu_2022\ST3_Site5_67371018.220519032705.wav</t>
  </si>
  <si>
    <t>D:\ringed-seal-data\Ulu_2022\ST3_Site5_67371018.220519033205.wav</t>
  </si>
  <si>
    <t>D:\ringed-seal-data\Ulu_2022\ST3_Site5_67371018.220519034705.wav</t>
  </si>
  <si>
    <t>D:\ringed-seal-data\Ulu_2022\ST3_Site5_67371018.220519035205.wav</t>
  </si>
  <si>
    <t>D:\ringed-seal-data\Ulu_2022\ST3_Site5_67371018.220519040205.wav</t>
  </si>
  <si>
    <t>D:\ringed-seal-data\Ulu_2022\ST3_Site5_67371018.220519040705.wav</t>
  </si>
  <si>
    <t>D:\ringed-seal-data\Ulu_2022\ST3_Site5_67371018.220519041705.wav</t>
  </si>
  <si>
    <t>D:\ringed-seal-data\Ulu_2022\ST3_Site5_67371018.220519042205.wav</t>
  </si>
  <si>
    <t>D:\ringed-seal-data\Ulu_2022\ST3_Site5_67371018.220519044705.wav</t>
  </si>
  <si>
    <t>D:\ringed-seal-data\Ulu_2022\ST3_Site5_67371018.220519045705.wav</t>
  </si>
  <si>
    <t>D:\ringed-seal-data\Ulu_2022\ST3_Site5_67371018.220519050205.wav</t>
  </si>
  <si>
    <t>D:\ringed-seal-data\Ulu_2022\ST3_Site5_67371018.220519051205.wav</t>
  </si>
  <si>
    <t>D:\ringed-seal-data\Ulu_2022\ST3_Site5_67371018.220519051705.wav</t>
  </si>
  <si>
    <t>D:\ringed-seal-data\Ulu_2022\ST3_Site5_67371018.220519052205.wav</t>
  </si>
  <si>
    <t>D:\ringed-seal-data\Ulu_2022\ST3_Site5_67371018.220519052705.wav</t>
  </si>
  <si>
    <t>D:\ringed-seal-data\Ulu_2022\ST3_Site5_67371018.220519054206.wav</t>
  </si>
  <si>
    <t>D:\ringed-seal-data\Ulu_2022\ST3_Site5_67371018.220519054706.wav</t>
  </si>
  <si>
    <t>D:\ringed-seal-data\Ulu_2022\ST3_Site5_67371018.220519055206.wav</t>
  </si>
  <si>
    <t>D:\ringed-seal-data\Ulu_2022\ST3_Site5_67371018.220519055706.wav</t>
  </si>
  <si>
    <t>D:\ringed-seal-data\Ulu_2022\ST3_Site5_67371018.220519060206.wav</t>
  </si>
  <si>
    <t>D:\ringed-seal-data\Ulu_2022\ST3_Site5_67371018.220519060706.wav</t>
  </si>
  <si>
    <t>D:\ringed-seal-data\Ulu_2022\ST3_Site5_67371018.220519061206.wav</t>
  </si>
  <si>
    <t>D:\ringed-seal-data\Ulu_2022\ST3_Site5_67371018.220519061706.wav</t>
  </si>
  <si>
    <t>D:\ringed-seal-data\Ulu_2022\ST3_Site5_67371018.220519062706.wav</t>
  </si>
  <si>
    <t>D:\ringed-seal-data\Ulu_2022\ST3_Site5_67371018.220519063206.wav</t>
  </si>
  <si>
    <t>D:\ringed-seal-data\Ulu_2022\ST3_Site5_67371018.220519064206.wav</t>
  </si>
  <si>
    <t>D:\ringed-seal-data\Ulu_2022\ST3_Site5_67371018.220519064706.wav</t>
  </si>
  <si>
    <t>D:\ringed-seal-data\Ulu_2022\ST3_Site5_67371018.220519065206.wav</t>
  </si>
  <si>
    <t>D:\ringed-seal-data\Ulu_2022\ST3_Site5_67371018.220519065706.wav</t>
  </si>
  <si>
    <t>D:\ringed-seal-data\Ulu_2022\ST3_Site5_67371018.220519070706.wav</t>
  </si>
  <si>
    <t>D:\ringed-seal-data\Ulu_2022\ST3_Site5_67371018.220519071206.wav</t>
  </si>
  <si>
    <t>D:\ringed-seal-data\Ulu_2022\ST3_Site5_67371018.220519071706.wav</t>
  </si>
  <si>
    <t>D:\ringed-seal-data\Ulu_2022\ST3_Site5_67371018.220519073706.wav</t>
  </si>
  <si>
    <t>D:\ringed-seal-data\Ulu_2022\ST3_Site5_67371018.220519074206.wav</t>
  </si>
  <si>
    <t>D:\ringed-seal-data\Ulu_2022\ST3_Site5_67371018.220519074706.wav</t>
  </si>
  <si>
    <t>D:\ringed-seal-data\Ulu_2022\ST3_Site5_67371018.220519075206.wav</t>
  </si>
  <si>
    <t>D:\ringed-seal-data\Ulu_2022\ST3_Site5_67371018.220519075706.wav</t>
  </si>
  <si>
    <t>D:\ringed-seal-data\Ulu_2022\ST3_Site5_67371018.220519080706.wav</t>
  </si>
  <si>
    <t>D:\ringed-seal-data\Ulu_2022\ST3_Site5_67371018.220519081206.wav</t>
  </si>
  <si>
    <t>D:\ringed-seal-data\Ulu_2022\ST3_Site5_67371018.220519081706.wav</t>
  </si>
  <si>
    <t>D:\ringed-seal-data\Ulu_2022\ST3_Site5_67371018.220519082206.wav</t>
  </si>
  <si>
    <t>D:\ringed-seal-data\Ulu_2022\ST3_Site5_67371018.220519082706.wav</t>
  </si>
  <si>
    <t>D:\ringed-seal-data\Ulu_2022\ST3_Site5_67371018.220519084206.wav</t>
  </si>
  <si>
    <t>D:\ringed-seal-data\Ulu_2022\ST3_Site5_67371018.220519084706.wav</t>
  </si>
  <si>
    <t>D:\ringed-seal-data\Ulu_2022\ST3_Site5_67371018.220519085206.wav</t>
  </si>
  <si>
    <t>D:\ringed-seal-data\Ulu_2022\ST3_Site5_67371018.220519085706.wav</t>
  </si>
  <si>
    <t>D:\ringed-seal-data\Ulu_2022\ST3_Site5_67371018.220519090206.wav</t>
  </si>
  <si>
    <t>D:\ringed-seal-data\Ulu_2022\ST3_Site5_67371018.220519090706.wav</t>
  </si>
  <si>
    <t>D:\ringed-seal-data\Ulu_2022\ST3_Site5_67371018.220519091206.wav</t>
  </si>
  <si>
    <t>D:\ringed-seal-data\Ulu_2022\ST3_Site5_67371018.220519091706.wav</t>
  </si>
  <si>
    <t>D:\ringed-seal-data\Ulu_2022\ST3_Site5_67371018.220519092706.wav</t>
  </si>
  <si>
    <t>D:\ringed-seal-data\Ulu_2022\ST3_Site5_67371018.220519093706.wav</t>
  </si>
  <si>
    <t>D:\ringed-seal-data\Ulu_2022\ST3_Site82_67371018.220519164707.wav</t>
  </si>
  <si>
    <t>D:\ringed-seal-data\Ulu_2022\ST3_Site82_67371018.220519170707.wav</t>
  </si>
  <si>
    <t>D:\ringed-seal-data\Ulu_2022\ST3_Site82_67371018.220520091209.wav</t>
  </si>
  <si>
    <t>D:\ringed-seal-data\Ulu_2022\ST3_Site82_67371018.220520114709.wav</t>
  </si>
  <si>
    <t>D:\ringed-seal-data\Ulu_2022\ST3_Site82_67371018.220520210710.wav</t>
  </si>
  <si>
    <t>D:\ringed-seal-data\Ulu_2022\ST3_Site82_67371018.220520220210.wav</t>
  </si>
  <si>
    <t>D:\ringed-seal-data\Ulu_2022\ST3_Site82_67371018.220520223210.wav</t>
  </si>
  <si>
    <t>D:\ringed-seal-data\Ulu_2022\ST3_Site82_67371018.220521041211.wav</t>
  </si>
  <si>
    <t>D:\ringed-seal-data\Ulu_2022\ST3_Site82_67371018.220522003213.wav</t>
  </si>
  <si>
    <t>D:\ringed-seal-data\Ulu_2022\ST1_Site12_67653638.220514213050.wav</t>
  </si>
  <si>
    <t>D:\ringed-seal-data\Ulu_2022\ST1_Site12_67653638.220515012550.wav</t>
  </si>
  <si>
    <t>D:\ringed-seal-data\Ulu_2022\ST1_Site12_67653638.220515032550.wav</t>
  </si>
  <si>
    <t>D:\ringed-seal-data\Ulu_2022\ST1_Site12_67653638.220515065551.wav</t>
  </si>
  <si>
    <t>D:\ringed-seal-data\Ulu_2022\ST1_Site12_67653638.220515070051.wav</t>
  </si>
  <si>
    <t>D:\ringed-seal-data\Ulu_2022\ST1_Site12_67653638.220515085051.wav</t>
  </si>
  <si>
    <t>D:\ringed-seal-data\Ulu_2022\ST1_Site12_67653638.220515143552.wav</t>
  </si>
  <si>
    <t>D:\ringed-seal-data\Ulu_2022\ST1_Site12_67653638.220515144052.wav</t>
  </si>
  <si>
    <t>D:\ringed-seal-data\Ulu_2022\ST1_Site12_67653638.220515144552.wav</t>
  </si>
  <si>
    <t>D:\ringed-seal-data\Ulu_2022\ST1_Site12_67653638.220515145052.wav</t>
  </si>
  <si>
    <t>D:\ringed-seal-data\Ulu_2022\ST1_Site12_67653638.220515152052.wav</t>
  </si>
  <si>
    <t>D:\ringed-seal-data\Ulu_2022\ST1_Site12_67653638.220515210053.wav</t>
  </si>
  <si>
    <t>D:\ringed-seal-data\Ulu_2022\ST1_Site12_67653638.220516042553.wav</t>
  </si>
  <si>
    <t>D:\ringed-seal-data\Ulu_2022\ST1_Site12_67653638.220516043053.wav</t>
  </si>
  <si>
    <t>D:\ringed-seal-data\Ulu_2022\ST1_Site12_67653638.220516163055.wav</t>
  </si>
  <si>
    <t>D:\ringed-seal-data\Ulu_2022\ST1_Site12_67653638.220516175055.wav</t>
  </si>
  <si>
    <t>D:\ringed-seal-data\Ulu_2022\ST1_Site12_67653638.220516185055.wav</t>
  </si>
  <si>
    <t>D:\ringed-seal-data\Ulu_2022\ST1_Site12_67653638.220517020056.wav</t>
  </si>
  <si>
    <t>D:\ringed-seal-data\Ulu_2022\ST1_Site12_67653638.220517051556.wav</t>
  </si>
  <si>
    <t>D:\ringed-seal-data\Ulu_2022\ST1_Site12_67653638.220517052056.wav</t>
  </si>
  <si>
    <t>D:\ringed-seal-data\Ulu_2022\ST1_Site12_67653638.220517054056.wav</t>
  </si>
  <si>
    <t>D:\ringed-seal-data\Ulu_2022\ST1_Site12_67653638.220517054556.wav</t>
  </si>
  <si>
    <t>D:\ringed-seal-data\Ulu_2022\ST1_Site12_67653638.220517071056.wav</t>
  </si>
  <si>
    <t>D:\ringed-seal-data\Ulu_2022\ST1_Site12_67653638.220517071556.wav</t>
  </si>
  <si>
    <t>D:\ringed-seal-data\Ulu_2022\ST1_Site12_67653638.220517072056.wav</t>
  </si>
  <si>
    <t>D:\ringed-seal-data\Ulu_2022\ST1_Site12_67653638.220517073557.wav</t>
  </si>
  <si>
    <t>D:\ringed-seal-data\Ulu_2022\ST1_Site12_67653638.220517075557.wav</t>
  </si>
  <si>
    <t>D:\ringed-seal-data\Ulu_2022\ST1_Site12_67653638.220516134554.wav</t>
  </si>
  <si>
    <t>D:\ringed-seal-data\Ulu_2022\ST1_Site66_67653638.220517232058.wav</t>
  </si>
  <si>
    <t>D:\ringed-seal-data\Ulu_2022\ST1_Site66_67653638.220517234058.wav</t>
  </si>
  <si>
    <t>D:\ringed-seal-data\Ulu_2022\ST1_Site66_67653638.220518130100.wav</t>
  </si>
  <si>
    <t>D:\ringed-seal-data\Ulu_2022\ST1_Site78_67653638.220520102510.wav</t>
  </si>
  <si>
    <t>D:\ringed-seal-data\Ulu_2022\ST1_Site78_67653638.220520202512.wav</t>
  </si>
  <si>
    <t>D:\ringed-seal-data\Ulu_2017_2018\2017-ULU01_0+1_20171223_180602.wav</t>
  </si>
  <si>
    <t>D:\ringed-seal-data\Ulu_2017_2018\2017-ULU01_0+1_20171224_143602.wav</t>
  </si>
  <si>
    <t>D:\ringed-seal-data\Ulu_2017_2018\2017-ULU01_0+1_20170821_080602.wav</t>
  </si>
  <si>
    <t>D:\ringed-seal-data\Ulu_2017_2018\2017-ULU01_0+1_20170827_140602.wav</t>
  </si>
  <si>
    <t>D:\ringed-seal-data\Ulu_2017_2018\2017-ULU01_0+1_20180101_020602.wav</t>
  </si>
  <si>
    <t>D:\ringed-seal-data\Ulu_2017_2018\2017-ULU01_0+1_20180102_013602.wav</t>
  </si>
  <si>
    <t>D:\ringed-seal-data\Ulu_2017_2018\2017-ULU01_0+1_20180105_110602.wav</t>
  </si>
  <si>
    <t>D:\ringed-seal-data\Ulu_2017_2018\2017-ULU01_0+1_20180106_120602.wav</t>
  </si>
  <si>
    <t>D:\ringed-seal-data\Ulu_2017_2018\2017-ULU01_0+1_20180106_170602.wav</t>
  </si>
  <si>
    <t>D:\ringed-seal-data\Ulu_2017_2018\2017-ULU01_0+1_20180107_153602.wav</t>
  </si>
  <si>
    <t>D:\ringed-seal-data\Ulu_2017_2018\2017-ULU01_0+1_20180108_053602.wav</t>
  </si>
  <si>
    <t>D:\ringed-seal-data\Ulu_2017_2018\2017-ULU01_0+1_20180110_063602.wav</t>
  </si>
  <si>
    <t>D:\ringed-seal-data\Ulu_2017_2018\2017-ULU01_0+1_20180110_113602.wav</t>
  </si>
  <si>
    <t>D:\ringed-seal-data\Ulu_2017_2018\2017-ULU01_0+1_20180111_010602.wav</t>
  </si>
  <si>
    <t>D:\ringed-seal-data\Ulu_2017_2018\2017-ULU01_0+1_20180120_033602.wav</t>
  </si>
  <si>
    <t>D:\ringed-seal-data\Ulu_2017_2018\2017-ULU01_0+1_20180122_043602.wav</t>
  </si>
  <si>
    <t>D:\ringed-seal-data\Ulu_2017_2018\2017-ULU01_0+1_20180127_033602.wav</t>
  </si>
  <si>
    <t>D:\ringed-seal-data\Ulu_2017_2018\2017-ULU01_0+1_20180218_073602.wav</t>
  </si>
  <si>
    <t>D:\ringed-seal-data\Ulu_2017_2018\2017-ULU01_0+1_20180323_090602.wav</t>
  </si>
  <si>
    <t>D:\ringed-seal-data\Ulu_2017_2018\2017-ULU01_0+1_20171107_223602.wav</t>
  </si>
  <si>
    <t>D:\ringed-seal-data\Ulu_2017_2018\2017-ULU01_0+1_20171110_003602.wav</t>
  </si>
  <si>
    <t>D:\ringed-seal-data\Ulu_2017_2018\2017-ULU01_0+1_20171116_063602.wav</t>
  </si>
  <si>
    <t>D:\ringed-seal-data\Ulu_2017_2018\2017-ULU01_0+1_20171117_000602.wav</t>
  </si>
  <si>
    <t>D:\ringed-seal-data\Ulu_2017_2018\2017-ULU01_0+1_20171117_073602.wav</t>
  </si>
  <si>
    <t>D:\ringed-seal-data\Ulu_2017_2018\2017-ULU01_0+1_20171118_083602.wav</t>
  </si>
  <si>
    <t>D:\ringed-seal-data\Ulu_2017_2018\2017-ULU01_0+1_20171118_140602.wav</t>
  </si>
  <si>
    <t>D:\ringed-seal-data\Ulu_2017_2018\2017-ULU01_0+1_20171118_183602.wav</t>
  </si>
  <si>
    <t>D:\ringed-seal-data\Ulu_2017_2018\2017-ULU01_0+1_20171120_133602.wav</t>
  </si>
  <si>
    <t>D:\ringed-seal-data\Ulu_2017_2018\2017-ULU01_0+1_20171121_013602.wav</t>
  </si>
  <si>
    <t>D:\ringed-seal-data\Ulu_2017_2018\2017-ULU01_0+1_20171122_073602.wav</t>
  </si>
  <si>
    <t>D:\ringed-seal-data\Ulu_2017_2018\2017-ULU01_0+1_20171126_163602.wav</t>
  </si>
  <si>
    <t>D:\ringed-seal-data\Ulu_2017_2018\2017-ULU01_0+1_20171203_133602.wav</t>
  </si>
  <si>
    <t>D:\ringed-seal-data\Ulu_2017_2018\2017-ULU01_0+1_20171210_003602.wav</t>
  </si>
  <si>
    <t>D:\ringed-seal-data\Ulu_2017_2018\2017-ULU01_0+1_20171210_013602.wav</t>
  </si>
  <si>
    <t>D:\ringed-seal-data\Ulu_2017_2018\2017-ULU01_0+1_20171211_073602.wav</t>
  </si>
  <si>
    <t>D:\ringed-seal-data\Ulu_2017_2018\2017-ULU01_0+1_20171212_123602.wav</t>
  </si>
  <si>
    <t>D:\ringed-seal-data\Ulu_2017_2018\2017-ULU01_0+1_20171213_060602.wav</t>
  </si>
  <si>
    <t>D:\ringed-seal-data\Ulu_2017_2018\2017-ULU01_0+1_20171215_053602.wav</t>
  </si>
  <si>
    <t>D:\ringed-seal-data\Ulu_2017_2018\2017-ULU01_0+1_20171216_063602.wav</t>
  </si>
  <si>
    <t>D:\ringed-seal-data\Ulu_2017_2018\2017-ULU01_0+1_20171217_173602.wav</t>
  </si>
  <si>
    <t>D:\ringed-seal-data\Ulu_2017_2018\2017-ULU01_0+1_20171223_233602.wav</t>
  </si>
  <si>
    <t>D:\ringed-seal-data\Ulu_2017_2018\2017-ULU01_0+1_20171229_093602.wav</t>
  </si>
  <si>
    <t>D:\ringed-seal-data\Ulu_2017_2018\2017-ULU01_0+1_20171116_070602.wav</t>
  </si>
  <si>
    <t>D:\ringed-seal-data\Ulu_2017_2018\2017-ULU01_0+1_20171117_023602.wav</t>
  </si>
  <si>
    <t>D:\ringed-seal-data\Ulu_2017_2018\2017-ULU01_0+1_20171121_113602.wav</t>
  </si>
  <si>
    <t>D:\ringed-seal-data\Ulu_2017_2018\2017-ULU01_0+1_20171210_053602.wav</t>
  </si>
  <si>
    <t>D:\ringed-seal-data\Ulu_2017_2018\2017-ULU01_0+1_20171210_153602.wav</t>
  </si>
  <si>
    <t>D:\ringed-seal-data\Ulu_2017_2018\2017-ULU01_0+1_20171211_063602.wav</t>
  </si>
  <si>
    <t>D:\ringed-seal-data\Ulu_2017_2018\2017-ULU01_0+1_20171213_033602.wav</t>
  </si>
  <si>
    <t>D:\ringed-seal-data\Ulu_2017_2018\2017-ULU01_0+1_20171213_183602.wav</t>
  </si>
  <si>
    <t>D:\ringed-seal-data\Ulu_2017_2018\2017-ULU01_0+1_20171214_093602.wav</t>
  </si>
  <si>
    <t>D:\ringed-seal-data\Ulu_2017_2018\2017-ULU01_0+1_20171216_163602.wav</t>
  </si>
  <si>
    <t>D:\ringed-seal-data\Ulu_2017_2018\2017-ULU01_0+1_20171218_083602.wav</t>
  </si>
  <si>
    <t>D:\ringed-seal-data\Ulu_2017_2018\2017-ULU01_0+1_20171218_233602.wav</t>
  </si>
  <si>
    <t>D:\ringed-seal-data\Ulu_2017_2018\2017-ULU01_0+1_20171219_143602.wav</t>
  </si>
  <si>
    <t>D:\ringed-seal-data\Ulu_2017_2018\2017-ULU01_0+1_20171220_053602.wav</t>
  </si>
  <si>
    <t>D:\ringed-seal-data\Ulu_2017_2018\2017-ULU01_0+1_20171221_213602.wav</t>
  </si>
  <si>
    <t>D:\ringed-seal-data\Ulu_2017_2018\2017-ULU01_0+1_20171222_173602.wav</t>
  </si>
  <si>
    <t>D:\ringed-seal-data\Ulu_2017_2018\2017-ULU01_0+1_20171225_003602.wav</t>
  </si>
  <si>
    <t>D:\ringed-seal-data\Ulu_2017_2018\2017-ULU01_0+1_20171225_233602.wav</t>
  </si>
  <si>
    <t>D:\ringed-seal-data\Ulu_2017_2018\2017-ULU01_0+1_20171227_023602.wav</t>
  </si>
  <si>
    <t>D:\ringed-seal-data\Ulu_2017_2018\2017-ULU01_0+1_20171227_173602.wav</t>
  </si>
  <si>
    <t>D:\ringed-seal-data\Ulu_2017_2018\2017-ULU01_0+1_20171228_033602.wav</t>
  </si>
  <si>
    <t>D:\ringed-seal-data\Ulu_2017_2018\2017-ULU01_0+1_20171230_103602.wav</t>
  </si>
  <si>
    <t>D:\ringed-seal-data\Ulu_2017_2018\2017-ULU01_0+1_20180101_033602.wav</t>
  </si>
  <si>
    <t>D:\ringed-seal-data\Ulu_2017_2018\2017-ULU01_0+1_20180108_150602.wav</t>
  </si>
  <si>
    <t>D:\ringed-seal-data\Ulu_2017_2018\2017-ULU01_0+1_20180111_110602.wav</t>
  </si>
  <si>
    <t>D:\ringed-seal-data\Ulu_2017_2018\2017-ULU01_0+1_20180112_003602.wav</t>
  </si>
  <si>
    <t>D:\ringed-seal-data\Ulu_2017_2018\2017-ULU01_0+1_20180112_160602.wav</t>
  </si>
  <si>
    <t>D:\ringed-seal-data\Ulu_2017_2018\2017-ULU01_0+1_20180112_193602.wav</t>
  </si>
  <si>
    <t>D:\ringed-seal-data\Ulu_2017_2018\2017-ULU01_0+1_20180113_190602.wav</t>
  </si>
  <si>
    <t>D:\ringed-seal-data\Ulu_2017_2018\2017-ULU01_0+1_20180121_193602.wav</t>
  </si>
  <si>
    <t>D:\ringed-seal-data\Ulu_2017_2018\2017-ULU01_0+1_20180124_090602.wav</t>
  </si>
  <si>
    <t>D:\ringed-seal-data\Ulu_2017_2018\2017-ULU01_0+1_20180125_170602.wav</t>
  </si>
  <si>
    <t>D:\ringed-seal-data\Ulu_2017_2018\2017-ULU01_0+1_20180126_210602.wav</t>
  </si>
  <si>
    <t>D:\ringed-seal-data\Ulu_2017_2018\2017-ULU01_0+1_20180218_020602.wav</t>
  </si>
  <si>
    <t>D:\ringed-seal-data\Ulu_2017_2018\2017-ULU01_0+1_20171224_193602.wav</t>
  </si>
  <si>
    <t>D:\ringed-seal-data\Ulu_2017_2018\2017-ULU01_0+1_20171227_043602.wav</t>
  </si>
  <si>
    <t>D:\ringed-seal-data\Ulu_2017_2018\2017-ULU01_0+1_20180122_120602.wav</t>
  </si>
  <si>
    <t>D:\ringed-seal-data\Ulu_2017_2018\2017-ULU01_0+1_20171230_130602.wav</t>
  </si>
  <si>
    <t>D:\ringed-seal-data\Ulu_2017_2018\2017-ULU01_0+1_20180101_210602.wav</t>
  </si>
  <si>
    <t>D:\ringed-seal-data\Ulu_2017_2018\2017-ULU01_0+1_20180105_060602.wav</t>
  </si>
  <si>
    <t>D:\ringed-seal-data\Ulu_2017_2018\2017-ULU01_0+1_20180108_010602.wav</t>
  </si>
  <si>
    <t>D:\ringed-seal-data\Ulu_2017_2018\2017-ULU01_0+1_20180108_183602.wav</t>
  </si>
  <si>
    <t>D:\ringed-seal-data\Ulu_2017_2018\2017-ULU01_0+1_20180111_083602.wav</t>
  </si>
  <si>
    <t>D:\ringed-seal-data\Ulu_2017_2018\2017-ULU01_0+1_20180114_030602.wav</t>
  </si>
  <si>
    <t>D:\ringed-seal-data\Ulu_2017_2018\2017-ULU01_0+1_20180114_063602.wav</t>
  </si>
  <si>
    <t>D:\ringed-seal-data\Ulu_2017_2018\2017-ULU01_0+1_20180115_070602.wav</t>
  </si>
  <si>
    <t>D:\ringed-seal-data\Ulu_2017_2018\2017-ULU01_0+1_20180116_003602.wav</t>
  </si>
  <si>
    <t>D:\ringed-seal-data\Ulu_2017_2018\2017-ULU01_0+1_20180116_043602.wav</t>
  </si>
  <si>
    <t>D:\ringed-seal-data\Ulu_2017_2018\2017-ULU01_0+1_20180116_213602.wav</t>
  </si>
  <si>
    <t>D:\ringed-seal-data\Ulu_2017_2018\2017-ULU01_0+1_20180117_043602.wav</t>
  </si>
  <si>
    <t>D:\ringed-seal-data\Ulu_2017_2018\2017-ULU01_0+1_20180118_113602.wav</t>
  </si>
  <si>
    <t>D:\ringed-seal-data\Ulu_2017_2018\2017-ULU01_0+1_20180119_220602.wav</t>
  </si>
  <si>
    <t>D:\ringed-seal-data\Ulu_2017_2018\2017-ULU01_0+1_20180120_160602.wav</t>
  </si>
  <si>
    <t>D:\ringed-seal-data\Ulu_2017_2018\2017-ULU01_0+1_20180122_220602.wav</t>
  </si>
  <si>
    <t>D:\ringed-seal-data\Ulu_2017_2018\2017-ULU01_0+1_20180124_013602.wav</t>
  </si>
  <si>
    <t>D:\ringed-seal-data\Ulu_2017_2018\2017-ULU01_0+1_20180305_093602.wav</t>
  </si>
  <si>
    <t>D:\ringed-seal-data\Ulu_2017_2018\2017-ULU01_0+1_20180316_180602.wav</t>
  </si>
  <si>
    <t>D:\ringed-seal-data\Ulu_2017_2018\2017-ULU01_0+1_20171110_053602.wav</t>
  </si>
  <si>
    <t>D:\ringed-seal-data\Ulu_2017_2018\2017-ULU01_0+1_20171112_023602.wav</t>
  </si>
  <si>
    <t>D:\ringed-seal-data\Ulu_2017_2018\2017-ULU01_0+1_20171114_030602.wav</t>
  </si>
  <si>
    <t>D:\ringed-seal-data\Ulu_2017_2018\2017-ULU01_0+1_20171115_190602.wav</t>
  </si>
  <si>
    <t>D:\ringed-seal-data\Ulu_2017_2018\2017-ULU01_0+1_20171118_233602.wav</t>
  </si>
  <si>
    <t>D:\ringed-seal-data\Ulu_2017_2018\2017-ULU01_0+1_20171121_163602.wav</t>
  </si>
  <si>
    <t>D:\ringed-seal-data\Ulu_2017_2018\2017-ULU01_0+1_20171122_223602.wav</t>
  </si>
  <si>
    <t>D:\ringed-seal-data\Ulu_2017_2018\2017-ULU01_0+1_20171123_133602.wav</t>
  </si>
  <si>
    <t>D:\ringed-seal-data\Ulu_2017_2018\2017-ULU01_0+1_20171124_093602.wav</t>
  </si>
  <si>
    <t>D:\ringed-seal-data\Ulu_2017_2018\2017-ULU01_0+1_20171127_023602.wav</t>
  </si>
  <si>
    <t>D:\ringed-seal-data\Ulu_2017_2018\2017-ULU01_0+1_20171201_213602.wav</t>
  </si>
  <si>
    <t>D:\ringed-seal-data\Ulu_2017_2018\2017-ULU01_0+1_20171202_023602.wav</t>
  </si>
  <si>
    <t>D:\ringed-seal-data\Ulu_2017_2018\2017-ULU01_0+1_20171203_083602.wav</t>
  </si>
  <si>
    <t>D:\ringed-seal-data\Ulu_2017_2018\2017-ULU01_0+1_20171206_150602.wav</t>
  </si>
  <si>
    <t>D:\ringed-seal-data\Ulu_2017_2018\2017-ULU01_0+1_20171207_023602.wav</t>
  </si>
  <si>
    <t>D:\ringed-seal-data\Ulu_2017_2018\2017-ULU01_0+1_20171208_040602.wav</t>
  </si>
  <si>
    <t>D:\ringed-seal-data\Ulu_2017_2018\2017-ULU01_0+1_20171208_083602.wav</t>
  </si>
  <si>
    <t>D:\ringed-seal-data\Ulu_2017_2018\2017-ULU01_0+1_20171208_160602.wav</t>
  </si>
  <si>
    <t>D:\ringed-seal-data\Ulu_2017_2018\2017-ULU01_0+1_20171208_183602.wav</t>
  </si>
  <si>
    <t>D:\ringed-seal-data\Ulu_2017_2018\2017-ULU01_0+1_20171209_043602.wav</t>
  </si>
  <si>
    <t>D:\ringed-seal-data\Ulu_2017_2018\2017-ULU01_0+1_20171210_103602.wav</t>
  </si>
  <si>
    <t>D:\ringed-seal-data\Ulu_2017_2018\2017-ULU01_0+1_20171211_163602.wav</t>
  </si>
  <si>
    <t>D:\ringed-seal-data\Ulu_2017_2018\2017-ULU01_0+1_20171217_170602.wav</t>
  </si>
  <si>
    <t>D:\ringed-seal-data\Ulu_2017_2018\2017-ULU01_0+1_20171218_033602.wav</t>
  </si>
  <si>
    <t>D:\ringed-seal-data\Ulu_2017_2018\2017-ULU01_0+1_20171222_223602.wav</t>
  </si>
  <si>
    <t>D:\ringed-seal-data\Ulu_2017_2018\2017-ULU01_0+1_20171225_053602.wav</t>
  </si>
  <si>
    <t>D:\ringed-seal-data\Ulu_2017_2018\2017-ULU01_0+1_20171226_013602.wav</t>
  </si>
  <si>
    <t>D:\ringed-seal-data\Ulu_2017_2018\2017-ULU01_0+1_20171228_013602.wav</t>
  </si>
  <si>
    <t>D:\ringed-seal-data\Ulu_2017_2018\2017-ULU01_0+1_20171229_120602.wav</t>
  </si>
  <si>
    <t>D:\ringed-seal-data\Ulu_2017_2018\2017-ULU01_0+1_20171231_130602.wav</t>
  </si>
  <si>
    <t>D:\ringed-seal-data\Ulu_2017_2018\2017-ULU01_0+1_20171111_163602.wav</t>
  </si>
  <si>
    <t>D:\ringed-seal-data\Ulu_2017_2018\2017-ULU01_0+1_20171220_103602.wav</t>
  </si>
  <si>
    <t>Y</t>
  </si>
  <si>
    <t>1</t>
  </si>
  <si>
    <t>bark</t>
  </si>
  <si>
    <t>bark, yelp</t>
  </si>
  <si>
    <t>bark, yelp?</t>
  </si>
  <si>
    <t>bark/yelp</t>
  </si>
  <si>
    <t>bark-yelp</t>
  </si>
  <si>
    <t>bark, groan</t>
  </si>
  <si>
    <t>barl</t>
  </si>
  <si>
    <t>this is inside of Niki's selection, but it is a long one so I thought I'd higlight the barks</t>
  </si>
  <si>
    <t>Had to change brightness to 50 to see this one. Not sure if appropriate for detector?</t>
  </si>
  <si>
    <t>better visible with Brightness 50</t>
  </si>
  <si>
    <t>better with B50 but still visible at B45</t>
  </si>
  <si>
    <t>Bark?</t>
  </si>
  <si>
    <t>AR</t>
  </si>
  <si>
    <t>Clear example</t>
  </si>
  <si>
    <t>series</t>
  </si>
  <si>
    <t>Is it a bark and yelp right after - maybe. WH</t>
  </si>
  <si>
    <t>WH three barks and 1 yelp. Distorted because close to hydrophone.</t>
  </si>
  <si>
    <t>faint</t>
  </si>
  <si>
    <t>faint WH</t>
  </si>
  <si>
    <t>confirm WH</t>
  </si>
  <si>
    <t>good series</t>
  </si>
  <si>
    <t>To me it sounds like a fish</t>
  </si>
  <si>
    <t>a bit masked WH</t>
  </si>
  <si>
    <t>Yelp and bark almost simultaneously</t>
  </si>
  <si>
    <t>WH distorted bark</t>
  </si>
  <si>
    <t>There is definitely a bark. WH</t>
  </si>
  <si>
    <t>Is this a yelp and then a bark. WH</t>
  </si>
  <si>
    <t>heavily masked</t>
  </si>
  <si>
    <t>yelp-bark WH</t>
  </si>
  <si>
    <t>masked partially</t>
  </si>
  <si>
    <t>distorted close bark. WH</t>
  </si>
  <si>
    <t>distorted series</t>
  </si>
  <si>
    <t>simultaneous bark-yelp WH</t>
  </si>
  <si>
    <t>yelp-bark</t>
  </si>
  <si>
    <t>close and distorted WH</t>
  </si>
  <si>
    <t>it's a blob between 400-600 Hz but more than a pixel.</t>
  </si>
  <si>
    <t>distorted and masked but very visible.</t>
  </si>
  <si>
    <t>yelp-bark series, with a distorted bark and masking noise. but visible.</t>
  </si>
  <si>
    <t>yelp-bark series. faint</t>
  </si>
  <si>
    <t>yelp, yelp, and then yelp-bark simultaneous (close and distorted)</t>
  </si>
  <si>
    <t>there might also be a yelp. Very clear (close).</t>
  </si>
  <si>
    <t>Adjusted selection to only around the barks</t>
  </si>
  <si>
    <t>I have adjusted the selection box to leave the yelps out</t>
  </si>
  <si>
    <t>pretty good series</t>
  </si>
  <si>
    <t>they sound weird</t>
  </si>
  <si>
    <t>I've reduced the selection box to remain around the barks.</t>
  </si>
  <si>
    <t>great examples</t>
  </si>
  <si>
    <t>distorted</t>
  </si>
  <si>
    <t>very faint</t>
  </si>
  <si>
    <t>This one is insane. Super distorted (close)</t>
  </si>
  <si>
    <t>close by</t>
  </si>
  <si>
    <t>one very close and one more distant</t>
  </si>
  <si>
    <t>I see two pixels (harmonics)</t>
  </si>
  <si>
    <t>a bit distorted</t>
  </si>
  <si>
    <t>Not sure if there are yelps too.</t>
  </si>
  <si>
    <t>I've shortened the selection box to only around the bark and its surrounding yelps</t>
  </si>
  <si>
    <t>simultaneous yelp-bark</t>
  </si>
  <si>
    <t>AH</t>
  </si>
  <si>
    <t>faint but visible</t>
  </si>
  <si>
    <t>close and perhaps together with a groan</t>
  </si>
  <si>
    <t>close and distorted</t>
  </si>
  <si>
    <t>I think there are more barks before this one</t>
  </si>
  <si>
    <t>many harmonics are visible. great.</t>
  </si>
  <si>
    <t>I added this selection because it was part of a larger selection I shortened (#478)</t>
  </si>
  <si>
    <t>the first one is a bark. I've shortened the selection to exclude the potential growl.</t>
  </si>
  <si>
    <t>BS above</t>
  </si>
  <si>
    <t>close bark</t>
  </si>
  <si>
    <t>keep for detector?</t>
  </si>
  <si>
    <t>Bark</t>
  </si>
  <si>
    <t>very close together yelp-bark</t>
  </si>
  <si>
    <t>Yelp-yelp-bark</t>
  </si>
  <si>
    <t>clear</t>
  </si>
  <si>
    <t>Loud</t>
  </si>
  <si>
    <t>very clear</t>
  </si>
  <si>
    <t>Bark - clear</t>
  </si>
  <si>
    <t>meh</t>
  </si>
  <si>
    <t>Yelp-bark - very clear</t>
  </si>
  <si>
    <t>Barks-yelp clear</t>
  </si>
  <si>
    <t>Barks</t>
  </si>
  <si>
    <t>Yelp-bark - clear</t>
  </si>
  <si>
    <t>Bark series - clear</t>
  </si>
  <si>
    <t>Yelp and 3 barks</t>
  </si>
  <si>
    <t>Bark - very clear</t>
  </si>
  <si>
    <t>Two barks - very clear</t>
  </si>
  <si>
    <t>3 barks - very clear</t>
  </si>
  <si>
    <t>Barks - clear</t>
  </si>
  <si>
    <t>WH. it sounds weird</t>
  </si>
  <si>
    <t>WH. they are weird though. They don't look very defined.</t>
  </si>
  <si>
    <t>Double bark</t>
  </si>
  <si>
    <t>several barks mushed together</t>
  </si>
  <si>
    <t>Is there a bark after the yelp?</t>
  </si>
  <si>
    <t>Yelp-bark</t>
  </si>
  <si>
    <t>good</t>
  </si>
  <si>
    <t>in ambient noise</t>
  </si>
  <si>
    <t>closer to recorder</t>
  </si>
  <si>
    <t>good one, 1x yelp-2barks</t>
  </si>
  <si>
    <t>faint (borderline pixels)</t>
  </si>
  <si>
    <t>the first one might be a yelp?</t>
  </si>
  <si>
    <t>really faint</t>
  </si>
  <si>
    <t>bark, good</t>
  </si>
  <si>
    <t>quite close. Background noise (I think rain)</t>
  </si>
  <si>
    <t>with rain noise</t>
  </si>
  <si>
    <t>good one, bark</t>
  </si>
  <si>
    <t>in noise</t>
  </si>
  <si>
    <t>included in longer series selection</t>
  </si>
  <si>
    <t xml:space="preserve">definitely two barks at first. The "yelp" sounds like a groan. </t>
  </si>
  <si>
    <t>are those barks or yelps?</t>
  </si>
  <si>
    <t>no background noise</t>
  </si>
  <si>
    <t>loud</t>
  </si>
  <si>
    <t>in background noise</t>
  </si>
  <si>
    <t>It looks like a bark but sounds like a yelp to me...</t>
  </si>
  <si>
    <t>simultaneous bark-yelp?</t>
  </si>
  <si>
    <t>and a moan simultaneously</t>
  </si>
  <si>
    <t>with noise</t>
  </si>
  <si>
    <t>long series</t>
  </si>
  <si>
    <t>harmonics but looks a bit like a downsweep instead of flat</t>
  </si>
  <si>
    <t>clear one</t>
  </si>
  <si>
    <t>faint but audible</t>
  </si>
  <si>
    <t>great series!</t>
  </si>
  <si>
    <t>I can't hear it</t>
  </si>
  <si>
    <t>there are more, mixed in with noise</t>
  </si>
  <si>
    <t>Not pixels. Clear tonals.</t>
  </si>
  <si>
    <t>ND</t>
  </si>
  <si>
    <t>RS</t>
  </si>
  <si>
    <t>low</t>
  </si>
  <si>
    <t>medium</t>
  </si>
  <si>
    <t>ww?</t>
  </si>
  <si>
    <t>?</t>
  </si>
  <si>
    <t>This is not ship noise. Likely a close RS</t>
  </si>
  <si>
    <t>Weird echo, a bit of water noise, but definitely RS there</t>
  </si>
  <si>
    <t>RS "growl"</t>
  </si>
  <si>
    <t>Really close to hydrophone</t>
  </si>
  <si>
    <t>Must be right beside the hydrophone!</t>
  </si>
  <si>
    <t>Likely</t>
  </si>
  <si>
    <t>yes</t>
  </si>
  <si>
    <t>2</t>
  </si>
  <si>
    <t>4</t>
  </si>
  <si>
    <t>8</t>
  </si>
  <si>
    <t>7</t>
  </si>
  <si>
    <t>3</t>
  </si>
  <si>
    <t>6</t>
  </si>
  <si>
    <t>5</t>
  </si>
  <si>
    <t>10</t>
  </si>
  <si>
    <t>9</t>
  </si>
  <si>
    <t>13</t>
  </si>
  <si>
    <t>12</t>
  </si>
  <si>
    <t>77</t>
  </si>
  <si>
    <t>11</t>
  </si>
  <si>
    <t>40</t>
  </si>
  <si>
    <t>14</t>
  </si>
  <si>
    <t>15</t>
  </si>
  <si>
    <t>33</t>
  </si>
  <si>
    <t>30</t>
  </si>
  <si>
    <t>16</t>
  </si>
  <si>
    <t>23</t>
  </si>
  <si>
    <t>0</t>
  </si>
  <si>
    <t>18</t>
  </si>
  <si>
    <t>32</t>
  </si>
  <si>
    <t>29</t>
  </si>
  <si>
    <t>X</t>
  </si>
  <si>
    <t>G</t>
  </si>
  <si>
    <t>B</t>
  </si>
  <si>
    <t>BY</t>
  </si>
  <si>
    <t>-</t>
  </si>
  <si>
    <t>unk</t>
  </si>
  <si>
    <t>417</t>
  </si>
  <si>
    <t>467</t>
  </si>
  <si>
    <t>488</t>
  </si>
  <si>
    <t>496</t>
  </si>
  <si>
    <t>497</t>
  </si>
  <si>
    <t>905</t>
  </si>
  <si>
    <t>1099</t>
  </si>
  <si>
    <t>1626</t>
  </si>
  <si>
    <t>6480</t>
  </si>
  <si>
    <t>17699</t>
  </si>
  <si>
    <t>24500</t>
  </si>
  <si>
    <t>118</t>
  </si>
  <si>
    <t>399</t>
  </si>
  <si>
    <t>398</t>
  </si>
  <si>
    <t>420</t>
  </si>
  <si>
    <t>651</t>
  </si>
  <si>
    <t>222</t>
  </si>
  <si>
    <t>313</t>
  </si>
  <si>
    <t>445</t>
  </si>
  <si>
    <t>448</t>
  </si>
  <si>
    <t>446</t>
  </si>
  <si>
    <t>590</t>
  </si>
  <si>
    <t>591</t>
  </si>
  <si>
    <t>644</t>
  </si>
  <si>
    <t>645</t>
  </si>
  <si>
    <t>649</t>
  </si>
  <si>
    <t>691</t>
  </si>
  <si>
    <t>688</t>
  </si>
  <si>
    <t>432</t>
  </si>
  <si>
    <t>433</t>
  </si>
  <si>
    <t>434</t>
  </si>
  <si>
    <t>1482</t>
  </si>
  <si>
    <t>1488</t>
  </si>
  <si>
    <t>1501</t>
  </si>
  <si>
    <t>1526</t>
  </si>
  <si>
    <t>--</t>
  </si>
  <si>
    <t>2828</t>
  </si>
  <si>
    <t>S</t>
  </si>
  <si>
    <t>3578</t>
  </si>
  <si>
    <t>3380</t>
  </si>
  <si>
    <t>3732</t>
  </si>
  <si>
    <t>157</t>
  </si>
  <si>
    <t>158</t>
  </si>
  <si>
    <t>1332</t>
  </si>
  <si>
    <t>1478</t>
  </si>
  <si>
    <t>1490</t>
  </si>
  <si>
    <t>1491</t>
  </si>
  <si>
    <t>1496</t>
  </si>
  <si>
    <t>1497</t>
  </si>
  <si>
    <t>1499</t>
  </si>
  <si>
    <t>1503</t>
  </si>
  <si>
    <t>1531</t>
  </si>
  <si>
    <t>1532</t>
  </si>
  <si>
    <t>1564</t>
  </si>
  <si>
    <t>1684</t>
  </si>
  <si>
    <t>2667</t>
  </si>
  <si>
    <t>2682</t>
  </si>
  <si>
    <t>2757</t>
  </si>
  <si>
    <t>2771</t>
  </si>
  <si>
    <t>2772</t>
  </si>
  <si>
    <t>2774</t>
  </si>
  <si>
    <t>2775</t>
  </si>
  <si>
    <t>2839</t>
  </si>
  <si>
    <t>3217</t>
  </si>
  <si>
    <t>3225</t>
  </si>
  <si>
    <t>3230</t>
  </si>
  <si>
    <t>3231</t>
  </si>
  <si>
    <t>3248</t>
  </si>
  <si>
    <t>3254</t>
  </si>
  <si>
    <t>3258</t>
  </si>
  <si>
    <t>3265</t>
  </si>
  <si>
    <t>3267</t>
  </si>
  <si>
    <t>3273</t>
  </si>
  <si>
    <t>3274</t>
  </si>
  <si>
    <t>3295</t>
  </si>
  <si>
    <t>3339</t>
  </si>
  <si>
    <t>3395</t>
  </si>
  <si>
    <t>3621</t>
  </si>
  <si>
    <t>3622</t>
  </si>
  <si>
    <t>3624</t>
  </si>
  <si>
    <t>3633</t>
  </si>
  <si>
    <t>36233</t>
  </si>
  <si>
    <t>3638</t>
  </si>
  <si>
    <t>3640</t>
  </si>
  <si>
    <t>3656</t>
  </si>
  <si>
    <t>3666</t>
  </si>
  <si>
    <t>3678</t>
  </si>
  <si>
    <t>3681</t>
  </si>
  <si>
    <t>3697</t>
  </si>
  <si>
    <t>3706</t>
  </si>
  <si>
    <t>3737</t>
  </si>
  <si>
    <t>3786</t>
  </si>
  <si>
    <t>3792</t>
  </si>
  <si>
    <t>3809</t>
  </si>
  <si>
    <t>3819</t>
  </si>
  <si>
    <t>3820</t>
  </si>
  <si>
    <t>3821</t>
  </si>
  <si>
    <t>31</t>
  </si>
  <si>
    <t>54</t>
  </si>
  <si>
    <t>170</t>
  </si>
  <si>
    <t>21</t>
  </si>
  <si>
    <t>24</t>
  </si>
  <si>
    <t>85</t>
  </si>
  <si>
    <t>96</t>
  </si>
  <si>
    <t>106</t>
  </si>
  <si>
    <t>108</t>
  </si>
  <si>
    <t>132</t>
  </si>
  <si>
    <t>139</t>
  </si>
  <si>
    <t>147</t>
  </si>
  <si>
    <t>149</t>
  </si>
  <si>
    <t>478</t>
  </si>
  <si>
    <t>17</t>
  </si>
  <si>
    <t>43</t>
  </si>
  <si>
    <t>78</t>
  </si>
  <si>
    <t>87</t>
  </si>
  <si>
    <t>107</t>
  </si>
  <si>
    <t>129</t>
  </si>
  <si>
    <t>152</t>
  </si>
  <si>
    <t>162</t>
  </si>
  <si>
    <t>184</t>
  </si>
  <si>
    <t>185</t>
  </si>
  <si>
    <t>186</t>
  </si>
  <si>
    <t>192</t>
  </si>
  <si>
    <t>343</t>
  </si>
  <si>
    <t>374</t>
  </si>
  <si>
    <t>542</t>
  </si>
  <si>
    <t>544</t>
  </si>
  <si>
    <t>545</t>
  </si>
  <si>
    <t>546</t>
  </si>
  <si>
    <t>36</t>
  </si>
  <si>
    <t>473</t>
  </si>
  <si>
    <t>575</t>
  </si>
  <si>
    <t>795</t>
  </si>
  <si>
    <t>799</t>
  </si>
  <si>
    <t>416</t>
  </si>
  <si>
    <t>103</t>
  </si>
  <si>
    <t>271</t>
  </si>
  <si>
    <t>615</t>
  </si>
  <si>
    <t>790</t>
  </si>
  <si>
    <t>840</t>
  </si>
  <si>
    <t>898</t>
  </si>
  <si>
    <t>993</t>
  </si>
  <si>
    <t>1622</t>
  </si>
  <si>
    <t>1632</t>
  </si>
  <si>
    <t>1657</t>
  </si>
  <si>
    <t>1660</t>
  </si>
  <si>
    <t>1665</t>
  </si>
  <si>
    <t>188</t>
  </si>
  <si>
    <t>523</t>
  </si>
  <si>
    <t>71</t>
  </si>
  <si>
    <t>306</t>
  </si>
  <si>
    <t>943</t>
  </si>
  <si>
    <t>1336</t>
  </si>
  <si>
    <t>1872</t>
  </si>
  <si>
    <t>2452</t>
  </si>
  <si>
    <t>3014</t>
  </si>
  <si>
    <t>3369</t>
  </si>
  <si>
    <t>3462</t>
  </si>
  <si>
    <t>614</t>
  </si>
  <si>
    <t>673</t>
  </si>
  <si>
    <t>675</t>
  </si>
  <si>
    <t>703</t>
  </si>
  <si>
    <t>704</t>
  </si>
  <si>
    <t>705</t>
  </si>
  <si>
    <t>876</t>
  </si>
  <si>
    <t>881</t>
  </si>
  <si>
    <t>886</t>
  </si>
  <si>
    <t>887</t>
  </si>
  <si>
    <t>888</t>
  </si>
  <si>
    <t>889</t>
  </si>
  <si>
    <t>890</t>
  </si>
  <si>
    <t>934</t>
  </si>
  <si>
    <t>945</t>
  </si>
  <si>
    <t>947</t>
  </si>
  <si>
    <t>948</t>
  </si>
  <si>
    <t>949</t>
  </si>
  <si>
    <t>952</t>
  </si>
  <si>
    <t>953</t>
  </si>
  <si>
    <t>954</t>
  </si>
  <si>
    <t>956</t>
  </si>
  <si>
    <t>957</t>
  </si>
  <si>
    <t>958</t>
  </si>
  <si>
    <t>959</t>
  </si>
  <si>
    <t>960</t>
  </si>
  <si>
    <t>983</t>
  </si>
  <si>
    <t>986</t>
  </si>
  <si>
    <t>987</t>
  </si>
  <si>
    <t>988</t>
  </si>
  <si>
    <t>989</t>
  </si>
  <si>
    <t>992</t>
  </si>
  <si>
    <t>1058</t>
  </si>
  <si>
    <t>1062</t>
  </si>
  <si>
    <t>1069</t>
  </si>
  <si>
    <t>1079</t>
  </si>
  <si>
    <t>1111</t>
  </si>
  <si>
    <t>344</t>
  </si>
  <si>
    <t>608</t>
  </si>
  <si>
    <t>771</t>
  </si>
  <si>
    <t>794</t>
  </si>
  <si>
    <t>815</t>
  </si>
  <si>
    <t>821</t>
  </si>
  <si>
    <t>825</t>
  </si>
  <si>
    <t>849</t>
  </si>
  <si>
    <t>852</t>
  </si>
  <si>
    <t>864</t>
  </si>
  <si>
    <t>867</t>
  </si>
  <si>
    <t>871</t>
  </si>
  <si>
    <t>873</t>
  </si>
  <si>
    <t>902</t>
  </si>
  <si>
    <t>906</t>
  </si>
  <si>
    <t>962</t>
  </si>
  <si>
    <t>966</t>
  </si>
  <si>
    <t>971</t>
  </si>
  <si>
    <t>974</t>
  </si>
  <si>
    <t>999</t>
  </si>
  <si>
    <t>1000</t>
  </si>
  <si>
    <t>1001</t>
  </si>
  <si>
    <t>1002</t>
  </si>
  <si>
    <t>1003</t>
  </si>
  <si>
    <t>1004</t>
  </si>
  <si>
    <t>1020</t>
  </si>
  <si>
    <t>1034</t>
  </si>
  <si>
    <t>1035</t>
  </si>
  <si>
    <t>1046</t>
  </si>
  <si>
    <t>1106</t>
  </si>
  <si>
    <t>1135</t>
  </si>
  <si>
    <t>121</t>
  </si>
  <si>
    <t>122</t>
  </si>
  <si>
    <t>196</t>
  </si>
  <si>
    <t>617</t>
  </si>
  <si>
    <t>620</t>
  </si>
  <si>
    <t>742</t>
  </si>
  <si>
    <t>826</t>
  </si>
  <si>
    <t>1070</t>
  </si>
  <si>
    <t>1071</t>
  </si>
  <si>
    <t>94</t>
  </si>
  <si>
    <t>104</t>
  </si>
  <si>
    <t>119</t>
  </si>
  <si>
    <t>161</t>
  </si>
  <si>
    <t>175</t>
  </si>
  <si>
    <t>193</t>
  </si>
  <si>
    <t>265</t>
  </si>
  <si>
    <t>266</t>
  </si>
  <si>
    <t>48</t>
  </si>
  <si>
    <t>50</t>
  </si>
  <si>
    <t>65</t>
  </si>
  <si>
    <t>67</t>
  </si>
  <si>
    <t>86</t>
  </si>
  <si>
    <t>91</t>
  </si>
  <si>
    <t>92</t>
  </si>
  <si>
    <t>134</t>
  </si>
  <si>
    <t>142</t>
  </si>
  <si>
    <t>156</t>
  </si>
  <si>
    <t>165</t>
  </si>
  <si>
    <t>166</t>
  </si>
  <si>
    <t>168</t>
  </si>
  <si>
    <t>169</t>
  </si>
  <si>
    <t>173</t>
  </si>
  <si>
    <t>190</t>
  </si>
  <si>
    <t>191</t>
  </si>
  <si>
    <t>199</t>
  </si>
  <si>
    <t>204</t>
  </si>
  <si>
    <t>208</t>
  </si>
  <si>
    <t>212</t>
  </si>
  <si>
    <t>213</t>
  </si>
  <si>
    <t>217</t>
  </si>
  <si>
    <t>236</t>
  </si>
  <si>
    <t>239</t>
  </si>
  <si>
    <t>242</t>
  </si>
  <si>
    <t>244</t>
  </si>
  <si>
    <t>252</t>
  </si>
  <si>
    <t>256</t>
  </si>
  <si>
    <t>281</t>
  </si>
  <si>
    <t>288</t>
  </si>
  <si>
    <t>304</t>
  </si>
  <si>
    <t>331</t>
  </si>
  <si>
    <t>361</t>
  </si>
  <si>
    <t>363</t>
  </si>
  <si>
    <t>385</t>
  </si>
  <si>
    <t>387</t>
  </si>
  <si>
    <t>457</t>
  </si>
  <si>
    <t>492</t>
  </si>
  <si>
    <t>512</t>
  </si>
  <si>
    <t>514</t>
  </si>
  <si>
    <t>515</t>
  </si>
  <si>
    <t>516</t>
  </si>
  <si>
    <t>522</t>
  </si>
  <si>
    <t>532</t>
  </si>
  <si>
    <t>535</t>
  </si>
  <si>
    <t>549</t>
  </si>
  <si>
    <t>552</t>
  </si>
  <si>
    <t>553</t>
  </si>
  <si>
    <t>554</t>
  </si>
  <si>
    <t>555</t>
  </si>
  <si>
    <t>556</t>
  </si>
  <si>
    <t>558</t>
  </si>
  <si>
    <t>561</t>
  </si>
  <si>
    <t>578</t>
  </si>
  <si>
    <t>579</t>
  </si>
  <si>
    <t>595</t>
  </si>
  <si>
    <t>599</t>
  </si>
  <si>
    <t>600</t>
  </si>
  <si>
    <t>618</t>
  </si>
  <si>
    <t>627</t>
  </si>
  <si>
    <t>628</t>
  </si>
  <si>
    <t>642</t>
  </si>
  <si>
    <t>663</t>
  </si>
  <si>
    <t>679</t>
  </si>
  <si>
    <t>690</t>
  </si>
  <si>
    <t>697</t>
  </si>
  <si>
    <t>736</t>
  </si>
  <si>
    <t>58</t>
  </si>
  <si>
    <t>112</t>
  </si>
  <si>
    <t>145</t>
  </si>
  <si>
    <t>159</t>
  </si>
  <si>
    <t>232</t>
  </si>
  <si>
    <t>277</t>
  </si>
  <si>
    <t>326</t>
  </si>
  <si>
    <t>440</t>
  </si>
  <si>
    <t>566</t>
  </si>
  <si>
    <t>743</t>
  </si>
  <si>
    <t>746</t>
  </si>
  <si>
    <t>1159</t>
  </si>
  <si>
    <t>1223</t>
  </si>
  <si>
    <t>1675</t>
  </si>
  <si>
    <t>562</t>
  </si>
  <si>
    <t>708</t>
  </si>
  <si>
    <t>709</t>
  </si>
  <si>
    <t>781</t>
  </si>
  <si>
    <t>783</t>
  </si>
  <si>
    <t>784</t>
  </si>
  <si>
    <t>1646</t>
  </si>
  <si>
    <t>1656</t>
  </si>
  <si>
    <t>1668</t>
  </si>
  <si>
    <t>1743</t>
  </si>
  <si>
    <t>1214</t>
  </si>
  <si>
    <t>521</t>
  </si>
  <si>
    <t>1221</t>
  </si>
  <si>
    <t>1222</t>
  </si>
  <si>
    <t>1225</t>
  </si>
  <si>
    <t>550</t>
  </si>
  <si>
    <t>551</t>
  </si>
  <si>
    <t>1239</t>
  </si>
  <si>
    <t>1240</t>
  </si>
  <si>
    <t>1241</t>
  </si>
  <si>
    <t>1243</t>
  </si>
  <si>
    <t>1246</t>
  </si>
  <si>
    <t>626</t>
  </si>
  <si>
    <t>1022</t>
  </si>
  <si>
    <t>1026</t>
  </si>
  <si>
    <t>769</t>
  </si>
  <si>
    <t>1029</t>
  </si>
  <si>
    <t>802</t>
  </si>
  <si>
    <t>1073</t>
  </si>
  <si>
    <t>1076</t>
  </si>
  <si>
    <t>1080</t>
  </si>
  <si>
    <t>904</t>
  </si>
  <si>
    <t>1093</t>
  </si>
  <si>
    <t>910</t>
  </si>
  <si>
    <t>1097</t>
  </si>
  <si>
    <t>1005</t>
  </si>
  <si>
    <t>1200</t>
  </si>
  <si>
    <t>1204</t>
  </si>
  <si>
    <t>1206</t>
  </si>
  <si>
    <t>1207</t>
  </si>
  <si>
    <t>1208</t>
  </si>
  <si>
    <t>770</t>
  </si>
  <si>
    <t>1032</t>
  </si>
  <si>
    <t>1045</t>
  </si>
  <si>
    <t>1047</t>
  </si>
  <si>
    <t>1048</t>
  </si>
  <si>
    <t>1050</t>
  </si>
  <si>
    <t>892</t>
  </si>
  <si>
    <t>1084</t>
  </si>
  <si>
    <t>899</t>
  </si>
  <si>
    <t>913</t>
  </si>
  <si>
    <t>916</t>
  </si>
  <si>
    <t>918</t>
  </si>
  <si>
    <t>919</t>
  </si>
  <si>
    <t>930</t>
  </si>
  <si>
    <t>1113</t>
  </si>
  <si>
    <t>939</t>
  </si>
  <si>
    <t>1124</t>
  </si>
  <si>
    <t>941</t>
  </si>
  <si>
    <t>1128</t>
  </si>
  <si>
    <t>1129</t>
  </si>
  <si>
    <t>951</t>
  </si>
  <si>
    <t>1138</t>
  </si>
  <si>
    <t>975</t>
  </si>
  <si>
    <t>1156</t>
  </si>
  <si>
    <t>1157</t>
  </si>
  <si>
    <t>1160</t>
  </si>
  <si>
    <t>1161</t>
  </si>
  <si>
    <t>982</t>
  </si>
  <si>
    <t>985</t>
  </si>
  <si>
    <t>990</t>
  </si>
  <si>
    <t>1169</t>
  </si>
  <si>
    <t>1173</t>
  </si>
  <si>
    <t>1174</t>
  </si>
  <si>
    <t>1175</t>
  </si>
  <si>
    <t>991</t>
  </si>
  <si>
    <t>1177</t>
  </si>
  <si>
    <t>1181</t>
  </si>
  <si>
    <t>1182</t>
  </si>
  <si>
    <t>994</t>
  </si>
  <si>
    <t>1190</t>
  </si>
  <si>
    <t>1191</t>
  </si>
  <si>
    <t>1193</t>
  </si>
  <si>
    <t>1194</t>
  </si>
  <si>
    <t>1195</t>
  </si>
  <si>
    <t>1011</t>
  </si>
  <si>
    <t>513</t>
  </si>
  <si>
    <t>541</t>
  </si>
  <si>
    <t>543</t>
  </si>
  <si>
    <t>1237</t>
  </si>
  <si>
    <t>563</t>
  </si>
  <si>
    <t>565</t>
  </si>
  <si>
    <t>1254</t>
  </si>
  <si>
    <t>1256</t>
  </si>
  <si>
    <t>568</t>
  </si>
  <si>
    <t>1263</t>
  </si>
  <si>
    <t>1265</t>
  </si>
  <si>
    <t>1266</t>
  </si>
  <si>
    <t>569</t>
  </si>
  <si>
    <t>570</t>
  </si>
  <si>
    <t>571</t>
  </si>
  <si>
    <t>1267</t>
  </si>
  <si>
    <t>1269</t>
  </si>
  <si>
    <t>1272</t>
  </si>
  <si>
    <t>1274</t>
  </si>
  <si>
    <t>1275</t>
  </si>
  <si>
    <t>624</t>
  </si>
  <si>
    <t>1305</t>
  </si>
  <si>
    <t>639</t>
  </si>
  <si>
    <t>1309</t>
  </si>
  <si>
    <t>1311</t>
  </si>
  <si>
    <t>1313</t>
  </si>
  <si>
    <t>1320</t>
  </si>
  <si>
    <t>1325</t>
  </si>
  <si>
    <t>1326</t>
  </si>
  <si>
    <t>658</t>
  </si>
  <si>
    <t>45</t>
  </si>
  <si>
    <t>630</t>
  </si>
  <si>
    <t>1017</t>
  </si>
  <si>
    <t>1301</t>
  </si>
  <si>
    <t>93</t>
  </si>
  <si>
    <t>518</t>
  </si>
  <si>
    <t>526</t>
  </si>
  <si>
    <t>527</t>
  </si>
  <si>
    <t>1227</t>
  </si>
  <si>
    <t>538</t>
  </si>
  <si>
    <t>1279</t>
  </si>
  <si>
    <t>1280</t>
  </si>
  <si>
    <t>1281</t>
  </si>
  <si>
    <t>581</t>
  </si>
  <si>
    <t>586</t>
  </si>
  <si>
    <t>1283</t>
  </si>
  <si>
    <t>588</t>
  </si>
  <si>
    <t>594</t>
  </si>
  <si>
    <t>604</t>
  </si>
  <si>
    <t>607</t>
  </si>
  <si>
    <t>623</t>
  </si>
  <si>
    <t>634</t>
  </si>
  <si>
    <t>635</t>
  </si>
  <si>
    <t>1304</t>
  </si>
  <si>
    <t>664</t>
  </si>
  <si>
    <t>665</t>
  </si>
  <si>
    <t>667</t>
  </si>
  <si>
    <t>706</t>
  </si>
  <si>
    <t>762</t>
  </si>
  <si>
    <t>810</t>
  </si>
  <si>
    <t>822</t>
  </si>
  <si>
    <t>827</t>
  </si>
  <si>
    <t>1055</t>
  </si>
  <si>
    <t>829</t>
  </si>
  <si>
    <t>830</t>
  </si>
  <si>
    <t>835</t>
  </si>
  <si>
    <t>1057</t>
  </si>
  <si>
    <t>846</t>
  </si>
  <si>
    <t>847</t>
  </si>
  <si>
    <t>1059</t>
  </si>
  <si>
    <t>1060</t>
  </si>
  <si>
    <t>1061</t>
  </si>
  <si>
    <t>856</t>
  </si>
  <si>
    <t>862</t>
  </si>
  <si>
    <t>1063</t>
  </si>
  <si>
    <t>1064</t>
  </si>
  <si>
    <t>1065</t>
  </si>
  <si>
    <t>870</t>
  </si>
  <si>
    <t>872</t>
  </si>
  <si>
    <t>875</t>
  </si>
  <si>
    <t>880</t>
  </si>
  <si>
    <t>893</t>
  </si>
  <si>
    <t>1116</t>
  </si>
  <si>
    <t>1117</t>
  </si>
  <si>
    <t>938</t>
  </si>
  <si>
    <t>1119</t>
  </si>
  <si>
    <t>1122</t>
  </si>
  <si>
    <t>955</t>
  </si>
  <si>
    <t>1142</t>
  </si>
  <si>
    <t>976</t>
  </si>
  <si>
    <t>1164</t>
  </si>
  <si>
    <t>1166</t>
  </si>
  <si>
    <t>1184</t>
  </si>
  <si>
    <t>1186</t>
  </si>
  <si>
    <t>1187</t>
  </si>
  <si>
    <t>1188</t>
  </si>
  <si>
    <t>1007</t>
  </si>
  <si>
    <t>1016</t>
  </si>
  <si>
    <t>1027</t>
  </si>
  <si>
    <t>1133</t>
  </si>
  <si>
    <t>1134</t>
  </si>
  <si>
    <t>FAINT</t>
  </si>
  <si>
    <t>Not prev annotated</t>
  </si>
  <si>
    <t>faint overlap w bearded seal</t>
  </si>
  <si>
    <t>Good</t>
  </si>
  <si>
    <t>Last one faint</t>
  </si>
  <si>
    <t>Excellent</t>
  </si>
  <si>
    <t>Faint</t>
  </si>
  <si>
    <t>Faint overlap w bearded seals</t>
  </si>
  <si>
    <t>BS Overlap</t>
  </si>
  <si>
    <t>BS&gt;1KHZ</t>
  </si>
  <si>
    <t>Overlapping but good barks</t>
  </si>
  <si>
    <t>Overlap faint</t>
  </si>
  <si>
    <t>Low - growl?</t>
  </si>
  <si>
    <t>Loud bs above 1kHz</t>
  </si>
  <si>
    <t>WEIRD</t>
  </si>
  <si>
    <t>VERY FAINT</t>
  </si>
  <si>
    <t>3 loud, rest not visible</t>
  </si>
  <si>
    <t>5 loud, rest not visible</t>
  </si>
  <si>
    <t>Previously not annotated.</t>
  </si>
  <si>
    <t>Very good</t>
  </si>
  <si>
    <t>Growl</t>
  </si>
  <si>
    <t>Very close</t>
  </si>
  <si>
    <t>Good one</t>
  </si>
  <si>
    <t>Weird sounding to me</t>
  </si>
  <si>
    <t>Borderline too faint</t>
  </si>
  <si>
    <t>Weird HF sound above 1kHz, creeeepy</t>
  </si>
  <si>
    <t>Borderline faint</t>
  </si>
  <si>
    <t>Yelps surrounding</t>
  </si>
  <si>
    <t>long series - might need to split further</t>
  </si>
  <si>
    <t>Right beside hydrophone</t>
  </si>
  <si>
    <t>Not previously annotated</t>
  </si>
  <si>
    <t>Blown out</t>
  </si>
  <si>
    <t>Bark is a growl</t>
  </si>
  <si>
    <t>one bark is a growl</t>
  </si>
  <si>
    <t>Overlap w ice (likely)</t>
  </si>
  <si>
    <t>BIT WEIRD</t>
  </si>
  <si>
    <t>LOUD GROWL IN BEGINNING</t>
  </si>
  <si>
    <t>Excellent - w growl</t>
  </si>
  <si>
    <t>MAYBE TOO FAINT</t>
  </si>
  <si>
    <t>GOOD</t>
  </si>
  <si>
    <t>Very loud</t>
  </si>
  <si>
    <t>Prev. Not Annotated</t>
  </si>
  <si>
    <t xml:space="preserve">Shortened annotation - faint barks before this one </t>
  </si>
  <si>
    <t>Prev not annotated</t>
  </si>
  <si>
    <t>Not prev annot, growl</t>
  </si>
  <si>
    <t>Overlap with bs above 1kHz</t>
  </si>
  <si>
    <t>Overlap w ice</t>
  </si>
  <si>
    <t>Long bark</t>
  </si>
  <si>
    <t>BS above 1kHz</t>
  </si>
  <si>
    <t>Not annotated</t>
  </si>
  <si>
    <t>Overlap BS &gt;1kHz</t>
  </si>
  <si>
    <t>Surrounding has some quiet unannotated barks</t>
  </si>
  <si>
    <t>Not previously annotated - growl</t>
  </si>
  <si>
    <t>Borderline too faint, growl</t>
  </si>
  <si>
    <t>Borderlne too faint</t>
  </si>
  <si>
    <t>GROWL</t>
  </si>
  <si>
    <t>W WATER NOISE</t>
  </si>
  <si>
    <t>Long loud growl</t>
  </si>
  <si>
    <t>BS &gt;1KHZ</t>
  </si>
  <si>
    <t>growl</t>
  </si>
  <si>
    <t xml:space="preserve">Not convinced this is a bark, but previous annotations say it is </t>
  </si>
  <si>
    <t>More high pitched than I'm used to, but I believe still barks</t>
  </si>
  <si>
    <t>THE BEST BARK EVER</t>
  </si>
  <si>
    <t>Ice overlap</t>
  </si>
  <si>
    <t>CLOSE</t>
  </si>
  <si>
    <t>Faint BS overlap &lt;1kHz</t>
  </si>
  <si>
    <t>VERY CLOSE, FAINT BS &lt;1KHZ</t>
  </si>
  <si>
    <t>VERY CLOSE, faint bs &lt;1khz</t>
  </si>
  <si>
    <t>VERY CLOSE</t>
  </si>
  <si>
    <t>CLOSE, BS &gt;1KHZ</t>
  </si>
  <si>
    <t>FAINT BS&lt;1KHZ</t>
  </si>
  <si>
    <t>FAINT BS &lt;1KHZ</t>
  </si>
  <si>
    <t>BZ &gt;1KHZ</t>
  </si>
  <si>
    <t>BS</t>
  </si>
  <si>
    <t>EXCELLENT</t>
  </si>
  <si>
    <t>BS &lt;1KHZ'</t>
  </si>
  <si>
    <t>GROANS</t>
  </si>
  <si>
    <t>BIT NOISY</t>
  </si>
  <si>
    <t>GROAN</t>
  </si>
  <si>
    <t>CLOSE TO HP</t>
  </si>
  <si>
    <t>GOOD BARK</t>
  </si>
  <si>
    <t>OVERLAP FAINT, SO OK</t>
  </si>
  <si>
    <t>OVERLAP OVER 1KHZ</t>
  </si>
  <si>
    <t>OVERLAP NOT TOO LOUD</t>
  </si>
  <si>
    <t>FAINT OVERLAP</t>
  </si>
  <si>
    <t>LOUD OVERLAP &gt;1KHZ</t>
  </si>
  <si>
    <t>BARKS FAINT</t>
  </si>
  <si>
    <t>OVERLAP BUT CLEAR</t>
  </si>
  <si>
    <t>LOUD AND DISTORTED</t>
  </si>
  <si>
    <t>LONG GOOD ONE</t>
  </si>
  <si>
    <t>MAYBE 2 SEALS?</t>
  </si>
  <si>
    <t>TOO FAINT</t>
  </si>
  <si>
    <t>FAINT OVERLAP\</t>
  </si>
  <si>
    <t>SMEARED</t>
  </si>
  <si>
    <t>YELP GROAN OVERLAPPING</t>
  </si>
  <si>
    <t>Very clear</t>
  </si>
  <si>
    <t>Not prev annotated - similar to a bark Bill said was a bark in this area</t>
  </si>
  <si>
    <t>Clip in between 2 and 3</t>
  </si>
  <si>
    <t>Long but no big gaps</t>
  </si>
  <si>
    <t>Long groan</t>
  </si>
  <si>
    <t>Long but no gaps</t>
  </si>
  <si>
    <t>Groan</t>
  </si>
  <si>
    <t>Eggcellent</t>
  </si>
  <si>
    <t>Bark groan</t>
  </si>
  <si>
    <t>Messy</t>
  </si>
  <si>
    <t>Long but good</t>
  </si>
  <si>
    <t>Overlap w noise</t>
  </si>
  <si>
    <t>Overlap above 1kHz</t>
  </si>
  <si>
    <t>Loud overlap above 1kHz</t>
  </si>
  <si>
    <t>Overlap BS JUST above 1kHz</t>
  </si>
  <si>
    <t>FAINT, not prev annotated</t>
  </si>
  <si>
    <t>Overlap beluga &gt;1kHz</t>
  </si>
  <si>
    <t>Clipping noise on yelp</t>
  </si>
  <si>
    <t>Groan, not prev annotated</t>
  </si>
  <si>
    <t>Large</t>
  </si>
  <si>
    <t>Short bark</t>
  </si>
  <si>
    <t>bark (weird sound to it, though)</t>
  </si>
  <si>
    <t>There are also two others a few seconds to the left right after #1088, but too close to the other ticking sound to include</t>
  </si>
  <si>
    <t>very loud, is that still vessel related?</t>
  </si>
  <si>
    <t>good one</t>
  </si>
  <si>
    <t>good ones</t>
  </si>
  <si>
    <t>not sure if biological</t>
  </si>
  <si>
    <t>not sure if that is biological/RS</t>
  </si>
  <si>
    <t>incomplete</t>
  </si>
  <si>
    <t>check paper, looks like 'bark' Mizuguchi et al.2016</t>
  </si>
  <si>
    <t>Ice cracking?</t>
  </si>
  <si>
    <t>non biological?</t>
  </si>
  <si>
    <t>what is the last signal? anything biological? first higher frequency signak might be non biological</t>
  </si>
  <si>
    <t>check paper, good one, 'knocks' as in Mizuhuchi et al.2016</t>
  </si>
  <si>
    <t>barks-yelps, long one</t>
  </si>
  <si>
    <t>RS or non biological scratching noise?</t>
  </si>
  <si>
    <t>rather faint</t>
  </si>
  <si>
    <t>sounds sometimes just like water movement</t>
  </si>
  <si>
    <t>non biological</t>
  </si>
  <si>
    <t>? not sure of hitting the instruments?</t>
  </si>
  <si>
    <t>beginning sounds like RS, then either close growl or just hitting sound</t>
  </si>
  <si>
    <t>at least the 2nd sound, 1st likely ice</t>
  </si>
  <si>
    <t>similar call in the October 2017 data set</t>
  </si>
  <si>
    <t>close up</t>
  </si>
  <si>
    <t>? sounds a bit unsual</t>
  </si>
  <si>
    <t>very close</t>
  </si>
  <si>
    <t>or Fish?</t>
  </si>
  <si>
    <t>very faint 2nd sound</t>
  </si>
  <si>
    <t>bark-growl?</t>
  </si>
  <si>
    <t>if it would be not so frequency modulated I would say its a fish, or is it harmonics?</t>
  </si>
  <si>
    <t>sounds different to all othr ice sounds in this file</t>
  </si>
  <si>
    <t>sounds like a bark</t>
  </si>
  <si>
    <t>close up, or 2nd signal fish?</t>
  </si>
  <si>
    <t>yelp-bark-yelp</t>
  </si>
  <si>
    <t>1st signal = RS</t>
  </si>
  <si>
    <t>is it RS or ice?</t>
  </si>
  <si>
    <t>03-Feb</t>
  </si>
  <si>
    <t>1*</t>
  </si>
  <si>
    <t>2*</t>
  </si>
  <si>
    <t>02-Jan</t>
  </si>
  <si>
    <t>04-Mar</t>
  </si>
  <si>
    <t>No</t>
  </si>
  <si>
    <t>Yelp-yelp-bark - very clearn</t>
  </si>
  <si>
    <t>bark yelp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</si>
</sst>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2" borderId="0" xfId="0" applyFill="1" applyAlignment="1">
      <alignment horizontal="right"/>
    </xf>
    <xf numFmtId="14" fontId="0" fillId="2" borderId="0" xfId="0" applyNumberForma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790"/>
  <sheetViews>
    <sheetView tabSelected="1" workbookViewId="0">
      <pane ySplit="1" topLeftCell="A878" activePane="bottomLeft" state="frozen"/>
      <selection activeCell="AQ1" sqref="AQ1"/>
      <selection pane="bottomLeft" activeCell="T899" sqref="T899"/>
    </sheetView>
  </sheetViews>
  <sheetFormatPr defaultRowHeight="15" x14ac:dyDescent="0.25"/>
  <cols>
    <col min="1" max="1" width="20.5703125" bestFit="1" customWidth="1"/>
    <col min="12" max="12" width="37" bestFit="1" customWidth="1"/>
    <col min="13" max="13" width="14.42578125" customWidth="1"/>
    <col min="14" max="14" width="12.42578125" customWidth="1"/>
    <col min="15" max="18" width="9.140625" customWidth="1"/>
    <col min="19" max="19" width="14" customWidth="1"/>
    <col min="20" max="20" width="23.85546875" bestFit="1" customWidth="1"/>
    <col min="21" max="21" width="75.85546875" customWidth="1"/>
    <col min="22" max="33" width="9.140625" customWidth="1"/>
    <col min="39" max="68" width="9.140625" customWidth="1"/>
  </cols>
  <sheetData>
    <row r="1" spans="1:7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25">
      <c r="A2" s="2" t="s">
        <v>71</v>
      </c>
      <c r="B2" s="2">
        <v>1</v>
      </c>
      <c r="C2" s="2" t="s">
        <v>88</v>
      </c>
      <c r="D2" s="2">
        <v>1</v>
      </c>
      <c r="E2" s="2">
        <v>1972.6853329999999</v>
      </c>
      <c r="F2" s="2">
        <v>1972.899433</v>
      </c>
      <c r="G2" s="2">
        <v>0.21410000000014409</v>
      </c>
      <c r="H2" s="2">
        <v>173.32400000000001</v>
      </c>
      <c r="I2" s="2">
        <v>239.5</v>
      </c>
      <c r="J2" s="2">
        <v>790.4</v>
      </c>
      <c r="K2" s="2">
        <v>322.26600000000002</v>
      </c>
      <c r="L2" s="2" t="s">
        <v>90</v>
      </c>
      <c r="M2" s="3">
        <f>2000+RIGHT(LEFT(L2,13),2)</f>
        <v>2004</v>
      </c>
      <c r="N2" s="3" t="str">
        <f>RIGHT(LEFT(L2,15),2)</f>
        <v>05</v>
      </c>
      <c r="O2" s="3">
        <v>4</v>
      </c>
      <c r="P2" s="3">
        <v>6</v>
      </c>
      <c r="Q2" s="3">
        <v>50</v>
      </c>
      <c r="R2" s="3">
        <v>15</v>
      </c>
      <c r="S2" s="4">
        <f>DATE(M2,N2,O2)+TIME(P2,Q2,R2)</f>
        <v>38111.284895833334</v>
      </c>
      <c r="T2" s="4">
        <f>S2+5307.2046875</f>
        <v>43418.489583333336</v>
      </c>
      <c r="U2" s="2" t="s">
        <v>1515</v>
      </c>
      <c r="V2" s="2">
        <v>13.26</v>
      </c>
      <c r="W2" s="2" t="s">
        <v>2940</v>
      </c>
      <c r="X2" s="2" t="s">
        <v>2942</v>
      </c>
      <c r="Y2" s="2"/>
      <c r="Z2" s="2" t="s">
        <v>3064</v>
      </c>
      <c r="AA2" s="2" t="s">
        <v>3065</v>
      </c>
      <c r="AB2" s="2" t="s">
        <v>3066</v>
      </c>
      <c r="AC2" s="2" t="s">
        <v>3068</v>
      </c>
      <c r="AD2" s="2"/>
      <c r="AE2" s="2" t="s">
        <v>3065</v>
      </c>
      <c r="AF2" s="2"/>
      <c r="AG2" s="2"/>
      <c r="AH2" s="2" t="s">
        <v>2940</v>
      </c>
      <c r="AI2" s="2" t="s">
        <v>2941</v>
      </c>
      <c r="AJ2" s="2" t="s">
        <v>3097</v>
      </c>
      <c r="AK2" s="2" t="s">
        <v>3101</v>
      </c>
      <c r="AL2" s="2" t="s">
        <v>3103</v>
      </c>
      <c r="AM2" s="2" t="s">
        <v>3105</v>
      </c>
      <c r="AN2" s="2" t="s">
        <v>3619</v>
      </c>
      <c r="BQ2">
        <v>173.32400000000001</v>
      </c>
      <c r="BR2">
        <v>173.53810000000021</v>
      </c>
      <c r="BS2">
        <v>0</v>
      </c>
    </row>
    <row r="3" spans="1:71" x14ac:dyDescent="0.25">
      <c r="A3" s="2" t="s">
        <v>71</v>
      </c>
      <c r="B3" s="2">
        <v>17</v>
      </c>
      <c r="C3" s="2" t="s">
        <v>88</v>
      </c>
      <c r="D3" s="2">
        <v>1</v>
      </c>
      <c r="E3" s="2">
        <v>747.88157520000004</v>
      </c>
      <c r="F3" s="2">
        <v>748.48018890000003</v>
      </c>
      <c r="G3" s="2">
        <v>0.59861369999998715</v>
      </c>
      <c r="H3" s="2">
        <v>148.1319</v>
      </c>
      <c r="I3" s="2">
        <v>25.280999999999999</v>
      </c>
      <c r="J3" s="2">
        <v>1019.663</v>
      </c>
      <c r="K3" s="2">
        <v>421.875</v>
      </c>
      <c r="L3" s="2" t="s">
        <v>91</v>
      </c>
      <c r="M3" s="3">
        <f t="shared" ref="M3:M42" si="0">2000+RIGHT(LEFT(L3,13),2)</f>
        <v>2004</v>
      </c>
      <c r="N3" s="3">
        <v>10</v>
      </c>
      <c r="O3" s="3">
        <v>17</v>
      </c>
      <c r="P3" s="3">
        <v>12</v>
      </c>
      <c r="Q3" s="3">
        <v>50</v>
      </c>
      <c r="R3" s="3">
        <v>15</v>
      </c>
      <c r="S3" s="4">
        <f t="shared" ref="S3:S66" si="1">DATE(M3,N3,O3)+TIME(P3,Q3,R3)</f>
        <v>38277.534895833334</v>
      </c>
      <c r="T3" s="4">
        <f t="shared" ref="T3:T42" si="2">S3+5307.2046875</f>
        <v>43584.739583333336</v>
      </c>
      <c r="U3" s="2" t="s">
        <v>1516</v>
      </c>
      <c r="V3" s="2">
        <v>14.99</v>
      </c>
      <c r="W3" s="2" t="s">
        <v>2940</v>
      </c>
      <c r="X3" s="2" t="s">
        <v>2942</v>
      </c>
      <c r="Y3" s="2" t="s">
        <v>2949</v>
      </c>
      <c r="Z3" s="2" t="s">
        <v>2954</v>
      </c>
      <c r="AA3" s="2"/>
      <c r="AB3" s="2"/>
      <c r="AC3" s="2"/>
      <c r="AD3" s="2"/>
      <c r="AE3" s="2"/>
      <c r="AF3" s="2"/>
      <c r="AG3" s="2"/>
      <c r="AH3" s="2" t="s">
        <v>2940</v>
      </c>
      <c r="AI3" s="2" t="s">
        <v>2941</v>
      </c>
      <c r="AJ3" s="2" t="s">
        <v>2941</v>
      </c>
      <c r="AK3" s="2" t="s">
        <v>3101</v>
      </c>
      <c r="AL3" s="2" t="s">
        <v>3104</v>
      </c>
      <c r="AM3" s="2" t="s">
        <v>3105</v>
      </c>
      <c r="AN3" s="2"/>
      <c r="BQ3">
        <v>148.1319</v>
      </c>
      <c r="BR3">
        <v>148.73051369999999</v>
      </c>
      <c r="BS3">
        <v>0</v>
      </c>
    </row>
    <row r="4" spans="1:71" x14ac:dyDescent="0.25">
      <c r="A4" s="2" t="s">
        <v>71</v>
      </c>
      <c r="B4" s="2">
        <v>26</v>
      </c>
      <c r="C4" s="2" t="s">
        <v>88</v>
      </c>
      <c r="D4" s="2">
        <v>1</v>
      </c>
      <c r="E4" s="2">
        <v>702.73336670000003</v>
      </c>
      <c r="F4" s="2">
        <v>703.28613069999994</v>
      </c>
      <c r="G4" s="2">
        <v>0.55276399999991099</v>
      </c>
      <c r="H4" s="2">
        <v>102.9837</v>
      </c>
      <c r="I4" s="2">
        <v>80.685000000000002</v>
      </c>
      <c r="J4" s="2">
        <v>894.86599999999999</v>
      </c>
      <c r="K4" s="2">
        <v>603.51599999999996</v>
      </c>
      <c r="L4" s="2" t="s">
        <v>91</v>
      </c>
      <c r="M4" s="3">
        <f t="shared" si="0"/>
        <v>2004</v>
      </c>
      <c r="N4" s="3">
        <v>10</v>
      </c>
      <c r="O4" s="3">
        <v>17</v>
      </c>
      <c r="P4" s="3">
        <v>12</v>
      </c>
      <c r="Q4" s="3">
        <v>50</v>
      </c>
      <c r="R4" s="3">
        <v>15</v>
      </c>
      <c r="S4" s="4">
        <f t="shared" si="1"/>
        <v>38277.534895833334</v>
      </c>
      <c r="T4" s="4">
        <f t="shared" si="2"/>
        <v>43584.739583333336</v>
      </c>
      <c r="U4" s="2" t="s">
        <v>1516</v>
      </c>
      <c r="V4" s="2">
        <v>13.55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 t="s">
        <v>2940</v>
      </c>
      <c r="AI4" s="2" t="s">
        <v>2941</v>
      </c>
      <c r="AJ4" s="2" t="s">
        <v>2941</v>
      </c>
      <c r="AK4" s="2" t="s">
        <v>3101</v>
      </c>
      <c r="AL4" s="2" t="s">
        <v>3104</v>
      </c>
      <c r="AM4" s="2" t="s">
        <v>3078</v>
      </c>
      <c r="AN4" s="2"/>
      <c r="BQ4">
        <v>102.9837</v>
      </c>
      <c r="BR4">
        <v>103.5364639999999</v>
      </c>
      <c r="BS4">
        <v>1</v>
      </c>
    </row>
    <row r="5" spans="1:71" x14ac:dyDescent="0.25">
      <c r="A5" s="2" t="s">
        <v>71</v>
      </c>
      <c r="B5" s="2">
        <v>27</v>
      </c>
      <c r="C5" s="2" t="s">
        <v>88</v>
      </c>
      <c r="D5" s="2">
        <v>1</v>
      </c>
      <c r="E5" s="2">
        <v>703.48086669999998</v>
      </c>
      <c r="F5" s="2">
        <v>704.06503769999995</v>
      </c>
      <c r="G5" s="2">
        <v>0.58417099999996935</v>
      </c>
      <c r="H5" s="2">
        <v>103.7312</v>
      </c>
      <c r="I5" s="2">
        <v>80.685000000000002</v>
      </c>
      <c r="J5" s="2">
        <v>946.21</v>
      </c>
      <c r="K5" s="2">
        <v>210.93799999999999</v>
      </c>
      <c r="L5" s="2" t="s">
        <v>91</v>
      </c>
      <c r="M5" s="3">
        <f t="shared" si="0"/>
        <v>2004</v>
      </c>
      <c r="N5" s="3">
        <v>10</v>
      </c>
      <c r="O5" s="3">
        <v>17</v>
      </c>
      <c r="P5" s="3">
        <v>12</v>
      </c>
      <c r="Q5" s="3">
        <v>50</v>
      </c>
      <c r="R5" s="3">
        <v>15</v>
      </c>
      <c r="S5" s="4">
        <f t="shared" si="1"/>
        <v>38277.534895833334</v>
      </c>
      <c r="T5" s="4">
        <f t="shared" si="2"/>
        <v>43584.739583333336</v>
      </c>
      <c r="U5" s="2" t="s">
        <v>1516</v>
      </c>
      <c r="V5" s="2">
        <v>13.54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 t="s">
        <v>2940</v>
      </c>
      <c r="AI5" s="2" t="s">
        <v>2941</v>
      </c>
      <c r="AJ5" s="2" t="s">
        <v>2941</v>
      </c>
      <c r="AK5" s="2" t="s">
        <v>3101</v>
      </c>
      <c r="AL5" s="2" t="s">
        <v>3104</v>
      </c>
      <c r="AM5" s="2" t="s">
        <v>3078</v>
      </c>
      <c r="AN5" s="2"/>
      <c r="BQ5">
        <v>103.7312</v>
      </c>
      <c r="BR5">
        <v>104.315371</v>
      </c>
      <c r="BS5">
        <v>2</v>
      </c>
    </row>
    <row r="6" spans="1:71" x14ac:dyDescent="0.25">
      <c r="A6" s="2" t="s">
        <v>71</v>
      </c>
      <c r="B6" s="2">
        <v>28</v>
      </c>
      <c r="C6" s="2" t="s">
        <v>88</v>
      </c>
      <c r="D6" s="2">
        <v>1</v>
      </c>
      <c r="E6" s="2">
        <v>704.13406669999995</v>
      </c>
      <c r="F6" s="2">
        <v>704.66170469999997</v>
      </c>
      <c r="G6" s="2">
        <v>0.52763800000002448</v>
      </c>
      <c r="H6" s="2">
        <v>104.3844</v>
      </c>
      <c r="I6" s="2">
        <v>80.685000000000002</v>
      </c>
      <c r="J6" s="2">
        <v>1012.225</v>
      </c>
      <c r="K6" s="2">
        <v>87.891000000000005</v>
      </c>
      <c r="L6" s="2" t="s">
        <v>91</v>
      </c>
      <c r="M6" s="3">
        <f t="shared" si="0"/>
        <v>2004</v>
      </c>
      <c r="N6" s="3">
        <v>10</v>
      </c>
      <c r="O6" s="3">
        <v>17</v>
      </c>
      <c r="P6" s="3">
        <v>12</v>
      </c>
      <c r="Q6" s="3">
        <v>50</v>
      </c>
      <c r="R6" s="3">
        <v>15</v>
      </c>
      <c r="S6" s="4">
        <f t="shared" si="1"/>
        <v>38277.534895833334</v>
      </c>
      <c r="T6" s="4">
        <f t="shared" si="2"/>
        <v>43584.739583333336</v>
      </c>
      <c r="U6" s="2" t="s">
        <v>1516</v>
      </c>
      <c r="V6" s="2">
        <v>14.01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 t="s">
        <v>2940</v>
      </c>
      <c r="AI6" s="2" t="s">
        <v>2941</v>
      </c>
      <c r="AJ6" s="2" t="s">
        <v>2941</v>
      </c>
      <c r="AK6" s="2" t="s">
        <v>3101</v>
      </c>
      <c r="AL6" s="2" t="s">
        <v>3104</v>
      </c>
      <c r="AM6" s="2" t="s">
        <v>3078</v>
      </c>
      <c r="AN6" s="2"/>
      <c r="BQ6">
        <v>104.3844</v>
      </c>
      <c r="BR6">
        <v>104.912038</v>
      </c>
      <c r="BS6">
        <v>3</v>
      </c>
    </row>
    <row r="7" spans="1:71" x14ac:dyDescent="0.25">
      <c r="A7" s="2" t="s">
        <v>71</v>
      </c>
      <c r="B7" s="2">
        <v>29</v>
      </c>
      <c r="C7" s="2" t="s">
        <v>88</v>
      </c>
      <c r="D7" s="2">
        <v>1</v>
      </c>
      <c r="E7" s="2">
        <v>704.76226670000005</v>
      </c>
      <c r="F7" s="2">
        <v>705.39040769999997</v>
      </c>
      <c r="G7" s="2">
        <v>0.62814099999991413</v>
      </c>
      <c r="H7" s="2">
        <v>105.01260000000001</v>
      </c>
      <c r="I7" s="2">
        <v>95.355000000000004</v>
      </c>
      <c r="J7" s="2">
        <v>1004.89</v>
      </c>
      <c r="K7" s="2">
        <v>169.922</v>
      </c>
      <c r="L7" s="2" t="s">
        <v>91</v>
      </c>
      <c r="M7" s="3">
        <f t="shared" si="0"/>
        <v>2004</v>
      </c>
      <c r="N7" s="3">
        <v>10</v>
      </c>
      <c r="O7" s="3">
        <v>17</v>
      </c>
      <c r="P7" s="3">
        <v>12</v>
      </c>
      <c r="Q7" s="3">
        <v>50</v>
      </c>
      <c r="R7" s="3">
        <v>15</v>
      </c>
      <c r="S7" s="4">
        <f t="shared" si="1"/>
        <v>38277.534895833334</v>
      </c>
      <c r="T7" s="4">
        <f t="shared" si="2"/>
        <v>43584.739583333336</v>
      </c>
      <c r="U7" s="2" t="s">
        <v>1516</v>
      </c>
      <c r="V7" s="2">
        <v>12.4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 t="s">
        <v>2940</v>
      </c>
      <c r="AI7" s="2" t="s">
        <v>2941</v>
      </c>
      <c r="AJ7" s="2" t="s">
        <v>2941</v>
      </c>
      <c r="AK7" s="2" t="s">
        <v>3101</v>
      </c>
      <c r="AL7" s="2" t="s">
        <v>3104</v>
      </c>
      <c r="AM7" s="2" t="s">
        <v>3078</v>
      </c>
      <c r="AN7" s="2"/>
      <c r="BQ7">
        <v>105.01260000000001</v>
      </c>
      <c r="BR7">
        <v>105.64074099999991</v>
      </c>
      <c r="BS7">
        <v>4</v>
      </c>
    </row>
    <row r="8" spans="1:71" x14ac:dyDescent="0.25">
      <c r="A8" s="2" t="s">
        <v>71</v>
      </c>
      <c r="B8" s="2">
        <v>32</v>
      </c>
      <c r="C8" s="2" t="s">
        <v>88</v>
      </c>
      <c r="D8" s="2">
        <v>1</v>
      </c>
      <c r="E8" s="2">
        <v>725.08226669999999</v>
      </c>
      <c r="F8" s="2">
        <v>725.76693969999997</v>
      </c>
      <c r="G8" s="2">
        <v>0.68467299999997522</v>
      </c>
      <c r="H8" s="2">
        <v>125.3326</v>
      </c>
      <c r="I8" s="2">
        <v>44.01</v>
      </c>
      <c r="J8" s="2">
        <v>902.2</v>
      </c>
      <c r="K8" s="2">
        <v>210.93799999999999</v>
      </c>
      <c r="L8" s="2" t="s">
        <v>91</v>
      </c>
      <c r="M8" s="3">
        <f t="shared" si="0"/>
        <v>2004</v>
      </c>
      <c r="N8" s="3">
        <v>10</v>
      </c>
      <c r="O8" s="3">
        <v>17</v>
      </c>
      <c r="P8" s="3">
        <v>12</v>
      </c>
      <c r="Q8" s="3">
        <v>50</v>
      </c>
      <c r="R8" s="3">
        <v>15</v>
      </c>
      <c r="S8" s="4">
        <f t="shared" si="1"/>
        <v>38277.534895833334</v>
      </c>
      <c r="T8" s="4">
        <f t="shared" si="2"/>
        <v>43584.739583333336</v>
      </c>
      <c r="U8" s="2" t="s">
        <v>1516</v>
      </c>
      <c r="V8" s="2">
        <v>15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 t="s">
        <v>2940</v>
      </c>
      <c r="AI8" s="2" t="s">
        <v>3077</v>
      </c>
      <c r="AJ8" s="2" t="s">
        <v>3097</v>
      </c>
      <c r="AK8" s="2" t="s">
        <v>3101</v>
      </c>
      <c r="AL8" s="2" t="s">
        <v>3103</v>
      </c>
      <c r="AM8" s="2" t="s">
        <v>3083</v>
      </c>
      <c r="AN8" s="2" t="s">
        <v>3619</v>
      </c>
      <c r="BQ8">
        <v>125.3326</v>
      </c>
      <c r="BR8">
        <v>126.017273</v>
      </c>
      <c r="BS8">
        <v>5</v>
      </c>
    </row>
    <row r="9" spans="1:71" x14ac:dyDescent="0.25">
      <c r="A9" s="2" t="s">
        <v>71</v>
      </c>
      <c r="B9" s="2">
        <v>33</v>
      </c>
      <c r="C9" s="2" t="s">
        <v>88</v>
      </c>
      <c r="D9" s="2">
        <v>1</v>
      </c>
      <c r="E9" s="2">
        <v>727.49426670000003</v>
      </c>
      <c r="F9" s="2">
        <v>727.80833670000004</v>
      </c>
      <c r="G9" s="2">
        <v>0.31407000000001523</v>
      </c>
      <c r="H9" s="2">
        <v>127.74460000000001</v>
      </c>
      <c r="I9" s="2">
        <v>51.344999999999999</v>
      </c>
      <c r="J9" s="2">
        <v>968.21500000000003</v>
      </c>
      <c r="K9" s="2">
        <v>158.203</v>
      </c>
      <c r="L9" s="2" t="s">
        <v>91</v>
      </c>
      <c r="M9" s="3">
        <f t="shared" si="0"/>
        <v>2004</v>
      </c>
      <c r="N9" s="3">
        <v>10</v>
      </c>
      <c r="O9" s="3">
        <v>17</v>
      </c>
      <c r="P9" s="3">
        <v>12</v>
      </c>
      <c r="Q9" s="3">
        <v>50</v>
      </c>
      <c r="R9" s="3">
        <v>15</v>
      </c>
      <c r="S9" s="4">
        <f t="shared" si="1"/>
        <v>38277.534895833334</v>
      </c>
      <c r="T9" s="4">
        <f t="shared" si="2"/>
        <v>43584.739583333336</v>
      </c>
      <c r="U9" s="2" t="s">
        <v>1516</v>
      </c>
      <c r="V9" s="2">
        <v>15.47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 t="s">
        <v>2940</v>
      </c>
      <c r="AI9" s="2" t="s">
        <v>2941</v>
      </c>
      <c r="AJ9" s="2" t="s">
        <v>3097</v>
      </c>
      <c r="AK9" s="2" t="s">
        <v>3101</v>
      </c>
      <c r="AL9" s="2" t="s">
        <v>3103</v>
      </c>
      <c r="AM9" s="2" t="s">
        <v>3083</v>
      </c>
      <c r="AN9" s="2"/>
      <c r="BQ9">
        <v>127.74460000000001</v>
      </c>
      <c r="BR9">
        <v>128.05867000000001</v>
      </c>
      <c r="BS9">
        <v>6</v>
      </c>
    </row>
    <row r="10" spans="1:71" x14ac:dyDescent="0.25">
      <c r="A10" s="2" t="s">
        <v>71</v>
      </c>
      <c r="B10" s="2">
        <v>34</v>
      </c>
      <c r="C10" s="2" t="s">
        <v>88</v>
      </c>
      <c r="D10" s="2">
        <v>1</v>
      </c>
      <c r="E10" s="2">
        <v>728.44276669999999</v>
      </c>
      <c r="F10" s="2">
        <v>729.12743969999997</v>
      </c>
      <c r="G10" s="2">
        <v>0.68467299999997522</v>
      </c>
      <c r="H10" s="2">
        <v>128.69309999999999</v>
      </c>
      <c r="I10" s="2">
        <v>58.68</v>
      </c>
      <c r="J10" s="2">
        <v>1048.9000000000001</v>
      </c>
      <c r="K10" s="2">
        <v>152.34399999999999</v>
      </c>
      <c r="L10" s="2" t="s">
        <v>91</v>
      </c>
      <c r="M10" s="3">
        <f t="shared" si="0"/>
        <v>2004</v>
      </c>
      <c r="N10" s="3">
        <v>10</v>
      </c>
      <c r="O10" s="3">
        <v>17</v>
      </c>
      <c r="P10" s="3">
        <v>12</v>
      </c>
      <c r="Q10" s="3">
        <v>50</v>
      </c>
      <c r="R10" s="3">
        <v>15</v>
      </c>
      <c r="S10" s="4">
        <f t="shared" si="1"/>
        <v>38277.534895833334</v>
      </c>
      <c r="T10" s="4">
        <f t="shared" si="2"/>
        <v>43584.739583333336</v>
      </c>
      <c r="U10" s="2" t="s">
        <v>1516</v>
      </c>
      <c r="V10" s="2">
        <v>14.68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 t="s">
        <v>2940</v>
      </c>
      <c r="AI10" s="2" t="s">
        <v>2941</v>
      </c>
      <c r="AJ10" s="2" t="s">
        <v>2941</v>
      </c>
      <c r="AK10" s="2" t="s">
        <v>3101</v>
      </c>
      <c r="AL10" s="2" t="s">
        <v>3104</v>
      </c>
      <c r="AM10" s="2" t="s">
        <v>3083</v>
      </c>
      <c r="AN10" s="2"/>
      <c r="BQ10">
        <v>128.69309999999999</v>
      </c>
      <c r="BR10">
        <v>129.37777299999999</v>
      </c>
      <c r="BS10">
        <v>7</v>
      </c>
    </row>
    <row r="11" spans="1:71" x14ac:dyDescent="0.25">
      <c r="A11" s="2" t="s">
        <v>71</v>
      </c>
      <c r="B11" s="2">
        <v>35</v>
      </c>
      <c r="C11" s="2" t="s">
        <v>88</v>
      </c>
      <c r="D11" s="2">
        <v>1</v>
      </c>
      <c r="E11" s="2">
        <v>729.22166670000001</v>
      </c>
      <c r="F11" s="2">
        <v>729.54829970000003</v>
      </c>
      <c r="G11" s="2">
        <v>0.32663300000001533</v>
      </c>
      <c r="H11" s="2">
        <v>129.47200000000001</v>
      </c>
      <c r="I11" s="2">
        <v>66.015000000000001</v>
      </c>
      <c r="J11" s="2">
        <v>1026.895</v>
      </c>
      <c r="K11" s="2">
        <v>263.67200000000003</v>
      </c>
      <c r="L11" s="2" t="s">
        <v>91</v>
      </c>
      <c r="M11" s="3">
        <f t="shared" si="0"/>
        <v>2004</v>
      </c>
      <c r="N11" s="3">
        <v>10</v>
      </c>
      <c r="O11" s="3">
        <v>17</v>
      </c>
      <c r="P11" s="3">
        <v>12</v>
      </c>
      <c r="Q11" s="3">
        <v>50</v>
      </c>
      <c r="R11" s="3">
        <v>15</v>
      </c>
      <c r="S11" s="4">
        <f t="shared" si="1"/>
        <v>38277.534895833334</v>
      </c>
      <c r="T11" s="4">
        <f t="shared" si="2"/>
        <v>43584.739583333336</v>
      </c>
      <c r="U11" s="2" t="s">
        <v>1516</v>
      </c>
      <c r="V11" s="2">
        <v>15.06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 t="s">
        <v>2940</v>
      </c>
      <c r="AI11" s="2" t="s">
        <v>2941</v>
      </c>
      <c r="AJ11" s="2" t="s">
        <v>3097</v>
      </c>
      <c r="AK11" s="2" t="s">
        <v>3101</v>
      </c>
      <c r="AL11" s="2" t="s">
        <v>3103</v>
      </c>
      <c r="AM11" s="2" t="s">
        <v>3083</v>
      </c>
      <c r="AN11" s="2"/>
      <c r="BQ11">
        <v>129.47200000000001</v>
      </c>
      <c r="BR11">
        <v>129.798633</v>
      </c>
      <c r="BS11">
        <v>8</v>
      </c>
    </row>
    <row r="12" spans="1:71" x14ac:dyDescent="0.25">
      <c r="A12" s="2" t="s">
        <v>71</v>
      </c>
      <c r="B12" s="2">
        <v>36</v>
      </c>
      <c r="C12" s="2" t="s">
        <v>88</v>
      </c>
      <c r="D12" s="2">
        <v>1</v>
      </c>
      <c r="E12" s="2">
        <v>730.55336669999997</v>
      </c>
      <c r="F12" s="2">
        <v>730.91140770000004</v>
      </c>
      <c r="G12" s="2">
        <v>0.35804100000007111</v>
      </c>
      <c r="H12" s="2">
        <v>130.80369999999999</v>
      </c>
      <c r="I12" s="2">
        <v>51.344999999999999</v>
      </c>
      <c r="J12" s="2">
        <v>1063.57</v>
      </c>
      <c r="K12" s="2">
        <v>251.953</v>
      </c>
      <c r="L12" s="2" t="s">
        <v>91</v>
      </c>
      <c r="M12" s="3">
        <f t="shared" si="0"/>
        <v>2004</v>
      </c>
      <c r="N12" s="3">
        <v>10</v>
      </c>
      <c r="O12" s="3">
        <v>17</v>
      </c>
      <c r="P12" s="3">
        <v>12</v>
      </c>
      <c r="Q12" s="3">
        <v>50</v>
      </c>
      <c r="R12" s="3">
        <v>15</v>
      </c>
      <c r="S12" s="4">
        <f t="shared" si="1"/>
        <v>38277.534895833334</v>
      </c>
      <c r="T12" s="4">
        <f t="shared" si="2"/>
        <v>43584.739583333336</v>
      </c>
      <c r="U12" s="2" t="s">
        <v>1516</v>
      </c>
      <c r="V12" s="2">
        <v>14.43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 t="s">
        <v>2940</v>
      </c>
      <c r="AI12" s="2" t="s">
        <v>2941</v>
      </c>
      <c r="AJ12" s="2" t="s">
        <v>3097</v>
      </c>
      <c r="AK12" s="2" t="s">
        <v>3101</v>
      </c>
      <c r="AL12" s="2" t="s">
        <v>3103</v>
      </c>
      <c r="AM12" s="2" t="s">
        <v>3083</v>
      </c>
      <c r="AN12" s="2"/>
      <c r="BQ12">
        <v>130.80369999999999</v>
      </c>
      <c r="BR12">
        <v>131.16174100000009</v>
      </c>
      <c r="BS12">
        <v>9</v>
      </c>
    </row>
    <row r="13" spans="1:71" x14ac:dyDescent="0.25">
      <c r="A13" s="2" t="s">
        <v>71</v>
      </c>
      <c r="B13" s="2">
        <v>37</v>
      </c>
      <c r="C13" s="2" t="s">
        <v>88</v>
      </c>
      <c r="D13" s="2">
        <v>1</v>
      </c>
      <c r="E13" s="2">
        <v>735.31866669999999</v>
      </c>
      <c r="F13" s="2">
        <v>736.24203369999998</v>
      </c>
      <c r="G13" s="2">
        <v>0.92336699999998473</v>
      </c>
      <c r="H13" s="2">
        <v>135.56899999999999</v>
      </c>
      <c r="I13" s="2">
        <v>7.335</v>
      </c>
      <c r="J13" s="2">
        <v>946.21</v>
      </c>
      <c r="K13" s="2">
        <v>11.718999999999999</v>
      </c>
      <c r="L13" s="2" t="s">
        <v>91</v>
      </c>
      <c r="M13" s="3">
        <f t="shared" si="0"/>
        <v>2004</v>
      </c>
      <c r="N13" s="3">
        <v>10</v>
      </c>
      <c r="O13" s="3">
        <v>17</v>
      </c>
      <c r="P13" s="3">
        <v>12</v>
      </c>
      <c r="Q13" s="3">
        <v>50</v>
      </c>
      <c r="R13" s="3">
        <v>15</v>
      </c>
      <c r="S13" s="4">
        <f t="shared" si="1"/>
        <v>38277.534895833334</v>
      </c>
      <c r="T13" s="4">
        <f t="shared" si="2"/>
        <v>43584.739583333336</v>
      </c>
      <c r="U13" s="2" t="s">
        <v>1516</v>
      </c>
      <c r="V13" s="2">
        <v>15.28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 t="s">
        <v>2940</v>
      </c>
      <c r="AI13" s="2" t="s">
        <v>2941</v>
      </c>
      <c r="AJ13" s="2" t="s">
        <v>3077</v>
      </c>
      <c r="AK13" s="2" t="s">
        <v>3101</v>
      </c>
      <c r="AL13" s="2" t="s">
        <v>3104</v>
      </c>
      <c r="AM13" s="2" t="s">
        <v>3083</v>
      </c>
      <c r="AN13" s="2" t="s">
        <v>3619</v>
      </c>
      <c r="BQ13">
        <v>135.56899999999999</v>
      </c>
      <c r="BR13">
        <v>136.492367</v>
      </c>
      <c r="BS13">
        <v>10</v>
      </c>
    </row>
    <row r="14" spans="1:71" x14ac:dyDescent="0.25">
      <c r="A14" s="2" t="s">
        <v>71</v>
      </c>
      <c r="B14" s="2">
        <v>38</v>
      </c>
      <c r="C14" s="2" t="s">
        <v>88</v>
      </c>
      <c r="D14" s="2">
        <v>1</v>
      </c>
      <c r="E14" s="2">
        <v>738.50326670000004</v>
      </c>
      <c r="F14" s="2">
        <v>741.4492467</v>
      </c>
      <c r="G14" s="2">
        <v>2.9459799999999632</v>
      </c>
      <c r="H14" s="2">
        <v>138.75360000000001</v>
      </c>
      <c r="I14" s="2">
        <v>44.01</v>
      </c>
      <c r="J14" s="2">
        <v>1012.225</v>
      </c>
      <c r="K14" s="2">
        <v>70.311999999999998</v>
      </c>
      <c r="L14" s="2" t="s">
        <v>91</v>
      </c>
      <c r="M14" s="3">
        <f t="shared" si="0"/>
        <v>2004</v>
      </c>
      <c r="N14" s="3">
        <v>10</v>
      </c>
      <c r="O14" s="3">
        <v>17</v>
      </c>
      <c r="P14" s="3">
        <v>12</v>
      </c>
      <c r="Q14" s="3">
        <v>50</v>
      </c>
      <c r="R14" s="3">
        <v>15</v>
      </c>
      <c r="S14" s="4">
        <f t="shared" si="1"/>
        <v>38277.534895833334</v>
      </c>
      <c r="T14" s="4">
        <f t="shared" si="2"/>
        <v>43584.739583333336</v>
      </c>
      <c r="U14" s="2" t="s">
        <v>1516</v>
      </c>
      <c r="V14" s="2">
        <v>13.68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 t="s">
        <v>2940</v>
      </c>
      <c r="AI14" s="2" t="s">
        <v>3078</v>
      </c>
      <c r="AJ14" s="2" t="s">
        <v>3078</v>
      </c>
      <c r="AK14" s="2" t="s">
        <v>3101</v>
      </c>
      <c r="AL14" s="2" t="s">
        <v>3104</v>
      </c>
      <c r="AM14" s="2" t="s">
        <v>3083</v>
      </c>
      <c r="AN14" s="2"/>
      <c r="BQ14">
        <v>138.75360000000001</v>
      </c>
      <c r="BR14">
        <v>141.69958</v>
      </c>
      <c r="BS14">
        <v>11</v>
      </c>
    </row>
    <row r="15" spans="1:71" x14ac:dyDescent="0.25">
      <c r="A15" s="2" t="s">
        <v>71</v>
      </c>
      <c r="B15" s="2">
        <v>69</v>
      </c>
      <c r="C15" s="2" t="s">
        <v>88</v>
      </c>
      <c r="D15" s="2">
        <v>1</v>
      </c>
      <c r="E15" s="2">
        <v>736.82856670000001</v>
      </c>
      <c r="F15" s="2">
        <v>737.65470870000001</v>
      </c>
      <c r="G15" s="2">
        <v>0.82614200000000437</v>
      </c>
      <c r="H15" s="2">
        <v>137.0789</v>
      </c>
      <c r="I15" s="2">
        <v>62.392000000000003</v>
      </c>
      <c r="J15" s="2">
        <v>1029.4639999999999</v>
      </c>
      <c r="K15" s="2">
        <v>70.311999999999998</v>
      </c>
      <c r="L15" s="2" t="s">
        <v>91</v>
      </c>
      <c r="M15" s="3">
        <f t="shared" si="0"/>
        <v>2004</v>
      </c>
      <c r="N15" s="3">
        <v>10</v>
      </c>
      <c r="O15" s="3">
        <v>17</v>
      </c>
      <c r="P15" s="3">
        <v>12</v>
      </c>
      <c r="Q15" s="3">
        <v>50</v>
      </c>
      <c r="R15" s="3">
        <v>15</v>
      </c>
      <c r="S15" s="4">
        <f t="shared" si="1"/>
        <v>38277.534895833334</v>
      </c>
      <c r="T15" s="4">
        <f t="shared" si="2"/>
        <v>43584.739583333336</v>
      </c>
      <c r="U15" s="2" t="s">
        <v>1516</v>
      </c>
      <c r="V15" s="2">
        <v>14.01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 t="s">
        <v>2940</v>
      </c>
      <c r="AI15" s="2" t="s">
        <v>2941</v>
      </c>
      <c r="AJ15" s="2" t="s">
        <v>2941</v>
      </c>
      <c r="AK15" s="2" t="s">
        <v>3101</v>
      </c>
      <c r="AL15" s="2" t="s">
        <v>3104</v>
      </c>
      <c r="AM15" s="2" t="s">
        <v>3083</v>
      </c>
      <c r="AN15" s="2"/>
      <c r="BQ15">
        <v>137.0789</v>
      </c>
      <c r="BR15">
        <v>137.90504200000001</v>
      </c>
      <c r="BS15">
        <v>12</v>
      </c>
    </row>
    <row r="16" spans="1:71" x14ac:dyDescent="0.25">
      <c r="A16" s="2" t="s">
        <v>71</v>
      </c>
      <c r="B16" s="2">
        <v>19</v>
      </c>
      <c r="C16" s="2" t="s">
        <v>88</v>
      </c>
      <c r="D16" s="2">
        <v>1</v>
      </c>
      <c r="E16" s="2">
        <v>60.250500000000002</v>
      </c>
      <c r="F16" s="2">
        <v>60.501756299999997</v>
      </c>
      <c r="G16" s="2">
        <v>0.25125629999999433</v>
      </c>
      <c r="H16" s="2">
        <v>60.250500000000002</v>
      </c>
      <c r="I16" s="2">
        <v>117.35899999999999</v>
      </c>
      <c r="J16" s="2">
        <v>1422.9829999999999</v>
      </c>
      <c r="K16" s="2">
        <v>890.625</v>
      </c>
      <c r="L16" s="2" t="s">
        <v>92</v>
      </c>
      <c r="M16" s="3">
        <f t="shared" si="0"/>
        <v>2004</v>
      </c>
      <c r="N16" s="3">
        <v>7</v>
      </c>
      <c r="O16" s="3">
        <v>18</v>
      </c>
      <c r="P16" s="3">
        <v>16</v>
      </c>
      <c r="Q16" s="3">
        <v>50</v>
      </c>
      <c r="R16" s="3">
        <v>15</v>
      </c>
      <c r="S16" s="4">
        <f t="shared" si="1"/>
        <v>38186.701562499999</v>
      </c>
      <c r="T16" s="4">
        <f t="shared" si="2"/>
        <v>43493.90625</v>
      </c>
      <c r="U16" s="2" t="s">
        <v>1517</v>
      </c>
      <c r="V16" s="2">
        <v>14.97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 t="s">
        <v>2940</v>
      </c>
      <c r="AI16" s="2" t="s">
        <v>2941</v>
      </c>
      <c r="AJ16" s="2" t="s">
        <v>3097</v>
      </c>
      <c r="AK16" s="2" t="s">
        <v>3101</v>
      </c>
      <c r="AL16" s="2" t="s">
        <v>3103</v>
      </c>
      <c r="AM16" s="2" t="s">
        <v>3077</v>
      </c>
      <c r="AN16" s="2"/>
      <c r="BQ16">
        <v>60.250500000000002</v>
      </c>
      <c r="BR16">
        <v>60.501756299999997</v>
      </c>
      <c r="BS16">
        <v>0</v>
      </c>
    </row>
    <row r="17" spans="1:71" x14ac:dyDescent="0.25">
      <c r="A17" s="2" t="s">
        <v>71</v>
      </c>
      <c r="B17" s="2">
        <v>20</v>
      </c>
      <c r="C17" s="2" t="s">
        <v>88</v>
      </c>
      <c r="D17" s="2">
        <v>1</v>
      </c>
      <c r="E17" s="2">
        <v>60.602200000000003</v>
      </c>
      <c r="F17" s="2">
        <v>60.884863299999999</v>
      </c>
      <c r="G17" s="2">
        <v>0.28266329999999579</v>
      </c>
      <c r="H17" s="2">
        <v>60.602200000000003</v>
      </c>
      <c r="I17" s="2">
        <v>132.029</v>
      </c>
      <c r="J17" s="2">
        <v>1422.9829999999999</v>
      </c>
      <c r="K17" s="2">
        <v>1078.125</v>
      </c>
      <c r="L17" s="2" t="s">
        <v>92</v>
      </c>
      <c r="M17" s="3">
        <f t="shared" si="0"/>
        <v>2004</v>
      </c>
      <c r="N17" s="3">
        <v>7</v>
      </c>
      <c r="O17" s="3">
        <v>18</v>
      </c>
      <c r="P17" s="3">
        <v>16</v>
      </c>
      <c r="Q17" s="3">
        <v>50</v>
      </c>
      <c r="R17" s="3">
        <v>15</v>
      </c>
      <c r="S17" s="4">
        <f t="shared" si="1"/>
        <v>38186.701562499999</v>
      </c>
      <c r="T17" s="4">
        <f t="shared" si="2"/>
        <v>43493.90625</v>
      </c>
      <c r="U17" s="2" t="s">
        <v>1517</v>
      </c>
      <c r="V17" s="2">
        <v>13.07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 t="s">
        <v>2940</v>
      </c>
      <c r="AI17" s="2" t="s">
        <v>2941</v>
      </c>
      <c r="AJ17" s="2" t="s">
        <v>3097</v>
      </c>
      <c r="AK17" s="2" t="s">
        <v>3101</v>
      </c>
      <c r="AL17" s="2" t="s">
        <v>3103</v>
      </c>
      <c r="AM17" s="2" t="s">
        <v>3077</v>
      </c>
      <c r="AN17" s="2"/>
      <c r="BQ17">
        <v>60.602200000000003</v>
      </c>
      <c r="BR17">
        <v>60.884863299999999</v>
      </c>
      <c r="BS17">
        <v>1</v>
      </c>
    </row>
    <row r="18" spans="1:71" x14ac:dyDescent="0.25">
      <c r="A18" s="2" t="s">
        <v>71</v>
      </c>
      <c r="B18" s="2">
        <v>22</v>
      </c>
      <c r="C18" s="2" t="s">
        <v>88</v>
      </c>
      <c r="D18" s="2">
        <v>1</v>
      </c>
      <c r="E18" s="2">
        <v>61.594700000000003</v>
      </c>
      <c r="F18" s="2">
        <v>61.9087703</v>
      </c>
      <c r="G18" s="2">
        <v>0.31407029999999742</v>
      </c>
      <c r="H18" s="2">
        <v>61.594700000000003</v>
      </c>
      <c r="I18" s="2">
        <v>117.35899999999999</v>
      </c>
      <c r="J18" s="2">
        <v>1422.9829999999999</v>
      </c>
      <c r="K18" s="2">
        <v>562.5</v>
      </c>
      <c r="L18" s="2" t="s">
        <v>92</v>
      </c>
      <c r="M18" s="3">
        <f t="shared" si="0"/>
        <v>2004</v>
      </c>
      <c r="N18" s="3">
        <v>7</v>
      </c>
      <c r="O18" s="3">
        <v>18</v>
      </c>
      <c r="P18" s="3">
        <v>16</v>
      </c>
      <c r="Q18" s="3">
        <v>50</v>
      </c>
      <c r="R18" s="3">
        <v>15</v>
      </c>
      <c r="S18" s="4">
        <f t="shared" si="1"/>
        <v>38186.701562499999</v>
      </c>
      <c r="T18" s="4">
        <f t="shared" si="2"/>
        <v>43493.90625</v>
      </c>
      <c r="U18" s="2" t="s">
        <v>1517</v>
      </c>
      <c r="V18" s="2">
        <v>13.46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 t="s">
        <v>2940</v>
      </c>
      <c r="AI18" s="2" t="s">
        <v>2941</v>
      </c>
      <c r="AJ18" s="2" t="s">
        <v>3097</v>
      </c>
      <c r="AK18" s="2" t="s">
        <v>3101</v>
      </c>
      <c r="AL18" s="2" t="s">
        <v>3103</v>
      </c>
      <c r="AM18" s="2" t="s">
        <v>3077</v>
      </c>
      <c r="AN18" s="2"/>
      <c r="BQ18">
        <v>61.594700000000003</v>
      </c>
      <c r="BR18">
        <v>61.9087703</v>
      </c>
      <c r="BS18">
        <v>2</v>
      </c>
    </row>
    <row r="19" spans="1:71" x14ac:dyDescent="0.25">
      <c r="A19" s="2" t="s">
        <v>71</v>
      </c>
      <c r="B19" s="2">
        <v>23</v>
      </c>
      <c r="C19" s="2" t="s">
        <v>88</v>
      </c>
      <c r="D19" s="2">
        <v>1</v>
      </c>
      <c r="E19" s="2">
        <v>592.08456669999998</v>
      </c>
      <c r="F19" s="2">
        <v>596.06335490000004</v>
      </c>
      <c r="G19" s="2">
        <v>3.9787882000000541</v>
      </c>
      <c r="H19" s="2">
        <v>292.17189999999999</v>
      </c>
      <c r="I19" s="2">
        <v>205.37899999999999</v>
      </c>
      <c r="J19" s="2">
        <v>1283.6189999999999</v>
      </c>
      <c r="K19" s="2">
        <v>498.04700000000003</v>
      </c>
      <c r="L19" s="2" t="s">
        <v>93</v>
      </c>
      <c r="M19" s="3">
        <f t="shared" si="0"/>
        <v>2004</v>
      </c>
      <c r="N19" s="3">
        <v>10</v>
      </c>
      <c r="O19" s="3">
        <v>14</v>
      </c>
      <c r="P19" s="3">
        <v>6</v>
      </c>
      <c r="Q19" s="3">
        <v>50</v>
      </c>
      <c r="R19" s="3">
        <v>15</v>
      </c>
      <c r="S19" s="4">
        <f t="shared" si="1"/>
        <v>38274.284895833334</v>
      </c>
      <c r="T19" s="4">
        <f t="shared" si="2"/>
        <v>43581.489583333336</v>
      </c>
      <c r="U19" s="2" t="s">
        <v>1518</v>
      </c>
      <c r="V19" s="2">
        <v>13.66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 t="s">
        <v>2940</v>
      </c>
      <c r="AI19" s="2" t="s">
        <v>3079</v>
      </c>
      <c r="AJ19" s="2" t="s">
        <v>3085</v>
      </c>
      <c r="AK19" s="2" t="s">
        <v>3101</v>
      </c>
      <c r="AL19" s="2" t="s">
        <v>3103</v>
      </c>
      <c r="AM19" s="2" t="s">
        <v>3081</v>
      </c>
      <c r="AN19" s="2"/>
      <c r="BQ19">
        <v>292.17189999999999</v>
      </c>
      <c r="BR19">
        <v>296.15068819999999</v>
      </c>
      <c r="BS19">
        <v>0</v>
      </c>
    </row>
    <row r="20" spans="1:71" x14ac:dyDescent="0.25">
      <c r="A20" s="2" t="s">
        <v>71</v>
      </c>
      <c r="B20" s="2">
        <v>25</v>
      </c>
      <c r="C20" s="2" t="s">
        <v>88</v>
      </c>
      <c r="D20" s="2">
        <v>1</v>
      </c>
      <c r="E20" s="2">
        <v>597.34056669999995</v>
      </c>
      <c r="F20" s="2">
        <v>599.65212450000001</v>
      </c>
      <c r="G20" s="2">
        <v>2.3115578000000601</v>
      </c>
      <c r="H20" s="2">
        <v>297.42790000000002</v>
      </c>
      <c r="I20" s="2">
        <v>176.03899999999999</v>
      </c>
      <c r="J20" s="2">
        <v>1320.2929999999999</v>
      </c>
      <c r="K20" s="2">
        <v>480.46899999999999</v>
      </c>
      <c r="L20" s="2" t="s">
        <v>93</v>
      </c>
      <c r="M20" s="3">
        <f t="shared" si="0"/>
        <v>2004</v>
      </c>
      <c r="N20" s="3">
        <v>10</v>
      </c>
      <c r="O20" s="3">
        <v>14</v>
      </c>
      <c r="P20" s="3">
        <v>6</v>
      </c>
      <c r="Q20" s="3">
        <v>50</v>
      </c>
      <c r="R20" s="3">
        <v>15</v>
      </c>
      <c r="S20" s="4">
        <f t="shared" si="1"/>
        <v>38274.284895833334</v>
      </c>
      <c r="T20" s="4">
        <f>S20+5307.2046875</f>
        <v>43581.489583333336</v>
      </c>
      <c r="U20" s="2" t="s">
        <v>1518</v>
      </c>
      <c r="V20" s="2">
        <v>14.36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 t="s">
        <v>2940</v>
      </c>
      <c r="AI20" s="2" t="s">
        <v>3080</v>
      </c>
      <c r="AJ20" s="2" t="s">
        <v>3082</v>
      </c>
      <c r="AK20" s="2" t="s">
        <v>3101</v>
      </c>
      <c r="AL20" s="2" t="s">
        <v>3104</v>
      </c>
      <c r="AM20" s="2" t="s">
        <v>3081</v>
      </c>
      <c r="AN20" s="2"/>
      <c r="BQ20">
        <v>297.42790000000002</v>
      </c>
      <c r="BR20">
        <v>299.73945780000008</v>
      </c>
      <c r="BS20">
        <v>1</v>
      </c>
    </row>
    <row r="21" spans="1:71" x14ac:dyDescent="0.25">
      <c r="A21" s="2" t="s">
        <v>71</v>
      </c>
      <c r="B21" s="2">
        <v>40</v>
      </c>
      <c r="C21" s="2" t="s">
        <v>88</v>
      </c>
      <c r="D21" s="2">
        <v>1</v>
      </c>
      <c r="E21" s="2">
        <v>900.99599999999998</v>
      </c>
      <c r="F21" s="2">
        <v>901.435699</v>
      </c>
      <c r="G21" s="2">
        <v>0.43969900000001871</v>
      </c>
      <c r="H21" s="2">
        <v>1.3360000000000001</v>
      </c>
      <c r="I21" s="2">
        <v>183.82400000000001</v>
      </c>
      <c r="J21" s="2">
        <v>1602.941</v>
      </c>
      <c r="K21" s="2">
        <v>275.39100000000002</v>
      </c>
      <c r="L21" s="2" t="s">
        <v>94</v>
      </c>
      <c r="M21" s="3">
        <f t="shared" si="0"/>
        <v>2004</v>
      </c>
      <c r="N21" s="3">
        <v>10</v>
      </c>
      <c r="O21" s="3">
        <v>21</v>
      </c>
      <c r="P21" s="3">
        <v>6</v>
      </c>
      <c r="Q21" s="3">
        <v>50</v>
      </c>
      <c r="R21" s="3">
        <v>15</v>
      </c>
      <c r="S21" s="4">
        <f t="shared" si="1"/>
        <v>38281.284895833334</v>
      </c>
      <c r="T21" s="4">
        <f t="shared" si="2"/>
        <v>43588.489583333336</v>
      </c>
      <c r="U21" s="2" t="s">
        <v>1519</v>
      </c>
      <c r="V21" s="2">
        <v>15.56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 t="s">
        <v>2940</v>
      </c>
      <c r="AI21" s="2" t="s">
        <v>3077</v>
      </c>
      <c r="AJ21" s="2" t="s">
        <v>3097</v>
      </c>
      <c r="AK21" s="2" t="s">
        <v>3101</v>
      </c>
      <c r="AL21" s="2" t="s">
        <v>3103</v>
      </c>
      <c r="AM21" s="2" t="s">
        <v>3082</v>
      </c>
      <c r="AN21" s="2"/>
      <c r="BQ21">
        <v>1.3360000000000001</v>
      </c>
      <c r="BR21">
        <v>1.775699000000019</v>
      </c>
      <c r="BS21">
        <v>0</v>
      </c>
    </row>
    <row r="22" spans="1:71" x14ac:dyDescent="0.25">
      <c r="A22" s="2" t="s">
        <v>71</v>
      </c>
      <c r="B22" s="2">
        <v>41</v>
      </c>
      <c r="C22" s="2" t="s">
        <v>88</v>
      </c>
      <c r="D22" s="2">
        <v>1</v>
      </c>
      <c r="E22" s="2">
        <v>907.61</v>
      </c>
      <c r="F22" s="2">
        <v>908.90396899999996</v>
      </c>
      <c r="G22" s="2">
        <v>1.2939689999999471</v>
      </c>
      <c r="H22" s="2">
        <v>7.95</v>
      </c>
      <c r="I22" s="2">
        <v>44.118000000000002</v>
      </c>
      <c r="J22" s="2">
        <v>1117.6469999999999</v>
      </c>
      <c r="K22" s="2">
        <v>292.96899999999999</v>
      </c>
      <c r="L22" s="2" t="s">
        <v>94</v>
      </c>
      <c r="M22" s="3">
        <f t="shared" si="0"/>
        <v>2004</v>
      </c>
      <c r="N22" s="3">
        <v>10</v>
      </c>
      <c r="O22" s="3">
        <v>21</v>
      </c>
      <c r="P22" s="3">
        <v>6</v>
      </c>
      <c r="Q22" s="3">
        <v>50</v>
      </c>
      <c r="R22" s="3">
        <v>15</v>
      </c>
      <c r="S22" s="4">
        <f t="shared" si="1"/>
        <v>38281.284895833334</v>
      </c>
      <c r="T22" s="4">
        <f t="shared" si="2"/>
        <v>43588.489583333336</v>
      </c>
      <c r="U22" s="2" t="s">
        <v>1519</v>
      </c>
      <c r="V22" s="2">
        <v>15.88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 t="s">
        <v>2940</v>
      </c>
      <c r="AI22" s="2" t="s">
        <v>3081</v>
      </c>
      <c r="AJ22" s="2" t="s">
        <v>3077</v>
      </c>
      <c r="AK22" s="2" t="s">
        <v>3101</v>
      </c>
      <c r="AL22" s="2" t="s">
        <v>3104</v>
      </c>
      <c r="AM22" s="2" t="s">
        <v>3082</v>
      </c>
      <c r="AN22" s="2"/>
      <c r="BQ22">
        <v>7.95</v>
      </c>
      <c r="BR22">
        <v>9.2439689999999466</v>
      </c>
      <c r="BS22">
        <v>1</v>
      </c>
    </row>
    <row r="23" spans="1:71" x14ac:dyDescent="0.25">
      <c r="A23" s="2" t="s">
        <v>71</v>
      </c>
      <c r="B23" s="2">
        <v>42</v>
      </c>
      <c r="C23" s="2" t="s">
        <v>88</v>
      </c>
      <c r="D23" s="2">
        <v>1</v>
      </c>
      <c r="E23" s="2">
        <v>917.6740969</v>
      </c>
      <c r="F23" s="2">
        <v>917.91354239999998</v>
      </c>
      <c r="G23" s="2">
        <v>0.23944549999998799</v>
      </c>
      <c r="H23" s="2">
        <v>18.014099999999999</v>
      </c>
      <c r="I23" s="2">
        <v>36.765000000000001</v>
      </c>
      <c r="J23" s="2">
        <v>1102.941</v>
      </c>
      <c r="K23" s="2">
        <v>64.453000000000003</v>
      </c>
      <c r="L23" s="2" t="s">
        <v>94</v>
      </c>
      <c r="M23" s="3">
        <f t="shared" si="0"/>
        <v>2004</v>
      </c>
      <c r="N23" s="3">
        <v>10</v>
      </c>
      <c r="O23" s="3">
        <v>21</v>
      </c>
      <c r="P23" s="3">
        <v>6</v>
      </c>
      <c r="Q23" s="3">
        <v>50</v>
      </c>
      <c r="R23" s="3">
        <v>15</v>
      </c>
      <c r="S23" s="4">
        <f t="shared" si="1"/>
        <v>38281.284895833334</v>
      </c>
      <c r="T23" s="4">
        <f t="shared" si="2"/>
        <v>43588.489583333336</v>
      </c>
      <c r="U23" s="2" t="s">
        <v>1519</v>
      </c>
      <c r="V23" s="2">
        <v>16.78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 t="s">
        <v>2940</v>
      </c>
      <c r="AI23" s="2" t="s">
        <v>2941</v>
      </c>
      <c r="AJ23" s="2" t="s">
        <v>3097</v>
      </c>
      <c r="AK23" s="2" t="s">
        <v>3101</v>
      </c>
      <c r="AL23" s="2" t="s">
        <v>3103</v>
      </c>
      <c r="AM23" s="2" t="s">
        <v>3105</v>
      </c>
      <c r="AN23" s="2" t="s">
        <v>3620</v>
      </c>
      <c r="AO23" t="s">
        <v>2940</v>
      </c>
      <c r="BQ23">
        <v>18.014099999999999</v>
      </c>
      <c r="BR23">
        <v>18.253545499999991</v>
      </c>
      <c r="BS23">
        <v>2</v>
      </c>
    </row>
    <row r="24" spans="1:71" x14ac:dyDescent="0.25">
      <c r="A24" s="2" t="s">
        <v>71</v>
      </c>
      <c r="B24" s="2">
        <v>43</v>
      </c>
      <c r="C24" s="2" t="s">
        <v>88</v>
      </c>
      <c r="D24" s="2">
        <v>1</v>
      </c>
      <c r="E24" s="2">
        <v>919.45733580000001</v>
      </c>
      <c r="F24" s="2">
        <v>919.70308250000005</v>
      </c>
      <c r="G24" s="2">
        <v>0.24574670000004059</v>
      </c>
      <c r="H24" s="2">
        <v>19.7973</v>
      </c>
      <c r="I24" s="2">
        <v>29.411999999999999</v>
      </c>
      <c r="J24" s="2">
        <v>1051.471</v>
      </c>
      <c r="K24" s="2">
        <v>322.26600000000002</v>
      </c>
      <c r="L24" s="2" t="s">
        <v>94</v>
      </c>
      <c r="M24" s="3">
        <f t="shared" si="0"/>
        <v>2004</v>
      </c>
      <c r="N24" s="3">
        <v>10</v>
      </c>
      <c r="O24" s="3">
        <v>21</v>
      </c>
      <c r="P24" s="3">
        <v>6</v>
      </c>
      <c r="Q24" s="3">
        <v>50</v>
      </c>
      <c r="R24" s="3">
        <v>15</v>
      </c>
      <c r="S24" s="4">
        <f t="shared" si="1"/>
        <v>38281.284895833334</v>
      </c>
      <c r="T24" s="4">
        <f t="shared" si="2"/>
        <v>43588.489583333336</v>
      </c>
      <c r="U24" s="2" t="s">
        <v>1519</v>
      </c>
      <c r="V24" s="2">
        <v>17.84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 t="s">
        <v>2940</v>
      </c>
      <c r="AI24" s="2" t="s">
        <v>2941</v>
      </c>
      <c r="AJ24" s="2" t="s">
        <v>3097</v>
      </c>
      <c r="AK24" s="2" t="s">
        <v>3101</v>
      </c>
      <c r="AL24" s="2" t="s">
        <v>3103</v>
      </c>
      <c r="AM24" s="2" t="s">
        <v>3105</v>
      </c>
      <c r="AN24" s="2" t="s">
        <v>3620</v>
      </c>
      <c r="AO24" t="s">
        <v>2940</v>
      </c>
      <c r="BQ24">
        <v>19.7973</v>
      </c>
      <c r="BR24">
        <v>20.043046700000041</v>
      </c>
      <c r="BS24">
        <v>3</v>
      </c>
    </row>
    <row r="25" spans="1:71" x14ac:dyDescent="0.25">
      <c r="A25" s="2" t="s">
        <v>71</v>
      </c>
      <c r="B25" s="2">
        <v>44</v>
      </c>
      <c r="C25" s="2" t="s">
        <v>88</v>
      </c>
      <c r="D25" s="2">
        <v>1</v>
      </c>
      <c r="E25" s="2">
        <v>920.14416630000005</v>
      </c>
      <c r="F25" s="2">
        <v>920.4151177</v>
      </c>
      <c r="G25" s="2">
        <v>0.27095139999994439</v>
      </c>
      <c r="H25" s="2">
        <v>20.484200000000001</v>
      </c>
      <c r="I25" s="2">
        <v>51.470999999999997</v>
      </c>
      <c r="J25" s="2">
        <v>1044.1179999999999</v>
      </c>
      <c r="K25" s="2">
        <v>339.84399999999999</v>
      </c>
      <c r="L25" s="2" t="s">
        <v>94</v>
      </c>
      <c r="M25" s="3">
        <f t="shared" si="0"/>
        <v>2004</v>
      </c>
      <c r="N25" s="3">
        <v>10</v>
      </c>
      <c r="O25" s="3">
        <v>21</v>
      </c>
      <c r="P25" s="3">
        <v>6</v>
      </c>
      <c r="Q25" s="3">
        <v>50</v>
      </c>
      <c r="R25" s="3">
        <v>15</v>
      </c>
      <c r="S25" s="4">
        <f t="shared" si="1"/>
        <v>38281.284895833334</v>
      </c>
      <c r="T25" s="4">
        <f t="shared" si="2"/>
        <v>43588.489583333336</v>
      </c>
      <c r="U25" s="2" t="s">
        <v>1519</v>
      </c>
      <c r="V25" s="2">
        <v>15.98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 t="s">
        <v>2940</v>
      </c>
      <c r="AI25" s="2" t="s">
        <v>2941</v>
      </c>
      <c r="AJ25" s="2" t="s">
        <v>3097</v>
      </c>
      <c r="AK25" s="2" t="s">
        <v>3101</v>
      </c>
      <c r="AL25" s="2" t="s">
        <v>3103</v>
      </c>
      <c r="AM25" s="2" t="s">
        <v>3105</v>
      </c>
      <c r="AN25" s="2" t="s">
        <v>3620</v>
      </c>
      <c r="AO25" t="s">
        <v>2940</v>
      </c>
      <c r="BQ25">
        <v>20.484200000000001</v>
      </c>
      <c r="BR25">
        <v>20.755151399999949</v>
      </c>
      <c r="BS25">
        <v>4</v>
      </c>
    </row>
    <row r="26" spans="1:71" x14ac:dyDescent="0.25">
      <c r="A26" s="2" t="s">
        <v>71</v>
      </c>
      <c r="B26" s="2">
        <v>45</v>
      </c>
      <c r="C26" s="2" t="s">
        <v>88</v>
      </c>
      <c r="D26" s="2">
        <v>1</v>
      </c>
      <c r="E26" s="2">
        <v>922.8788859</v>
      </c>
      <c r="F26" s="2">
        <v>923.21284930000002</v>
      </c>
      <c r="G26" s="2">
        <v>0.33396340000001601</v>
      </c>
      <c r="H26" s="2">
        <v>23.218900000000001</v>
      </c>
      <c r="I26" s="2">
        <v>44.118000000000002</v>
      </c>
      <c r="J26" s="2">
        <v>1323.529</v>
      </c>
      <c r="K26" s="2">
        <v>52.734000000000002</v>
      </c>
      <c r="L26" s="2" t="s">
        <v>94</v>
      </c>
      <c r="M26" s="3">
        <f t="shared" si="0"/>
        <v>2004</v>
      </c>
      <c r="N26" s="3">
        <v>10</v>
      </c>
      <c r="O26" s="3">
        <v>21</v>
      </c>
      <c r="P26" s="3">
        <v>6</v>
      </c>
      <c r="Q26" s="3">
        <v>50</v>
      </c>
      <c r="R26" s="3">
        <v>15</v>
      </c>
      <c r="S26" s="4">
        <f t="shared" si="1"/>
        <v>38281.284895833334</v>
      </c>
      <c r="T26" s="4">
        <f t="shared" si="2"/>
        <v>43588.489583333336</v>
      </c>
      <c r="U26" s="2" t="s">
        <v>1519</v>
      </c>
      <c r="V26" s="2">
        <v>15.1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 t="s">
        <v>2940</v>
      </c>
      <c r="AI26" s="2" t="s">
        <v>2941</v>
      </c>
      <c r="AJ26" s="2" t="s">
        <v>3097</v>
      </c>
      <c r="AK26" s="2" t="s">
        <v>3101</v>
      </c>
      <c r="AL26" s="2" t="s">
        <v>3103</v>
      </c>
      <c r="AM26" s="2" t="s">
        <v>3105</v>
      </c>
      <c r="AN26" s="2" t="s">
        <v>3620</v>
      </c>
      <c r="AO26" t="s">
        <v>2940</v>
      </c>
      <c r="BQ26">
        <v>23.218900000000001</v>
      </c>
      <c r="BR26">
        <v>23.552863400000021</v>
      </c>
      <c r="BS26">
        <v>5</v>
      </c>
    </row>
    <row r="27" spans="1:71" x14ac:dyDescent="0.25">
      <c r="A27" s="2" t="s">
        <v>71</v>
      </c>
      <c r="B27" s="2">
        <v>46</v>
      </c>
      <c r="C27" s="2" t="s">
        <v>88</v>
      </c>
      <c r="D27" s="2">
        <v>1</v>
      </c>
      <c r="E27" s="2">
        <v>930.99043410000002</v>
      </c>
      <c r="F27" s="2">
        <v>931.43151790000002</v>
      </c>
      <c r="G27" s="2">
        <v>0.44108380000000119</v>
      </c>
      <c r="H27" s="2">
        <v>31.330400000000001</v>
      </c>
      <c r="I27" s="2">
        <v>51.470999999999997</v>
      </c>
      <c r="J27" s="2">
        <v>1566.1759999999999</v>
      </c>
      <c r="K27" s="2">
        <v>87.891000000000005</v>
      </c>
      <c r="L27" s="2" t="s">
        <v>94</v>
      </c>
      <c r="M27" s="3">
        <f t="shared" si="0"/>
        <v>2004</v>
      </c>
      <c r="N27" s="3">
        <v>10</v>
      </c>
      <c r="O27" s="3">
        <v>21</v>
      </c>
      <c r="P27" s="3">
        <v>6</v>
      </c>
      <c r="Q27" s="3">
        <v>50</v>
      </c>
      <c r="R27" s="3">
        <v>15</v>
      </c>
      <c r="S27" s="4">
        <f t="shared" si="1"/>
        <v>38281.284895833334</v>
      </c>
      <c r="T27" s="4">
        <f t="shared" si="2"/>
        <v>43588.489583333336</v>
      </c>
      <c r="U27" s="2" t="s">
        <v>1519</v>
      </c>
      <c r="V27" s="2">
        <v>15.64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 t="s">
        <v>2940</v>
      </c>
      <c r="AI27" s="2" t="s">
        <v>3077</v>
      </c>
      <c r="AJ27" s="2" t="s">
        <v>3097</v>
      </c>
      <c r="AK27" s="2" t="s">
        <v>3101</v>
      </c>
      <c r="AL27" s="2" t="s">
        <v>3103</v>
      </c>
      <c r="AM27" s="2" t="s">
        <v>3105</v>
      </c>
      <c r="AN27" s="2" t="s">
        <v>3620</v>
      </c>
      <c r="AO27" t="s">
        <v>2940</v>
      </c>
      <c r="BQ27">
        <v>31.330400000000001</v>
      </c>
      <c r="BR27">
        <v>31.771483799999999</v>
      </c>
      <c r="BS27">
        <v>6</v>
      </c>
    </row>
    <row r="28" spans="1:71" x14ac:dyDescent="0.25">
      <c r="A28" s="2" t="s">
        <v>71</v>
      </c>
      <c r="B28" s="2">
        <v>47</v>
      </c>
      <c r="C28" s="2" t="s">
        <v>88</v>
      </c>
      <c r="D28" s="2">
        <v>1</v>
      </c>
      <c r="E28" s="2">
        <v>1464.128467</v>
      </c>
      <c r="F28" s="2">
        <v>1464.3462480000001</v>
      </c>
      <c r="G28" s="2">
        <v>0.21778100000005909</v>
      </c>
      <c r="H28" s="2">
        <v>264.56279999999998</v>
      </c>
      <c r="I28" s="2">
        <v>286.76499999999999</v>
      </c>
      <c r="J28" s="2">
        <v>1250</v>
      </c>
      <c r="K28" s="2">
        <v>468.75</v>
      </c>
      <c r="L28" s="2" t="s">
        <v>95</v>
      </c>
      <c r="M28" s="3">
        <f t="shared" si="0"/>
        <v>2004</v>
      </c>
      <c r="N28" s="3">
        <v>10</v>
      </c>
      <c r="O28" s="3">
        <v>22</v>
      </c>
      <c r="P28" s="3">
        <v>2</v>
      </c>
      <c r="Q28" s="3">
        <v>50</v>
      </c>
      <c r="R28" s="3">
        <v>15</v>
      </c>
      <c r="S28" s="4">
        <f t="shared" si="1"/>
        <v>38282.11822916667</v>
      </c>
      <c r="T28" s="4">
        <f t="shared" si="2"/>
        <v>43589.322916666672</v>
      </c>
      <c r="U28" s="2" t="s">
        <v>1520</v>
      </c>
      <c r="V28" s="2">
        <v>12.8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 t="s">
        <v>2940</v>
      </c>
      <c r="AI28" s="2" t="s">
        <v>2941</v>
      </c>
      <c r="AJ28" s="2" t="s">
        <v>3097</v>
      </c>
      <c r="AK28" s="2" t="s">
        <v>3101</v>
      </c>
      <c r="AL28" s="2" t="s">
        <v>3103</v>
      </c>
      <c r="AM28" s="2" t="s">
        <v>3080</v>
      </c>
      <c r="AN28" s="2"/>
      <c r="BQ28">
        <v>264.56279999999998</v>
      </c>
      <c r="BR28">
        <v>264.78058099999998</v>
      </c>
      <c r="BS28">
        <v>0</v>
      </c>
    </row>
    <row r="29" spans="1:71" x14ac:dyDescent="0.25">
      <c r="A29" s="2" t="s">
        <v>71</v>
      </c>
      <c r="B29" s="2">
        <v>48</v>
      </c>
      <c r="C29" s="2" t="s">
        <v>88</v>
      </c>
      <c r="D29" s="2">
        <v>1</v>
      </c>
      <c r="E29" s="2">
        <v>1467.4983669999999</v>
      </c>
      <c r="F29" s="2">
        <v>1470.1544590000001</v>
      </c>
      <c r="G29" s="2">
        <v>2.656092000000172</v>
      </c>
      <c r="H29" s="2">
        <v>267.93270000000001</v>
      </c>
      <c r="I29" s="2">
        <v>286.76499999999999</v>
      </c>
      <c r="J29" s="2">
        <v>1566.1759999999999</v>
      </c>
      <c r="K29" s="2">
        <v>492.18799999999999</v>
      </c>
      <c r="L29" s="2" t="s">
        <v>95</v>
      </c>
      <c r="M29" s="3">
        <f t="shared" si="0"/>
        <v>2004</v>
      </c>
      <c r="N29" s="3">
        <v>10</v>
      </c>
      <c r="O29" s="3">
        <v>22</v>
      </c>
      <c r="P29" s="3">
        <v>2</v>
      </c>
      <c r="Q29" s="3">
        <v>50</v>
      </c>
      <c r="R29" s="3">
        <v>15</v>
      </c>
      <c r="S29" s="4">
        <f t="shared" si="1"/>
        <v>38282.11822916667</v>
      </c>
      <c r="T29" s="4">
        <f t="shared" si="2"/>
        <v>43589.322916666672</v>
      </c>
      <c r="U29" s="2" t="s">
        <v>1520</v>
      </c>
      <c r="V29" s="2">
        <v>12.5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 t="s">
        <v>2940</v>
      </c>
      <c r="AI29" s="2" t="s">
        <v>3078</v>
      </c>
      <c r="AJ29" s="2" t="s">
        <v>3078</v>
      </c>
      <c r="AK29" s="2" t="s">
        <v>3101</v>
      </c>
      <c r="AL29" s="2" t="s">
        <v>3104</v>
      </c>
      <c r="AM29" s="2" t="s">
        <v>3080</v>
      </c>
      <c r="AN29" s="2" t="s">
        <v>3619</v>
      </c>
      <c r="BQ29">
        <v>267.93270000000001</v>
      </c>
      <c r="BR29">
        <v>270.58879200000018</v>
      </c>
      <c r="BS29">
        <v>1</v>
      </c>
    </row>
    <row r="30" spans="1:71" x14ac:dyDescent="0.25">
      <c r="A30" s="2" t="s">
        <v>71</v>
      </c>
      <c r="B30" s="2">
        <v>49</v>
      </c>
      <c r="C30" s="2" t="s">
        <v>88</v>
      </c>
      <c r="D30" s="2">
        <v>1</v>
      </c>
      <c r="E30" s="2">
        <v>1474.2175669999999</v>
      </c>
      <c r="F30" s="2">
        <v>1475.1680739999999</v>
      </c>
      <c r="G30" s="2">
        <v>0.95050700000001598</v>
      </c>
      <c r="H30" s="2">
        <v>274.65190000000001</v>
      </c>
      <c r="I30" s="2">
        <v>279.41199999999998</v>
      </c>
      <c r="J30" s="2">
        <v>1294.1179999999999</v>
      </c>
      <c r="K30" s="2">
        <v>990.23400000000004</v>
      </c>
      <c r="L30" s="2" t="s">
        <v>95</v>
      </c>
      <c r="M30" s="3">
        <f t="shared" si="0"/>
        <v>2004</v>
      </c>
      <c r="N30" s="3">
        <v>10</v>
      </c>
      <c r="O30" s="3">
        <v>22</v>
      </c>
      <c r="P30" s="3">
        <v>2</v>
      </c>
      <c r="Q30" s="3">
        <v>50</v>
      </c>
      <c r="R30" s="3">
        <v>15</v>
      </c>
      <c r="S30" s="4">
        <f t="shared" si="1"/>
        <v>38282.11822916667</v>
      </c>
      <c r="T30" s="4">
        <f t="shared" si="2"/>
        <v>43589.322916666672</v>
      </c>
      <c r="U30" s="2" t="s">
        <v>1520</v>
      </c>
      <c r="V30" s="2">
        <v>12.32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 t="s">
        <v>2940</v>
      </c>
      <c r="AI30" s="2" t="s">
        <v>2941</v>
      </c>
      <c r="AJ30" s="2" t="s">
        <v>2941</v>
      </c>
      <c r="AK30" s="2" t="s">
        <v>3101</v>
      </c>
      <c r="AL30" s="2" t="s">
        <v>3104</v>
      </c>
      <c r="AM30" s="2" t="s">
        <v>3080</v>
      </c>
      <c r="AN30" s="2"/>
      <c r="BQ30">
        <v>274.65190000000001</v>
      </c>
      <c r="BR30">
        <v>275.60240700000003</v>
      </c>
      <c r="BS30">
        <v>2</v>
      </c>
    </row>
    <row r="31" spans="1:71" x14ac:dyDescent="0.25">
      <c r="A31" s="2" t="s">
        <v>71</v>
      </c>
      <c r="B31" s="2">
        <v>50</v>
      </c>
      <c r="C31" s="2" t="s">
        <v>88</v>
      </c>
      <c r="D31" s="2">
        <v>1</v>
      </c>
      <c r="E31" s="2">
        <v>1478.8126669999999</v>
      </c>
      <c r="F31" s="2">
        <v>1480.1096219999999</v>
      </c>
      <c r="G31" s="2">
        <v>1.2969550000000249</v>
      </c>
      <c r="H31" s="2">
        <v>279.24700000000001</v>
      </c>
      <c r="I31" s="2">
        <v>73.528999999999996</v>
      </c>
      <c r="J31" s="2">
        <v>1669.1179999999999</v>
      </c>
      <c r="K31" s="2">
        <v>1037.1089999999999</v>
      </c>
      <c r="L31" s="2" t="s">
        <v>95</v>
      </c>
      <c r="M31" s="3">
        <f t="shared" si="0"/>
        <v>2004</v>
      </c>
      <c r="N31" s="3">
        <v>10</v>
      </c>
      <c r="O31" s="3">
        <v>22</v>
      </c>
      <c r="P31" s="3">
        <v>2</v>
      </c>
      <c r="Q31" s="3">
        <v>50</v>
      </c>
      <c r="R31" s="3">
        <v>15</v>
      </c>
      <c r="S31" s="4">
        <f t="shared" si="1"/>
        <v>38282.11822916667</v>
      </c>
      <c r="T31" s="4">
        <f t="shared" si="2"/>
        <v>43589.322916666672</v>
      </c>
      <c r="U31" s="2" t="s">
        <v>1520</v>
      </c>
      <c r="V31" s="2">
        <v>14.28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 t="s">
        <v>2940</v>
      </c>
      <c r="AI31" s="2" t="s">
        <v>3077</v>
      </c>
      <c r="AJ31" s="2" t="s">
        <v>2941</v>
      </c>
      <c r="AK31" s="2" t="s">
        <v>3101</v>
      </c>
      <c r="AL31" s="2" t="s">
        <v>3104</v>
      </c>
      <c r="AM31" s="2" t="s">
        <v>3079</v>
      </c>
      <c r="AN31" s="2"/>
      <c r="BQ31">
        <v>279.24700000000001</v>
      </c>
      <c r="BR31">
        <v>280.54395499999998</v>
      </c>
      <c r="BS31">
        <v>3</v>
      </c>
    </row>
    <row r="32" spans="1:71" x14ac:dyDescent="0.25">
      <c r="A32" s="2" t="s">
        <v>71</v>
      </c>
      <c r="B32" s="2">
        <v>55</v>
      </c>
      <c r="C32" s="2" t="s">
        <v>88</v>
      </c>
      <c r="D32" s="2">
        <v>1</v>
      </c>
      <c r="E32" s="2">
        <v>1491.276967</v>
      </c>
      <c r="F32" s="2">
        <v>1493.257932</v>
      </c>
      <c r="G32" s="2">
        <v>1.980964999999969</v>
      </c>
      <c r="H32" s="2">
        <v>291.71129999999999</v>
      </c>
      <c r="I32" s="2">
        <v>242.64699999999999</v>
      </c>
      <c r="J32" s="2">
        <v>1522.059</v>
      </c>
      <c r="K32" s="2">
        <v>1083.9839999999999</v>
      </c>
      <c r="L32" s="2" t="s">
        <v>95</v>
      </c>
      <c r="M32" s="3">
        <f t="shared" si="0"/>
        <v>2004</v>
      </c>
      <c r="N32" s="3">
        <v>10</v>
      </c>
      <c r="O32" s="3">
        <v>22</v>
      </c>
      <c r="P32" s="3">
        <v>2</v>
      </c>
      <c r="Q32" s="3">
        <v>50</v>
      </c>
      <c r="R32" s="3">
        <v>15</v>
      </c>
      <c r="S32" s="4">
        <f t="shared" si="1"/>
        <v>38282.11822916667</v>
      </c>
      <c r="T32" s="4">
        <f t="shared" si="2"/>
        <v>43589.322916666672</v>
      </c>
      <c r="U32" s="2" t="s">
        <v>1520</v>
      </c>
      <c r="V32" s="2">
        <v>12.18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 t="s">
        <v>2940</v>
      </c>
      <c r="AI32" s="2" t="s">
        <v>3077</v>
      </c>
      <c r="AJ32" s="2" t="s">
        <v>3081</v>
      </c>
      <c r="AK32" s="2" t="s">
        <v>3101</v>
      </c>
      <c r="AL32" s="2" t="s">
        <v>3104</v>
      </c>
      <c r="AM32" s="2" t="s">
        <v>3085</v>
      </c>
      <c r="AN32" s="2"/>
      <c r="BQ32">
        <v>291.71129999999999</v>
      </c>
      <c r="BR32">
        <v>293.69226500000002</v>
      </c>
      <c r="BS32">
        <v>4</v>
      </c>
    </row>
    <row r="33" spans="1:71" x14ac:dyDescent="0.25">
      <c r="A33" s="2" t="s">
        <v>71</v>
      </c>
      <c r="B33" s="2">
        <v>57</v>
      </c>
      <c r="C33" s="2" t="s">
        <v>88</v>
      </c>
      <c r="D33" s="2">
        <v>1</v>
      </c>
      <c r="E33" s="2">
        <v>1498.3664670000001</v>
      </c>
      <c r="F33" s="2">
        <v>1499.1797999999999</v>
      </c>
      <c r="G33" s="2">
        <v>0.81333299999982955</v>
      </c>
      <c r="H33" s="2">
        <v>298.80079999999998</v>
      </c>
      <c r="I33" s="2">
        <v>242.64699999999999</v>
      </c>
      <c r="J33" s="2">
        <v>1500</v>
      </c>
      <c r="K33" s="2">
        <v>603.51599999999996</v>
      </c>
      <c r="L33" s="2" t="s">
        <v>95</v>
      </c>
      <c r="M33" s="3">
        <f t="shared" si="0"/>
        <v>2004</v>
      </c>
      <c r="N33" s="3">
        <v>10</v>
      </c>
      <c r="O33" s="3">
        <v>22</v>
      </c>
      <c r="P33" s="3">
        <v>2</v>
      </c>
      <c r="Q33" s="3">
        <v>50</v>
      </c>
      <c r="R33" s="3">
        <v>15</v>
      </c>
      <c r="S33" s="4">
        <f t="shared" si="1"/>
        <v>38282.11822916667</v>
      </c>
      <c r="T33" s="4">
        <f t="shared" si="2"/>
        <v>43589.322916666672</v>
      </c>
      <c r="U33" s="2" t="s">
        <v>1520</v>
      </c>
      <c r="V33" s="2">
        <v>13.46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 t="s">
        <v>2940</v>
      </c>
      <c r="AI33" s="2" t="s">
        <v>3077</v>
      </c>
      <c r="AJ33" s="2" t="s">
        <v>2941</v>
      </c>
      <c r="AK33" s="2" t="s">
        <v>3101</v>
      </c>
      <c r="AL33" s="2" t="s">
        <v>3104</v>
      </c>
      <c r="AM33" s="2" t="s">
        <v>3085</v>
      </c>
      <c r="AN33" s="2"/>
      <c r="BQ33">
        <v>298.80079999999998</v>
      </c>
      <c r="BR33">
        <v>299.61413299999981</v>
      </c>
      <c r="BS33">
        <v>5</v>
      </c>
    </row>
    <row r="34" spans="1:71" x14ac:dyDescent="0.25">
      <c r="A34" s="2" t="s">
        <v>71</v>
      </c>
      <c r="B34" s="2">
        <v>83</v>
      </c>
      <c r="C34" s="2" t="s">
        <v>88</v>
      </c>
      <c r="D34" s="2">
        <v>1</v>
      </c>
      <c r="E34" s="2">
        <v>1464.6487050000001</v>
      </c>
      <c r="F34" s="2">
        <v>1465.114994</v>
      </c>
      <c r="G34" s="2">
        <v>0.46628899999996071</v>
      </c>
      <c r="H34" s="2">
        <v>265.08300000000003</v>
      </c>
      <c r="I34" s="2">
        <v>278.08999999999997</v>
      </c>
      <c r="J34" s="2">
        <v>1415.73</v>
      </c>
      <c r="K34" s="2">
        <v>480.46899999999999</v>
      </c>
      <c r="L34" s="2" t="s">
        <v>95</v>
      </c>
      <c r="M34" s="3">
        <f t="shared" si="0"/>
        <v>2004</v>
      </c>
      <c r="N34" s="3">
        <v>10</v>
      </c>
      <c r="O34" s="3">
        <v>22</v>
      </c>
      <c r="P34" s="3">
        <v>2</v>
      </c>
      <c r="Q34" s="3">
        <v>50</v>
      </c>
      <c r="R34" s="3">
        <v>15</v>
      </c>
      <c r="S34" s="4">
        <f t="shared" si="1"/>
        <v>38282.11822916667</v>
      </c>
      <c r="T34" s="4">
        <f t="shared" si="2"/>
        <v>43589.322916666672</v>
      </c>
      <c r="U34" s="2" t="s">
        <v>1520</v>
      </c>
      <c r="V34" s="2">
        <v>12.98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 t="s">
        <v>2940</v>
      </c>
      <c r="AI34" s="2" t="s">
        <v>2941</v>
      </c>
      <c r="AJ34" s="2" t="s">
        <v>2941</v>
      </c>
      <c r="AK34" s="2" t="s">
        <v>3101</v>
      </c>
      <c r="AL34" s="2" t="s">
        <v>3104</v>
      </c>
      <c r="AM34" s="2" t="s">
        <v>3080</v>
      </c>
      <c r="AN34" s="2"/>
      <c r="BQ34">
        <v>265.08300000000003</v>
      </c>
      <c r="BR34">
        <v>265.54928899999999</v>
      </c>
      <c r="BS34">
        <v>6</v>
      </c>
    </row>
    <row r="35" spans="1:71" x14ac:dyDescent="0.25">
      <c r="A35" s="2" t="s">
        <v>71</v>
      </c>
      <c r="B35" s="2">
        <v>60</v>
      </c>
      <c r="C35" s="2" t="s">
        <v>88</v>
      </c>
      <c r="D35" s="2">
        <v>1</v>
      </c>
      <c r="E35" s="2">
        <v>1732.6392330000001</v>
      </c>
      <c r="F35" s="2">
        <v>1733.26106</v>
      </c>
      <c r="G35" s="2">
        <v>0.62182699999993929</v>
      </c>
      <c r="H35" s="2">
        <v>233.1199</v>
      </c>
      <c r="I35" s="2">
        <v>125</v>
      </c>
      <c r="J35" s="2">
        <v>1742.6469999999999</v>
      </c>
      <c r="K35" s="2">
        <v>679.68799999999999</v>
      </c>
      <c r="L35" s="2" t="s">
        <v>96</v>
      </c>
      <c r="M35" s="3">
        <f t="shared" si="0"/>
        <v>2004</v>
      </c>
      <c r="N35" s="3">
        <v>10</v>
      </c>
      <c r="O35" s="3">
        <v>28</v>
      </c>
      <c r="P35" s="3">
        <v>4</v>
      </c>
      <c r="Q35" s="3">
        <v>50</v>
      </c>
      <c r="R35" s="3">
        <v>15</v>
      </c>
      <c r="S35" s="4">
        <f t="shared" si="1"/>
        <v>38288.201562499999</v>
      </c>
      <c r="T35" s="4">
        <f t="shared" si="2"/>
        <v>43595.40625</v>
      </c>
      <c r="U35" s="2" t="s">
        <v>1521</v>
      </c>
      <c r="V35" s="2">
        <v>15.07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 t="s">
        <v>2940</v>
      </c>
      <c r="AI35" s="2" t="s">
        <v>2941</v>
      </c>
      <c r="AJ35" s="2" t="s">
        <v>2941</v>
      </c>
      <c r="AK35" s="2" t="s">
        <v>3101</v>
      </c>
      <c r="AL35" s="2" t="s">
        <v>3104</v>
      </c>
      <c r="AM35" s="2" t="s">
        <v>3084</v>
      </c>
      <c r="AN35" s="2"/>
      <c r="BQ35">
        <v>233.1199</v>
      </c>
      <c r="BR35">
        <v>233.74172699999991</v>
      </c>
      <c r="BS35">
        <v>0</v>
      </c>
    </row>
    <row r="36" spans="1:71" x14ac:dyDescent="0.25">
      <c r="A36" s="2" t="s">
        <v>71</v>
      </c>
      <c r="B36" s="2">
        <v>61</v>
      </c>
      <c r="C36" s="2" t="s">
        <v>88</v>
      </c>
      <c r="D36" s="2">
        <v>1</v>
      </c>
      <c r="E36" s="2">
        <v>1738.5440160000001</v>
      </c>
      <c r="F36" s="2">
        <v>1738.796063</v>
      </c>
      <c r="G36" s="2">
        <v>0.25204699999994767</v>
      </c>
      <c r="H36" s="2">
        <v>239.0247</v>
      </c>
      <c r="I36" s="2">
        <v>139.70599999999999</v>
      </c>
      <c r="J36" s="2">
        <v>1485.2940000000001</v>
      </c>
      <c r="K36" s="2">
        <v>451.17200000000003</v>
      </c>
      <c r="L36" s="2" t="s">
        <v>96</v>
      </c>
      <c r="M36" s="3">
        <f t="shared" si="0"/>
        <v>2004</v>
      </c>
      <c r="N36" s="3">
        <v>10</v>
      </c>
      <c r="O36" s="3">
        <v>28</v>
      </c>
      <c r="P36" s="3">
        <v>4</v>
      </c>
      <c r="Q36" s="3">
        <v>50</v>
      </c>
      <c r="R36" s="3">
        <v>15</v>
      </c>
      <c r="S36" s="4">
        <f t="shared" si="1"/>
        <v>38288.201562499999</v>
      </c>
      <c r="T36" s="4">
        <f t="shared" si="2"/>
        <v>43595.40625</v>
      </c>
      <c r="U36" s="2" t="s">
        <v>1521</v>
      </c>
      <c r="V36" s="2">
        <v>13.82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 t="s">
        <v>2940</v>
      </c>
      <c r="AI36" s="2" t="s">
        <v>2941</v>
      </c>
      <c r="AJ36" s="2" t="s">
        <v>3097</v>
      </c>
      <c r="AK36" s="2" t="s">
        <v>3101</v>
      </c>
      <c r="AL36" s="2" t="s">
        <v>3103</v>
      </c>
      <c r="AM36" s="2" t="s">
        <v>3084</v>
      </c>
      <c r="AN36" s="2"/>
      <c r="BQ36">
        <v>239.0247</v>
      </c>
      <c r="BR36">
        <v>239.27674699999989</v>
      </c>
      <c r="BS36">
        <v>1</v>
      </c>
    </row>
    <row r="37" spans="1:71" x14ac:dyDescent="0.25">
      <c r="A37" s="2" t="s">
        <v>71</v>
      </c>
      <c r="B37" s="2">
        <v>62</v>
      </c>
      <c r="C37" s="2" t="s">
        <v>88</v>
      </c>
      <c r="D37" s="2">
        <v>1</v>
      </c>
      <c r="E37" s="2">
        <v>1742.015975</v>
      </c>
      <c r="F37" s="2">
        <v>1742.406649</v>
      </c>
      <c r="G37" s="2">
        <v>0.39067399999998997</v>
      </c>
      <c r="H37" s="2">
        <v>242.4966</v>
      </c>
      <c r="I37" s="2">
        <v>117.64700000000001</v>
      </c>
      <c r="J37" s="2">
        <v>1625</v>
      </c>
      <c r="K37" s="2">
        <v>509.76600000000002</v>
      </c>
      <c r="L37" s="2" t="s">
        <v>96</v>
      </c>
      <c r="M37" s="3">
        <f t="shared" si="0"/>
        <v>2004</v>
      </c>
      <c r="N37" s="3">
        <v>10</v>
      </c>
      <c r="O37" s="3">
        <v>28</v>
      </c>
      <c r="P37" s="3">
        <v>4</v>
      </c>
      <c r="Q37" s="3">
        <v>50</v>
      </c>
      <c r="R37" s="3">
        <v>15</v>
      </c>
      <c r="S37" s="4">
        <f t="shared" si="1"/>
        <v>38288.201562499999</v>
      </c>
      <c r="T37" s="4">
        <f t="shared" si="2"/>
        <v>43595.40625</v>
      </c>
      <c r="U37" s="2" t="s">
        <v>1521</v>
      </c>
      <c r="V37" s="2">
        <v>15.84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 t="s">
        <v>2940</v>
      </c>
      <c r="AI37" s="2" t="s">
        <v>2941</v>
      </c>
      <c r="AJ37" s="2" t="s">
        <v>3097</v>
      </c>
      <c r="AK37" s="2" t="s">
        <v>3101</v>
      </c>
      <c r="AL37" s="2" t="s">
        <v>3103</v>
      </c>
      <c r="AM37" s="2" t="s">
        <v>3084</v>
      </c>
      <c r="AN37" s="2"/>
      <c r="BQ37">
        <v>242.4966</v>
      </c>
      <c r="BR37">
        <v>242.88727399999999</v>
      </c>
      <c r="BS37">
        <v>2</v>
      </c>
    </row>
    <row r="38" spans="1:71" x14ac:dyDescent="0.25">
      <c r="A38" s="2" t="s">
        <v>71</v>
      </c>
      <c r="B38" s="2">
        <v>63</v>
      </c>
      <c r="C38" s="2" t="s">
        <v>88</v>
      </c>
      <c r="D38" s="2">
        <v>1</v>
      </c>
      <c r="E38" s="2">
        <v>1744.923233</v>
      </c>
      <c r="F38" s="2">
        <v>1745.589477</v>
      </c>
      <c r="G38" s="2">
        <v>0.66624400000000605</v>
      </c>
      <c r="H38" s="2">
        <v>245.40389999999999</v>
      </c>
      <c r="I38" s="2">
        <v>147.059</v>
      </c>
      <c r="J38" s="2">
        <v>1580.8820000000001</v>
      </c>
      <c r="K38" s="2">
        <v>509.76600000000002</v>
      </c>
      <c r="L38" s="2" t="s">
        <v>96</v>
      </c>
      <c r="M38" s="3">
        <f t="shared" si="0"/>
        <v>2004</v>
      </c>
      <c r="N38" s="3">
        <v>10</v>
      </c>
      <c r="O38" s="3">
        <v>28</v>
      </c>
      <c r="P38" s="3">
        <v>4</v>
      </c>
      <c r="Q38" s="3">
        <v>50</v>
      </c>
      <c r="R38" s="3">
        <v>15</v>
      </c>
      <c r="S38" s="4">
        <f t="shared" si="1"/>
        <v>38288.201562499999</v>
      </c>
      <c r="T38" s="4">
        <f t="shared" si="2"/>
        <v>43595.40625</v>
      </c>
      <c r="U38" s="2" t="s">
        <v>1521</v>
      </c>
      <c r="V38" s="2">
        <v>14.76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 t="s">
        <v>2940</v>
      </c>
      <c r="AI38" s="2" t="s">
        <v>2941</v>
      </c>
      <c r="AJ38" s="2" t="s">
        <v>2941</v>
      </c>
      <c r="AK38" s="2" t="s">
        <v>2940</v>
      </c>
      <c r="AL38" s="2" t="s">
        <v>3104</v>
      </c>
      <c r="AM38" s="2" t="s">
        <v>3084</v>
      </c>
      <c r="AN38" s="2" t="s">
        <v>3621</v>
      </c>
      <c r="BQ38">
        <v>245.40389999999999</v>
      </c>
      <c r="BR38">
        <v>246.070144</v>
      </c>
      <c r="BS38">
        <v>3</v>
      </c>
    </row>
    <row r="39" spans="1:71" x14ac:dyDescent="0.25">
      <c r="A39" s="2" t="s">
        <v>71</v>
      </c>
      <c r="B39" s="2">
        <v>64</v>
      </c>
      <c r="C39" s="2" t="s">
        <v>88</v>
      </c>
      <c r="D39" s="2">
        <v>1</v>
      </c>
      <c r="E39" s="2">
        <v>1754.4725659999999</v>
      </c>
      <c r="F39" s="2">
        <v>1754.9388550000001</v>
      </c>
      <c r="G39" s="2">
        <v>0.46628900000018803</v>
      </c>
      <c r="H39" s="2">
        <v>254.95320000000001</v>
      </c>
      <c r="I39" s="2">
        <v>139.70599999999999</v>
      </c>
      <c r="J39" s="2">
        <v>1536.7650000000001</v>
      </c>
      <c r="K39" s="2">
        <v>527.34400000000005</v>
      </c>
      <c r="L39" s="2" t="s">
        <v>96</v>
      </c>
      <c r="M39" s="3">
        <f t="shared" si="0"/>
        <v>2004</v>
      </c>
      <c r="N39" s="3">
        <v>10</v>
      </c>
      <c r="O39" s="3">
        <v>28</v>
      </c>
      <c r="P39" s="3">
        <v>4</v>
      </c>
      <c r="Q39" s="3">
        <v>50</v>
      </c>
      <c r="R39" s="3">
        <v>15</v>
      </c>
      <c r="S39" s="4">
        <f t="shared" si="1"/>
        <v>38288.201562499999</v>
      </c>
      <c r="T39" s="4">
        <f t="shared" si="2"/>
        <v>43595.40625</v>
      </c>
      <c r="U39" s="2" t="s">
        <v>1521</v>
      </c>
      <c r="V39" s="2">
        <v>15.89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 t="s">
        <v>2940</v>
      </c>
      <c r="AI39" s="2" t="s">
        <v>2941</v>
      </c>
      <c r="AJ39" s="2" t="s">
        <v>2941</v>
      </c>
      <c r="AK39" s="2" t="s">
        <v>2940</v>
      </c>
      <c r="AL39" s="2" t="s">
        <v>3104</v>
      </c>
      <c r="AM39" s="2" t="s">
        <v>3084</v>
      </c>
      <c r="AN39" s="2"/>
      <c r="BQ39">
        <v>254.95320000000001</v>
      </c>
      <c r="BR39">
        <v>255.4194890000002</v>
      </c>
      <c r="BS39">
        <v>4</v>
      </c>
    </row>
    <row r="40" spans="1:71" x14ac:dyDescent="0.25">
      <c r="A40" s="2" t="s">
        <v>71</v>
      </c>
      <c r="B40" s="2">
        <v>11</v>
      </c>
      <c r="C40" s="2" t="s">
        <v>88</v>
      </c>
      <c r="D40" s="2">
        <v>1</v>
      </c>
      <c r="E40" s="2">
        <v>2118.0996749999999</v>
      </c>
      <c r="F40" s="2">
        <v>2118.4714450000001</v>
      </c>
      <c r="G40" s="2">
        <v>0.37177000000019689</v>
      </c>
      <c r="H40" s="2">
        <v>18.89</v>
      </c>
      <c r="I40" s="2">
        <v>132.35300000000001</v>
      </c>
      <c r="J40" s="2">
        <v>926.471</v>
      </c>
      <c r="K40" s="2">
        <v>333.98399999999998</v>
      </c>
      <c r="L40" s="2" t="s">
        <v>97</v>
      </c>
      <c r="M40" s="3">
        <f t="shared" si="0"/>
        <v>2005</v>
      </c>
      <c r="N40" s="3">
        <v>1</v>
      </c>
      <c r="O40" s="3">
        <v>13</v>
      </c>
      <c r="P40" s="3">
        <v>23</v>
      </c>
      <c r="Q40" s="3">
        <v>50</v>
      </c>
      <c r="R40" s="3">
        <v>15</v>
      </c>
      <c r="S40" s="4">
        <f t="shared" si="1"/>
        <v>38365.99322916667</v>
      </c>
      <c r="T40" s="4">
        <f t="shared" si="2"/>
        <v>43673.197916666672</v>
      </c>
      <c r="U40" s="2" t="s">
        <v>1522</v>
      </c>
      <c r="V40" s="2">
        <v>12.5</v>
      </c>
      <c r="W40" s="2" t="s">
        <v>2940</v>
      </c>
      <c r="X40" s="2" t="s">
        <v>2942</v>
      </c>
      <c r="Y40" s="2"/>
      <c r="Z40" s="2" t="s">
        <v>3064</v>
      </c>
      <c r="AA40" s="2" t="s">
        <v>3065</v>
      </c>
      <c r="AB40" s="2"/>
      <c r="AC40" s="2"/>
      <c r="AD40" s="2"/>
      <c r="AE40" s="2"/>
      <c r="AF40" s="2"/>
      <c r="AG40" s="2" t="s">
        <v>3076</v>
      </c>
      <c r="AH40" s="2" t="s">
        <v>2940</v>
      </c>
      <c r="AI40" s="2" t="s">
        <v>2941</v>
      </c>
      <c r="AJ40" s="2" t="s">
        <v>3097</v>
      </c>
      <c r="AK40" s="2" t="s">
        <v>2940</v>
      </c>
      <c r="AL40" s="2" t="s">
        <v>3103</v>
      </c>
      <c r="AM40" s="2" t="s">
        <v>3105</v>
      </c>
      <c r="AN40" s="2"/>
      <c r="BQ40">
        <v>18.89</v>
      </c>
      <c r="BR40">
        <v>19.261770000000201</v>
      </c>
      <c r="BS40">
        <v>0</v>
      </c>
    </row>
    <row r="41" spans="1:71" x14ac:dyDescent="0.25">
      <c r="A41" s="2" t="s">
        <v>71</v>
      </c>
      <c r="B41" s="2">
        <v>81</v>
      </c>
      <c r="C41" s="2" t="s">
        <v>88</v>
      </c>
      <c r="D41" s="2">
        <v>1</v>
      </c>
      <c r="E41" s="2">
        <v>2615.0084400000001</v>
      </c>
      <c r="F41" s="2">
        <v>2615.2289820000001</v>
      </c>
      <c r="G41" s="2">
        <v>0.22054200000002311</v>
      </c>
      <c r="H41" s="2">
        <v>215.81639999999999</v>
      </c>
      <c r="I41" s="2">
        <v>151.685</v>
      </c>
      <c r="J41" s="2">
        <v>1205.056</v>
      </c>
      <c r="K41" s="2">
        <v>339.84399999999999</v>
      </c>
      <c r="L41" s="2" t="s">
        <v>98</v>
      </c>
      <c r="M41" s="3">
        <f t="shared" si="0"/>
        <v>2005</v>
      </c>
      <c r="N41" s="3">
        <v>2</v>
      </c>
      <c r="O41" s="3">
        <v>7</v>
      </c>
      <c r="P41" s="3">
        <v>10</v>
      </c>
      <c r="Q41" s="3">
        <v>50</v>
      </c>
      <c r="R41" s="3">
        <v>15</v>
      </c>
      <c r="S41" s="4">
        <f t="shared" si="1"/>
        <v>38390.451562499999</v>
      </c>
      <c r="T41" s="4">
        <f t="shared" si="2"/>
        <v>43697.65625</v>
      </c>
      <c r="U41" s="2" t="s">
        <v>1523</v>
      </c>
      <c r="V41" s="2">
        <v>13.13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 t="s">
        <v>2940</v>
      </c>
      <c r="AI41" s="2" t="s">
        <v>2941</v>
      </c>
      <c r="AJ41" s="2" t="s">
        <v>3097</v>
      </c>
      <c r="AK41" s="2" t="s">
        <v>3101</v>
      </c>
      <c r="AL41" s="2" t="s">
        <v>3103</v>
      </c>
      <c r="AM41" s="2" t="s">
        <v>3087</v>
      </c>
      <c r="AN41" s="2"/>
      <c r="BQ41">
        <v>215.81639999999999</v>
      </c>
      <c r="BR41">
        <v>216.03694200000001</v>
      </c>
      <c r="BS41">
        <v>0</v>
      </c>
    </row>
    <row r="42" spans="1:71" x14ac:dyDescent="0.25">
      <c r="A42" s="2" t="s">
        <v>71</v>
      </c>
      <c r="B42" s="2">
        <v>82</v>
      </c>
      <c r="C42" s="2" t="s">
        <v>88</v>
      </c>
      <c r="D42" s="2">
        <v>1</v>
      </c>
      <c r="E42" s="2">
        <v>2615.8591019999999</v>
      </c>
      <c r="F42" s="2">
        <v>2616.073343</v>
      </c>
      <c r="G42" s="2">
        <v>0.21424100000012911</v>
      </c>
      <c r="H42" s="2">
        <v>216.6671</v>
      </c>
      <c r="I42" s="2">
        <v>193.82</v>
      </c>
      <c r="J42" s="2">
        <v>1272.472</v>
      </c>
      <c r="K42" s="2">
        <v>339.84399999999999</v>
      </c>
      <c r="L42" s="2" t="s">
        <v>98</v>
      </c>
      <c r="M42" s="3">
        <f t="shared" si="0"/>
        <v>2005</v>
      </c>
      <c r="N42" s="3">
        <v>2</v>
      </c>
      <c r="O42" s="3">
        <v>7</v>
      </c>
      <c r="P42" s="3">
        <v>10</v>
      </c>
      <c r="Q42" s="3">
        <v>50</v>
      </c>
      <c r="R42" s="3">
        <v>15</v>
      </c>
      <c r="S42" s="4">
        <f t="shared" si="1"/>
        <v>38390.451562499999</v>
      </c>
      <c r="T42" s="4">
        <f t="shared" si="2"/>
        <v>43697.65625</v>
      </c>
      <c r="U42" s="2" t="s">
        <v>1523</v>
      </c>
      <c r="V42" s="2">
        <v>12.28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 t="s">
        <v>2940</v>
      </c>
      <c r="AI42" s="2" t="s">
        <v>2941</v>
      </c>
      <c r="AJ42" s="2" t="s">
        <v>3097</v>
      </c>
      <c r="AK42" s="2" t="s">
        <v>3101</v>
      </c>
      <c r="AL42" s="2" t="s">
        <v>3103</v>
      </c>
      <c r="AM42" s="2" t="s">
        <v>3087</v>
      </c>
      <c r="AN42" s="2"/>
      <c r="BQ42">
        <v>216.6671</v>
      </c>
      <c r="BR42">
        <v>216.88134100000011</v>
      </c>
      <c r="BS42">
        <v>1</v>
      </c>
    </row>
    <row r="43" spans="1:71" x14ac:dyDescent="0.25">
      <c r="A43" s="2" t="s">
        <v>72</v>
      </c>
      <c r="B43" s="2">
        <v>200</v>
      </c>
      <c r="C43" s="2" t="s">
        <v>88</v>
      </c>
      <c r="D43" s="2">
        <v>1</v>
      </c>
      <c r="E43" s="2">
        <v>9678.4910670000008</v>
      </c>
      <c r="F43" s="2">
        <v>9679.4472210000004</v>
      </c>
      <c r="G43" s="2">
        <v>0.95615399999951478</v>
      </c>
      <c r="H43" s="2">
        <v>80.916399999999996</v>
      </c>
      <c r="I43" s="2">
        <v>144.04400000000001</v>
      </c>
      <c r="J43" s="2">
        <v>2322.6</v>
      </c>
      <c r="K43" s="2">
        <v>503.90600000000001</v>
      </c>
      <c r="L43" s="2" t="s">
        <v>99</v>
      </c>
      <c r="M43" s="3">
        <f>1900+RIGHT(LEFT(L43,13),2)</f>
        <v>1970</v>
      </c>
      <c r="N43" s="3">
        <v>4</v>
      </c>
      <c r="O43" s="3">
        <v>1</v>
      </c>
      <c r="P43" s="3">
        <v>9</v>
      </c>
      <c r="Q43" s="3">
        <v>43</v>
      </c>
      <c r="R43" s="3">
        <v>18</v>
      </c>
      <c r="S43" s="4">
        <f t="shared" si="1"/>
        <v>25659.405069444445</v>
      </c>
      <c r="T43" s="4">
        <f>17770.3678472222+S43</f>
        <v>43429.772916666647</v>
      </c>
      <c r="U43" s="2" t="s">
        <v>1524</v>
      </c>
      <c r="V43" s="2">
        <v>15.39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 t="s">
        <v>2940</v>
      </c>
      <c r="AI43" s="2" t="s">
        <v>3078</v>
      </c>
      <c r="AJ43" s="2" t="s">
        <v>3077</v>
      </c>
      <c r="AK43" s="2" t="s">
        <v>3101</v>
      </c>
      <c r="AL43" s="2" t="s">
        <v>3103</v>
      </c>
      <c r="AM43" s="2" t="s">
        <v>3106</v>
      </c>
      <c r="AN43" s="2" t="s">
        <v>3622</v>
      </c>
      <c r="BQ43">
        <v>80.916399999999996</v>
      </c>
      <c r="BR43">
        <v>81.872553999999511</v>
      </c>
      <c r="BS43">
        <v>0</v>
      </c>
    </row>
    <row r="44" spans="1:71" x14ac:dyDescent="0.25">
      <c r="A44" s="2" t="s">
        <v>72</v>
      </c>
      <c r="B44" s="2">
        <v>210</v>
      </c>
      <c r="C44" s="2" t="s">
        <v>88</v>
      </c>
      <c r="D44" s="2">
        <v>1</v>
      </c>
      <c r="E44" s="2">
        <v>9509.5282329999991</v>
      </c>
      <c r="F44" s="2">
        <v>9509.7386530000003</v>
      </c>
      <c r="G44" s="2">
        <v>0.21042000000124969</v>
      </c>
      <c r="H44" s="2">
        <v>211.90989999999999</v>
      </c>
      <c r="I44" s="2">
        <v>94.183000000000007</v>
      </c>
      <c r="J44" s="2">
        <v>831.1</v>
      </c>
      <c r="K44" s="2">
        <v>316.40600000000001</v>
      </c>
      <c r="L44" s="2" t="s">
        <v>100</v>
      </c>
      <c r="M44" s="3">
        <f t="shared" ref="M44:M107" si="3">1900+RIGHT(LEFT(L44,13),2)</f>
        <v>1970</v>
      </c>
      <c r="N44" s="3">
        <v>4</v>
      </c>
      <c r="O44" s="3">
        <v>5</v>
      </c>
      <c r="P44" s="3">
        <v>3</v>
      </c>
      <c r="Q44" s="3">
        <v>43</v>
      </c>
      <c r="R44" s="3">
        <v>18</v>
      </c>
      <c r="S44" s="4">
        <f t="shared" si="1"/>
        <v>25663.155069444445</v>
      </c>
      <c r="T44" s="4">
        <f t="shared" ref="T44:T107" si="4">17770.3678472222+S44</f>
        <v>43433.522916666647</v>
      </c>
      <c r="U44" s="2" t="s">
        <v>1525</v>
      </c>
      <c r="V44" s="2">
        <v>15.48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 t="s">
        <v>2940</v>
      </c>
      <c r="AI44" s="2" t="s">
        <v>3081</v>
      </c>
      <c r="AJ44" s="2" t="s">
        <v>3097</v>
      </c>
      <c r="AK44" s="2" t="s">
        <v>3101</v>
      </c>
      <c r="AL44" s="2" t="s">
        <v>3103</v>
      </c>
      <c r="AM44" s="2" t="s">
        <v>3106</v>
      </c>
      <c r="AN44" s="2" t="s">
        <v>3623</v>
      </c>
      <c r="BQ44">
        <v>211.90989999999999</v>
      </c>
      <c r="BR44">
        <v>212.12032000000119</v>
      </c>
      <c r="BS44">
        <v>0</v>
      </c>
    </row>
    <row r="45" spans="1:71" x14ac:dyDescent="0.25">
      <c r="A45" s="2" t="s">
        <v>72</v>
      </c>
      <c r="B45" s="2">
        <v>211</v>
      </c>
      <c r="C45" s="2" t="s">
        <v>88</v>
      </c>
      <c r="D45" s="2">
        <v>1</v>
      </c>
      <c r="E45" s="2">
        <v>9546.4934549999998</v>
      </c>
      <c r="F45" s="2">
        <v>9547.4323339999992</v>
      </c>
      <c r="G45" s="2">
        <v>0.93887899999936053</v>
      </c>
      <c r="H45" s="2">
        <v>248.8751</v>
      </c>
      <c r="I45" s="2">
        <v>72.022000000000006</v>
      </c>
      <c r="J45" s="2">
        <v>916.5</v>
      </c>
      <c r="K45" s="2">
        <v>328.125</v>
      </c>
      <c r="L45" s="2" t="s">
        <v>100</v>
      </c>
      <c r="M45" s="3">
        <f t="shared" si="3"/>
        <v>1970</v>
      </c>
      <c r="N45" s="3">
        <v>4</v>
      </c>
      <c r="O45" s="3">
        <v>5</v>
      </c>
      <c r="P45" s="3">
        <v>3</v>
      </c>
      <c r="Q45" s="3">
        <v>43</v>
      </c>
      <c r="R45" s="3">
        <v>18</v>
      </c>
      <c r="S45" s="4">
        <f t="shared" si="1"/>
        <v>25663.155069444445</v>
      </c>
      <c r="T45" s="4">
        <f t="shared" si="4"/>
        <v>43433.522916666647</v>
      </c>
      <c r="U45" s="2" t="s">
        <v>1525</v>
      </c>
      <c r="V45" s="2">
        <v>15.09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 t="s">
        <v>2940</v>
      </c>
      <c r="AI45" s="2" t="s">
        <v>3081</v>
      </c>
      <c r="AJ45" s="2" t="s">
        <v>3097</v>
      </c>
      <c r="AK45" s="2" t="s">
        <v>3101</v>
      </c>
      <c r="AL45" s="2" t="s">
        <v>3103</v>
      </c>
      <c r="AM45" s="2" t="s">
        <v>3106</v>
      </c>
      <c r="AN45" s="2" t="s">
        <v>3622</v>
      </c>
      <c r="BQ45">
        <v>248.8751</v>
      </c>
      <c r="BR45">
        <v>249.81397899999939</v>
      </c>
      <c r="BS45">
        <v>1</v>
      </c>
    </row>
    <row r="46" spans="1:71" x14ac:dyDescent="0.25">
      <c r="A46" s="2" t="s">
        <v>72</v>
      </c>
      <c r="B46" s="2">
        <v>25964</v>
      </c>
      <c r="C46" s="2" t="s">
        <v>88</v>
      </c>
      <c r="D46" s="2">
        <v>1</v>
      </c>
      <c r="E46" s="2">
        <v>9510.1657329999998</v>
      </c>
      <c r="F46" s="2">
        <v>9510.3824430000004</v>
      </c>
      <c r="G46" s="2">
        <v>0.216710000000603</v>
      </c>
      <c r="H46" s="2">
        <v>212.54740000000001</v>
      </c>
      <c r="I46" s="2">
        <v>82.5</v>
      </c>
      <c r="J46" s="2">
        <v>840</v>
      </c>
      <c r="K46" s="2">
        <v>375</v>
      </c>
      <c r="L46" s="2" t="s">
        <v>100</v>
      </c>
      <c r="M46" s="3">
        <f t="shared" si="3"/>
        <v>1970</v>
      </c>
      <c r="N46" s="3">
        <v>4</v>
      </c>
      <c r="O46" s="3">
        <v>5</v>
      </c>
      <c r="P46" s="3">
        <v>3</v>
      </c>
      <c r="Q46" s="3">
        <v>43</v>
      </c>
      <c r="R46" s="3">
        <v>18</v>
      </c>
      <c r="S46" s="4">
        <f t="shared" si="1"/>
        <v>25663.155069444445</v>
      </c>
      <c r="T46" s="4">
        <f t="shared" si="4"/>
        <v>43433.522916666647</v>
      </c>
      <c r="U46" s="2" t="s">
        <v>1525</v>
      </c>
      <c r="V46" s="2">
        <v>16.36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 t="s">
        <v>2940</v>
      </c>
      <c r="AI46" s="2" t="s">
        <v>2941</v>
      </c>
      <c r="AJ46" s="2" t="s">
        <v>3097</v>
      </c>
      <c r="AK46" s="2" t="s">
        <v>3101</v>
      </c>
      <c r="AL46" s="2" t="s">
        <v>3103</v>
      </c>
      <c r="AM46" s="2" t="s">
        <v>3106</v>
      </c>
      <c r="AN46" s="2"/>
      <c r="BQ46">
        <v>212.54740000000001</v>
      </c>
      <c r="BR46">
        <v>212.76411000000061</v>
      </c>
      <c r="BS46">
        <v>2</v>
      </c>
    </row>
    <row r="47" spans="1:71" x14ac:dyDescent="0.25">
      <c r="A47" s="2" t="s">
        <v>72</v>
      </c>
      <c r="B47" s="2">
        <v>216</v>
      </c>
      <c r="C47" s="2" t="s">
        <v>88</v>
      </c>
      <c r="D47" s="2">
        <v>1</v>
      </c>
      <c r="E47" s="2">
        <v>4188.5208670000002</v>
      </c>
      <c r="F47" s="2">
        <v>4189.9823070000002</v>
      </c>
      <c r="G47" s="2">
        <v>1.4614400000000389</v>
      </c>
      <c r="H47" s="2">
        <v>289.51620000000003</v>
      </c>
      <c r="I47" s="2">
        <v>170.8</v>
      </c>
      <c r="J47" s="2">
        <v>723</v>
      </c>
      <c r="K47" s="2">
        <v>421.875</v>
      </c>
      <c r="L47" s="2" t="s">
        <v>101</v>
      </c>
      <c r="M47" s="3">
        <f t="shared" si="3"/>
        <v>1970</v>
      </c>
      <c r="N47" s="3">
        <v>4</v>
      </c>
      <c r="O47" s="3">
        <v>5</v>
      </c>
      <c r="P47" s="3">
        <v>23</v>
      </c>
      <c r="Q47" s="3">
        <v>43</v>
      </c>
      <c r="R47" s="3">
        <v>18</v>
      </c>
      <c r="S47" s="4">
        <f t="shared" si="1"/>
        <v>25663.988402777777</v>
      </c>
      <c r="T47" s="4">
        <f t="shared" si="4"/>
        <v>43434.356249999983</v>
      </c>
      <c r="U47" s="2" t="s">
        <v>1526</v>
      </c>
      <c r="V47" s="2">
        <v>14.04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 t="s">
        <v>2940</v>
      </c>
      <c r="AI47" s="2" t="s">
        <v>3082</v>
      </c>
      <c r="AJ47" s="2" t="s">
        <v>3081</v>
      </c>
      <c r="AK47" s="2" t="s">
        <v>3101</v>
      </c>
      <c r="AL47" s="2" t="s">
        <v>3103</v>
      </c>
      <c r="AM47" s="2" t="s">
        <v>3106</v>
      </c>
      <c r="AN47" s="2" t="s">
        <v>3624</v>
      </c>
      <c r="BQ47">
        <v>289.51620000000003</v>
      </c>
      <c r="BR47">
        <v>290.97764000000012</v>
      </c>
      <c r="BS47">
        <v>0</v>
      </c>
    </row>
    <row r="48" spans="1:71" x14ac:dyDescent="0.25">
      <c r="A48" s="2" t="s">
        <v>72</v>
      </c>
      <c r="B48" s="2">
        <v>258</v>
      </c>
      <c r="C48" s="2" t="s">
        <v>88</v>
      </c>
      <c r="D48" s="2">
        <v>1</v>
      </c>
      <c r="E48" s="2">
        <v>7267.9993329999998</v>
      </c>
      <c r="F48" s="2">
        <v>7268.3071229999996</v>
      </c>
      <c r="G48" s="2">
        <v>0.3077899999998408</v>
      </c>
      <c r="H48" s="2">
        <v>69.731999999999999</v>
      </c>
      <c r="I48" s="2">
        <v>105.26300000000001</v>
      </c>
      <c r="J48" s="2">
        <v>658.96</v>
      </c>
      <c r="K48" s="2">
        <v>105.46899999999999</v>
      </c>
      <c r="L48" s="2" t="s">
        <v>102</v>
      </c>
      <c r="M48" s="3">
        <f t="shared" si="3"/>
        <v>1970</v>
      </c>
      <c r="N48" s="3">
        <v>4</v>
      </c>
      <c r="O48" s="3">
        <v>20</v>
      </c>
      <c r="P48" s="3">
        <v>3</v>
      </c>
      <c r="Q48" s="3">
        <v>43</v>
      </c>
      <c r="R48" s="3">
        <v>18</v>
      </c>
      <c r="S48" s="4">
        <f t="shared" si="1"/>
        <v>25678.155069444445</v>
      </c>
      <c r="T48" s="4">
        <f t="shared" si="4"/>
        <v>43448.522916666647</v>
      </c>
      <c r="U48" s="2" t="s">
        <v>1527</v>
      </c>
      <c r="V48" s="2">
        <v>14.32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 t="s">
        <v>2940</v>
      </c>
      <c r="AI48" s="2" t="s">
        <v>2941</v>
      </c>
      <c r="AJ48" s="2" t="s">
        <v>3097</v>
      </c>
      <c r="AK48" s="2" t="s">
        <v>3101</v>
      </c>
      <c r="AL48" s="2" t="s">
        <v>3103</v>
      </c>
      <c r="AM48" s="2" t="s">
        <v>3106</v>
      </c>
      <c r="AN48" s="2" t="s">
        <v>3622</v>
      </c>
      <c r="BQ48">
        <v>69.731999999999999</v>
      </c>
      <c r="BR48">
        <v>70.03978999999984</v>
      </c>
      <c r="BS48">
        <v>0</v>
      </c>
    </row>
    <row r="49" spans="1:71" x14ac:dyDescent="0.25">
      <c r="A49" s="2" t="s">
        <v>72</v>
      </c>
      <c r="B49" s="2">
        <v>25897</v>
      </c>
      <c r="C49" s="2" t="s">
        <v>88</v>
      </c>
      <c r="D49" s="2">
        <v>1</v>
      </c>
      <c r="E49" s="2">
        <v>7271.9189329999999</v>
      </c>
      <c r="F49" s="2">
        <v>7272.276973</v>
      </c>
      <c r="G49" s="2">
        <v>0.35804000000007358</v>
      </c>
      <c r="H49" s="2">
        <v>73.651600000000002</v>
      </c>
      <c r="I49" s="2">
        <v>63.584000000000003</v>
      </c>
      <c r="J49" s="2">
        <v>647.399</v>
      </c>
      <c r="K49" s="2">
        <v>70.311999999999998</v>
      </c>
      <c r="L49" s="2" t="s">
        <v>102</v>
      </c>
      <c r="M49" s="3">
        <f t="shared" si="3"/>
        <v>1970</v>
      </c>
      <c r="N49" s="3">
        <v>4</v>
      </c>
      <c r="O49" s="3">
        <v>20</v>
      </c>
      <c r="P49" s="3">
        <v>3</v>
      </c>
      <c r="Q49" s="3">
        <v>43</v>
      </c>
      <c r="R49" s="3">
        <v>18</v>
      </c>
      <c r="S49" s="4">
        <f t="shared" si="1"/>
        <v>25678.155069444445</v>
      </c>
      <c r="T49" s="4">
        <f t="shared" si="4"/>
        <v>43448.522916666647</v>
      </c>
      <c r="U49" s="2" t="s">
        <v>1527</v>
      </c>
      <c r="V49" s="2">
        <v>15.1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 t="s">
        <v>2940</v>
      </c>
      <c r="AI49" s="2" t="s">
        <v>2941</v>
      </c>
      <c r="AJ49" s="2" t="s">
        <v>3097</v>
      </c>
      <c r="AK49" s="2" t="s">
        <v>3101</v>
      </c>
      <c r="AL49" s="2" t="s">
        <v>3103</v>
      </c>
      <c r="AM49" s="2" t="s">
        <v>3106</v>
      </c>
      <c r="AN49" s="2" t="s">
        <v>3619</v>
      </c>
      <c r="BQ49">
        <v>73.651600000000002</v>
      </c>
      <c r="BR49">
        <v>74.009640000000076</v>
      </c>
      <c r="BS49">
        <v>1</v>
      </c>
    </row>
    <row r="50" spans="1:71" x14ac:dyDescent="0.25">
      <c r="A50" s="2" t="s">
        <v>72</v>
      </c>
      <c r="B50" s="2">
        <v>270</v>
      </c>
      <c r="C50" s="2" t="s">
        <v>88</v>
      </c>
      <c r="D50" s="2">
        <v>1</v>
      </c>
      <c r="E50" s="2">
        <v>8632.9166669999995</v>
      </c>
      <c r="F50" s="2">
        <v>8633.1656899999998</v>
      </c>
      <c r="G50" s="2">
        <v>0.24902300000030661</v>
      </c>
      <c r="H50" s="2">
        <v>235.089</v>
      </c>
      <c r="I50" s="2">
        <v>159.6</v>
      </c>
      <c r="J50" s="2">
        <v>1238.5</v>
      </c>
      <c r="K50" s="2">
        <v>375</v>
      </c>
      <c r="L50" s="2" t="s">
        <v>103</v>
      </c>
      <c r="M50" s="3">
        <f t="shared" si="3"/>
        <v>1970</v>
      </c>
      <c r="N50" s="3">
        <v>4</v>
      </c>
      <c r="O50" s="3">
        <v>23</v>
      </c>
      <c r="P50" s="3">
        <v>11</v>
      </c>
      <c r="Q50" s="3">
        <v>43</v>
      </c>
      <c r="R50" s="3">
        <v>18</v>
      </c>
      <c r="S50" s="4">
        <f t="shared" si="1"/>
        <v>25681.488402777777</v>
      </c>
      <c r="T50" s="4">
        <f t="shared" si="4"/>
        <v>43451.856249999983</v>
      </c>
      <c r="U50" s="2" t="s">
        <v>1528</v>
      </c>
      <c r="V50" s="2">
        <v>13.59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 t="s">
        <v>2940</v>
      </c>
      <c r="AI50" s="2" t="s">
        <v>2941</v>
      </c>
      <c r="AJ50" s="2" t="s">
        <v>3097</v>
      </c>
      <c r="AK50" s="2" t="s">
        <v>3101</v>
      </c>
      <c r="AL50" s="2" t="s">
        <v>3104</v>
      </c>
      <c r="AM50" s="2" t="s">
        <v>3106</v>
      </c>
      <c r="AN50" s="2"/>
      <c r="BQ50">
        <v>235.089</v>
      </c>
      <c r="BR50">
        <v>235.33802300000031</v>
      </c>
      <c r="BS50">
        <v>0</v>
      </c>
    </row>
    <row r="51" spans="1:71" x14ac:dyDescent="0.25">
      <c r="A51" s="2" t="s">
        <v>72</v>
      </c>
      <c r="B51" s="2">
        <v>327</v>
      </c>
      <c r="C51" s="2" t="s">
        <v>88</v>
      </c>
      <c r="D51" s="2">
        <v>1</v>
      </c>
      <c r="E51" s="2">
        <v>8919.2223329999997</v>
      </c>
      <c r="F51" s="2">
        <v>8919.5604330000006</v>
      </c>
      <c r="G51" s="2">
        <v>0.33810000000084978</v>
      </c>
      <c r="H51" s="2">
        <v>221.46299999999999</v>
      </c>
      <c r="I51" s="2">
        <v>319.3</v>
      </c>
      <c r="J51" s="2">
        <v>946.8</v>
      </c>
      <c r="K51" s="2">
        <v>433.59399999999999</v>
      </c>
      <c r="L51" s="2" t="s">
        <v>104</v>
      </c>
      <c r="M51" s="3">
        <f t="shared" si="3"/>
        <v>1970</v>
      </c>
      <c r="N51" s="3">
        <v>5</v>
      </c>
      <c r="O51" s="3">
        <v>6</v>
      </c>
      <c r="P51" s="3">
        <v>20</v>
      </c>
      <c r="Q51" s="3">
        <v>43</v>
      </c>
      <c r="R51" s="3">
        <v>18</v>
      </c>
      <c r="S51" s="4">
        <f t="shared" si="1"/>
        <v>25694.863402777777</v>
      </c>
      <c r="T51" s="4">
        <f t="shared" si="4"/>
        <v>43465.231249999983</v>
      </c>
      <c r="U51" s="2" t="s">
        <v>1529</v>
      </c>
      <c r="V51" s="2">
        <v>11.26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 t="s">
        <v>2940</v>
      </c>
      <c r="AI51" s="2" t="s">
        <v>2941</v>
      </c>
      <c r="AJ51" s="2" t="s">
        <v>3097</v>
      </c>
      <c r="AK51" s="2" t="s">
        <v>3101</v>
      </c>
      <c r="AL51" s="2" t="s">
        <v>3103</v>
      </c>
      <c r="AM51" s="2" t="s">
        <v>3106</v>
      </c>
      <c r="AN51" s="2" t="s">
        <v>3622</v>
      </c>
      <c r="BQ51">
        <v>221.46299999999999</v>
      </c>
      <c r="BR51">
        <v>221.80110000000079</v>
      </c>
      <c r="BS51">
        <v>0</v>
      </c>
    </row>
    <row r="52" spans="1:71" x14ac:dyDescent="0.25">
      <c r="A52" s="2" t="s">
        <v>72</v>
      </c>
      <c r="B52" s="2">
        <v>330</v>
      </c>
      <c r="C52" s="2" t="s">
        <v>88</v>
      </c>
      <c r="D52" s="2">
        <v>1</v>
      </c>
      <c r="E52" s="2">
        <v>9085.2403329999997</v>
      </c>
      <c r="F52" s="2">
        <v>9085.4174330000005</v>
      </c>
      <c r="G52" s="2">
        <v>0.1771000000007916</v>
      </c>
      <c r="H52" s="2">
        <v>87.572999999999993</v>
      </c>
      <c r="I52" s="2">
        <v>121.1</v>
      </c>
      <c r="J52" s="2">
        <v>1056.9000000000001</v>
      </c>
      <c r="K52" s="2">
        <v>316.40600000000001</v>
      </c>
      <c r="L52" s="2" t="s">
        <v>105</v>
      </c>
      <c r="M52" s="3">
        <f t="shared" si="3"/>
        <v>1970</v>
      </c>
      <c r="N52" s="3">
        <v>5</v>
      </c>
      <c r="O52" s="3">
        <v>7</v>
      </c>
      <c r="P52" s="3">
        <v>16</v>
      </c>
      <c r="Q52" s="3">
        <v>43</v>
      </c>
      <c r="R52" s="3">
        <v>18</v>
      </c>
      <c r="S52" s="4">
        <f t="shared" si="1"/>
        <v>25695.696736111113</v>
      </c>
      <c r="T52" s="4">
        <f t="shared" si="4"/>
        <v>43466.064583333311</v>
      </c>
      <c r="U52" s="2" t="s">
        <v>1530</v>
      </c>
      <c r="V52" s="2">
        <v>15.98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 t="s">
        <v>2940</v>
      </c>
      <c r="AI52" s="2" t="s">
        <v>2941</v>
      </c>
      <c r="AJ52" s="2" t="s">
        <v>3097</v>
      </c>
      <c r="AK52" s="2" t="s">
        <v>3101</v>
      </c>
      <c r="AL52" s="2" t="s">
        <v>3103</v>
      </c>
      <c r="AM52" s="2" t="s">
        <v>3106</v>
      </c>
      <c r="AN52" s="2" t="s">
        <v>3622</v>
      </c>
      <c r="BQ52">
        <v>87.572999999999993</v>
      </c>
      <c r="BR52">
        <v>87.750100000000785</v>
      </c>
      <c r="BS52">
        <v>0</v>
      </c>
    </row>
    <row r="53" spans="1:71" x14ac:dyDescent="0.25">
      <c r="A53" s="2" t="s">
        <v>72</v>
      </c>
      <c r="B53" s="2">
        <v>25814</v>
      </c>
      <c r="C53" s="2" t="s">
        <v>88</v>
      </c>
      <c r="D53" s="2">
        <v>1</v>
      </c>
      <c r="E53" s="2">
        <v>7547.8541670000004</v>
      </c>
      <c r="F53" s="2">
        <v>7548.5608249999996</v>
      </c>
      <c r="G53" s="2">
        <v>0.7066579999991518</v>
      </c>
      <c r="H53" s="2">
        <v>49.718499999999999</v>
      </c>
      <c r="I53" s="2">
        <v>66.481999999999999</v>
      </c>
      <c r="J53" s="2">
        <v>947.36800000000005</v>
      </c>
      <c r="K53" s="2">
        <v>128.90600000000001</v>
      </c>
      <c r="L53" s="2" t="s">
        <v>106</v>
      </c>
      <c r="M53" s="3">
        <f t="shared" si="3"/>
        <v>1970</v>
      </c>
      <c r="N53" s="3">
        <v>5</v>
      </c>
      <c r="O53" s="3">
        <v>18</v>
      </c>
      <c r="P53" s="3">
        <v>2</v>
      </c>
      <c r="Q53" s="3">
        <v>43</v>
      </c>
      <c r="R53" s="3">
        <v>18</v>
      </c>
      <c r="S53" s="4">
        <f t="shared" si="1"/>
        <v>25706.113402777777</v>
      </c>
      <c r="T53" s="4">
        <f t="shared" si="4"/>
        <v>43476.481249999983</v>
      </c>
      <c r="U53" s="2" t="s">
        <v>1531</v>
      </c>
      <c r="V53" s="2">
        <v>14.5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 t="s">
        <v>2940</v>
      </c>
      <c r="AI53" s="2" t="s">
        <v>2941</v>
      </c>
      <c r="AJ53" s="2" t="s">
        <v>3077</v>
      </c>
      <c r="AK53" s="2" t="s">
        <v>3101</v>
      </c>
      <c r="AL53" s="2" t="s">
        <v>3104</v>
      </c>
      <c r="AM53" s="2" t="s">
        <v>3106</v>
      </c>
      <c r="AN53" s="2" t="s">
        <v>3619</v>
      </c>
      <c r="BQ53">
        <v>49.718499999999999</v>
      </c>
      <c r="BR53">
        <v>50.425157999999151</v>
      </c>
      <c r="BS53">
        <v>0</v>
      </c>
    </row>
    <row r="54" spans="1:71" x14ac:dyDescent="0.25">
      <c r="A54" s="2" t="s">
        <v>72</v>
      </c>
      <c r="B54" s="2">
        <v>392</v>
      </c>
      <c r="C54" s="2" t="s">
        <v>88</v>
      </c>
      <c r="D54" s="2">
        <v>1</v>
      </c>
      <c r="E54" s="2">
        <v>3646.3389999999999</v>
      </c>
      <c r="F54" s="2">
        <v>3647.3049999999998</v>
      </c>
      <c r="G54" s="2">
        <v>0.9659999999998945</v>
      </c>
      <c r="H54" s="2">
        <v>47.286000000000001</v>
      </c>
      <c r="I54" s="2">
        <v>115.6</v>
      </c>
      <c r="J54" s="2">
        <v>1194.5</v>
      </c>
      <c r="K54" s="2">
        <v>164.06200000000001</v>
      </c>
      <c r="L54" s="2" t="s">
        <v>107</v>
      </c>
      <c r="M54" s="3">
        <f t="shared" si="3"/>
        <v>1970</v>
      </c>
      <c r="N54" s="3">
        <v>5</v>
      </c>
      <c r="O54" s="3">
        <v>21</v>
      </c>
      <c r="P54" s="3">
        <v>0</v>
      </c>
      <c r="Q54" s="3">
        <v>43</v>
      </c>
      <c r="R54" s="3">
        <v>18</v>
      </c>
      <c r="S54" s="4">
        <f t="shared" si="1"/>
        <v>25709.030069444445</v>
      </c>
      <c r="T54" s="4">
        <f t="shared" si="4"/>
        <v>43479.397916666647</v>
      </c>
      <c r="U54" s="2" t="s">
        <v>1532</v>
      </c>
      <c r="V54" s="2">
        <v>20.09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 t="s">
        <v>2940</v>
      </c>
      <c r="AI54" s="2" t="s">
        <v>3083</v>
      </c>
      <c r="AJ54" s="2" t="s">
        <v>2941</v>
      </c>
      <c r="AK54" s="2" t="s">
        <v>3101</v>
      </c>
      <c r="AL54" s="2" t="s">
        <v>3103</v>
      </c>
      <c r="AM54" s="2" t="s">
        <v>3106</v>
      </c>
      <c r="AN54" s="2" t="s">
        <v>3624</v>
      </c>
      <c r="BQ54">
        <v>47.286000000000001</v>
      </c>
      <c r="BR54">
        <v>48.251999999999903</v>
      </c>
      <c r="BS54">
        <v>0</v>
      </c>
    </row>
    <row r="55" spans="1:71" x14ac:dyDescent="0.25">
      <c r="A55" s="2" t="s">
        <v>72</v>
      </c>
      <c r="B55" s="2">
        <v>395</v>
      </c>
      <c r="C55" s="2" t="s">
        <v>88</v>
      </c>
      <c r="D55" s="2">
        <v>1</v>
      </c>
      <c r="E55" s="2">
        <v>2139.3453330000002</v>
      </c>
      <c r="F55" s="2">
        <v>2139.6039230000001</v>
      </c>
      <c r="G55" s="2">
        <v>0.25858999999991278</v>
      </c>
      <c r="H55" s="2">
        <v>39.875</v>
      </c>
      <c r="I55" s="2">
        <v>66.099999999999994</v>
      </c>
      <c r="J55" s="2">
        <v>985.3</v>
      </c>
      <c r="K55" s="2">
        <v>269.53100000000001</v>
      </c>
      <c r="L55" s="2" t="s">
        <v>108</v>
      </c>
      <c r="M55" s="3">
        <f t="shared" si="3"/>
        <v>1970</v>
      </c>
      <c r="N55" s="3">
        <v>5</v>
      </c>
      <c r="O55" s="3">
        <v>21</v>
      </c>
      <c r="P55" s="3">
        <v>20</v>
      </c>
      <c r="Q55" s="3">
        <v>43</v>
      </c>
      <c r="R55" s="3">
        <v>18</v>
      </c>
      <c r="S55" s="4">
        <f t="shared" si="1"/>
        <v>25709.863402777777</v>
      </c>
      <c r="T55" s="4">
        <f t="shared" si="4"/>
        <v>43480.231249999983</v>
      </c>
      <c r="U55" s="2" t="s">
        <v>1533</v>
      </c>
      <c r="V55" s="2">
        <v>17.809999999999999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 t="s">
        <v>2940</v>
      </c>
      <c r="AI55" s="2" t="s">
        <v>3078</v>
      </c>
      <c r="AJ55" s="2" t="s">
        <v>2941</v>
      </c>
      <c r="AK55" s="2" t="s">
        <v>3101</v>
      </c>
      <c r="AL55" s="2" t="s">
        <v>3104</v>
      </c>
      <c r="AM55" s="2" t="s">
        <v>3106</v>
      </c>
      <c r="AN55" s="2" t="s">
        <v>3624</v>
      </c>
      <c r="BQ55">
        <v>39.875</v>
      </c>
      <c r="BR55">
        <v>40.133589999999913</v>
      </c>
      <c r="BS55">
        <v>0</v>
      </c>
    </row>
    <row r="56" spans="1:71" x14ac:dyDescent="0.25">
      <c r="A56" s="2" t="s">
        <v>72</v>
      </c>
      <c r="B56" s="2">
        <v>25909</v>
      </c>
      <c r="C56" s="2" t="s">
        <v>88</v>
      </c>
      <c r="D56" s="2">
        <v>1</v>
      </c>
      <c r="E56" s="2">
        <v>2139.7556330000002</v>
      </c>
      <c r="F56" s="2">
        <v>2140.008523</v>
      </c>
      <c r="G56" s="2">
        <v>0.25288999999975198</v>
      </c>
      <c r="H56" s="2">
        <v>40.285299999999999</v>
      </c>
      <c r="I56" s="2">
        <v>65.358999999999995</v>
      </c>
      <c r="J56" s="2">
        <v>1658.4970000000001</v>
      </c>
      <c r="K56" s="2">
        <v>410.15600000000001</v>
      </c>
      <c r="L56" s="2" t="s">
        <v>108</v>
      </c>
      <c r="M56" s="3">
        <f t="shared" si="3"/>
        <v>1970</v>
      </c>
      <c r="N56" s="3">
        <v>5</v>
      </c>
      <c r="O56" s="3">
        <v>21</v>
      </c>
      <c r="P56" s="3">
        <v>20</v>
      </c>
      <c r="Q56" s="3">
        <v>43</v>
      </c>
      <c r="R56" s="3">
        <v>18</v>
      </c>
      <c r="S56" s="4">
        <f t="shared" si="1"/>
        <v>25709.863402777777</v>
      </c>
      <c r="T56" s="4">
        <f t="shared" si="4"/>
        <v>43480.231249999983</v>
      </c>
      <c r="U56" s="2" t="s">
        <v>1533</v>
      </c>
      <c r="V56" s="2">
        <v>17.02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 t="s">
        <v>2940</v>
      </c>
      <c r="AI56" s="2" t="s">
        <v>2941</v>
      </c>
      <c r="AJ56" s="2" t="s">
        <v>3097</v>
      </c>
      <c r="AK56" s="2" t="s">
        <v>3101</v>
      </c>
      <c r="AL56" s="2" t="s">
        <v>3103</v>
      </c>
      <c r="AM56" s="2" t="s">
        <v>3106</v>
      </c>
      <c r="AN56" s="2"/>
      <c r="BQ56">
        <v>40.285299999999999</v>
      </c>
      <c r="BR56">
        <v>40.538189999999751</v>
      </c>
      <c r="BS56">
        <v>1</v>
      </c>
    </row>
    <row r="57" spans="1:71" x14ac:dyDescent="0.25">
      <c r="A57" s="2" t="s">
        <v>72</v>
      </c>
      <c r="B57" s="2">
        <v>25910</v>
      </c>
      <c r="C57" s="2" t="s">
        <v>88</v>
      </c>
      <c r="D57" s="2">
        <v>1</v>
      </c>
      <c r="E57" s="2">
        <v>2140.0663330000002</v>
      </c>
      <c r="F57" s="2">
        <v>2140.3661929999998</v>
      </c>
      <c r="G57" s="2">
        <v>0.29985999999962593</v>
      </c>
      <c r="H57" s="2">
        <v>40.595999999999997</v>
      </c>
      <c r="I57" s="2">
        <v>89.869</v>
      </c>
      <c r="J57" s="2">
        <v>1315.3589999999999</v>
      </c>
      <c r="K57" s="2">
        <v>339.84399999999999</v>
      </c>
      <c r="L57" s="2" t="s">
        <v>108</v>
      </c>
      <c r="M57" s="3">
        <f t="shared" si="3"/>
        <v>1970</v>
      </c>
      <c r="N57" s="3">
        <v>5</v>
      </c>
      <c r="O57" s="3">
        <v>21</v>
      </c>
      <c r="P57" s="3">
        <v>20</v>
      </c>
      <c r="Q57" s="3">
        <v>43</v>
      </c>
      <c r="R57" s="3">
        <v>18</v>
      </c>
      <c r="S57" s="4">
        <f t="shared" si="1"/>
        <v>25709.863402777777</v>
      </c>
      <c r="T57" s="4">
        <f t="shared" si="4"/>
        <v>43480.231249999983</v>
      </c>
      <c r="U57" s="2" t="s">
        <v>1533</v>
      </c>
      <c r="V57" s="2">
        <v>16.940000000000001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 t="s">
        <v>2940</v>
      </c>
      <c r="AI57" s="2" t="s">
        <v>2941</v>
      </c>
      <c r="AJ57" s="2" t="s">
        <v>2941</v>
      </c>
      <c r="AK57" s="2" t="s">
        <v>3101</v>
      </c>
      <c r="AL57" s="2" t="s">
        <v>3104</v>
      </c>
      <c r="AM57" s="2" t="s">
        <v>3106</v>
      </c>
      <c r="AN57" s="2"/>
      <c r="BQ57">
        <v>40.595999999999997</v>
      </c>
      <c r="BR57">
        <v>40.895859999999622</v>
      </c>
      <c r="BS57">
        <v>2</v>
      </c>
    </row>
    <row r="58" spans="1:71" x14ac:dyDescent="0.25">
      <c r="A58" s="2" t="s">
        <v>72</v>
      </c>
      <c r="B58" s="2">
        <v>25911</v>
      </c>
      <c r="C58" s="2" t="s">
        <v>88</v>
      </c>
      <c r="D58" s="2">
        <v>1</v>
      </c>
      <c r="E58" s="2">
        <v>2140.6118329999999</v>
      </c>
      <c r="F58" s="2">
        <v>2140.8322130000001</v>
      </c>
      <c r="G58" s="2">
        <v>0.22038000000020469</v>
      </c>
      <c r="H58" s="2">
        <v>41.141500000000001</v>
      </c>
      <c r="I58" s="2">
        <v>98.039000000000001</v>
      </c>
      <c r="J58" s="2">
        <v>1307.19</v>
      </c>
      <c r="K58" s="2">
        <v>339.84399999999999</v>
      </c>
      <c r="L58" s="2" t="s">
        <v>108</v>
      </c>
      <c r="M58" s="3">
        <f t="shared" si="3"/>
        <v>1970</v>
      </c>
      <c r="N58" s="3">
        <v>5</v>
      </c>
      <c r="O58" s="3">
        <v>21</v>
      </c>
      <c r="P58" s="3">
        <v>20</v>
      </c>
      <c r="Q58" s="3">
        <v>43</v>
      </c>
      <c r="R58" s="3">
        <v>18</v>
      </c>
      <c r="S58" s="4">
        <f t="shared" si="1"/>
        <v>25709.863402777777</v>
      </c>
      <c r="T58" s="4">
        <f t="shared" si="4"/>
        <v>43480.231249999983</v>
      </c>
      <c r="U58" s="2" t="s">
        <v>1533</v>
      </c>
      <c r="V58" s="2">
        <v>16.21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 t="s">
        <v>2940</v>
      </c>
      <c r="AI58" s="2" t="s">
        <v>2941</v>
      </c>
      <c r="AJ58" s="2" t="s">
        <v>2941</v>
      </c>
      <c r="AK58" s="2" t="s">
        <v>3101</v>
      </c>
      <c r="AL58" s="2" t="s">
        <v>3103</v>
      </c>
      <c r="AM58" s="2" t="s">
        <v>3106</v>
      </c>
      <c r="AN58" s="2"/>
      <c r="BQ58">
        <v>41.141500000000001</v>
      </c>
      <c r="BR58">
        <v>41.361880000000212</v>
      </c>
      <c r="BS58">
        <v>3</v>
      </c>
    </row>
    <row r="59" spans="1:71" x14ac:dyDescent="0.25">
      <c r="A59" s="2" t="s">
        <v>72</v>
      </c>
      <c r="B59" s="2">
        <v>411</v>
      </c>
      <c r="C59" s="2" t="s">
        <v>88</v>
      </c>
      <c r="D59" s="2">
        <v>1</v>
      </c>
      <c r="E59" s="2">
        <v>5918.5533329999998</v>
      </c>
      <c r="F59" s="2">
        <v>5918.8189329999996</v>
      </c>
      <c r="G59" s="2">
        <v>0.26559999999972211</v>
      </c>
      <c r="H59" s="2">
        <v>220.06800000000001</v>
      </c>
      <c r="I59" s="2">
        <v>77.099999999999994</v>
      </c>
      <c r="J59" s="2">
        <v>1139.5</v>
      </c>
      <c r="K59" s="2">
        <v>609.375</v>
      </c>
      <c r="L59" s="2" t="s">
        <v>109</v>
      </c>
      <c r="M59" s="3">
        <f t="shared" si="3"/>
        <v>1970</v>
      </c>
      <c r="N59" s="3">
        <v>5</v>
      </c>
      <c r="O59" s="3">
        <v>23</v>
      </c>
      <c r="P59" s="3">
        <v>2</v>
      </c>
      <c r="Q59" s="3">
        <v>43</v>
      </c>
      <c r="R59" s="3">
        <v>18</v>
      </c>
      <c r="S59" s="4">
        <f t="shared" si="1"/>
        <v>25711.113402777777</v>
      </c>
      <c r="T59" s="4">
        <f t="shared" si="4"/>
        <v>43481.481249999983</v>
      </c>
      <c r="U59" s="2" t="s">
        <v>1534</v>
      </c>
      <c r="V59" s="2">
        <v>16.010000000000002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 t="s">
        <v>2940</v>
      </c>
      <c r="AI59" s="2" t="s">
        <v>2941</v>
      </c>
      <c r="AJ59" s="2" t="s">
        <v>2941</v>
      </c>
      <c r="AK59" s="2" t="s">
        <v>3101</v>
      </c>
      <c r="AL59" s="2" t="s">
        <v>3103</v>
      </c>
      <c r="AM59" s="2" t="s">
        <v>3106</v>
      </c>
      <c r="AN59" s="2"/>
      <c r="BQ59">
        <v>220.06800000000001</v>
      </c>
      <c r="BR59">
        <v>220.33359999999971</v>
      </c>
      <c r="BS59">
        <v>0</v>
      </c>
    </row>
    <row r="60" spans="1:71" x14ac:dyDescent="0.25">
      <c r="A60" s="2" t="s">
        <v>72</v>
      </c>
      <c r="B60" s="2">
        <v>412</v>
      </c>
      <c r="C60" s="2" t="s">
        <v>88</v>
      </c>
      <c r="D60" s="2">
        <v>1</v>
      </c>
      <c r="E60" s="2">
        <v>5927.0636329999998</v>
      </c>
      <c r="F60" s="2">
        <v>5927.5033309999999</v>
      </c>
      <c r="G60" s="2">
        <v>0.43969800000013493</v>
      </c>
      <c r="H60" s="2">
        <v>228.57830000000001</v>
      </c>
      <c r="I60" s="2">
        <v>60.5</v>
      </c>
      <c r="J60" s="2">
        <v>1249.5</v>
      </c>
      <c r="K60" s="2">
        <v>222.65600000000001</v>
      </c>
      <c r="L60" s="2" t="s">
        <v>109</v>
      </c>
      <c r="M60" s="3">
        <f t="shared" si="3"/>
        <v>1970</v>
      </c>
      <c r="N60" s="3">
        <v>5</v>
      </c>
      <c r="O60" s="3">
        <v>23</v>
      </c>
      <c r="P60" s="3">
        <v>2</v>
      </c>
      <c r="Q60" s="3">
        <v>43</v>
      </c>
      <c r="R60" s="3">
        <v>18</v>
      </c>
      <c r="S60" s="4">
        <f t="shared" si="1"/>
        <v>25711.113402777777</v>
      </c>
      <c r="T60" s="4">
        <f t="shared" si="4"/>
        <v>43481.481249999983</v>
      </c>
      <c r="U60" s="2" t="s">
        <v>1534</v>
      </c>
      <c r="V60" s="2">
        <v>15.2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 t="s">
        <v>2940</v>
      </c>
      <c r="AI60" s="2" t="s">
        <v>2941</v>
      </c>
      <c r="AJ60" s="2" t="s">
        <v>3097</v>
      </c>
      <c r="AK60" s="2" t="s">
        <v>3101</v>
      </c>
      <c r="AL60" s="2" t="s">
        <v>3103</v>
      </c>
      <c r="AM60" s="2" t="s">
        <v>3106</v>
      </c>
      <c r="AN60" s="2" t="s">
        <v>3622</v>
      </c>
      <c r="BQ60">
        <v>228.57830000000001</v>
      </c>
      <c r="BR60">
        <v>229.01799800000009</v>
      </c>
      <c r="BS60">
        <v>1</v>
      </c>
    </row>
    <row r="61" spans="1:71" x14ac:dyDescent="0.25">
      <c r="A61" s="2" t="s">
        <v>72</v>
      </c>
      <c r="B61" s="2">
        <v>25816</v>
      </c>
      <c r="C61" s="2" t="s">
        <v>88</v>
      </c>
      <c r="D61" s="2">
        <v>1</v>
      </c>
      <c r="E61" s="2">
        <v>5929.2369330000001</v>
      </c>
      <c r="F61" s="2">
        <v>5929.576129</v>
      </c>
      <c r="G61" s="2">
        <v>0.33919599999990169</v>
      </c>
      <c r="H61" s="2">
        <v>230.7516</v>
      </c>
      <c r="I61" s="2">
        <v>41.551000000000002</v>
      </c>
      <c r="J61" s="2">
        <v>1163.4349999999999</v>
      </c>
      <c r="K61" s="2">
        <v>46.875</v>
      </c>
      <c r="L61" s="2" t="s">
        <v>109</v>
      </c>
      <c r="M61" s="3">
        <f t="shared" si="3"/>
        <v>1970</v>
      </c>
      <c r="N61" s="3">
        <v>5</v>
      </c>
      <c r="O61" s="3">
        <v>23</v>
      </c>
      <c r="P61" s="3">
        <v>2</v>
      </c>
      <c r="Q61" s="3">
        <v>43</v>
      </c>
      <c r="R61" s="3">
        <v>18</v>
      </c>
      <c r="S61" s="4">
        <f t="shared" si="1"/>
        <v>25711.113402777777</v>
      </c>
      <c r="T61" s="4">
        <f t="shared" si="4"/>
        <v>43481.481249999983</v>
      </c>
      <c r="U61" s="2" t="s">
        <v>1534</v>
      </c>
      <c r="V61" s="2">
        <v>16.64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 t="s">
        <v>2940</v>
      </c>
      <c r="AI61" s="2" t="s">
        <v>2941</v>
      </c>
      <c r="AJ61" s="2" t="s">
        <v>3097</v>
      </c>
      <c r="AK61" s="2" t="s">
        <v>3101</v>
      </c>
      <c r="AL61" s="2" t="s">
        <v>3103</v>
      </c>
      <c r="AM61" s="2" t="s">
        <v>3106</v>
      </c>
      <c r="AN61" s="2" t="s">
        <v>3619</v>
      </c>
      <c r="BQ61">
        <v>230.7516</v>
      </c>
      <c r="BR61">
        <v>231.0907959999999</v>
      </c>
      <c r="BS61">
        <v>2</v>
      </c>
    </row>
    <row r="62" spans="1:71" x14ac:dyDescent="0.25">
      <c r="A62" s="2" t="s">
        <v>72</v>
      </c>
      <c r="B62" s="2">
        <v>414</v>
      </c>
      <c r="C62" s="2" t="s">
        <v>88</v>
      </c>
      <c r="D62" s="2">
        <v>1</v>
      </c>
      <c r="E62" s="2">
        <v>6069.4852000000001</v>
      </c>
      <c r="F62" s="2">
        <v>6069.7929899999999</v>
      </c>
      <c r="G62" s="2">
        <v>0.3077899999998408</v>
      </c>
      <c r="H62" s="2">
        <v>71.133200000000002</v>
      </c>
      <c r="I62" s="2">
        <v>82.6</v>
      </c>
      <c r="J62" s="2">
        <v>611</v>
      </c>
      <c r="K62" s="2">
        <v>152.34399999999999</v>
      </c>
      <c r="L62" s="2" t="s">
        <v>110</v>
      </c>
      <c r="M62" s="3">
        <f t="shared" si="3"/>
        <v>1970</v>
      </c>
      <c r="N62" s="3">
        <v>5</v>
      </c>
      <c r="O62" s="3">
        <v>23</v>
      </c>
      <c r="P62" s="3">
        <v>22</v>
      </c>
      <c r="Q62" s="3">
        <v>43</v>
      </c>
      <c r="R62" s="3">
        <v>18</v>
      </c>
      <c r="S62" s="4">
        <f t="shared" si="1"/>
        <v>25711.946736111113</v>
      </c>
      <c r="T62" s="4">
        <f t="shared" si="4"/>
        <v>43482.314583333311</v>
      </c>
      <c r="U62" s="2" t="s">
        <v>1535</v>
      </c>
      <c r="V62" s="2">
        <v>13.96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 t="s">
        <v>2940</v>
      </c>
      <c r="AI62" s="2" t="s">
        <v>2941</v>
      </c>
      <c r="AJ62" s="2" t="s">
        <v>3097</v>
      </c>
      <c r="AK62" s="2" t="s">
        <v>3101</v>
      </c>
      <c r="AL62" s="2" t="s">
        <v>3103</v>
      </c>
      <c r="AM62" s="2" t="s">
        <v>3106</v>
      </c>
      <c r="AN62" s="2" t="s">
        <v>3625</v>
      </c>
      <c r="BQ62">
        <v>71.133200000000002</v>
      </c>
      <c r="BR62">
        <v>71.440989999999843</v>
      </c>
      <c r="BS62">
        <v>0</v>
      </c>
    </row>
    <row r="63" spans="1:71" x14ac:dyDescent="0.25">
      <c r="A63" s="2" t="s">
        <v>72</v>
      </c>
      <c r="B63" s="2">
        <v>25817</v>
      </c>
      <c r="C63" s="2" t="s">
        <v>88</v>
      </c>
      <c r="D63" s="2">
        <v>1</v>
      </c>
      <c r="E63" s="2">
        <v>6071.0870000000004</v>
      </c>
      <c r="F63" s="2">
        <v>6071.3445400000001</v>
      </c>
      <c r="G63" s="2">
        <v>0.25753999999960803</v>
      </c>
      <c r="H63" s="2">
        <v>72.734999999999999</v>
      </c>
      <c r="I63" s="2">
        <v>16.62</v>
      </c>
      <c r="J63" s="2">
        <v>1400.615</v>
      </c>
      <c r="K63" s="2">
        <v>23.437999999999999</v>
      </c>
      <c r="L63" s="2" t="s">
        <v>110</v>
      </c>
      <c r="M63" s="3">
        <f t="shared" si="3"/>
        <v>1970</v>
      </c>
      <c r="N63" s="3">
        <v>5</v>
      </c>
      <c r="O63" s="3">
        <v>23</v>
      </c>
      <c r="P63" s="3">
        <v>22</v>
      </c>
      <c r="Q63" s="3">
        <v>43</v>
      </c>
      <c r="R63" s="3">
        <v>18</v>
      </c>
      <c r="S63" s="4">
        <f t="shared" si="1"/>
        <v>25711.946736111113</v>
      </c>
      <c r="T63" s="4">
        <f t="shared" si="4"/>
        <v>43482.314583333311</v>
      </c>
      <c r="U63" s="2" t="s">
        <v>1535</v>
      </c>
      <c r="V63" s="2">
        <v>16.04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 t="s">
        <v>2940</v>
      </c>
      <c r="AI63" s="2" t="s">
        <v>2941</v>
      </c>
      <c r="AJ63" s="2" t="s">
        <v>3097</v>
      </c>
      <c r="AK63" s="2" t="s">
        <v>3101</v>
      </c>
      <c r="AL63" s="2" t="s">
        <v>3103</v>
      </c>
      <c r="AM63" s="2" t="s">
        <v>3106</v>
      </c>
      <c r="AN63" s="2" t="s">
        <v>3619</v>
      </c>
      <c r="BQ63">
        <v>72.734999999999999</v>
      </c>
      <c r="BR63">
        <v>72.992539999999607</v>
      </c>
      <c r="BS63">
        <v>1</v>
      </c>
    </row>
    <row r="64" spans="1:71" x14ac:dyDescent="0.25">
      <c r="A64" s="2" t="s">
        <v>72</v>
      </c>
      <c r="B64" s="2">
        <v>25818</v>
      </c>
      <c r="C64" s="2" t="s">
        <v>88</v>
      </c>
      <c r="D64" s="2">
        <v>1</v>
      </c>
      <c r="E64" s="2">
        <v>6071.9098000000004</v>
      </c>
      <c r="F64" s="2">
        <v>6072.1108100000001</v>
      </c>
      <c r="G64" s="2">
        <v>0.20100999999976921</v>
      </c>
      <c r="H64" s="2">
        <v>73.5578</v>
      </c>
      <c r="I64" s="2">
        <v>16.62</v>
      </c>
      <c r="J64" s="2">
        <v>681.44</v>
      </c>
      <c r="K64" s="2">
        <v>23.437999999999999</v>
      </c>
      <c r="L64" s="2" t="s">
        <v>110</v>
      </c>
      <c r="M64" s="3">
        <f t="shared" si="3"/>
        <v>1970</v>
      </c>
      <c r="N64" s="3">
        <v>5</v>
      </c>
      <c r="O64" s="3">
        <v>23</v>
      </c>
      <c r="P64" s="3">
        <v>22</v>
      </c>
      <c r="Q64" s="3">
        <v>43</v>
      </c>
      <c r="R64" s="3">
        <v>18</v>
      </c>
      <c r="S64" s="4">
        <f t="shared" si="1"/>
        <v>25711.946736111113</v>
      </c>
      <c r="T64" s="4">
        <f t="shared" si="4"/>
        <v>43482.314583333311</v>
      </c>
      <c r="U64" s="2" t="s">
        <v>1535</v>
      </c>
      <c r="V64" s="2">
        <v>17.82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 t="s">
        <v>2940</v>
      </c>
      <c r="AI64" s="2" t="s">
        <v>2941</v>
      </c>
      <c r="AJ64" s="2" t="s">
        <v>3097</v>
      </c>
      <c r="AK64" s="2" t="s">
        <v>3101</v>
      </c>
      <c r="AL64" s="2" t="s">
        <v>3103</v>
      </c>
      <c r="AM64" s="2" t="s">
        <v>3106</v>
      </c>
      <c r="AN64" s="2" t="s">
        <v>3619</v>
      </c>
      <c r="BQ64">
        <v>73.5578</v>
      </c>
      <c r="BR64">
        <v>73.75880999999977</v>
      </c>
      <c r="BS64">
        <v>2</v>
      </c>
    </row>
    <row r="65" spans="1:71" x14ac:dyDescent="0.25">
      <c r="A65" s="2" t="s">
        <v>72</v>
      </c>
      <c r="B65" s="2">
        <v>25944</v>
      </c>
      <c r="C65" s="2" t="s">
        <v>88</v>
      </c>
      <c r="D65" s="2">
        <v>1</v>
      </c>
      <c r="E65" s="2">
        <v>6071.5047999999997</v>
      </c>
      <c r="F65" s="2">
        <v>6071.6529200000004</v>
      </c>
      <c r="G65" s="2">
        <v>0.14812000000074479</v>
      </c>
      <c r="H65" s="2">
        <v>73.152799999999999</v>
      </c>
      <c r="I65" s="2">
        <v>40.795000000000002</v>
      </c>
      <c r="J65" s="2">
        <v>1101.4549999999999</v>
      </c>
      <c r="K65" s="2">
        <v>46.875</v>
      </c>
      <c r="L65" s="2" t="s">
        <v>110</v>
      </c>
      <c r="M65" s="3">
        <f t="shared" si="3"/>
        <v>1970</v>
      </c>
      <c r="N65" s="3">
        <v>5</v>
      </c>
      <c r="O65" s="3">
        <v>23</v>
      </c>
      <c r="P65" s="3">
        <v>22</v>
      </c>
      <c r="Q65" s="3">
        <v>43</v>
      </c>
      <c r="R65" s="3">
        <v>18</v>
      </c>
      <c r="S65" s="4">
        <f t="shared" si="1"/>
        <v>25711.946736111113</v>
      </c>
      <c r="T65" s="4">
        <f t="shared" si="4"/>
        <v>43482.314583333311</v>
      </c>
      <c r="U65" s="2" t="s">
        <v>1535</v>
      </c>
      <c r="V65" s="2">
        <v>17.600000000000001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 t="s">
        <v>2940</v>
      </c>
      <c r="AI65" s="2" t="s">
        <v>2941</v>
      </c>
      <c r="AJ65" s="2" t="s">
        <v>3097</v>
      </c>
      <c r="AK65" s="2" t="s">
        <v>3101</v>
      </c>
      <c r="AL65" s="2" t="s">
        <v>3103</v>
      </c>
      <c r="AM65" s="2" t="s">
        <v>3106</v>
      </c>
      <c r="AN65" s="2" t="s">
        <v>3619</v>
      </c>
      <c r="BQ65">
        <v>73.152799999999999</v>
      </c>
      <c r="BR65">
        <v>73.300920000000744</v>
      </c>
      <c r="BS65">
        <v>3</v>
      </c>
    </row>
    <row r="66" spans="1:71" x14ac:dyDescent="0.25">
      <c r="A66" s="2" t="s">
        <v>72</v>
      </c>
      <c r="B66" s="2">
        <v>417</v>
      </c>
      <c r="C66" s="2" t="s">
        <v>88</v>
      </c>
      <c r="D66" s="2">
        <v>1</v>
      </c>
      <c r="E66" s="2">
        <v>6413.3361329999998</v>
      </c>
      <c r="F66" s="2">
        <v>6414.4003400000001</v>
      </c>
      <c r="G66" s="2">
        <v>1.064207000000351</v>
      </c>
      <c r="H66" s="2">
        <v>115.0078</v>
      </c>
      <c r="I66" s="2">
        <v>88.1</v>
      </c>
      <c r="J66" s="2">
        <v>1084.4000000000001</v>
      </c>
      <c r="K66" s="2">
        <v>562.5</v>
      </c>
      <c r="L66" s="2" t="s">
        <v>111</v>
      </c>
      <c r="M66" s="3">
        <f t="shared" si="3"/>
        <v>1970</v>
      </c>
      <c r="N66" s="3">
        <v>5</v>
      </c>
      <c r="O66" s="3">
        <v>24</v>
      </c>
      <c r="P66" s="3">
        <v>18</v>
      </c>
      <c r="Q66" s="3">
        <v>43</v>
      </c>
      <c r="R66" s="3">
        <v>18</v>
      </c>
      <c r="S66" s="4">
        <f t="shared" si="1"/>
        <v>25712.780069444445</v>
      </c>
      <c r="T66" s="4">
        <f t="shared" si="4"/>
        <v>43483.147916666647</v>
      </c>
      <c r="U66" s="2" t="s">
        <v>1536</v>
      </c>
      <c r="V66" s="2">
        <v>13.88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 t="s">
        <v>2940</v>
      </c>
      <c r="AI66" s="2" t="s">
        <v>3077</v>
      </c>
      <c r="AJ66" s="2" t="s">
        <v>3077</v>
      </c>
      <c r="AK66" s="2" t="s">
        <v>3101</v>
      </c>
      <c r="AL66" s="2" t="s">
        <v>3104</v>
      </c>
      <c r="AM66" s="2" t="s">
        <v>3106</v>
      </c>
      <c r="AN66" s="2" t="s">
        <v>3625</v>
      </c>
      <c r="BQ66">
        <v>115.0078</v>
      </c>
      <c r="BR66">
        <v>116.0720070000004</v>
      </c>
      <c r="BS66">
        <v>0</v>
      </c>
    </row>
    <row r="67" spans="1:71" x14ac:dyDescent="0.25">
      <c r="A67" s="2" t="s">
        <v>72</v>
      </c>
      <c r="B67" s="2">
        <v>25821</v>
      </c>
      <c r="C67" s="2" t="s">
        <v>88</v>
      </c>
      <c r="D67" s="2">
        <v>1</v>
      </c>
      <c r="E67" s="2">
        <v>6417.3866330000001</v>
      </c>
      <c r="F67" s="2">
        <v>6418.0273360000001</v>
      </c>
      <c r="G67" s="2">
        <v>0.64070300000003044</v>
      </c>
      <c r="H67" s="2">
        <v>119.0583</v>
      </c>
      <c r="I67" s="2">
        <v>24.931000000000001</v>
      </c>
      <c r="J67" s="2">
        <v>880.88599999999997</v>
      </c>
      <c r="K67" s="2">
        <v>35.155999999999999</v>
      </c>
      <c r="L67" s="2" t="s">
        <v>111</v>
      </c>
      <c r="M67" s="3">
        <f t="shared" si="3"/>
        <v>1970</v>
      </c>
      <c r="N67" s="3">
        <v>5</v>
      </c>
      <c r="O67" s="3">
        <v>24</v>
      </c>
      <c r="P67" s="3">
        <v>18</v>
      </c>
      <c r="Q67" s="3">
        <v>43</v>
      </c>
      <c r="R67" s="3">
        <v>18</v>
      </c>
      <c r="S67" s="4">
        <f t="shared" ref="S67:S130" si="5">DATE(M67,N67,O67)+TIME(P67,Q67,R67)</f>
        <v>25712.780069444445</v>
      </c>
      <c r="T67" s="4">
        <f t="shared" si="4"/>
        <v>43483.147916666647</v>
      </c>
      <c r="U67" s="2" t="s">
        <v>1536</v>
      </c>
      <c r="V67" s="2">
        <v>17.73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 t="s">
        <v>2940</v>
      </c>
      <c r="AI67" s="2" t="s">
        <v>3077</v>
      </c>
      <c r="AJ67" s="2" t="s">
        <v>2941</v>
      </c>
      <c r="AK67" s="2" t="s">
        <v>3101</v>
      </c>
      <c r="AL67" s="2" t="s">
        <v>3104</v>
      </c>
      <c r="AM67" s="2" t="s">
        <v>3107</v>
      </c>
      <c r="AN67" s="2"/>
      <c r="BQ67">
        <v>119.0583</v>
      </c>
      <c r="BR67">
        <v>119.699003</v>
      </c>
      <c r="BS67">
        <v>1</v>
      </c>
    </row>
    <row r="68" spans="1:71" x14ac:dyDescent="0.25">
      <c r="A68" s="2" t="s">
        <v>72</v>
      </c>
      <c r="B68" s="2">
        <v>25822</v>
      </c>
      <c r="C68" s="2" t="s">
        <v>88</v>
      </c>
      <c r="D68" s="2">
        <v>1</v>
      </c>
      <c r="E68" s="2">
        <v>6419.8747329999997</v>
      </c>
      <c r="F68" s="2">
        <v>6420.1448330000003</v>
      </c>
      <c r="G68" s="2">
        <v>0.27010000000063877</v>
      </c>
      <c r="H68" s="2">
        <v>121.54640000000001</v>
      </c>
      <c r="I68" s="2">
        <v>33.241</v>
      </c>
      <c r="J68" s="2">
        <v>772.85299999999995</v>
      </c>
      <c r="K68" s="2">
        <v>35.155999999999999</v>
      </c>
      <c r="L68" s="2" t="s">
        <v>111</v>
      </c>
      <c r="M68" s="3">
        <f t="shared" si="3"/>
        <v>1970</v>
      </c>
      <c r="N68" s="3">
        <v>5</v>
      </c>
      <c r="O68" s="3">
        <v>24</v>
      </c>
      <c r="P68" s="3">
        <v>18</v>
      </c>
      <c r="Q68" s="3">
        <v>43</v>
      </c>
      <c r="R68" s="3">
        <v>18</v>
      </c>
      <c r="S68" s="4">
        <f t="shared" si="5"/>
        <v>25712.780069444445</v>
      </c>
      <c r="T68" s="4">
        <f t="shared" si="4"/>
        <v>43483.147916666647</v>
      </c>
      <c r="U68" s="2" t="s">
        <v>1536</v>
      </c>
      <c r="V68" s="2">
        <v>15.95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 t="s">
        <v>2940</v>
      </c>
      <c r="AI68" s="2" t="s">
        <v>2941</v>
      </c>
      <c r="AJ68" s="2" t="s">
        <v>3097</v>
      </c>
      <c r="AK68" s="2" t="s">
        <v>3101</v>
      </c>
      <c r="AL68" s="2" t="s">
        <v>3103</v>
      </c>
      <c r="AM68" s="2" t="s">
        <v>3106</v>
      </c>
      <c r="AN68" s="2" t="s">
        <v>3619</v>
      </c>
      <c r="BQ68">
        <v>121.54640000000001</v>
      </c>
      <c r="BR68">
        <v>121.8165000000006</v>
      </c>
      <c r="BS68">
        <v>2</v>
      </c>
    </row>
    <row r="69" spans="1:71" x14ac:dyDescent="0.25">
      <c r="A69" s="2" t="s">
        <v>72</v>
      </c>
      <c r="B69" s="2">
        <v>25914</v>
      </c>
      <c r="C69" s="2" t="s">
        <v>88</v>
      </c>
      <c r="D69" s="2">
        <v>1</v>
      </c>
      <c r="E69" s="2">
        <v>20592.207999999999</v>
      </c>
      <c r="F69" s="2">
        <v>20592.551210000001</v>
      </c>
      <c r="G69" s="2">
        <v>0.34321000000272761</v>
      </c>
      <c r="H69" s="2">
        <v>197.73699999999999</v>
      </c>
      <c r="I69" s="2">
        <v>65.358999999999995</v>
      </c>
      <c r="J69" s="2">
        <v>1454.248</v>
      </c>
      <c r="K69" s="2">
        <v>70.311999999999998</v>
      </c>
      <c r="L69" s="2" t="s">
        <v>112</v>
      </c>
      <c r="M69" s="3">
        <f t="shared" si="3"/>
        <v>1970</v>
      </c>
      <c r="N69" s="3">
        <v>5</v>
      </c>
      <c r="O69" s="3">
        <v>25</v>
      </c>
      <c r="P69" s="3">
        <v>14</v>
      </c>
      <c r="Q69" s="3">
        <v>43</v>
      </c>
      <c r="R69" s="3">
        <v>18</v>
      </c>
      <c r="S69" s="4">
        <f t="shared" si="5"/>
        <v>25713.613402777777</v>
      </c>
      <c r="T69" s="4">
        <f t="shared" si="4"/>
        <v>43483.981249999983</v>
      </c>
      <c r="U69" s="2" t="s">
        <v>1537</v>
      </c>
      <c r="V69" s="2">
        <v>16.399999999999999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 t="s">
        <v>2940</v>
      </c>
      <c r="AI69" s="2" t="s">
        <v>2941</v>
      </c>
      <c r="AJ69" s="2" t="s">
        <v>2941</v>
      </c>
      <c r="AK69" s="2" t="s">
        <v>3101</v>
      </c>
      <c r="AL69" s="2" t="s">
        <v>3104</v>
      </c>
      <c r="AM69" s="2" t="s">
        <v>3106</v>
      </c>
      <c r="AN69" s="2"/>
      <c r="BQ69">
        <v>197.73699999999999</v>
      </c>
      <c r="BR69">
        <v>198.08021000000269</v>
      </c>
      <c r="BS69">
        <v>0</v>
      </c>
    </row>
    <row r="70" spans="1:71" x14ac:dyDescent="0.25">
      <c r="A70" s="2" t="s">
        <v>72</v>
      </c>
      <c r="B70" s="2">
        <v>431</v>
      </c>
      <c r="C70" s="2" t="s">
        <v>88</v>
      </c>
      <c r="D70" s="2">
        <v>1</v>
      </c>
      <c r="E70" s="2">
        <v>3524.7926670000002</v>
      </c>
      <c r="F70" s="2">
        <v>3525.8934469999999</v>
      </c>
      <c r="G70" s="2">
        <v>1.100779999999759</v>
      </c>
      <c r="H70" s="2">
        <v>225.69200000000001</v>
      </c>
      <c r="I70" s="2">
        <v>148.6</v>
      </c>
      <c r="J70" s="2">
        <v>627.5</v>
      </c>
      <c r="K70" s="2">
        <v>281.25</v>
      </c>
      <c r="L70" s="2" t="s">
        <v>113</v>
      </c>
      <c r="M70" s="3">
        <f t="shared" si="3"/>
        <v>1970</v>
      </c>
      <c r="N70" s="3">
        <v>5</v>
      </c>
      <c r="O70" s="3">
        <v>26</v>
      </c>
      <c r="P70" s="3">
        <v>20</v>
      </c>
      <c r="Q70" s="3">
        <v>43</v>
      </c>
      <c r="R70" s="3">
        <v>18</v>
      </c>
      <c r="S70" s="4">
        <f t="shared" si="5"/>
        <v>25714.863402777777</v>
      </c>
      <c r="T70" s="4">
        <f t="shared" si="4"/>
        <v>43485.231249999983</v>
      </c>
      <c r="U70" s="2" t="s">
        <v>1538</v>
      </c>
      <c r="V70" s="2">
        <v>13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 t="s">
        <v>2940</v>
      </c>
      <c r="AI70" s="2" t="s">
        <v>3083</v>
      </c>
      <c r="AJ70" s="2" t="s">
        <v>3097</v>
      </c>
      <c r="AK70" s="2" t="s">
        <v>3101</v>
      </c>
      <c r="AL70" s="2" t="s">
        <v>3103</v>
      </c>
      <c r="AM70" s="2" t="s">
        <v>3106</v>
      </c>
      <c r="AN70" s="2" t="s">
        <v>3624</v>
      </c>
      <c r="BQ70">
        <v>225.69200000000001</v>
      </c>
      <c r="BR70">
        <v>226.79277999999979</v>
      </c>
      <c r="BS70">
        <v>0</v>
      </c>
    </row>
    <row r="71" spans="1:71" x14ac:dyDescent="0.25">
      <c r="A71" s="2" t="s">
        <v>72</v>
      </c>
      <c r="B71" s="2">
        <v>25918</v>
      </c>
      <c r="C71" s="2" t="s">
        <v>88</v>
      </c>
      <c r="D71" s="2">
        <v>1</v>
      </c>
      <c r="E71" s="2">
        <v>3409.6771669999998</v>
      </c>
      <c r="F71" s="2">
        <v>3409.9083869999999</v>
      </c>
      <c r="G71" s="2">
        <v>0.23122000000012119</v>
      </c>
      <c r="H71" s="2">
        <v>110.5765</v>
      </c>
      <c r="I71" s="2">
        <v>0</v>
      </c>
      <c r="J71" s="2">
        <v>1650.327</v>
      </c>
      <c r="K71" s="2">
        <v>0</v>
      </c>
      <c r="L71" s="2" t="s">
        <v>113</v>
      </c>
      <c r="M71" s="3">
        <f t="shared" si="3"/>
        <v>1970</v>
      </c>
      <c r="N71" s="3">
        <v>5</v>
      </c>
      <c r="O71" s="3">
        <v>26</v>
      </c>
      <c r="P71" s="3">
        <v>20</v>
      </c>
      <c r="Q71" s="3">
        <v>43</v>
      </c>
      <c r="R71" s="3">
        <v>18</v>
      </c>
      <c r="S71" s="4">
        <f t="shared" si="5"/>
        <v>25714.863402777777</v>
      </c>
      <c r="T71" s="4">
        <f t="shared" si="4"/>
        <v>43485.231249999983</v>
      </c>
      <c r="U71" s="2" t="s">
        <v>1538</v>
      </c>
      <c r="V71" s="2">
        <v>18.73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 t="s">
        <v>2940</v>
      </c>
      <c r="AI71" s="2" t="s">
        <v>2941</v>
      </c>
      <c r="AJ71" s="2" t="s">
        <v>3097</v>
      </c>
      <c r="AK71" s="2" t="s">
        <v>3101</v>
      </c>
      <c r="AL71" s="2" t="s">
        <v>3103</v>
      </c>
      <c r="AM71" s="2" t="s">
        <v>3106</v>
      </c>
      <c r="AN71" s="2"/>
      <c r="BQ71">
        <v>110.5765</v>
      </c>
      <c r="BR71">
        <v>110.8077200000001</v>
      </c>
      <c r="BS71">
        <v>1</v>
      </c>
    </row>
    <row r="72" spans="1:71" x14ac:dyDescent="0.25">
      <c r="A72" s="2" t="s">
        <v>72</v>
      </c>
      <c r="B72" s="2">
        <v>25919</v>
      </c>
      <c r="C72" s="2" t="s">
        <v>88</v>
      </c>
      <c r="D72" s="2">
        <v>1</v>
      </c>
      <c r="E72" s="2">
        <v>3410.1431670000002</v>
      </c>
      <c r="F72" s="2">
        <v>3410.3635469999999</v>
      </c>
      <c r="G72" s="2">
        <v>0.22037999999975</v>
      </c>
      <c r="H72" s="2">
        <v>111.0425</v>
      </c>
      <c r="I72" s="2">
        <v>0</v>
      </c>
      <c r="J72" s="2">
        <v>1519.6079999999999</v>
      </c>
      <c r="K72" s="2">
        <v>0</v>
      </c>
      <c r="L72" s="2" t="s">
        <v>113</v>
      </c>
      <c r="M72" s="3">
        <f t="shared" si="3"/>
        <v>1970</v>
      </c>
      <c r="N72" s="3">
        <v>5</v>
      </c>
      <c r="O72" s="3">
        <v>26</v>
      </c>
      <c r="P72" s="3">
        <v>20</v>
      </c>
      <c r="Q72" s="3">
        <v>43</v>
      </c>
      <c r="R72" s="3">
        <v>18</v>
      </c>
      <c r="S72" s="4">
        <f t="shared" si="5"/>
        <v>25714.863402777777</v>
      </c>
      <c r="T72" s="4">
        <f t="shared" si="4"/>
        <v>43485.231249999983</v>
      </c>
      <c r="U72" s="2" t="s">
        <v>1538</v>
      </c>
      <c r="V72" s="2">
        <v>17.36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 t="s">
        <v>2940</v>
      </c>
      <c r="AI72" s="2" t="s">
        <v>2941</v>
      </c>
      <c r="AJ72" s="2" t="s">
        <v>3097</v>
      </c>
      <c r="AK72" s="2" t="s">
        <v>3101</v>
      </c>
      <c r="AL72" s="2" t="s">
        <v>3103</v>
      </c>
      <c r="AM72" s="2" t="s">
        <v>3106</v>
      </c>
      <c r="AN72" s="2"/>
      <c r="BQ72">
        <v>111.0425</v>
      </c>
      <c r="BR72">
        <v>111.2628799999998</v>
      </c>
      <c r="BS72">
        <v>2</v>
      </c>
    </row>
    <row r="73" spans="1:71" x14ac:dyDescent="0.25">
      <c r="A73" s="2" t="s">
        <v>72</v>
      </c>
      <c r="B73" s="2">
        <v>442</v>
      </c>
      <c r="C73" s="2" t="s">
        <v>88</v>
      </c>
      <c r="D73" s="2">
        <v>1</v>
      </c>
      <c r="E73" s="2">
        <v>305.71216670000001</v>
      </c>
      <c r="F73" s="2">
        <v>306.29633669999998</v>
      </c>
      <c r="G73" s="2">
        <v>0.58416999999997188</v>
      </c>
      <c r="H73" s="2">
        <v>5.7275</v>
      </c>
      <c r="I73" s="2">
        <v>38.5</v>
      </c>
      <c r="J73" s="2">
        <v>1189</v>
      </c>
      <c r="K73" s="2">
        <v>46.875</v>
      </c>
      <c r="L73" s="2" t="s">
        <v>114</v>
      </c>
      <c r="M73" s="3">
        <f t="shared" si="3"/>
        <v>1970</v>
      </c>
      <c r="N73" s="3">
        <v>5</v>
      </c>
      <c r="O73" s="3">
        <v>27</v>
      </c>
      <c r="P73" s="3">
        <v>23</v>
      </c>
      <c r="Q73" s="3">
        <v>43</v>
      </c>
      <c r="R73" s="3">
        <v>18</v>
      </c>
      <c r="S73" s="4">
        <f t="shared" si="5"/>
        <v>25715.988402777777</v>
      </c>
      <c r="T73" s="4">
        <f t="shared" si="4"/>
        <v>43486.356249999983</v>
      </c>
      <c r="U73" s="2" t="s">
        <v>1539</v>
      </c>
      <c r="V73" s="2">
        <v>16.84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 t="s">
        <v>2940</v>
      </c>
      <c r="AI73" s="2" t="s">
        <v>2941</v>
      </c>
      <c r="AJ73" s="2" t="s">
        <v>2941</v>
      </c>
      <c r="AK73" s="2" t="s">
        <v>3101</v>
      </c>
      <c r="AL73" s="2" t="s">
        <v>3104</v>
      </c>
      <c r="AM73" s="2" t="s">
        <v>3106</v>
      </c>
      <c r="AN73" s="2"/>
      <c r="BQ73">
        <v>5.7275</v>
      </c>
      <c r="BR73">
        <v>6.3116699999999719</v>
      </c>
      <c r="BS73">
        <v>0</v>
      </c>
    </row>
    <row r="74" spans="1:71" x14ac:dyDescent="0.25">
      <c r="A74" s="2" t="s">
        <v>72</v>
      </c>
      <c r="B74" s="2">
        <v>444</v>
      </c>
      <c r="C74" s="2" t="s">
        <v>88</v>
      </c>
      <c r="D74" s="2">
        <v>1</v>
      </c>
      <c r="E74" s="2">
        <v>408.95166669999998</v>
      </c>
      <c r="F74" s="2">
        <v>410.33626670000001</v>
      </c>
      <c r="G74" s="2">
        <v>1.384600000000034</v>
      </c>
      <c r="H74" s="2">
        <v>108.967</v>
      </c>
      <c r="I74" s="2">
        <v>99.1</v>
      </c>
      <c r="J74" s="2">
        <v>974.3</v>
      </c>
      <c r="K74" s="2">
        <v>164.06200000000001</v>
      </c>
      <c r="L74" s="2" t="s">
        <v>114</v>
      </c>
      <c r="M74" s="3">
        <f t="shared" si="3"/>
        <v>1970</v>
      </c>
      <c r="N74" s="3">
        <v>5</v>
      </c>
      <c r="O74" s="3">
        <v>27</v>
      </c>
      <c r="P74" s="3">
        <v>23</v>
      </c>
      <c r="Q74" s="3">
        <v>43</v>
      </c>
      <c r="R74" s="3">
        <v>18</v>
      </c>
      <c r="S74" s="4">
        <f t="shared" si="5"/>
        <v>25715.988402777777</v>
      </c>
      <c r="T74" s="4">
        <f t="shared" si="4"/>
        <v>43486.356249999983</v>
      </c>
      <c r="U74" s="2" t="s">
        <v>1539</v>
      </c>
      <c r="V74" s="2">
        <v>14.67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 t="s">
        <v>2940</v>
      </c>
      <c r="AI74" s="2" t="s">
        <v>3078</v>
      </c>
      <c r="AJ74" s="2" t="s">
        <v>2941</v>
      </c>
      <c r="AK74" s="2" t="s">
        <v>3101</v>
      </c>
      <c r="AL74" s="2" t="s">
        <v>3104</v>
      </c>
      <c r="AM74" s="2" t="s">
        <v>3106</v>
      </c>
      <c r="AN74" s="2"/>
      <c r="BQ74">
        <v>108.967</v>
      </c>
      <c r="BR74">
        <v>110.3516</v>
      </c>
      <c r="BS74">
        <v>1</v>
      </c>
    </row>
    <row r="75" spans="1:71" x14ac:dyDescent="0.25">
      <c r="A75" s="2" t="s">
        <v>72</v>
      </c>
      <c r="B75" s="2">
        <v>446</v>
      </c>
      <c r="C75" s="2" t="s">
        <v>88</v>
      </c>
      <c r="D75" s="2">
        <v>1</v>
      </c>
      <c r="E75" s="2">
        <v>519.56466669999998</v>
      </c>
      <c r="F75" s="2">
        <v>520.33331669999995</v>
      </c>
      <c r="G75" s="2">
        <v>0.76864999999997963</v>
      </c>
      <c r="H75" s="2">
        <v>219.58</v>
      </c>
      <c r="I75" s="2">
        <v>60.5</v>
      </c>
      <c r="J75" s="2">
        <v>869.7</v>
      </c>
      <c r="K75" s="2">
        <v>70.311999999999998</v>
      </c>
      <c r="L75" s="2" t="s">
        <v>114</v>
      </c>
      <c r="M75" s="3">
        <f t="shared" si="3"/>
        <v>1970</v>
      </c>
      <c r="N75" s="3">
        <v>5</v>
      </c>
      <c r="O75" s="3">
        <v>27</v>
      </c>
      <c r="P75" s="3">
        <v>23</v>
      </c>
      <c r="Q75" s="3">
        <v>43</v>
      </c>
      <c r="R75" s="3">
        <v>18</v>
      </c>
      <c r="S75" s="4">
        <f t="shared" si="5"/>
        <v>25715.988402777777</v>
      </c>
      <c r="T75" s="4">
        <f t="shared" si="4"/>
        <v>43486.356249999983</v>
      </c>
      <c r="U75" s="2" t="s">
        <v>1539</v>
      </c>
      <c r="V75" s="2">
        <v>14.13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 t="s">
        <v>2940</v>
      </c>
      <c r="AI75" s="2" t="s">
        <v>3077</v>
      </c>
      <c r="AJ75" s="2" t="s">
        <v>3077</v>
      </c>
      <c r="AK75" s="2" t="s">
        <v>3101</v>
      </c>
      <c r="AL75" s="2" t="s">
        <v>3104</v>
      </c>
      <c r="AM75" s="2" t="s">
        <v>3106</v>
      </c>
      <c r="AN75" s="2"/>
      <c r="BQ75">
        <v>219.58</v>
      </c>
      <c r="BR75">
        <v>220.34864999999999</v>
      </c>
      <c r="BS75">
        <v>2</v>
      </c>
    </row>
    <row r="76" spans="1:71" x14ac:dyDescent="0.25">
      <c r="A76" s="2" t="s">
        <v>72</v>
      </c>
      <c r="B76" s="2">
        <v>25824</v>
      </c>
      <c r="C76" s="2" t="s">
        <v>88</v>
      </c>
      <c r="D76" s="2">
        <v>1</v>
      </c>
      <c r="E76" s="2">
        <v>308.94706669999999</v>
      </c>
      <c r="F76" s="2">
        <v>309.64429669999998</v>
      </c>
      <c r="G76" s="2">
        <v>0.69722999999999047</v>
      </c>
      <c r="H76" s="2">
        <v>8.9624000000000006</v>
      </c>
      <c r="I76" s="2">
        <v>49.860999999999997</v>
      </c>
      <c r="J76" s="2">
        <v>797.78399999999999</v>
      </c>
      <c r="K76" s="2">
        <v>58.594000000000001</v>
      </c>
      <c r="L76" s="2" t="s">
        <v>114</v>
      </c>
      <c r="M76" s="3">
        <f t="shared" si="3"/>
        <v>1970</v>
      </c>
      <c r="N76" s="3">
        <v>5</v>
      </c>
      <c r="O76" s="3">
        <v>27</v>
      </c>
      <c r="P76" s="3">
        <v>23</v>
      </c>
      <c r="Q76" s="3">
        <v>43</v>
      </c>
      <c r="R76" s="3">
        <v>18</v>
      </c>
      <c r="S76" s="4">
        <f t="shared" si="5"/>
        <v>25715.988402777777</v>
      </c>
      <c r="T76" s="4">
        <f t="shared" si="4"/>
        <v>43486.356249999983</v>
      </c>
      <c r="U76" s="2" t="s">
        <v>1539</v>
      </c>
      <c r="V76" s="2">
        <v>17.09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 t="s">
        <v>2940</v>
      </c>
      <c r="AI76" s="2" t="s">
        <v>3077</v>
      </c>
      <c r="AJ76" s="2" t="s">
        <v>2941</v>
      </c>
      <c r="AK76" s="2" t="s">
        <v>3101</v>
      </c>
      <c r="AL76" s="2" t="s">
        <v>3104</v>
      </c>
      <c r="AM76" s="2" t="s">
        <v>3106</v>
      </c>
      <c r="AN76" s="2"/>
      <c r="BQ76">
        <v>8.9624000000000006</v>
      </c>
      <c r="BR76">
        <v>9.6596299999999911</v>
      </c>
      <c r="BS76">
        <v>3</v>
      </c>
    </row>
    <row r="77" spans="1:71" x14ac:dyDescent="0.25">
      <c r="A77" s="2" t="s">
        <v>72</v>
      </c>
      <c r="B77" s="2">
        <v>25825</v>
      </c>
      <c r="C77" s="2" t="s">
        <v>88</v>
      </c>
      <c r="D77" s="2">
        <v>1</v>
      </c>
      <c r="E77" s="2">
        <v>522.19266670000002</v>
      </c>
      <c r="F77" s="2">
        <v>522.60095669999998</v>
      </c>
      <c r="G77" s="2">
        <v>0.4082899999999654</v>
      </c>
      <c r="H77" s="2">
        <v>222.208</v>
      </c>
      <c r="I77" s="2">
        <v>16.62</v>
      </c>
      <c r="J77" s="2">
        <v>872.57600000000002</v>
      </c>
      <c r="K77" s="2">
        <v>23.437999999999999</v>
      </c>
      <c r="L77" s="2" t="s">
        <v>114</v>
      </c>
      <c r="M77" s="3">
        <f t="shared" si="3"/>
        <v>1970</v>
      </c>
      <c r="N77" s="3">
        <v>5</v>
      </c>
      <c r="O77" s="3">
        <v>27</v>
      </c>
      <c r="P77" s="3">
        <v>23</v>
      </c>
      <c r="Q77" s="3">
        <v>43</v>
      </c>
      <c r="R77" s="3">
        <v>18</v>
      </c>
      <c r="S77" s="4">
        <f t="shared" si="5"/>
        <v>25715.988402777777</v>
      </c>
      <c r="T77" s="4">
        <f t="shared" si="4"/>
        <v>43486.356249999983</v>
      </c>
      <c r="U77" s="2" t="s">
        <v>1539</v>
      </c>
      <c r="V77" s="2">
        <v>18.64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 t="s">
        <v>2940</v>
      </c>
      <c r="AI77" s="2" t="s">
        <v>2941</v>
      </c>
      <c r="AJ77" s="2" t="s">
        <v>2941</v>
      </c>
      <c r="AK77" s="2" t="s">
        <v>2940</v>
      </c>
      <c r="AL77" s="2" t="s">
        <v>3103</v>
      </c>
      <c r="AM77" s="2" t="s">
        <v>3106</v>
      </c>
      <c r="AN77" s="2" t="s">
        <v>3626</v>
      </c>
      <c r="BQ77">
        <v>222.208</v>
      </c>
      <c r="BR77">
        <v>222.61628999999999</v>
      </c>
      <c r="BS77">
        <v>4</v>
      </c>
    </row>
    <row r="78" spans="1:71" x14ac:dyDescent="0.25">
      <c r="A78" s="2" t="s">
        <v>72</v>
      </c>
      <c r="B78" s="2">
        <v>25826</v>
      </c>
      <c r="C78" s="2" t="s">
        <v>88</v>
      </c>
      <c r="D78" s="2">
        <v>1</v>
      </c>
      <c r="E78" s="2">
        <v>6649.8410670000003</v>
      </c>
      <c r="F78" s="2">
        <v>6650.1048860000001</v>
      </c>
      <c r="G78" s="2">
        <v>0.26381899999978492</v>
      </c>
      <c r="H78" s="2">
        <v>51.547400000000003</v>
      </c>
      <c r="I78" s="2">
        <v>49.860999999999997</v>
      </c>
      <c r="J78" s="2">
        <v>1022.1609999999999</v>
      </c>
      <c r="K78" s="2">
        <v>58.594000000000001</v>
      </c>
      <c r="L78" s="2" t="s">
        <v>115</v>
      </c>
      <c r="M78" s="3">
        <f t="shared" si="3"/>
        <v>1970</v>
      </c>
      <c r="N78" s="3">
        <v>5</v>
      </c>
      <c r="O78" s="3">
        <v>28</v>
      </c>
      <c r="P78" s="3">
        <v>0</v>
      </c>
      <c r="Q78" s="3">
        <v>43</v>
      </c>
      <c r="R78" s="3">
        <v>18</v>
      </c>
      <c r="S78" s="4">
        <f t="shared" si="5"/>
        <v>25716.030069444445</v>
      </c>
      <c r="T78" s="4">
        <f t="shared" si="4"/>
        <v>43486.397916666647</v>
      </c>
      <c r="U78" s="2" t="s">
        <v>1540</v>
      </c>
      <c r="V78" s="2">
        <v>14.69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 t="s">
        <v>2940</v>
      </c>
      <c r="AI78" s="2" t="s">
        <v>2941</v>
      </c>
      <c r="AJ78" s="2" t="s">
        <v>3097</v>
      </c>
      <c r="AK78" s="2" t="s">
        <v>3101</v>
      </c>
      <c r="AL78" s="2" t="s">
        <v>3103</v>
      </c>
      <c r="AM78" s="2" t="s">
        <v>3106</v>
      </c>
      <c r="AN78" s="2" t="s">
        <v>3619</v>
      </c>
      <c r="BQ78">
        <v>51.547400000000003</v>
      </c>
      <c r="BR78">
        <v>51.811218999999788</v>
      </c>
      <c r="BS78">
        <v>0</v>
      </c>
    </row>
    <row r="79" spans="1:71" x14ac:dyDescent="0.25">
      <c r="A79" s="2" t="s">
        <v>72</v>
      </c>
      <c r="B79" s="2">
        <v>25827</v>
      </c>
      <c r="C79" s="2" t="s">
        <v>88</v>
      </c>
      <c r="D79" s="2">
        <v>1</v>
      </c>
      <c r="E79" s="2">
        <v>6650.6639670000004</v>
      </c>
      <c r="F79" s="2">
        <v>6650.9215039999999</v>
      </c>
      <c r="G79" s="2">
        <v>0.25753699999950191</v>
      </c>
      <c r="H79" s="2">
        <v>52.3703</v>
      </c>
      <c r="I79" s="2">
        <v>16.62</v>
      </c>
      <c r="J79" s="2">
        <v>1163.4349999999999</v>
      </c>
      <c r="K79" s="2">
        <v>23.437999999999999</v>
      </c>
      <c r="L79" s="2" t="s">
        <v>115</v>
      </c>
      <c r="M79" s="3">
        <f t="shared" si="3"/>
        <v>1970</v>
      </c>
      <c r="N79" s="3">
        <v>5</v>
      </c>
      <c r="O79" s="3">
        <v>28</v>
      </c>
      <c r="P79" s="3">
        <v>0</v>
      </c>
      <c r="Q79" s="3">
        <v>43</v>
      </c>
      <c r="R79" s="3">
        <v>18</v>
      </c>
      <c r="S79" s="4">
        <f t="shared" si="5"/>
        <v>25716.030069444445</v>
      </c>
      <c r="T79" s="4">
        <f t="shared" si="4"/>
        <v>43486.397916666647</v>
      </c>
      <c r="U79" s="2" t="s">
        <v>1540</v>
      </c>
      <c r="V79" s="2">
        <v>16.579999999999998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 t="s">
        <v>2940</v>
      </c>
      <c r="AI79" s="2" t="s">
        <v>2941</v>
      </c>
      <c r="AJ79" s="2" t="s">
        <v>3097</v>
      </c>
      <c r="AK79" s="2" t="s">
        <v>3101</v>
      </c>
      <c r="AL79" s="2" t="s">
        <v>3103</v>
      </c>
      <c r="AM79" s="2" t="s">
        <v>3106</v>
      </c>
      <c r="AN79" s="2" t="s">
        <v>3619</v>
      </c>
      <c r="BQ79">
        <v>52.3703</v>
      </c>
      <c r="BR79">
        <v>52.627836999999502</v>
      </c>
      <c r="BS79">
        <v>1</v>
      </c>
    </row>
    <row r="80" spans="1:71" x14ac:dyDescent="0.25">
      <c r="A80" s="2" t="s">
        <v>72</v>
      </c>
      <c r="B80" s="2">
        <v>25828</v>
      </c>
      <c r="C80" s="2" t="s">
        <v>88</v>
      </c>
      <c r="D80" s="2">
        <v>1</v>
      </c>
      <c r="E80" s="2">
        <v>6651.0722669999996</v>
      </c>
      <c r="F80" s="2">
        <v>6651.4428699999999</v>
      </c>
      <c r="G80" s="2">
        <v>0.37060300000030111</v>
      </c>
      <c r="H80" s="2">
        <v>52.778599999999997</v>
      </c>
      <c r="I80" s="2">
        <v>24.931000000000001</v>
      </c>
      <c r="J80" s="2">
        <v>1121.884</v>
      </c>
      <c r="K80" s="2">
        <v>35.155999999999999</v>
      </c>
      <c r="L80" s="2" t="s">
        <v>115</v>
      </c>
      <c r="M80" s="3">
        <f t="shared" si="3"/>
        <v>1970</v>
      </c>
      <c r="N80" s="3">
        <v>5</v>
      </c>
      <c r="O80" s="3">
        <v>28</v>
      </c>
      <c r="P80" s="3">
        <v>0</v>
      </c>
      <c r="Q80" s="3">
        <v>43</v>
      </c>
      <c r="R80" s="3">
        <v>18</v>
      </c>
      <c r="S80" s="4">
        <f t="shared" si="5"/>
        <v>25716.030069444445</v>
      </c>
      <c r="T80" s="4">
        <f t="shared" si="4"/>
        <v>43486.397916666647</v>
      </c>
      <c r="U80" s="2" t="s">
        <v>1540</v>
      </c>
      <c r="V80" s="2">
        <v>16.73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 t="s">
        <v>2940</v>
      </c>
      <c r="AI80" s="2" t="s">
        <v>2941</v>
      </c>
      <c r="AJ80" s="2" t="s">
        <v>2941</v>
      </c>
      <c r="AK80" s="2" t="s">
        <v>2940</v>
      </c>
      <c r="AL80" s="2" t="s">
        <v>3104</v>
      </c>
      <c r="AM80" s="2" t="s">
        <v>3106</v>
      </c>
      <c r="AN80" s="2" t="s">
        <v>3626</v>
      </c>
      <c r="BQ80">
        <v>52.778599999999997</v>
      </c>
      <c r="BR80">
        <v>53.149203000000298</v>
      </c>
      <c r="BS80">
        <v>2</v>
      </c>
    </row>
    <row r="81" spans="1:71" x14ac:dyDescent="0.25">
      <c r="A81" s="2" t="s">
        <v>72</v>
      </c>
      <c r="B81" s="2">
        <v>25829</v>
      </c>
      <c r="C81" s="2" t="s">
        <v>88</v>
      </c>
      <c r="D81" s="2">
        <v>1</v>
      </c>
      <c r="E81" s="2">
        <v>6654.0755669999999</v>
      </c>
      <c r="F81" s="2">
        <v>6654.3456669999996</v>
      </c>
      <c r="G81" s="2">
        <v>0.27009999999972928</v>
      </c>
      <c r="H81" s="2">
        <v>55.7819</v>
      </c>
      <c r="I81" s="2">
        <v>0</v>
      </c>
      <c r="J81" s="2">
        <v>1072.0219999999999</v>
      </c>
      <c r="K81" s="2">
        <v>0</v>
      </c>
      <c r="L81" s="2" t="s">
        <v>115</v>
      </c>
      <c r="M81" s="3">
        <f t="shared" si="3"/>
        <v>1970</v>
      </c>
      <c r="N81" s="3">
        <v>5</v>
      </c>
      <c r="O81" s="3">
        <v>28</v>
      </c>
      <c r="P81" s="3">
        <v>0</v>
      </c>
      <c r="Q81" s="3">
        <v>43</v>
      </c>
      <c r="R81" s="3">
        <v>18</v>
      </c>
      <c r="S81" s="4">
        <f t="shared" si="5"/>
        <v>25716.030069444445</v>
      </c>
      <c r="T81" s="4">
        <f t="shared" si="4"/>
        <v>43486.397916666647</v>
      </c>
      <c r="U81" s="2" t="s">
        <v>1540</v>
      </c>
      <c r="V81" s="2">
        <v>19.22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 t="s">
        <v>2940</v>
      </c>
      <c r="AI81" s="2" t="s">
        <v>2941</v>
      </c>
      <c r="AJ81" s="2" t="s">
        <v>3097</v>
      </c>
      <c r="AK81" s="2" t="s">
        <v>3101</v>
      </c>
      <c r="AL81" s="2" t="s">
        <v>3103</v>
      </c>
      <c r="AM81" s="2" t="s">
        <v>3106</v>
      </c>
      <c r="AN81" s="2"/>
      <c r="BQ81">
        <v>55.7819</v>
      </c>
      <c r="BR81">
        <v>56.05199999999973</v>
      </c>
      <c r="BS81">
        <v>3</v>
      </c>
    </row>
    <row r="82" spans="1:71" x14ac:dyDescent="0.25">
      <c r="A82" s="2" t="s">
        <v>72</v>
      </c>
      <c r="B82" s="2">
        <v>25830</v>
      </c>
      <c r="C82" s="2" t="s">
        <v>88</v>
      </c>
      <c r="D82" s="2">
        <v>1</v>
      </c>
      <c r="E82" s="2">
        <v>6654.5152669999998</v>
      </c>
      <c r="F82" s="2">
        <v>6654.7916489999998</v>
      </c>
      <c r="G82" s="2">
        <v>0.27638200000001228</v>
      </c>
      <c r="H82" s="2">
        <v>56.221600000000002</v>
      </c>
      <c r="I82" s="2">
        <v>41.551000000000002</v>
      </c>
      <c r="J82" s="2">
        <v>1105.2629999999999</v>
      </c>
      <c r="K82" s="2">
        <v>46.875</v>
      </c>
      <c r="L82" s="2" t="s">
        <v>115</v>
      </c>
      <c r="M82" s="3">
        <f t="shared" si="3"/>
        <v>1970</v>
      </c>
      <c r="N82" s="3">
        <v>5</v>
      </c>
      <c r="O82" s="3">
        <v>28</v>
      </c>
      <c r="P82" s="3">
        <v>0</v>
      </c>
      <c r="Q82" s="3">
        <v>43</v>
      </c>
      <c r="R82" s="3">
        <v>18</v>
      </c>
      <c r="S82" s="4">
        <f t="shared" si="5"/>
        <v>25716.030069444445</v>
      </c>
      <c r="T82" s="4">
        <f t="shared" si="4"/>
        <v>43486.397916666647</v>
      </c>
      <c r="U82" s="2" t="s">
        <v>1540</v>
      </c>
      <c r="V82" s="2">
        <v>16.39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 t="s">
        <v>2940</v>
      </c>
      <c r="AI82" s="2" t="s">
        <v>2941</v>
      </c>
      <c r="AJ82" s="2" t="s">
        <v>3097</v>
      </c>
      <c r="AK82" s="2" t="s">
        <v>3101</v>
      </c>
      <c r="AL82" s="2" t="s">
        <v>3103</v>
      </c>
      <c r="AM82" s="2" t="s">
        <v>3106</v>
      </c>
      <c r="AN82" s="2"/>
      <c r="BQ82">
        <v>56.221600000000002</v>
      </c>
      <c r="BR82">
        <v>56.497982000000007</v>
      </c>
      <c r="BS82">
        <v>4</v>
      </c>
    </row>
    <row r="83" spans="1:71" x14ac:dyDescent="0.25">
      <c r="A83" s="2" t="s">
        <v>72</v>
      </c>
      <c r="B83" s="2">
        <v>25831</v>
      </c>
      <c r="C83" s="2" t="s">
        <v>88</v>
      </c>
      <c r="D83" s="2">
        <v>1</v>
      </c>
      <c r="E83" s="2">
        <v>6654.9172669999998</v>
      </c>
      <c r="F83" s="2">
        <v>6655.2627439999997</v>
      </c>
      <c r="G83" s="2">
        <v>0.34547699999984621</v>
      </c>
      <c r="H83" s="2">
        <v>56.623600000000003</v>
      </c>
      <c r="I83" s="2">
        <v>24.931000000000001</v>
      </c>
      <c r="J83" s="2">
        <v>1121.884</v>
      </c>
      <c r="K83" s="2">
        <v>35.155999999999999</v>
      </c>
      <c r="L83" s="2" t="s">
        <v>115</v>
      </c>
      <c r="M83" s="3">
        <f t="shared" si="3"/>
        <v>1970</v>
      </c>
      <c r="N83" s="3">
        <v>5</v>
      </c>
      <c r="O83" s="3">
        <v>28</v>
      </c>
      <c r="P83" s="3">
        <v>0</v>
      </c>
      <c r="Q83" s="3">
        <v>43</v>
      </c>
      <c r="R83" s="3">
        <v>18</v>
      </c>
      <c r="S83" s="4">
        <f t="shared" si="5"/>
        <v>25716.030069444445</v>
      </c>
      <c r="T83" s="4">
        <f t="shared" si="4"/>
        <v>43486.397916666647</v>
      </c>
      <c r="U83" s="2" t="s">
        <v>1540</v>
      </c>
      <c r="V83" s="2">
        <v>16.43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 t="s">
        <v>2940</v>
      </c>
      <c r="AI83" s="2" t="s">
        <v>2941</v>
      </c>
      <c r="AJ83" s="2" t="s">
        <v>2941</v>
      </c>
      <c r="AK83" s="2" t="s">
        <v>3101</v>
      </c>
      <c r="AL83" s="2" t="s">
        <v>3104</v>
      </c>
      <c r="AM83" s="2" t="s">
        <v>3106</v>
      </c>
      <c r="AN83" s="2"/>
      <c r="BQ83">
        <v>56.623600000000003</v>
      </c>
      <c r="BR83">
        <v>56.969076999999849</v>
      </c>
      <c r="BS83">
        <v>5</v>
      </c>
    </row>
    <row r="84" spans="1:71" x14ac:dyDescent="0.25">
      <c r="A84" s="2" t="s">
        <v>72</v>
      </c>
      <c r="B84" s="2">
        <v>25832</v>
      </c>
      <c r="C84" s="2" t="s">
        <v>88</v>
      </c>
      <c r="D84" s="2">
        <v>1</v>
      </c>
      <c r="E84" s="2">
        <v>6655.3318669999999</v>
      </c>
      <c r="F84" s="2">
        <v>6655.5265719999998</v>
      </c>
      <c r="G84" s="2">
        <v>0.1947049999998853</v>
      </c>
      <c r="H84" s="2">
        <v>57.038200000000003</v>
      </c>
      <c r="I84" s="2">
        <v>0</v>
      </c>
      <c r="J84" s="2">
        <v>1138.5039999999999</v>
      </c>
      <c r="K84" s="2">
        <v>0</v>
      </c>
      <c r="L84" s="2" t="s">
        <v>115</v>
      </c>
      <c r="M84" s="3">
        <f t="shared" si="3"/>
        <v>1970</v>
      </c>
      <c r="N84" s="3">
        <v>5</v>
      </c>
      <c r="O84" s="3">
        <v>28</v>
      </c>
      <c r="P84" s="3">
        <v>0</v>
      </c>
      <c r="Q84" s="3">
        <v>43</v>
      </c>
      <c r="R84" s="3">
        <v>18</v>
      </c>
      <c r="S84" s="4">
        <f t="shared" si="5"/>
        <v>25716.030069444445</v>
      </c>
      <c r="T84" s="4">
        <f t="shared" si="4"/>
        <v>43486.397916666647</v>
      </c>
      <c r="U84" s="2" t="s">
        <v>1540</v>
      </c>
      <c r="V84" s="2">
        <v>20.74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 t="s">
        <v>2940</v>
      </c>
      <c r="AI84" s="2" t="s">
        <v>2941</v>
      </c>
      <c r="AJ84" s="2" t="s">
        <v>2941</v>
      </c>
      <c r="AK84" s="2" t="s">
        <v>3101</v>
      </c>
      <c r="AL84" s="2" t="s">
        <v>3103</v>
      </c>
      <c r="AM84" s="2" t="s">
        <v>3106</v>
      </c>
      <c r="AN84" s="2"/>
      <c r="BQ84">
        <v>57.038200000000003</v>
      </c>
      <c r="BR84">
        <v>57.232904999999889</v>
      </c>
      <c r="BS84">
        <v>6</v>
      </c>
    </row>
    <row r="85" spans="1:71" x14ac:dyDescent="0.25">
      <c r="A85" s="2" t="s">
        <v>72</v>
      </c>
      <c r="B85" s="2">
        <v>25833</v>
      </c>
      <c r="C85" s="2" t="s">
        <v>88</v>
      </c>
      <c r="D85" s="2">
        <v>1</v>
      </c>
      <c r="E85" s="2">
        <v>6656.1672669999998</v>
      </c>
      <c r="F85" s="2">
        <v>6656.5190249999996</v>
      </c>
      <c r="G85" s="2">
        <v>0.35175799999979063</v>
      </c>
      <c r="H85" s="2">
        <v>57.873600000000003</v>
      </c>
      <c r="I85" s="2">
        <v>49.860999999999997</v>
      </c>
      <c r="J85" s="2">
        <v>1121.884</v>
      </c>
      <c r="K85" s="2">
        <v>58.594000000000001</v>
      </c>
      <c r="L85" s="2" t="s">
        <v>115</v>
      </c>
      <c r="M85" s="3">
        <f t="shared" si="3"/>
        <v>1970</v>
      </c>
      <c r="N85" s="3">
        <v>5</v>
      </c>
      <c r="O85" s="3">
        <v>28</v>
      </c>
      <c r="P85" s="3">
        <v>0</v>
      </c>
      <c r="Q85" s="3">
        <v>43</v>
      </c>
      <c r="R85" s="3">
        <v>18</v>
      </c>
      <c r="S85" s="4">
        <f t="shared" si="5"/>
        <v>25716.030069444445</v>
      </c>
      <c r="T85" s="4">
        <f t="shared" si="4"/>
        <v>43486.397916666647</v>
      </c>
      <c r="U85" s="2" t="s">
        <v>1540</v>
      </c>
      <c r="V85" s="2">
        <v>18.55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 t="s">
        <v>2940</v>
      </c>
      <c r="AI85" s="2" t="s">
        <v>2941</v>
      </c>
      <c r="AJ85" s="2" t="s">
        <v>3097</v>
      </c>
      <c r="AK85" s="2" t="s">
        <v>3101</v>
      </c>
      <c r="AL85" s="2" t="s">
        <v>3103</v>
      </c>
      <c r="AM85" s="2" t="s">
        <v>3106</v>
      </c>
      <c r="AN85" s="2"/>
      <c r="BQ85">
        <v>57.873600000000003</v>
      </c>
      <c r="BR85">
        <v>58.225357999999787</v>
      </c>
      <c r="BS85">
        <v>7</v>
      </c>
    </row>
    <row r="86" spans="1:71" x14ac:dyDescent="0.25">
      <c r="A86" s="2" t="s">
        <v>72</v>
      </c>
      <c r="B86" s="2">
        <v>451</v>
      </c>
      <c r="C86" s="2" t="s">
        <v>88</v>
      </c>
      <c r="D86" s="2">
        <v>1</v>
      </c>
      <c r="E86" s="2">
        <v>18005.728899999998</v>
      </c>
      <c r="F86" s="2">
        <v>18006.0304</v>
      </c>
      <c r="G86" s="2">
        <v>0.30150000000139698</v>
      </c>
      <c r="H86" s="2">
        <v>10.5769</v>
      </c>
      <c r="I86" s="2">
        <v>88.1</v>
      </c>
      <c r="J86" s="2">
        <v>1255</v>
      </c>
      <c r="K86" s="2">
        <v>210.93799999999999</v>
      </c>
      <c r="L86" s="2" t="s">
        <v>116</v>
      </c>
      <c r="M86" s="3">
        <f t="shared" si="3"/>
        <v>1970</v>
      </c>
      <c r="N86" s="3">
        <v>5</v>
      </c>
      <c r="O86" s="3">
        <v>28</v>
      </c>
      <c r="P86" s="3">
        <v>2</v>
      </c>
      <c r="Q86" s="3">
        <v>43</v>
      </c>
      <c r="R86" s="3">
        <v>18</v>
      </c>
      <c r="S86" s="4">
        <f t="shared" si="5"/>
        <v>25716.113402777777</v>
      </c>
      <c r="T86" s="4">
        <f t="shared" si="4"/>
        <v>43486.481249999983</v>
      </c>
      <c r="U86" s="2" t="s">
        <v>1541</v>
      </c>
      <c r="V86" s="2">
        <v>15.28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 t="s">
        <v>2940</v>
      </c>
      <c r="AI86" s="2" t="s">
        <v>2941</v>
      </c>
      <c r="AJ86" s="2" t="s">
        <v>3097</v>
      </c>
      <c r="AK86" s="2" t="s">
        <v>3101</v>
      </c>
      <c r="AL86" s="2" t="s">
        <v>3103</v>
      </c>
      <c r="AM86" s="2" t="s">
        <v>3106</v>
      </c>
      <c r="AN86" s="2"/>
      <c r="BQ86">
        <v>10.5769</v>
      </c>
      <c r="BR86">
        <v>10.878400000001401</v>
      </c>
      <c r="BS86">
        <v>0</v>
      </c>
    </row>
    <row r="87" spans="1:71" x14ac:dyDescent="0.25">
      <c r="A87" s="2" t="s">
        <v>72</v>
      </c>
      <c r="B87" s="2">
        <v>464</v>
      </c>
      <c r="C87" s="2" t="s">
        <v>88</v>
      </c>
      <c r="D87" s="2">
        <v>1</v>
      </c>
      <c r="E87" s="2">
        <v>16108.2418</v>
      </c>
      <c r="F87" s="2">
        <v>16108.863660000001</v>
      </c>
      <c r="G87" s="2">
        <v>0.62186000000110653</v>
      </c>
      <c r="H87" s="2">
        <v>212.3218</v>
      </c>
      <c r="I87" s="2">
        <v>141.274</v>
      </c>
      <c r="J87" s="2">
        <v>864.2</v>
      </c>
      <c r="K87" s="2">
        <v>152.34399999999999</v>
      </c>
      <c r="L87" s="2" t="s">
        <v>117</v>
      </c>
      <c r="M87" s="3">
        <f t="shared" si="3"/>
        <v>1970</v>
      </c>
      <c r="N87" s="3">
        <v>5</v>
      </c>
      <c r="O87" s="3">
        <v>28</v>
      </c>
      <c r="P87" s="3">
        <v>8</v>
      </c>
      <c r="Q87" s="3">
        <v>43</v>
      </c>
      <c r="R87" s="3">
        <v>18</v>
      </c>
      <c r="S87" s="4">
        <f t="shared" si="5"/>
        <v>25716.363402777777</v>
      </c>
      <c r="T87" s="4">
        <f t="shared" si="4"/>
        <v>43486.731249999983</v>
      </c>
      <c r="U87" s="2" t="s">
        <v>1542</v>
      </c>
      <c r="V87" s="2">
        <v>12.56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 t="s">
        <v>2940</v>
      </c>
      <c r="AI87" s="2" t="s">
        <v>2941</v>
      </c>
      <c r="AJ87" s="2" t="s">
        <v>2941</v>
      </c>
      <c r="AK87" s="2" t="s">
        <v>3101</v>
      </c>
      <c r="AL87" s="2" t="s">
        <v>3104</v>
      </c>
      <c r="AM87" s="2" t="s">
        <v>3106</v>
      </c>
      <c r="AN87" s="2"/>
      <c r="BQ87">
        <v>212.3218</v>
      </c>
      <c r="BR87">
        <v>212.9436600000011</v>
      </c>
      <c r="BS87">
        <v>0</v>
      </c>
    </row>
    <row r="88" spans="1:71" x14ac:dyDescent="0.25">
      <c r="A88" s="2" t="s">
        <v>72</v>
      </c>
      <c r="B88" s="2">
        <v>25836</v>
      </c>
      <c r="C88" s="2" t="s">
        <v>88</v>
      </c>
      <c r="D88" s="2">
        <v>1</v>
      </c>
      <c r="E88" s="2">
        <v>16109.224099999999</v>
      </c>
      <c r="F88" s="2">
        <v>16109.5947</v>
      </c>
      <c r="G88" s="2">
        <v>0.370600000000195</v>
      </c>
      <c r="H88" s="2">
        <v>213.30410000000001</v>
      </c>
      <c r="I88" s="2">
        <v>99.722999999999999</v>
      </c>
      <c r="J88" s="2">
        <v>872.57600000000002</v>
      </c>
      <c r="K88" s="2">
        <v>128.90600000000001</v>
      </c>
      <c r="L88" s="2" t="s">
        <v>117</v>
      </c>
      <c r="M88" s="3">
        <f t="shared" si="3"/>
        <v>1970</v>
      </c>
      <c r="N88" s="3">
        <v>5</v>
      </c>
      <c r="O88" s="3">
        <v>28</v>
      </c>
      <c r="P88" s="3">
        <v>8</v>
      </c>
      <c r="Q88" s="3">
        <v>43</v>
      </c>
      <c r="R88" s="3">
        <v>18</v>
      </c>
      <c r="S88" s="4">
        <f t="shared" si="5"/>
        <v>25716.363402777777</v>
      </c>
      <c r="T88" s="4">
        <f t="shared" si="4"/>
        <v>43486.731249999983</v>
      </c>
      <c r="U88" s="2" t="s">
        <v>1542</v>
      </c>
      <c r="V88" s="2">
        <v>14.66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 t="s">
        <v>2940</v>
      </c>
      <c r="AI88" s="2" t="s">
        <v>2941</v>
      </c>
      <c r="AJ88" s="2" t="s">
        <v>2941</v>
      </c>
      <c r="AK88" s="2" t="s">
        <v>3101</v>
      </c>
      <c r="AL88" s="2" t="s">
        <v>3104</v>
      </c>
      <c r="AM88" s="2" t="s">
        <v>3106</v>
      </c>
      <c r="AN88" s="2"/>
      <c r="BQ88">
        <v>213.30410000000001</v>
      </c>
      <c r="BR88">
        <v>213.6747000000002</v>
      </c>
      <c r="BS88">
        <v>1</v>
      </c>
    </row>
    <row r="89" spans="1:71" x14ac:dyDescent="0.25">
      <c r="A89" s="2" t="s">
        <v>72</v>
      </c>
      <c r="B89" s="2">
        <v>467</v>
      </c>
      <c r="C89" s="2" t="s">
        <v>88</v>
      </c>
      <c r="D89" s="2">
        <v>1</v>
      </c>
      <c r="E89" s="2">
        <v>7800.670333</v>
      </c>
      <c r="F89" s="2">
        <v>7801.1931290000002</v>
      </c>
      <c r="G89" s="2">
        <v>0.52279600000019855</v>
      </c>
      <c r="H89" s="2">
        <v>2.6669999999999998</v>
      </c>
      <c r="I89" s="2">
        <v>275.2</v>
      </c>
      <c r="J89" s="2">
        <v>869.7</v>
      </c>
      <c r="K89" s="2">
        <v>574.21900000000005</v>
      </c>
      <c r="L89" s="2" t="s">
        <v>118</v>
      </c>
      <c r="M89" s="3">
        <f t="shared" si="3"/>
        <v>1970</v>
      </c>
      <c r="N89" s="3">
        <v>5</v>
      </c>
      <c r="O89" s="3">
        <v>28</v>
      </c>
      <c r="P89" s="3">
        <v>12</v>
      </c>
      <c r="Q89" s="3">
        <v>43</v>
      </c>
      <c r="R89" s="3">
        <v>18</v>
      </c>
      <c r="S89" s="4">
        <f t="shared" si="5"/>
        <v>25716.530069444445</v>
      </c>
      <c r="T89" s="4">
        <f t="shared" si="4"/>
        <v>43486.897916666647</v>
      </c>
      <c r="U89" s="2" t="s">
        <v>1543</v>
      </c>
      <c r="V89" s="2">
        <v>13.49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 t="s">
        <v>2940</v>
      </c>
      <c r="AI89" s="2" t="s">
        <v>3077</v>
      </c>
      <c r="AJ89" s="2" t="s">
        <v>2941</v>
      </c>
      <c r="AK89" s="2" t="s">
        <v>3101</v>
      </c>
      <c r="AL89" s="2" t="s">
        <v>3103</v>
      </c>
      <c r="AM89" s="2" t="s">
        <v>3106</v>
      </c>
      <c r="AN89" s="2"/>
      <c r="BQ89">
        <v>2.6669999999999998</v>
      </c>
      <c r="BR89">
        <v>3.1897960000001979</v>
      </c>
      <c r="BS89">
        <v>0</v>
      </c>
    </row>
    <row r="90" spans="1:71" x14ac:dyDescent="0.25">
      <c r="A90" s="2" t="s">
        <v>72</v>
      </c>
      <c r="B90" s="2">
        <v>25838</v>
      </c>
      <c r="C90" s="2" t="s">
        <v>88</v>
      </c>
      <c r="D90" s="2">
        <v>1</v>
      </c>
      <c r="E90" s="2">
        <v>7803.7842330000003</v>
      </c>
      <c r="F90" s="2">
        <v>7804.1045839999997</v>
      </c>
      <c r="G90" s="2">
        <v>0.32035099999939121</v>
      </c>
      <c r="H90" s="2">
        <v>5.7808999999999999</v>
      </c>
      <c r="I90" s="2">
        <v>24.931000000000001</v>
      </c>
      <c r="J90" s="2">
        <v>1263.1579999999999</v>
      </c>
      <c r="K90" s="2">
        <v>35.155999999999999</v>
      </c>
      <c r="L90" s="2" t="s">
        <v>118</v>
      </c>
      <c r="M90" s="3">
        <f t="shared" si="3"/>
        <v>1970</v>
      </c>
      <c r="N90" s="3">
        <v>5</v>
      </c>
      <c r="O90" s="3">
        <v>28</v>
      </c>
      <c r="P90" s="3">
        <v>12</v>
      </c>
      <c r="Q90" s="3">
        <v>43</v>
      </c>
      <c r="R90" s="3">
        <v>18</v>
      </c>
      <c r="S90" s="4">
        <f t="shared" si="5"/>
        <v>25716.530069444445</v>
      </c>
      <c r="T90" s="4">
        <f t="shared" si="4"/>
        <v>43486.897916666647</v>
      </c>
      <c r="U90" s="2" t="s">
        <v>1543</v>
      </c>
      <c r="V90" s="2">
        <v>16.03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 t="s">
        <v>2940</v>
      </c>
      <c r="AI90" s="2" t="s">
        <v>2941</v>
      </c>
      <c r="AJ90" s="2" t="s">
        <v>3097</v>
      </c>
      <c r="AK90" s="2" t="s">
        <v>3101</v>
      </c>
      <c r="AL90" s="2" t="s">
        <v>3103</v>
      </c>
      <c r="AM90" s="2" t="s">
        <v>3106</v>
      </c>
      <c r="AN90" s="2" t="s">
        <v>3619</v>
      </c>
      <c r="BQ90">
        <v>5.7808999999999999</v>
      </c>
      <c r="BR90">
        <v>6.1012509999993911</v>
      </c>
      <c r="BS90">
        <v>1</v>
      </c>
    </row>
    <row r="91" spans="1:71" x14ac:dyDescent="0.25">
      <c r="A91" s="2" t="s">
        <v>72</v>
      </c>
      <c r="B91" s="2">
        <v>25840</v>
      </c>
      <c r="C91" s="2" t="s">
        <v>88</v>
      </c>
      <c r="D91" s="2">
        <v>1</v>
      </c>
      <c r="E91" s="2">
        <v>7811.4820330000002</v>
      </c>
      <c r="F91" s="2">
        <v>7811.8777609999997</v>
      </c>
      <c r="G91" s="2">
        <v>0.39572799999950797</v>
      </c>
      <c r="H91" s="2">
        <v>13.4787</v>
      </c>
      <c r="I91" s="2">
        <v>0</v>
      </c>
      <c r="J91" s="2">
        <v>1113.5730000000001</v>
      </c>
      <c r="K91" s="2">
        <v>0</v>
      </c>
      <c r="L91" s="2" t="s">
        <v>118</v>
      </c>
      <c r="M91" s="3">
        <f t="shared" si="3"/>
        <v>1970</v>
      </c>
      <c r="N91" s="3">
        <v>5</v>
      </c>
      <c r="O91" s="3">
        <v>28</v>
      </c>
      <c r="P91" s="3">
        <v>12</v>
      </c>
      <c r="Q91" s="3">
        <v>43</v>
      </c>
      <c r="R91" s="3">
        <v>18</v>
      </c>
      <c r="S91" s="4">
        <f t="shared" si="5"/>
        <v>25716.530069444445</v>
      </c>
      <c r="T91" s="4">
        <f t="shared" si="4"/>
        <v>43486.897916666647</v>
      </c>
      <c r="U91" s="2" t="s">
        <v>1543</v>
      </c>
      <c r="V91" s="2">
        <v>16.98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 t="s">
        <v>2940</v>
      </c>
      <c r="AI91" s="2" t="s">
        <v>2941</v>
      </c>
      <c r="AJ91" s="2" t="s">
        <v>2941</v>
      </c>
      <c r="AK91" s="2" t="s">
        <v>3101</v>
      </c>
      <c r="AL91" s="2" t="s">
        <v>3104</v>
      </c>
      <c r="AM91" s="2" t="s">
        <v>3108</v>
      </c>
      <c r="AN91" s="2"/>
      <c r="BQ91">
        <v>13.4787</v>
      </c>
      <c r="BR91">
        <v>13.87442799999951</v>
      </c>
      <c r="BS91">
        <v>2</v>
      </c>
    </row>
    <row r="92" spans="1:71" x14ac:dyDescent="0.25">
      <c r="A92" s="2" t="s">
        <v>72</v>
      </c>
      <c r="B92" s="2">
        <v>25841</v>
      </c>
      <c r="C92" s="2" t="s">
        <v>88</v>
      </c>
      <c r="D92" s="2">
        <v>1</v>
      </c>
      <c r="E92" s="2">
        <v>7806.0266330000004</v>
      </c>
      <c r="F92" s="2">
        <v>7806.2621849999996</v>
      </c>
      <c r="G92" s="2">
        <v>0.23555199999918841</v>
      </c>
      <c r="H92" s="2">
        <v>8.0233000000000008</v>
      </c>
      <c r="I92" s="2">
        <v>0</v>
      </c>
      <c r="J92" s="2">
        <v>855.95600000000002</v>
      </c>
      <c r="K92" s="2">
        <v>0</v>
      </c>
      <c r="L92" s="2" t="s">
        <v>118</v>
      </c>
      <c r="M92" s="3">
        <f t="shared" si="3"/>
        <v>1970</v>
      </c>
      <c r="N92" s="3">
        <v>5</v>
      </c>
      <c r="O92" s="3">
        <v>28</v>
      </c>
      <c r="P92" s="3">
        <v>12</v>
      </c>
      <c r="Q92" s="3">
        <v>43</v>
      </c>
      <c r="R92" s="3">
        <v>18</v>
      </c>
      <c r="S92" s="4">
        <f t="shared" si="5"/>
        <v>25716.530069444445</v>
      </c>
      <c r="T92" s="4">
        <f t="shared" si="4"/>
        <v>43486.897916666647</v>
      </c>
      <c r="U92" s="2" t="s">
        <v>1543</v>
      </c>
      <c r="V92" s="2">
        <v>16.440000000000001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 t="s">
        <v>2940</v>
      </c>
      <c r="AI92" s="2" t="s">
        <v>2941</v>
      </c>
      <c r="AJ92" s="2" t="s">
        <v>3097</v>
      </c>
      <c r="AK92" s="2" t="s">
        <v>3101</v>
      </c>
      <c r="AL92" s="2" t="s">
        <v>3103</v>
      </c>
      <c r="AM92" s="2" t="s">
        <v>3108</v>
      </c>
      <c r="AN92" s="2"/>
      <c r="BQ92">
        <v>8.0233000000000008</v>
      </c>
      <c r="BR92">
        <v>8.2588519999991892</v>
      </c>
      <c r="BS92">
        <v>3</v>
      </c>
    </row>
    <row r="93" spans="1:71" x14ac:dyDescent="0.25">
      <c r="A93" s="2" t="s">
        <v>72</v>
      </c>
      <c r="B93" s="2">
        <v>25845</v>
      </c>
      <c r="C93" s="2" t="s">
        <v>88</v>
      </c>
      <c r="D93" s="2">
        <v>1</v>
      </c>
      <c r="E93" s="2">
        <v>12756.7508</v>
      </c>
      <c r="F93" s="2">
        <v>12757.562669999999</v>
      </c>
      <c r="G93" s="2">
        <v>0.81186999999954423</v>
      </c>
      <c r="H93" s="2">
        <v>159.7578</v>
      </c>
      <c r="I93" s="2">
        <v>0</v>
      </c>
      <c r="J93" s="2">
        <v>1138.5039999999999</v>
      </c>
      <c r="K93" s="2">
        <v>0</v>
      </c>
      <c r="L93" s="2" t="s">
        <v>119</v>
      </c>
      <c r="M93" s="3">
        <f t="shared" si="3"/>
        <v>1970</v>
      </c>
      <c r="N93" s="3">
        <v>5</v>
      </c>
      <c r="O93" s="3">
        <v>29</v>
      </c>
      <c r="P93" s="3">
        <v>21</v>
      </c>
      <c r="Q93" s="3">
        <v>43</v>
      </c>
      <c r="R93" s="3">
        <v>18</v>
      </c>
      <c r="S93" s="4">
        <f t="shared" si="5"/>
        <v>25717.905069444445</v>
      </c>
      <c r="T93" s="4">
        <f t="shared" si="4"/>
        <v>43488.272916666647</v>
      </c>
      <c r="U93" s="2" t="s">
        <v>1544</v>
      </c>
      <c r="V93" s="2">
        <v>19.010000000000002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 t="s">
        <v>2940</v>
      </c>
      <c r="AI93" s="2" t="s">
        <v>3077</v>
      </c>
      <c r="AJ93" s="2" t="s">
        <v>3077</v>
      </c>
      <c r="AK93" s="2" t="s">
        <v>3101</v>
      </c>
      <c r="AL93" s="2" t="s">
        <v>3104</v>
      </c>
      <c r="AM93" s="2" t="s">
        <v>3109</v>
      </c>
      <c r="AN93" s="2"/>
      <c r="BQ93">
        <v>159.7578</v>
      </c>
      <c r="BR93">
        <v>160.56966999999949</v>
      </c>
      <c r="BS93">
        <v>0</v>
      </c>
    </row>
    <row r="94" spans="1:71" x14ac:dyDescent="0.25">
      <c r="A94" s="2" t="s">
        <v>72</v>
      </c>
      <c r="B94" s="2">
        <v>25846</v>
      </c>
      <c r="C94" s="2" t="s">
        <v>88</v>
      </c>
      <c r="D94" s="2">
        <v>1</v>
      </c>
      <c r="E94" s="2">
        <v>12752.7181</v>
      </c>
      <c r="F94" s="2">
        <v>12753.371370000001</v>
      </c>
      <c r="G94" s="2">
        <v>0.65327000000070257</v>
      </c>
      <c r="H94" s="2">
        <v>155.7251</v>
      </c>
      <c r="I94" s="2">
        <v>41.551000000000002</v>
      </c>
      <c r="J94" s="2">
        <v>1113.5730000000001</v>
      </c>
      <c r="K94" s="2">
        <v>328.125</v>
      </c>
      <c r="L94" s="2" t="s">
        <v>119</v>
      </c>
      <c r="M94" s="3">
        <f t="shared" si="3"/>
        <v>1970</v>
      </c>
      <c r="N94" s="3">
        <v>5</v>
      </c>
      <c r="O94" s="3">
        <v>29</v>
      </c>
      <c r="P94" s="3">
        <v>21</v>
      </c>
      <c r="Q94" s="3">
        <v>43</v>
      </c>
      <c r="R94" s="3">
        <v>18</v>
      </c>
      <c r="S94" s="4">
        <f t="shared" si="5"/>
        <v>25717.905069444445</v>
      </c>
      <c r="T94" s="4">
        <f t="shared" si="4"/>
        <v>43488.272916666647</v>
      </c>
      <c r="U94" s="2" t="s">
        <v>1544</v>
      </c>
      <c r="V94" s="2">
        <v>17.920000000000002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 t="s">
        <v>2940</v>
      </c>
      <c r="AI94" s="2" t="s">
        <v>3077</v>
      </c>
      <c r="AJ94" s="2" t="s">
        <v>3077</v>
      </c>
      <c r="AK94" s="2" t="s">
        <v>3101</v>
      </c>
      <c r="AL94" s="2" t="s">
        <v>3104</v>
      </c>
      <c r="AM94" s="2" t="s">
        <v>3109</v>
      </c>
      <c r="AN94" s="2"/>
      <c r="BQ94">
        <v>155.7251</v>
      </c>
      <c r="BR94">
        <v>156.3783700000007</v>
      </c>
      <c r="BS94">
        <v>1</v>
      </c>
    </row>
    <row r="95" spans="1:71" x14ac:dyDescent="0.25">
      <c r="A95" s="2" t="s">
        <v>72</v>
      </c>
      <c r="B95" s="2">
        <v>25847</v>
      </c>
      <c r="C95" s="2" t="s">
        <v>88</v>
      </c>
      <c r="D95" s="2">
        <v>1</v>
      </c>
      <c r="E95" s="2">
        <v>12755.152099999999</v>
      </c>
      <c r="F95" s="2">
        <v>12755.95926</v>
      </c>
      <c r="G95" s="2">
        <v>0.80716000000029453</v>
      </c>
      <c r="H95" s="2">
        <v>158.1591</v>
      </c>
      <c r="I95" s="2">
        <v>0</v>
      </c>
      <c r="J95" s="2">
        <v>1279.778</v>
      </c>
      <c r="K95" s="2">
        <v>0</v>
      </c>
      <c r="L95" s="2" t="s">
        <v>119</v>
      </c>
      <c r="M95" s="3">
        <f t="shared" si="3"/>
        <v>1970</v>
      </c>
      <c r="N95" s="3">
        <v>5</v>
      </c>
      <c r="O95" s="3">
        <v>29</v>
      </c>
      <c r="P95" s="3">
        <v>21</v>
      </c>
      <c r="Q95" s="3">
        <v>43</v>
      </c>
      <c r="R95" s="3">
        <v>18</v>
      </c>
      <c r="S95" s="4">
        <f t="shared" si="5"/>
        <v>25717.905069444445</v>
      </c>
      <c r="T95" s="4">
        <f t="shared" si="4"/>
        <v>43488.272916666647</v>
      </c>
      <c r="U95" s="2" t="s">
        <v>1544</v>
      </c>
      <c r="V95" s="2">
        <v>19.14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 t="s">
        <v>2940</v>
      </c>
      <c r="AI95" s="2" t="s">
        <v>3077</v>
      </c>
      <c r="AJ95" s="2" t="s">
        <v>3077</v>
      </c>
      <c r="AK95" s="2" t="s">
        <v>2940</v>
      </c>
      <c r="AL95" s="2" t="s">
        <v>3104</v>
      </c>
      <c r="AM95" s="2" t="s">
        <v>3106</v>
      </c>
      <c r="AN95" s="2" t="s">
        <v>3627</v>
      </c>
      <c r="BQ95">
        <v>158.1591</v>
      </c>
      <c r="BR95">
        <v>158.96626000000029</v>
      </c>
      <c r="BS95">
        <v>2</v>
      </c>
    </row>
    <row r="96" spans="1:71" x14ac:dyDescent="0.25">
      <c r="A96" s="2" t="s">
        <v>72</v>
      </c>
      <c r="B96" s="2">
        <v>25848</v>
      </c>
      <c r="C96" s="2" t="s">
        <v>88</v>
      </c>
      <c r="D96" s="2">
        <v>1</v>
      </c>
      <c r="E96" s="2">
        <v>12758.767099999999</v>
      </c>
      <c r="F96" s="2">
        <v>12759.5774</v>
      </c>
      <c r="G96" s="2">
        <v>0.81030000000100699</v>
      </c>
      <c r="H96" s="2">
        <v>161.7741</v>
      </c>
      <c r="I96" s="2">
        <v>0</v>
      </c>
      <c r="J96" s="2">
        <v>1113.5730000000001</v>
      </c>
      <c r="K96" s="2">
        <v>0</v>
      </c>
      <c r="L96" s="2" t="s">
        <v>119</v>
      </c>
      <c r="M96" s="3">
        <f t="shared" si="3"/>
        <v>1970</v>
      </c>
      <c r="N96" s="3">
        <v>5</v>
      </c>
      <c r="O96" s="3">
        <v>29</v>
      </c>
      <c r="P96" s="3">
        <v>21</v>
      </c>
      <c r="Q96" s="3">
        <v>43</v>
      </c>
      <c r="R96" s="3">
        <v>18</v>
      </c>
      <c r="S96" s="4">
        <f t="shared" si="5"/>
        <v>25717.905069444445</v>
      </c>
      <c r="T96" s="4">
        <f t="shared" si="4"/>
        <v>43488.272916666647</v>
      </c>
      <c r="U96" s="2" t="s">
        <v>1544</v>
      </c>
      <c r="V96" s="2">
        <v>18.920000000000002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 t="s">
        <v>2940</v>
      </c>
      <c r="AI96" s="2" t="s">
        <v>2941</v>
      </c>
      <c r="AJ96" s="2" t="s">
        <v>3077</v>
      </c>
      <c r="AK96" s="2" t="s">
        <v>3101</v>
      </c>
      <c r="AL96" s="2" t="s">
        <v>3104</v>
      </c>
      <c r="AM96" s="2" t="s">
        <v>3109</v>
      </c>
      <c r="AN96" s="2"/>
      <c r="BQ96">
        <v>161.7741</v>
      </c>
      <c r="BR96">
        <v>162.58440000000101</v>
      </c>
      <c r="BS96">
        <v>3</v>
      </c>
    </row>
    <row r="97" spans="1:71" x14ac:dyDescent="0.25">
      <c r="A97" s="2" t="s">
        <v>72</v>
      </c>
      <c r="B97" s="2">
        <v>25949</v>
      </c>
      <c r="C97" s="2" t="s">
        <v>88</v>
      </c>
      <c r="D97" s="2">
        <v>1</v>
      </c>
      <c r="E97" s="2">
        <v>12753.4468</v>
      </c>
      <c r="F97" s="2">
        <v>12753.971299999999</v>
      </c>
      <c r="G97" s="2">
        <v>0.52449999999953434</v>
      </c>
      <c r="H97" s="2">
        <v>156.4538</v>
      </c>
      <c r="I97" s="2">
        <v>60</v>
      </c>
      <c r="J97" s="2">
        <v>1110</v>
      </c>
      <c r="K97" s="2">
        <v>70.311999999999998</v>
      </c>
      <c r="L97" s="2" t="s">
        <v>119</v>
      </c>
      <c r="M97" s="3">
        <f t="shared" si="3"/>
        <v>1970</v>
      </c>
      <c r="N97" s="3">
        <v>5</v>
      </c>
      <c r="O97" s="3">
        <v>29</v>
      </c>
      <c r="P97" s="3">
        <v>21</v>
      </c>
      <c r="Q97" s="3">
        <v>43</v>
      </c>
      <c r="R97" s="3">
        <v>18</v>
      </c>
      <c r="S97" s="4">
        <f t="shared" si="5"/>
        <v>25717.905069444445</v>
      </c>
      <c r="T97" s="4">
        <f t="shared" si="4"/>
        <v>43488.272916666647</v>
      </c>
      <c r="U97" s="2" t="s">
        <v>1544</v>
      </c>
      <c r="V97" s="2">
        <v>16.350000000000001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 t="s">
        <v>2940</v>
      </c>
      <c r="AI97" s="2" t="s">
        <v>2941</v>
      </c>
      <c r="AJ97" s="2" t="s">
        <v>2941</v>
      </c>
      <c r="AK97" s="2" t="s">
        <v>3101</v>
      </c>
      <c r="AL97" s="2" t="s">
        <v>3104</v>
      </c>
      <c r="AM97" s="2" t="s">
        <v>3106</v>
      </c>
      <c r="AN97" s="2"/>
      <c r="BQ97">
        <v>156.4538</v>
      </c>
      <c r="BR97">
        <v>156.97829999999951</v>
      </c>
      <c r="BS97">
        <v>4</v>
      </c>
    </row>
    <row r="98" spans="1:71" x14ac:dyDescent="0.25">
      <c r="A98" s="2" t="s">
        <v>72</v>
      </c>
      <c r="B98" s="2">
        <v>25962</v>
      </c>
      <c r="C98" s="2" t="s">
        <v>88</v>
      </c>
      <c r="D98" s="2">
        <v>1</v>
      </c>
      <c r="E98" s="2">
        <v>12751.4413</v>
      </c>
      <c r="F98" s="2">
        <v>12751.82447</v>
      </c>
      <c r="G98" s="2">
        <v>0.38316999999915419</v>
      </c>
      <c r="H98" s="2">
        <v>154.44829999999999</v>
      </c>
      <c r="I98" s="2">
        <v>52.5</v>
      </c>
      <c r="J98" s="2">
        <v>1117.5</v>
      </c>
      <c r="K98" s="2">
        <v>58.594000000000001</v>
      </c>
      <c r="L98" s="2" t="s">
        <v>119</v>
      </c>
      <c r="M98" s="3">
        <f t="shared" si="3"/>
        <v>1970</v>
      </c>
      <c r="N98" s="3">
        <v>5</v>
      </c>
      <c r="O98" s="3">
        <v>29</v>
      </c>
      <c r="P98" s="3">
        <v>21</v>
      </c>
      <c r="Q98" s="3">
        <v>43</v>
      </c>
      <c r="R98" s="3">
        <v>18</v>
      </c>
      <c r="S98" s="4">
        <f t="shared" si="5"/>
        <v>25717.905069444445</v>
      </c>
      <c r="T98" s="4">
        <f t="shared" si="4"/>
        <v>43488.272916666647</v>
      </c>
      <c r="U98" s="2" t="s">
        <v>1544</v>
      </c>
      <c r="V98" s="2">
        <v>17.28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 t="s">
        <v>2940</v>
      </c>
      <c r="AI98" s="2" t="s">
        <v>2941</v>
      </c>
      <c r="AJ98" s="2" t="s">
        <v>3097</v>
      </c>
      <c r="AK98" s="2" t="s">
        <v>3101</v>
      </c>
      <c r="AL98" s="2" t="s">
        <v>3104</v>
      </c>
      <c r="AM98" s="2" t="s">
        <v>3106</v>
      </c>
      <c r="AN98" s="2"/>
      <c r="BQ98">
        <v>154.44829999999999</v>
      </c>
      <c r="BR98">
        <v>154.83146999999909</v>
      </c>
      <c r="BS98">
        <v>5</v>
      </c>
    </row>
    <row r="99" spans="1:71" x14ac:dyDescent="0.25">
      <c r="A99" s="2" t="s">
        <v>72</v>
      </c>
      <c r="B99" s="2">
        <v>25963</v>
      </c>
      <c r="C99" s="2" t="s">
        <v>88</v>
      </c>
      <c r="D99" s="2">
        <v>1</v>
      </c>
      <c r="E99" s="2">
        <v>12751.884099999999</v>
      </c>
      <c r="F99" s="2">
        <v>12752.122789999999</v>
      </c>
      <c r="G99" s="2">
        <v>0.2386900000001333</v>
      </c>
      <c r="H99" s="2">
        <v>154.89109999999999</v>
      </c>
      <c r="I99" s="2">
        <v>90</v>
      </c>
      <c r="J99" s="2">
        <v>1125</v>
      </c>
      <c r="K99" s="2">
        <v>339.84399999999999</v>
      </c>
      <c r="L99" s="2" t="s">
        <v>119</v>
      </c>
      <c r="M99" s="3">
        <f t="shared" si="3"/>
        <v>1970</v>
      </c>
      <c r="N99" s="3">
        <v>5</v>
      </c>
      <c r="O99" s="3">
        <v>29</v>
      </c>
      <c r="P99" s="3">
        <v>21</v>
      </c>
      <c r="Q99" s="3">
        <v>43</v>
      </c>
      <c r="R99" s="3">
        <v>18</v>
      </c>
      <c r="S99" s="4">
        <f t="shared" si="5"/>
        <v>25717.905069444445</v>
      </c>
      <c r="T99" s="4">
        <f t="shared" si="4"/>
        <v>43488.272916666647</v>
      </c>
      <c r="U99" s="2" t="s">
        <v>1544</v>
      </c>
      <c r="V99" s="2">
        <v>15.87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 t="s">
        <v>2940</v>
      </c>
      <c r="AI99" s="2" t="s">
        <v>2941</v>
      </c>
      <c r="AJ99" s="2" t="s">
        <v>3097</v>
      </c>
      <c r="AK99" s="2" t="s">
        <v>3101</v>
      </c>
      <c r="AL99" s="2" t="s">
        <v>3103</v>
      </c>
      <c r="AM99" s="2" t="s">
        <v>3106</v>
      </c>
      <c r="AN99" s="2"/>
      <c r="BQ99">
        <v>154.89109999999999</v>
      </c>
      <c r="BR99">
        <v>155.1297900000001</v>
      </c>
      <c r="BS99">
        <v>6</v>
      </c>
    </row>
    <row r="100" spans="1:71" x14ac:dyDescent="0.25">
      <c r="A100" s="2" t="s">
        <v>72</v>
      </c>
      <c r="B100" s="2">
        <v>492</v>
      </c>
      <c r="C100" s="2" t="s">
        <v>88</v>
      </c>
      <c r="D100" s="2">
        <v>1</v>
      </c>
      <c r="E100" s="2">
        <v>18330.085999999999</v>
      </c>
      <c r="F100" s="2">
        <v>18330.335500000001</v>
      </c>
      <c r="G100" s="2">
        <v>0.2495000000017171</v>
      </c>
      <c r="H100" s="2">
        <v>35.009</v>
      </c>
      <c r="I100" s="2">
        <v>165.1</v>
      </c>
      <c r="J100" s="2">
        <v>556</v>
      </c>
      <c r="K100" s="2">
        <v>328.125</v>
      </c>
      <c r="L100" s="2" t="s">
        <v>120</v>
      </c>
      <c r="M100" s="3">
        <f t="shared" si="3"/>
        <v>1970</v>
      </c>
      <c r="N100" s="3">
        <v>5</v>
      </c>
      <c r="O100" s="3">
        <v>29</v>
      </c>
      <c r="P100" s="3">
        <v>23</v>
      </c>
      <c r="Q100" s="3">
        <v>43</v>
      </c>
      <c r="R100" s="3">
        <v>18</v>
      </c>
      <c r="S100" s="4">
        <f t="shared" si="5"/>
        <v>25717.988402777777</v>
      </c>
      <c r="T100" s="4">
        <f t="shared" si="4"/>
        <v>43488.356249999983</v>
      </c>
      <c r="U100" s="2" t="s">
        <v>1545</v>
      </c>
      <c r="V100" s="2">
        <v>12.35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 t="s">
        <v>2940</v>
      </c>
      <c r="AI100" s="2" t="s">
        <v>2941</v>
      </c>
      <c r="AJ100" s="2" t="s">
        <v>3097</v>
      </c>
      <c r="AK100" s="2" t="s">
        <v>3101</v>
      </c>
      <c r="AL100" s="2" t="s">
        <v>3103</v>
      </c>
      <c r="AM100" s="2" t="s">
        <v>3106</v>
      </c>
      <c r="AN100" s="2"/>
      <c r="BQ100">
        <v>35.009</v>
      </c>
      <c r="BR100">
        <v>35.258500000001717</v>
      </c>
      <c r="BS100">
        <v>0</v>
      </c>
    </row>
    <row r="101" spans="1:71" x14ac:dyDescent="0.25">
      <c r="A101" s="2" t="s">
        <v>72</v>
      </c>
      <c r="B101" s="2">
        <v>497</v>
      </c>
      <c r="C101" s="2" t="s">
        <v>88</v>
      </c>
      <c r="D101" s="2">
        <v>1</v>
      </c>
      <c r="E101" s="2">
        <v>10835.24533</v>
      </c>
      <c r="F101" s="2">
        <v>10836.46895</v>
      </c>
      <c r="G101" s="2">
        <v>1.223620000000665</v>
      </c>
      <c r="H101" s="2">
        <v>37.953000000000003</v>
      </c>
      <c r="I101" s="2">
        <v>143.1</v>
      </c>
      <c r="J101" s="2">
        <v>1089.9000000000001</v>
      </c>
      <c r="K101" s="2">
        <v>398.43799999999999</v>
      </c>
      <c r="L101" s="2" t="s">
        <v>121</v>
      </c>
      <c r="M101" s="3">
        <f t="shared" si="3"/>
        <v>1970</v>
      </c>
      <c r="N101" s="3">
        <v>5</v>
      </c>
      <c r="O101" s="3">
        <v>30</v>
      </c>
      <c r="P101" s="3">
        <v>4</v>
      </c>
      <c r="Q101" s="3">
        <v>43</v>
      </c>
      <c r="R101" s="3">
        <v>18</v>
      </c>
      <c r="S101" s="4">
        <f t="shared" si="5"/>
        <v>25718.196736111113</v>
      </c>
      <c r="T101" s="4">
        <f t="shared" si="4"/>
        <v>43488.564583333311</v>
      </c>
      <c r="U101" s="2" t="s">
        <v>1546</v>
      </c>
      <c r="V101" s="2">
        <v>13.52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 t="s">
        <v>2940</v>
      </c>
      <c r="AI101" s="2" t="s">
        <v>3078</v>
      </c>
      <c r="AJ101" s="2" t="s">
        <v>3097</v>
      </c>
      <c r="AK101" s="2" t="s">
        <v>3101</v>
      </c>
      <c r="AL101" s="2" t="s">
        <v>3103</v>
      </c>
      <c r="AM101" s="2" t="s">
        <v>3106</v>
      </c>
      <c r="AN101" s="2"/>
      <c r="BQ101">
        <v>37.953000000000003</v>
      </c>
      <c r="BR101">
        <v>39.176620000000668</v>
      </c>
      <c r="BS101">
        <v>0</v>
      </c>
    </row>
    <row r="102" spans="1:71" x14ac:dyDescent="0.25">
      <c r="A102" s="2" t="s">
        <v>72</v>
      </c>
      <c r="B102" s="2">
        <v>25849</v>
      </c>
      <c r="C102" s="2" t="s">
        <v>88</v>
      </c>
      <c r="D102" s="2">
        <v>1</v>
      </c>
      <c r="E102" s="2">
        <v>10816.72263</v>
      </c>
      <c r="F102" s="2">
        <v>10817.15605</v>
      </c>
      <c r="G102" s="2">
        <v>0.43341999999938707</v>
      </c>
      <c r="H102" s="2">
        <v>19.430299999999999</v>
      </c>
      <c r="I102" s="2">
        <v>74.792000000000002</v>
      </c>
      <c r="J102" s="2">
        <v>914.12699999999995</v>
      </c>
      <c r="K102" s="2">
        <v>246.09399999999999</v>
      </c>
      <c r="L102" s="2" t="s">
        <v>121</v>
      </c>
      <c r="M102" s="3">
        <f t="shared" si="3"/>
        <v>1970</v>
      </c>
      <c r="N102" s="3">
        <v>5</v>
      </c>
      <c r="O102" s="3">
        <v>30</v>
      </c>
      <c r="P102" s="3">
        <v>4</v>
      </c>
      <c r="Q102" s="3">
        <v>43</v>
      </c>
      <c r="R102" s="3">
        <v>18</v>
      </c>
      <c r="S102" s="4">
        <f t="shared" si="5"/>
        <v>25718.196736111113</v>
      </c>
      <c r="T102" s="4">
        <f t="shared" si="4"/>
        <v>43488.564583333311</v>
      </c>
      <c r="U102" s="2" t="s">
        <v>1546</v>
      </c>
      <c r="V102" s="2">
        <v>14.05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 t="s">
        <v>2940</v>
      </c>
      <c r="AI102" s="2" t="s">
        <v>2941</v>
      </c>
      <c r="AJ102" s="2" t="s">
        <v>2941</v>
      </c>
      <c r="AK102" s="2" t="s">
        <v>3101</v>
      </c>
      <c r="AL102" s="2" t="s">
        <v>3104</v>
      </c>
      <c r="AM102" s="2" t="s">
        <v>3110</v>
      </c>
      <c r="AN102" s="2"/>
      <c r="BQ102">
        <v>19.430299999999999</v>
      </c>
      <c r="BR102">
        <v>19.86371999999939</v>
      </c>
      <c r="BS102">
        <v>1</v>
      </c>
    </row>
    <row r="103" spans="1:71" x14ac:dyDescent="0.25">
      <c r="A103" s="2" t="s">
        <v>72</v>
      </c>
      <c r="B103" s="2">
        <v>25851</v>
      </c>
      <c r="C103" s="2" t="s">
        <v>88</v>
      </c>
      <c r="D103" s="2">
        <v>1</v>
      </c>
      <c r="E103" s="2">
        <v>10819.784830000001</v>
      </c>
      <c r="F103" s="2">
        <v>10820.02039</v>
      </c>
      <c r="G103" s="2">
        <v>0.23555999999916821</v>
      </c>
      <c r="H103" s="2">
        <v>22.4925</v>
      </c>
      <c r="I103" s="2">
        <v>49.860999999999997</v>
      </c>
      <c r="J103" s="2">
        <v>506.92500000000001</v>
      </c>
      <c r="K103" s="2">
        <v>257.81200000000001</v>
      </c>
      <c r="L103" s="2" t="s">
        <v>121</v>
      </c>
      <c r="M103" s="3">
        <f t="shared" si="3"/>
        <v>1970</v>
      </c>
      <c r="N103" s="3">
        <v>5</v>
      </c>
      <c r="O103" s="3">
        <v>30</v>
      </c>
      <c r="P103" s="3">
        <v>4</v>
      </c>
      <c r="Q103" s="3">
        <v>43</v>
      </c>
      <c r="R103" s="3">
        <v>18</v>
      </c>
      <c r="S103" s="4">
        <f t="shared" si="5"/>
        <v>25718.196736111113</v>
      </c>
      <c r="T103" s="4">
        <f t="shared" si="4"/>
        <v>43488.564583333311</v>
      </c>
      <c r="U103" s="2" t="s">
        <v>1546</v>
      </c>
      <c r="V103" s="2">
        <v>17.309999999999999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 t="s">
        <v>2940</v>
      </c>
      <c r="AI103" s="2" t="s">
        <v>2941</v>
      </c>
      <c r="AJ103" s="2" t="s">
        <v>3097</v>
      </c>
      <c r="AK103" s="2" t="s">
        <v>3101</v>
      </c>
      <c r="AL103" s="2" t="s">
        <v>3103</v>
      </c>
      <c r="AM103" s="2" t="s">
        <v>3110</v>
      </c>
      <c r="AN103" s="2"/>
      <c r="BQ103">
        <v>22.4925</v>
      </c>
      <c r="BR103">
        <v>22.728059999999171</v>
      </c>
      <c r="BS103">
        <v>2</v>
      </c>
    </row>
    <row r="104" spans="1:71" x14ac:dyDescent="0.25">
      <c r="A104" s="2" t="s">
        <v>72</v>
      </c>
      <c r="B104" s="2">
        <v>25852</v>
      </c>
      <c r="C104" s="2" t="s">
        <v>88</v>
      </c>
      <c r="D104" s="2">
        <v>1</v>
      </c>
      <c r="E104" s="2">
        <v>10836.87873</v>
      </c>
      <c r="F104" s="2">
        <v>10837.03577</v>
      </c>
      <c r="G104" s="2">
        <v>0.1570400000000518</v>
      </c>
      <c r="H104" s="2">
        <v>39.586399999999998</v>
      </c>
      <c r="I104" s="2">
        <v>108.033</v>
      </c>
      <c r="J104" s="2">
        <v>690</v>
      </c>
      <c r="K104" s="2">
        <v>457.03100000000001</v>
      </c>
      <c r="L104" s="2" t="s">
        <v>121</v>
      </c>
      <c r="M104" s="3">
        <f t="shared" si="3"/>
        <v>1970</v>
      </c>
      <c r="N104" s="3">
        <v>5</v>
      </c>
      <c r="O104" s="3">
        <v>30</v>
      </c>
      <c r="P104" s="3">
        <v>4</v>
      </c>
      <c r="Q104" s="3">
        <v>43</v>
      </c>
      <c r="R104" s="3">
        <v>18</v>
      </c>
      <c r="S104" s="4">
        <f t="shared" si="5"/>
        <v>25718.196736111113</v>
      </c>
      <c r="T104" s="4">
        <f t="shared" si="4"/>
        <v>43488.564583333311</v>
      </c>
      <c r="U104" s="2" t="s">
        <v>1546</v>
      </c>
      <c r="V104" s="2">
        <v>14.81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 t="s">
        <v>2940</v>
      </c>
      <c r="AI104" s="2" t="s">
        <v>3077</v>
      </c>
      <c r="AJ104" s="2" t="s">
        <v>3097</v>
      </c>
      <c r="AK104" s="2" t="s">
        <v>3101</v>
      </c>
      <c r="AL104" s="2" t="s">
        <v>3103</v>
      </c>
      <c r="AM104" s="2" t="s">
        <v>3111</v>
      </c>
      <c r="AN104" s="2"/>
      <c r="BQ104">
        <v>39.586399999999998</v>
      </c>
      <c r="BR104">
        <v>39.743440000000049</v>
      </c>
      <c r="BS104">
        <v>3</v>
      </c>
    </row>
    <row r="105" spans="1:71" x14ac:dyDescent="0.25">
      <c r="A105" s="2" t="s">
        <v>72</v>
      </c>
      <c r="B105" s="2">
        <v>616</v>
      </c>
      <c r="C105" s="2" t="s">
        <v>88</v>
      </c>
      <c r="D105" s="2">
        <v>1</v>
      </c>
      <c r="E105" s="2">
        <v>5289.6473329999999</v>
      </c>
      <c r="F105" s="2">
        <v>5290.7633329999999</v>
      </c>
      <c r="G105" s="2">
        <v>1.115999999999985</v>
      </c>
      <c r="H105" s="2">
        <v>190.96600000000001</v>
      </c>
      <c r="I105" s="2">
        <v>137.4</v>
      </c>
      <c r="J105" s="2">
        <v>1192.3</v>
      </c>
      <c r="K105" s="2">
        <v>375</v>
      </c>
      <c r="L105" s="2" t="s">
        <v>122</v>
      </c>
      <c r="M105" s="3">
        <f t="shared" si="3"/>
        <v>1970</v>
      </c>
      <c r="N105" s="3">
        <v>6</v>
      </c>
      <c r="O105" s="3">
        <v>14</v>
      </c>
      <c r="P105" s="3">
        <v>3</v>
      </c>
      <c r="Q105" s="3">
        <v>43</v>
      </c>
      <c r="R105" s="3">
        <v>18</v>
      </c>
      <c r="S105" s="4">
        <f t="shared" si="5"/>
        <v>25733.155069444445</v>
      </c>
      <c r="T105" s="4">
        <f t="shared" si="4"/>
        <v>43503.522916666647</v>
      </c>
      <c r="U105" s="2" t="s">
        <v>1547</v>
      </c>
      <c r="V105" s="2">
        <v>13.82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 t="s">
        <v>2940</v>
      </c>
      <c r="AI105" s="2" t="s">
        <v>3077</v>
      </c>
      <c r="AJ105" s="2" t="s">
        <v>3097</v>
      </c>
      <c r="AK105" s="2" t="s">
        <v>3101</v>
      </c>
      <c r="AL105" s="2" t="s">
        <v>3103</v>
      </c>
      <c r="AM105" s="2" t="s">
        <v>3106</v>
      </c>
      <c r="AN105" s="2" t="s">
        <v>3619</v>
      </c>
      <c r="BQ105">
        <v>190.96600000000001</v>
      </c>
      <c r="BR105">
        <v>192.08199999999999</v>
      </c>
      <c r="BS105">
        <v>0</v>
      </c>
    </row>
    <row r="106" spans="1:71" x14ac:dyDescent="0.25">
      <c r="A106" s="2" t="s">
        <v>72</v>
      </c>
      <c r="B106" s="2">
        <v>779</v>
      </c>
      <c r="C106" s="2" t="s">
        <v>88</v>
      </c>
      <c r="D106" s="2">
        <v>1</v>
      </c>
      <c r="E106" s="2">
        <v>682.26306669999997</v>
      </c>
      <c r="F106" s="2">
        <v>682.52051670000003</v>
      </c>
      <c r="G106" s="2">
        <v>0.25745000000006257</v>
      </c>
      <c r="H106" s="2">
        <v>82.301400000000001</v>
      </c>
      <c r="I106" s="2">
        <v>81.400000000000006</v>
      </c>
      <c r="J106" s="2">
        <v>949.4</v>
      </c>
      <c r="K106" s="2">
        <v>164.06200000000001</v>
      </c>
      <c r="L106" s="2" t="s">
        <v>123</v>
      </c>
      <c r="M106" s="3">
        <f t="shared" si="3"/>
        <v>1970</v>
      </c>
      <c r="N106" s="3">
        <v>6</v>
      </c>
      <c r="O106" s="3">
        <v>27</v>
      </c>
      <c r="P106" s="3">
        <v>6</v>
      </c>
      <c r="Q106" s="3">
        <v>43</v>
      </c>
      <c r="R106" s="3">
        <v>18</v>
      </c>
      <c r="S106" s="4">
        <f t="shared" si="5"/>
        <v>25746.280069444445</v>
      </c>
      <c r="T106" s="4">
        <f t="shared" si="4"/>
        <v>43516.647916666647</v>
      </c>
      <c r="U106" s="2" t="s">
        <v>1548</v>
      </c>
      <c r="V106" s="2">
        <v>19.78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 t="s">
        <v>2940</v>
      </c>
      <c r="AI106" s="2" t="s">
        <v>2941</v>
      </c>
      <c r="AJ106" s="2" t="s">
        <v>3097</v>
      </c>
      <c r="AK106" s="2" t="s">
        <v>2940</v>
      </c>
      <c r="AL106" s="2" t="s">
        <v>3103</v>
      </c>
      <c r="AM106" s="2" t="s">
        <v>3106</v>
      </c>
      <c r="AN106" s="2" t="s">
        <v>3628</v>
      </c>
      <c r="BQ106">
        <v>82.301400000000001</v>
      </c>
      <c r="BR106">
        <v>82.558850000000064</v>
      </c>
      <c r="BS106">
        <v>0</v>
      </c>
    </row>
    <row r="107" spans="1:71" x14ac:dyDescent="0.25">
      <c r="A107" s="2" t="s">
        <v>72</v>
      </c>
      <c r="B107" s="2">
        <v>905</v>
      </c>
      <c r="C107" s="2" t="s">
        <v>88</v>
      </c>
      <c r="D107" s="2">
        <v>1</v>
      </c>
      <c r="E107" s="2">
        <v>16667.123670000001</v>
      </c>
      <c r="F107" s="2">
        <v>16667.952819999999</v>
      </c>
      <c r="G107" s="2">
        <v>0.82914999999775318</v>
      </c>
      <c r="H107" s="2">
        <v>171.49299999999999</v>
      </c>
      <c r="I107" s="2">
        <v>128.5</v>
      </c>
      <c r="J107" s="2">
        <v>2379.9</v>
      </c>
      <c r="K107" s="2">
        <v>480.46899999999999</v>
      </c>
      <c r="L107" s="2" t="s">
        <v>124</v>
      </c>
      <c r="M107" s="3">
        <f t="shared" si="3"/>
        <v>1970</v>
      </c>
      <c r="N107" s="3">
        <v>7</v>
      </c>
      <c r="O107" s="3">
        <v>4</v>
      </c>
      <c r="P107" s="3">
        <v>14</v>
      </c>
      <c r="Q107" s="3">
        <v>43</v>
      </c>
      <c r="R107" s="3">
        <v>18</v>
      </c>
      <c r="S107" s="4">
        <f t="shared" si="5"/>
        <v>25753.613402777777</v>
      </c>
      <c r="T107" s="4">
        <f t="shared" si="4"/>
        <v>43523.981249999983</v>
      </c>
      <c r="U107" s="2" t="s">
        <v>1549</v>
      </c>
      <c r="V107" s="2">
        <v>15.7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 t="s">
        <v>2940</v>
      </c>
      <c r="AI107" s="2" t="s">
        <v>3077</v>
      </c>
      <c r="AJ107" s="2" t="s">
        <v>2941</v>
      </c>
      <c r="AK107" s="2" t="s">
        <v>3101</v>
      </c>
      <c r="AL107" s="2" t="s">
        <v>3104</v>
      </c>
      <c r="AM107" s="2" t="s">
        <v>3106</v>
      </c>
      <c r="AN107" s="2"/>
      <c r="BQ107">
        <v>171.49299999999999</v>
      </c>
      <c r="BR107">
        <v>172.32214999999769</v>
      </c>
      <c r="BS107">
        <v>0</v>
      </c>
    </row>
    <row r="108" spans="1:71" x14ac:dyDescent="0.25">
      <c r="A108" s="2" t="s">
        <v>72</v>
      </c>
      <c r="B108" s="2">
        <v>25855</v>
      </c>
      <c r="C108" s="2" t="s">
        <v>88</v>
      </c>
      <c r="D108" s="2">
        <v>1</v>
      </c>
      <c r="E108" s="2">
        <v>16668.725470000001</v>
      </c>
      <c r="F108" s="2">
        <v>16669.092939999999</v>
      </c>
      <c r="G108" s="2">
        <v>0.36746999999741092</v>
      </c>
      <c r="H108" s="2">
        <v>173.09479999999999</v>
      </c>
      <c r="I108" s="2">
        <v>24.931000000000001</v>
      </c>
      <c r="J108" s="2">
        <v>2343.4899999999998</v>
      </c>
      <c r="K108" s="2">
        <v>35.155999999999999</v>
      </c>
      <c r="L108" s="2" t="s">
        <v>124</v>
      </c>
      <c r="M108" s="3">
        <f t="shared" ref="M108:M171" si="6">1900+RIGHT(LEFT(L108,13),2)</f>
        <v>1970</v>
      </c>
      <c r="N108" s="3">
        <v>7</v>
      </c>
      <c r="O108" s="3">
        <v>4</v>
      </c>
      <c r="P108" s="3">
        <v>14</v>
      </c>
      <c r="Q108" s="3">
        <v>43</v>
      </c>
      <c r="R108" s="3">
        <v>18</v>
      </c>
      <c r="S108" s="4">
        <f t="shared" si="5"/>
        <v>25753.613402777777</v>
      </c>
      <c r="T108" s="4">
        <f t="shared" ref="T108:T171" si="7">17770.3678472222+S108</f>
        <v>43523.981249999983</v>
      </c>
      <c r="U108" s="2" t="s">
        <v>1549</v>
      </c>
      <c r="V108" s="2">
        <v>17.28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 t="s">
        <v>2940</v>
      </c>
      <c r="AI108" s="2" t="s">
        <v>2941</v>
      </c>
      <c r="AJ108" s="2" t="s">
        <v>3097</v>
      </c>
      <c r="AK108" s="2" t="s">
        <v>3101</v>
      </c>
      <c r="AL108" s="2" t="s">
        <v>3103</v>
      </c>
      <c r="AM108" s="2" t="s">
        <v>3112</v>
      </c>
      <c r="AN108" s="2"/>
      <c r="BQ108">
        <v>173.09479999999999</v>
      </c>
      <c r="BR108">
        <v>173.4622699999974</v>
      </c>
      <c r="BS108">
        <v>1</v>
      </c>
    </row>
    <row r="109" spans="1:71" x14ac:dyDescent="0.25">
      <c r="A109" s="2" t="s">
        <v>72</v>
      </c>
      <c r="B109" s="2">
        <v>929</v>
      </c>
      <c r="C109" s="2" t="s">
        <v>88</v>
      </c>
      <c r="D109" s="2">
        <v>1</v>
      </c>
      <c r="E109" s="2">
        <v>19929.175899999998</v>
      </c>
      <c r="F109" s="2">
        <v>19929.802009999999</v>
      </c>
      <c r="G109" s="2">
        <v>0.62611000000106287</v>
      </c>
      <c r="H109" s="2">
        <v>134.4659</v>
      </c>
      <c r="I109" s="2">
        <v>150.80000000000001</v>
      </c>
      <c r="J109" s="2">
        <v>715.1</v>
      </c>
      <c r="K109" s="2">
        <v>234.375</v>
      </c>
      <c r="L109" s="2" t="s">
        <v>125</v>
      </c>
      <c r="M109" s="3">
        <f t="shared" si="6"/>
        <v>1970</v>
      </c>
      <c r="N109" s="3">
        <v>7</v>
      </c>
      <c r="O109" s="3">
        <v>5</v>
      </c>
      <c r="P109" s="3">
        <v>20</v>
      </c>
      <c r="Q109" s="3">
        <v>43</v>
      </c>
      <c r="R109" s="3">
        <v>18</v>
      </c>
      <c r="S109" s="4">
        <f t="shared" si="5"/>
        <v>25754.863402777777</v>
      </c>
      <c r="T109" s="4">
        <f t="shared" si="7"/>
        <v>43525.231249999983</v>
      </c>
      <c r="U109" s="2" t="s">
        <v>1550</v>
      </c>
      <c r="V109" s="2">
        <v>11.42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 t="s">
        <v>2940</v>
      </c>
      <c r="AI109" s="2" t="s">
        <v>3077</v>
      </c>
      <c r="AJ109" s="2" t="s">
        <v>3097</v>
      </c>
      <c r="AK109" s="2" t="s">
        <v>3101</v>
      </c>
      <c r="AL109" s="2" t="s">
        <v>3103</v>
      </c>
      <c r="AM109" s="2" t="s">
        <v>3106</v>
      </c>
      <c r="AN109" s="2"/>
      <c r="BQ109">
        <v>134.4659</v>
      </c>
      <c r="BR109">
        <v>135.0920100000011</v>
      </c>
      <c r="BS109">
        <v>0</v>
      </c>
    </row>
    <row r="110" spans="1:71" x14ac:dyDescent="0.25">
      <c r="A110" s="2" t="s">
        <v>72</v>
      </c>
      <c r="B110" s="2">
        <v>1011</v>
      </c>
      <c r="C110" s="2" t="s">
        <v>88</v>
      </c>
      <c r="D110" s="2">
        <v>1</v>
      </c>
      <c r="E110" s="2">
        <v>2456.6660000000002</v>
      </c>
      <c r="F110" s="2">
        <v>2456.98</v>
      </c>
      <c r="G110" s="2">
        <v>0.31399999999985079</v>
      </c>
      <c r="H110" s="2">
        <v>57.286999999999999</v>
      </c>
      <c r="I110" s="2">
        <v>195.9</v>
      </c>
      <c r="J110" s="2">
        <v>945.9</v>
      </c>
      <c r="K110" s="2">
        <v>257.81200000000001</v>
      </c>
      <c r="L110" s="2" t="s">
        <v>126</v>
      </c>
      <c r="M110" s="3">
        <f t="shared" si="6"/>
        <v>1970</v>
      </c>
      <c r="N110" s="3">
        <v>7</v>
      </c>
      <c r="O110" s="3">
        <v>9</v>
      </c>
      <c r="P110" s="3">
        <v>21</v>
      </c>
      <c r="Q110" s="3">
        <v>43</v>
      </c>
      <c r="R110" s="3">
        <v>18</v>
      </c>
      <c r="S110" s="4">
        <f t="shared" si="5"/>
        <v>25758.905069444445</v>
      </c>
      <c r="T110" s="4">
        <f t="shared" si="7"/>
        <v>43529.272916666647</v>
      </c>
      <c r="U110" s="2" t="s">
        <v>1551</v>
      </c>
      <c r="V110" s="2">
        <v>12.36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 t="s">
        <v>2940</v>
      </c>
      <c r="AI110" s="2" t="s">
        <v>2941</v>
      </c>
      <c r="AJ110" s="2" t="s">
        <v>3097</v>
      </c>
      <c r="AK110" s="2" t="s">
        <v>3101</v>
      </c>
      <c r="AL110" s="2" t="s">
        <v>3103</v>
      </c>
      <c r="AM110" s="2" t="s">
        <v>3106</v>
      </c>
      <c r="AN110" s="2" t="s">
        <v>3624</v>
      </c>
      <c r="BQ110">
        <v>57.286999999999999</v>
      </c>
      <c r="BR110">
        <v>57.60099999999985</v>
      </c>
      <c r="BS110">
        <v>0</v>
      </c>
    </row>
    <row r="111" spans="1:71" x14ac:dyDescent="0.25">
      <c r="A111" s="2" t="s">
        <v>72</v>
      </c>
      <c r="B111" s="2">
        <v>1048</v>
      </c>
      <c r="C111" s="2" t="s">
        <v>88</v>
      </c>
      <c r="D111" s="2">
        <v>1</v>
      </c>
      <c r="E111" s="2">
        <v>17699.8151</v>
      </c>
      <c r="F111" s="2">
        <v>17700.532220000001</v>
      </c>
      <c r="G111" s="2">
        <v>0.7171200000011595</v>
      </c>
      <c r="H111" s="2">
        <v>4.6001000000000003</v>
      </c>
      <c r="I111" s="2">
        <v>89.6</v>
      </c>
      <c r="J111" s="2">
        <v>1315.3</v>
      </c>
      <c r="K111" s="2">
        <v>750</v>
      </c>
      <c r="L111" s="2" t="s">
        <v>127</v>
      </c>
      <c r="M111" s="3">
        <f t="shared" si="6"/>
        <v>1970</v>
      </c>
      <c r="N111" s="3">
        <v>7</v>
      </c>
      <c r="O111" s="3">
        <v>11</v>
      </c>
      <c r="P111" s="3">
        <v>10</v>
      </c>
      <c r="Q111" s="3">
        <v>43</v>
      </c>
      <c r="R111" s="3">
        <v>18</v>
      </c>
      <c r="S111" s="4">
        <f t="shared" si="5"/>
        <v>25760.446736111113</v>
      </c>
      <c r="T111" s="4">
        <f t="shared" si="7"/>
        <v>43530.814583333311</v>
      </c>
      <c r="U111" s="2" t="s">
        <v>1552</v>
      </c>
      <c r="V111" s="2">
        <v>14.15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 t="s">
        <v>2940</v>
      </c>
      <c r="AI111" s="2" t="s">
        <v>3077</v>
      </c>
      <c r="AJ111" s="2" t="s">
        <v>3077</v>
      </c>
      <c r="AK111" s="2" t="s">
        <v>3101</v>
      </c>
      <c r="AL111" s="2" t="s">
        <v>3104</v>
      </c>
      <c r="AM111" s="2" t="s">
        <v>3106</v>
      </c>
      <c r="AN111" s="2"/>
      <c r="BQ111">
        <v>4.6001000000000003</v>
      </c>
      <c r="BR111">
        <v>5.3172200000011598</v>
      </c>
      <c r="BS111">
        <v>0</v>
      </c>
    </row>
    <row r="112" spans="1:71" x14ac:dyDescent="0.25">
      <c r="A112" s="2" t="s">
        <v>72</v>
      </c>
      <c r="B112" s="2">
        <v>1054</v>
      </c>
      <c r="C112" s="2" t="s">
        <v>88</v>
      </c>
      <c r="D112" s="2">
        <v>1</v>
      </c>
      <c r="E112" s="2">
        <v>1002.8807</v>
      </c>
      <c r="F112" s="2">
        <v>1003.21989</v>
      </c>
      <c r="G112" s="2">
        <v>0.33918999999991678</v>
      </c>
      <c r="H112" s="2">
        <v>102.9847</v>
      </c>
      <c r="I112" s="2">
        <v>67.2</v>
      </c>
      <c r="J112" s="2">
        <v>694</v>
      </c>
      <c r="K112" s="2">
        <v>316.40600000000001</v>
      </c>
      <c r="L112" s="2" t="s">
        <v>128</v>
      </c>
      <c r="M112" s="3">
        <f t="shared" si="6"/>
        <v>1970</v>
      </c>
      <c r="N112" s="3">
        <v>7</v>
      </c>
      <c r="O112" s="3">
        <v>11</v>
      </c>
      <c r="P112" s="3">
        <v>18</v>
      </c>
      <c r="Q112" s="3">
        <v>43</v>
      </c>
      <c r="R112" s="3">
        <v>18</v>
      </c>
      <c r="S112" s="4">
        <f t="shared" si="5"/>
        <v>25760.780069444445</v>
      </c>
      <c r="T112" s="4">
        <f t="shared" si="7"/>
        <v>43531.147916666647</v>
      </c>
      <c r="U112" s="2" t="s">
        <v>1553</v>
      </c>
      <c r="V112" s="2">
        <v>17.239999999999998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 t="s">
        <v>2940</v>
      </c>
      <c r="AI112" s="2" t="s">
        <v>2941</v>
      </c>
      <c r="AJ112" s="2" t="s">
        <v>3097</v>
      </c>
      <c r="AK112" s="2" t="s">
        <v>2940</v>
      </c>
      <c r="AL112" s="2" t="s">
        <v>3103</v>
      </c>
      <c r="AM112" s="2" t="s">
        <v>3106</v>
      </c>
      <c r="AN112" s="2" t="s">
        <v>3628</v>
      </c>
      <c r="BQ112">
        <v>102.9847</v>
      </c>
      <c r="BR112">
        <v>103.32388999999991</v>
      </c>
      <c r="BS112">
        <v>0</v>
      </c>
    </row>
    <row r="113" spans="1:71" x14ac:dyDescent="0.25">
      <c r="A113" s="2" t="s">
        <v>72</v>
      </c>
      <c r="B113" s="2">
        <v>25857</v>
      </c>
      <c r="C113" s="2" t="s">
        <v>88</v>
      </c>
      <c r="D113" s="2">
        <v>1</v>
      </c>
      <c r="E113" s="2">
        <v>1003.5403</v>
      </c>
      <c r="F113" s="2">
        <v>1003.7946899999999</v>
      </c>
      <c r="G113" s="2">
        <v>0.25438999999994388</v>
      </c>
      <c r="H113" s="2">
        <v>103.6443</v>
      </c>
      <c r="I113" s="2">
        <v>49.860999999999997</v>
      </c>
      <c r="J113" s="2">
        <v>781.16300000000001</v>
      </c>
      <c r="K113" s="2">
        <v>58.594000000000001</v>
      </c>
      <c r="L113" s="2" t="s">
        <v>128</v>
      </c>
      <c r="M113" s="3">
        <f t="shared" si="6"/>
        <v>1970</v>
      </c>
      <c r="N113" s="3">
        <v>7</v>
      </c>
      <c r="O113" s="3">
        <v>11</v>
      </c>
      <c r="P113" s="3">
        <v>18</v>
      </c>
      <c r="Q113" s="3">
        <v>43</v>
      </c>
      <c r="R113" s="3">
        <v>18</v>
      </c>
      <c r="S113" s="4">
        <f t="shared" si="5"/>
        <v>25760.780069444445</v>
      </c>
      <c r="T113" s="4">
        <f t="shared" si="7"/>
        <v>43531.147916666647</v>
      </c>
      <c r="U113" s="2" t="s">
        <v>1553</v>
      </c>
      <c r="V113" s="2">
        <v>17.059999999999999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 t="s">
        <v>2940</v>
      </c>
      <c r="AI113" s="2" t="s">
        <v>2941</v>
      </c>
      <c r="AJ113" s="2" t="s">
        <v>3097</v>
      </c>
      <c r="AK113" s="2" t="s">
        <v>2940</v>
      </c>
      <c r="AL113" s="2" t="s">
        <v>3103</v>
      </c>
      <c r="AM113" s="2" t="s">
        <v>3106</v>
      </c>
      <c r="AN113" s="2" t="s">
        <v>3628</v>
      </c>
      <c r="BQ113">
        <v>103.6443</v>
      </c>
      <c r="BR113">
        <v>103.8986899999999</v>
      </c>
      <c r="BS113">
        <v>1</v>
      </c>
    </row>
    <row r="114" spans="1:71" x14ac:dyDescent="0.25">
      <c r="A114" s="2" t="s">
        <v>72</v>
      </c>
      <c r="B114" s="2">
        <v>25858</v>
      </c>
      <c r="C114" s="2" t="s">
        <v>88</v>
      </c>
      <c r="D114" s="2">
        <v>1</v>
      </c>
      <c r="E114" s="2">
        <v>1004.294</v>
      </c>
      <c r="F114" s="2">
        <v>1004.75568</v>
      </c>
      <c r="G114" s="2">
        <v>0.4616800000000012</v>
      </c>
      <c r="H114" s="2">
        <v>104.398</v>
      </c>
      <c r="I114" s="2">
        <v>33.241</v>
      </c>
      <c r="J114" s="2">
        <v>814.404</v>
      </c>
      <c r="K114" s="2">
        <v>35.155999999999999</v>
      </c>
      <c r="L114" s="2" t="s">
        <v>128</v>
      </c>
      <c r="M114" s="3">
        <f t="shared" si="6"/>
        <v>1970</v>
      </c>
      <c r="N114" s="3">
        <v>7</v>
      </c>
      <c r="O114" s="3">
        <v>11</v>
      </c>
      <c r="P114" s="3">
        <v>18</v>
      </c>
      <c r="Q114" s="3">
        <v>43</v>
      </c>
      <c r="R114" s="3">
        <v>18</v>
      </c>
      <c r="S114" s="4">
        <f t="shared" si="5"/>
        <v>25760.780069444445</v>
      </c>
      <c r="T114" s="4">
        <f t="shared" si="7"/>
        <v>43531.147916666647</v>
      </c>
      <c r="U114" s="2" t="s">
        <v>1553</v>
      </c>
      <c r="V114" s="2">
        <v>17.670000000000002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 t="s">
        <v>2940</v>
      </c>
      <c r="AI114" s="2" t="s">
        <v>2941</v>
      </c>
      <c r="AJ114" s="2" t="s">
        <v>2941</v>
      </c>
      <c r="AK114" s="2" t="s">
        <v>2940</v>
      </c>
      <c r="AL114" s="2" t="s">
        <v>3103</v>
      </c>
      <c r="AM114" s="2" t="s">
        <v>3106</v>
      </c>
      <c r="AN114" s="2" t="s">
        <v>3628</v>
      </c>
      <c r="BQ114">
        <v>104.398</v>
      </c>
      <c r="BR114">
        <v>104.85968</v>
      </c>
      <c r="BS114">
        <v>2</v>
      </c>
    </row>
    <row r="115" spans="1:71" x14ac:dyDescent="0.25">
      <c r="A115" s="2" t="s">
        <v>72</v>
      </c>
      <c r="B115" s="2">
        <v>25859</v>
      </c>
      <c r="C115" s="2" t="s">
        <v>88</v>
      </c>
      <c r="D115" s="2">
        <v>1</v>
      </c>
      <c r="E115" s="2">
        <v>1005.4153</v>
      </c>
      <c r="F115" s="2">
        <v>1005.66027</v>
      </c>
      <c r="G115" s="2">
        <v>0.2449699999999666</v>
      </c>
      <c r="H115" s="2">
        <v>105.5193</v>
      </c>
      <c r="I115" s="2">
        <v>41.551000000000002</v>
      </c>
      <c r="J115" s="2">
        <v>847.64499999999998</v>
      </c>
      <c r="K115" s="2">
        <v>46.875</v>
      </c>
      <c r="L115" s="2" t="s">
        <v>128</v>
      </c>
      <c r="M115" s="3">
        <f t="shared" si="6"/>
        <v>1970</v>
      </c>
      <c r="N115" s="3">
        <v>7</v>
      </c>
      <c r="O115" s="3">
        <v>11</v>
      </c>
      <c r="P115" s="3">
        <v>18</v>
      </c>
      <c r="Q115" s="3">
        <v>43</v>
      </c>
      <c r="R115" s="3">
        <v>18</v>
      </c>
      <c r="S115" s="4">
        <f t="shared" si="5"/>
        <v>25760.780069444445</v>
      </c>
      <c r="T115" s="4">
        <f t="shared" si="7"/>
        <v>43531.147916666647</v>
      </c>
      <c r="U115" s="2" t="s">
        <v>1553</v>
      </c>
      <c r="V115" s="2">
        <v>14.45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 t="s">
        <v>2940</v>
      </c>
      <c r="AI115" s="2" t="s">
        <v>2941</v>
      </c>
      <c r="AJ115" s="2" t="s">
        <v>3097</v>
      </c>
      <c r="AK115" s="2" t="s">
        <v>2940</v>
      </c>
      <c r="AL115" s="2" t="s">
        <v>3103</v>
      </c>
      <c r="AM115" s="2" t="s">
        <v>3106</v>
      </c>
      <c r="AN115" s="2" t="s">
        <v>3628</v>
      </c>
      <c r="BQ115">
        <v>105.5193</v>
      </c>
      <c r="BR115">
        <v>105.76427</v>
      </c>
      <c r="BS115">
        <v>3</v>
      </c>
    </row>
    <row r="116" spans="1:71" x14ac:dyDescent="0.25">
      <c r="A116" s="2" t="s">
        <v>72</v>
      </c>
      <c r="B116" s="2">
        <v>25860</v>
      </c>
      <c r="C116" s="2" t="s">
        <v>88</v>
      </c>
      <c r="D116" s="2">
        <v>1</v>
      </c>
      <c r="E116" s="2">
        <v>1006.1879</v>
      </c>
      <c r="F116" s="2">
        <v>1006.46114</v>
      </c>
      <c r="G116" s="2">
        <v>0.27323999999998699</v>
      </c>
      <c r="H116" s="2">
        <v>106.2919</v>
      </c>
      <c r="I116" s="2">
        <v>41.551000000000002</v>
      </c>
      <c r="J116" s="2">
        <v>939.05799999999999</v>
      </c>
      <c r="K116" s="2">
        <v>46.875</v>
      </c>
      <c r="L116" s="2" t="s">
        <v>128</v>
      </c>
      <c r="M116" s="3">
        <f t="shared" si="6"/>
        <v>1970</v>
      </c>
      <c r="N116" s="3">
        <v>7</v>
      </c>
      <c r="O116" s="3">
        <v>11</v>
      </c>
      <c r="P116" s="3">
        <v>18</v>
      </c>
      <c r="Q116" s="3">
        <v>43</v>
      </c>
      <c r="R116" s="3">
        <v>18</v>
      </c>
      <c r="S116" s="4">
        <f t="shared" si="5"/>
        <v>25760.780069444445</v>
      </c>
      <c r="T116" s="4">
        <f t="shared" si="7"/>
        <v>43531.147916666647</v>
      </c>
      <c r="U116" s="2" t="s">
        <v>1553</v>
      </c>
      <c r="V116" s="2">
        <v>16.149999999999999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 t="s">
        <v>2940</v>
      </c>
      <c r="AI116" s="2" t="s">
        <v>2941</v>
      </c>
      <c r="AJ116" s="2" t="s">
        <v>3097</v>
      </c>
      <c r="AK116" s="2" t="s">
        <v>2940</v>
      </c>
      <c r="AL116" s="2" t="s">
        <v>3103</v>
      </c>
      <c r="AM116" s="2" t="s">
        <v>3106</v>
      </c>
      <c r="AN116" s="2" t="s">
        <v>3628</v>
      </c>
      <c r="BQ116">
        <v>106.2919</v>
      </c>
      <c r="BR116">
        <v>106.56514</v>
      </c>
      <c r="BS116">
        <v>4</v>
      </c>
    </row>
    <row r="117" spans="1:71" x14ac:dyDescent="0.25">
      <c r="A117" s="2" t="s">
        <v>72</v>
      </c>
      <c r="B117" s="2">
        <v>25861</v>
      </c>
      <c r="C117" s="2" t="s">
        <v>88</v>
      </c>
      <c r="D117" s="2">
        <v>1</v>
      </c>
      <c r="E117" s="2">
        <v>1006.5083</v>
      </c>
      <c r="F117" s="2">
        <v>1006.75327</v>
      </c>
      <c r="G117" s="2">
        <v>0.24497000000008029</v>
      </c>
      <c r="H117" s="2">
        <v>106.6123</v>
      </c>
      <c r="I117" s="2">
        <v>49.860999999999997</v>
      </c>
      <c r="J117" s="2">
        <v>847.64499999999998</v>
      </c>
      <c r="K117" s="2">
        <v>328.125</v>
      </c>
      <c r="L117" s="2" t="s">
        <v>128</v>
      </c>
      <c r="M117" s="3">
        <f t="shared" si="6"/>
        <v>1970</v>
      </c>
      <c r="N117" s="3">
        <v>7</v>
      </c>
      <c r="O117" s="3">
        <v>11</v>
      </c>
      <c r="P117" s="3">
        <v>18</v>
      </c>
      <c r="Q117" s="3">
        <v>43</v>
      </c>
      <c r="R117" s="3">
        <v>18</v>
      </c>
      <c r="S117" s="4">
        <f t="shared" si="5"/>
        <v>25760.780069444445</v>
      </c>
      <c r="T117" s="4">
        <f t="shared" si="7"/>
        <v>43531.147916666647</v>
      </c>
      <c r="U117" s="2" t="s">
        <v>1553</v>
      </c>
      <c r="V117" s="2">
        <v>17.079999999999998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 t="s">
        <v>2940</v>
      </c>
      <c r="AI117" s="2" t="s">
        <v>2941</v>
      </c>
      <c r="AJ117" s="2" t="s">
        <v>3097</v>
      </c>
      <c r="AK117" s="2" t="s">
        <v>2940</v>
      </c>
      <c r="AL117" s="2" t="s">
        <v>3103</v>
      </c>
      <c r="AM117" s="2" t="s">
        <v>3106</v>
      </c>
      <c r="AN117" s="2" t="s">
        <v>3628</v>
      </c>
      <c r="BQ117">
        <v>106.6123</v>
      </c>
      <c r="BR117">
        <v>106.8572700000001</v>
      </c>
      <c r="BS117">
        <v>5</v>
      </c>
    </row>
    <row r="118" spans="1:71" x14ac:dyDescent="0.25">
      <c r="A118" s="2" t="s">
        <v>72</v>
      </c>
      <c r="B118" s="2">
        <v>25862</v>
      </c>
      <c r="C118" s="2" t="s">
        <v>88</v>
      </c>
      <c r="D118" s="2">
        <v>1</v>
      </c>
      <c r="E118" s="2">
        <v>1007.2243</v>
      </c>
      <c r="F118" s="2">
        <v>1007.60118</v>
      </c>
      <c r="G118" s="2">
        <v>0.3768800000000283</v>
      </c>
      <c r="H118" s="2">
        <v>107.3283</v>
      </c>
      <c r="I118" s="2">
        <v>24.931000000000001</v>
      </c>
      <c r="J118" s="2">
        <v>872.57600000000002</v>
      </c>
      <c r="K118" s="2">
        <v>35.155999999999999</v>
      </c>
      <c r="L118" s="2" t="s">
        <v>128</v>
      </c>
      <c r="M118" s="3">
        <f t="shared" si="6"/>
        <v>1970</v>
      </c>
      <c r="N118" s="3">
        <v>7</v>
      </c>
      <c r="O118" s="3">
        <v>11</v>
      </c>
      <c r="P118" s="3">
        <v>18</v>
      </c>
      <c r="Q118" s="3">
        <v>43</v>
      </c>
      <c r="R118" s="3">
        <v>18</v>
      </c>
      <c r="S118" s="4">
        <f t="shared" si="5"/>
        <v>25760.780069444445</v>
      </c>
      <c r="T118" s="4">
        <f t="shared" si="7"/>
        <v>43531.147916666647</v>
      </c>
      <c r="U118" s="2" t="s">
        <v>1553</v>
      </c>
      <c r="V118" s="2">
        <v>15.92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 t="s">
        <v>2940</v>
      </c>
      <c r="AI118" s="2" t="s">
        <v>2941</v>
      </c>
      <c r="AJ118" s="2" t="s">
        <v>2941</v>
      </c>
      <c r="AK118" s="2" t="s">
        <v>2940</v>
      </c>
      <c r="AL118" s="2" t="s">
        <v>3103</v>
      </c>
      <c r="AM118" s="2" t="s">
        <v>3106</v>
      </c>
      <c r="AN118" s="2" t="s">
        <v>3628</v>
      </c>
      <c r="BQ118">
        <v>107.3283</v>
      </c>
      <c r="BR118">
        <v>107.70518</v>
      </c>
      <c r="BS118">
        <v>6</v>
      </c>
    </row>
    <row r="119" spans="1:71" x14ac:dyDescent="0.25">
      <c r="A119" s="2" t="s">
        <v>72</v>
      </c>
      <c r="B119" s="2">
        <v>25863</v>
      </c>
      <c r="C119" s="2" t="s">
        <v>88</v>
      </c>
      <c r="D119" s="2">
        <v>1</v>
      </c>
      <c r="E119" s="2">
        <v>1009.1464</v>
      </c>
      <c r="F119" s="2">
        <v>1009.36311</v>
      </c>
      <c r="G119" s="2">
        <v>0.2167100000000346</v>
      </c>
      <c r="H119" s="2">
        <v>109.2504</v>
      </c>
      <c r="I119" s="2">
        <v>24.931000000000001</v>
      </c>
      <c r="J119" s="2">
        <v>756.23299999999995</v>
      </c>
      <c r="K119" s="2">
        <v>35.155999999999999</v>
      </c>
      <c r="L119" s="2" t="s">
        <v>128</v>
      </c>
      <c r="M119" s="3">
        <f t="shared" si="6"/>
        <v>1970</v>
      </c>
      <c r="N119" s="3">
        <v>7</v>
      </c>
      <c r="O119" s="3">
        <v>11</v>
      </c>
      <c r="P119" s="3">
        <v>18</v>
      </c>
      <c r="Q119" s="3">
        <v>43</v>
      </c>
      <c r="R119" s="3">
        <v>18</v>
      </c>
      <c r="S119" s="4">
        <f t="shared" si="5"/>
        <v>25760.780069444445</v>
      </c>
      <c r="T119" s="4">
        <f t="shared" si="7"/>
        <v>43531.147916666647</v>
      </c>
      <c r="U119" s="2" t="s">
        <v>1553</v>
      </c>
      <c r="V119" s="2">
        <v>16.04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 t="s">
        <v>2940</v>
      </c>
      <c r="AI119" s="2" t="s">
        <v>2941</v>
      </c>
      <c r="AJ119" s="2" t="s">
        <v>3097</v>
      </c>
      <c r="AK119" s="2" t="s">
        <v>2940</v>
      </c>
      <c r="AL119" s="2" t="s">
        <v>3103</v>
      </c>
      <c r="AM119" s="2" t="s">
        <v>3106</v>
      </c>
      <c r="AN119" s="2" t="s">
        <v>3628</v>
      </c>
      <c r="BQ119">
        <v>109.2504</v>
      </c>
      <c r="BR119">
        <v>109.46711000000001</v>
      </c>
      <c r="BS119">
        <v>7</v>
      </c>
    </row>
    <row r="120" spans="1:71" x14ac:dyDescent="0.25">
      <c r="A120" s="2" t="s">
        <v>72</v>
      </c>
      <c r="B120" s="2">
        <v>25864</v>
      </c>
      <c r="C120" s="2" t="s">
        <v>88</v>
      </c>
      <c r="D120" s="2">
        <v>1</v>
      </c>
      <c r="E120" s="2">
        <v>1009.4761999999999</v>
      </c>
      <c r="F120" s="2">
        <v>1009.6740600000001</v>
      </c>
      <c r="G120" s="2">
        <v>0.1978600000001052</v>
      </c>
      <c r="H120" s="2">
        <v>109.5802</v>
      </c>
      <c r="I120" s="2">
        <v>16.62</v>
      </c>
      <c r="J120" s="2">
        <v>714.68100000000004</v>
      </c>
      <c r="K120" s="2">
        <v>23.437999999999999</v>
      </c>
      <c r="L120" s="2" t="s">
        <v>128</v>
      </c>
      <c r="M120" s="3">
        <f t="shared" si="6"/>
        <v>1970</v>
      </c>
      <c r="N120" s="3">
        <v>7</v>
      </c>
      <c r="O120" s="3">
        <v>11</v>
      </c>
      <c r="P120" s="3">
        <v>18</v>
      </c>
      <c r="Q120" s="3">
        <v>43</v>
      </c>
      <c r="R120" s="3">
        <v>18</v>
      </c>
      <c r="S120" s="4">
        <f t="shared" si="5"/>
        <v>25760.780069444445</v>
      </c>
      <c r="T120" s="4">
        <f t="shared" si="7"/>
        <v>43531.147916666647</v>
      </c>
      <c r="U120" s="2" t="s">
        <v>1553</v>
      </c>
      <c r="V120" s="2">
        <v>17.29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 t="s">
        <v>2940</v>
      </c>
      <c r="AI120" s="2" t="s">
        <v>2941</v>
      </c>
      <c r="AJ120" s="2" t="s">
        <v>3097</v>
      </c>
      <c r="AK120" s="2" t="s">
        <v>2940</v>
      </c>
      <c r="AL120" s="2" t="s">
        <v>3103</v>
      </c>
      <c r="AM120" s="2" t="s">
        <v>3106</v>
      </c>
      <c r="AN120" s="2" t="s">
        <v>3628</v>
      </c>
      <c r="BQ120">
        <v>109.5802</v>
      </c>
      <c r="BR120">
        <v>109.7780600000001</v>
      </c>
      <c r="BS120">
        <v>8</v>
      </c>
    </row>
    <row r="121" spans="1:71" x14ac:dyDescent="0.25">
      <c r="A121" s="2" t="s">
        <v>72</v>
      </c>
      <c r="B121" s="2">
        <v>1099</v>
      </c>
      <c r="C121" s="2" t="s">
        <v>88</v>
      </c>
      <c r="D121" s="2">
        <v>1</v>
      </c>
      <c r="E121" s="2">
        <v>16854.330999999998</v>
      </c>
      <c r="F121" s="2">
        <v>16854.677159999999</v>
      </c>
      <c r="G121" s="2">
        <v>0.34616000000096392</v>
      </c>
      <c r="H121" s="2">
        <v>58.814999999999998</v>
      </c>
      <c r="I121" s="2">
        <v>95.3</v>
      </c>
      <c r="J121" s="2">
        <v>1160.7</v>
      </c>
      <c r="K121" s="2">
        <v>433.59399999999999</v>
      </c>
      <c r="L121" s="2" t="s">
        <v>129</v>
      </c>
      <c r="M121" s="3">
        <f t="shared" si="6"/>
        <v>1970</v>
      </c>
      <c r="N121" s="3">
        <v>7</v>
      </c>
      <c r="O121" s="3">
        <v>13</v>
      </c>
      <c r="P121" s="3">
        <v>8</v>
      </c>
      <c r="Q121" s="3">
        <v>43</v>
      </c>
      <c r="R121" s="3">
        <v>18</v>
      </c>
      <c r="S121" s="4">
        <f t="shared" si="5"/>
        <v>25762.363402777777</v>
      </c>
      <c r="T121" s="4">
        <f t="shared" si="7"/>
        <v>43532.731249999983</v>
      </c>
      <c r="U121" s="2" t="s">
        <v>1554</v>
      </c>
      <c r="V121" s="2">
        <v>14.66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 t="s">
        <v>2940</v>
      </c>
      <c r="AI121" s="2" t="s">
        <v>2941</v>
      </c>
      <c r="AJ121" s="2" t="s">
        <v>3097</v>
      </c>
      <c r="AK121" s="2" t="s">
        <v>3101</v>
      </c>
      <c r="AL121" s="2" t="s">
        <v>3103</v>
      </c>
      <c r="AM121" s="2" t="s">
        <v>3106</v>
      </c>
      <c r="AN121" s="2"/>
      <c r="BQ121">
        <v>58.814999999999998</v>
      </c>
      <c r="BR121">
        <v>59.161160000000962</v>
      </c>
      <c r="BS121">
        <v>0</v>
      </c>
    </row>
    <row r="122" spans="1:71" x14ac:dyDescent="0.25">
      <c r="A122" s="2" t="s">
        <v>72</v>
      </c>
      <c r="B122" s="2">
        <v>25865</v>
      </c>
      <c r="C122" s="2" t="s">
        <v>88</v>
      </c>
      <c r="D122" s="2">
        <v>1</v>
      </c>
      <c r="E122" s="2">
        <v>16855.1165</v>
      </c>
      <c r="F122" s="2">
        <v>16855.747780000002</v>
      </c>
      <c r="G122" s="2">
        <v>0.63128000000142492</v>
      </c>
      <c r="H122" s="2">
        <v>59.600499999999997</v>
      </c>
      <c r="I122" s="2">
        <v>24.931000000000001</v>
      </c>
      <c r="J122" s="2">
        <v>997.23</v>
      </c>
      <c r="K122" s="2">
        <v>35.155999999999999</v>
      </c>
      <c r="L122" s="2" t="s">
        <v>129</v>
      </c>
      <c r="M122" s="3">
        <f t="shared" si="6"/>
        <v>1970</v>
      </c>
      <c r="N122" s="3">
        <v>7</v>
      </c>
      <c r="O122" s="3">
        <v>13</v>
      </c>
      <c r="P122" s="3">
        <v>8</v>
      </c>
      <c r="Q122" s="3">
        <v>43</v>
      </c>
      <c r="R122" s="3">
        <v>18</v>
      </c>
      <c r="S122" s="4">
        <f t="shared" si="5"/>
        <v>25762.363402777777</v>
      </c>
      <c r="T122" s="4">
        <f t="shared" si="7"/>
        <v>43532.731249999983</v>
      </c>
      <c r="U122" s="2" t="s">
        <v>1554</v>
      </c>
      <c r="V122" s="2">
        <v>15.95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 t="s">
        <v>2940</v>
      </c>
      <c r="AI122" s="2" t="s">
        <v>3077</v>
      </c>
      <c r="AJ122" s="2" t="s">
        <v>3097</v>
      </c>
      <c r="AK122" s="2" t="s">
        <v>3101</v>
      </c>
      <c r="AL122" s="2" t="s">
        <v>3103</v>
      </c>
      <c r="AM122" s="2" t="s">
        <v>3113</v>
      </c>
      <c r="AN122" s="2"/>
      <c r="BQ122">
        <v>59.600499999999997</v>
      </c>
      <c r="BR122">
        <v>60.231780000001422</v>
      </c>
      <c r="BS122">
        <v>1</v>
      </c>
    </row>
    <row r="123" spans="1:71" x14ac:dyDescent="0.25">
      <c r="A123" s="2" t="s">
        <v>72</v>
      </c>
      <c r="B123" s="2">
        <v>1146</v>
      </c>
      <c r="C123" s="2" t="s">
        <v>88</v>
      </c>
      <c r="D123" s="2">
        <v>1</v>
      </c>
      <c r="E123" s="2">
        <v>13068.471670000001</v>
      </c>
      <c r="F123" s="2">
        <v>13069.759669999999</v>
      </c>
      <c r="G123" s="2">
        <v>1.2879999999986469</v>
      </c>
      <c r="H123" s="2">
        <v>171.58</v>
      </c>
      <c r="I123" s="2">
        <v>218.7</v>
      </c>
      <c r="J123" s="2">
        <v>970.1</v>
      </c>
      <c r="K123" s="2">
        <v>375</v>
      </c>
      <c r="L123" s="2" t="s">
        <v>130</v>
      </c>
      <c r="M123" s="3">
        <f t="shared" si="6"/>
        <v>1970</v>
      </c>
      <c r="N123" s="3">
        <v>7</v>
      </c>
      <c r="O123" s="3">
        <v>15</v>
      </c>
      <c r="P123" s="3">
        <v>4</v>
      </c>
      <c r="Q123" s="3">
        <v>43</v>
      </c>
      <c r="R123" s="3">
        <v>18</v>
      </c>
      <c r="S123" s="4">
        <f t="shared" si="5"/>
        <v>25764.196736111113</v>
      </c>
      <c r="T123" s="4">
        <f t="shared" si="7"/>
        <v>43534.564583333311</v>
      </c>
      <c r="U123" s="2" t="s">
        <v>1555</v>
      </c>
      <c r="V123" s="2">
        <v>17.2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 t="s">
        <v>2940</v>
      </c>
      <c r="AI123" s="2" t="s">
        <v>3077</v>
      </c>
      <c r="AJ123" s="2" t="s">
        <v>2941</v>
      </c>
      <c r="AK123" s="2" t="s">
        <v>2940</v>
      </c>
      <c r="AL123" s="2" t="s">
        <v>3103</v>
      </c>
      <c r="AM123" s="2" t="s">
        <v>3106</v>
      </c>
      <c r="AN123" s="2" t="s">
        <v>3629</v>
      </c>
      <c r="BQ123">
        <v>171.58</v>
      </c>
      <c r="BR123">
        <v>172.86799999999869</v>
      </c>
      <c r="BS123">
        <v>0</v>
      </c>
    </row>
    <row r="124" spans="1:71" x14ac:dyDescent="0.25">
      <c r="A124" s="2" t="s">
        <v>72</v>
      </c>
      <c r="B124" s="2">
        <v>25866</v>
      </c>
      <c r="C124" s="2" t="s">
        <v>88</v>
      </c>
      <c r="D124" s="2">
        <v>1</v>
      </c>
      <c r="E124" s="2">
        <v>1256.6029329999999</v>
      </c>
      <c r="F124" s="2">
        <v>1256.840056</v>
      </c>
      <c r="G124" s="2">
        <v>0.23712300000011061</v>
      </c>
      <c r="H124" s="2">
        <v>56.822600000000001</v>
      </c>
      <c r="I124" s="2">
        <v>24.931000000000001</v>
      </c>
      <c r="J124" s="2">
        <v>498.61500000000001</v>
      </c>
      <c r="K124" s="2">
        <v>35.155999999999999</v>
      </c>
      <c r="L124" s="2" t="s">
        <v>131</v>
      </c>
      <c r="M124" s="3">
        <f t="shared" si="6"/>
        <v>1970</v>
      </c>
      <c r="N124" s="3">
        <v>7</v>
      </c>
      <c r="O124" s="3">
        <v>24</v>
      </c>
      <c r="P124" s="3">
        <v>6</v>
      </c>
      <c r="Q124" s="3">
        <v>43</v>
      </c>
      <c r="R124" s="3">
        <v>18</v>
      </c>
      <c r="S124" s="4">
        <f t="shared" si="5"/>
        <v>25773.280069444445</v>
      </c>
      <c r="T124" s="4">
        <f t="shared" si="7"/>
        <v>43543.647916666647</v>
      </c>
      <c r="U124" s="2" t="s">
        <v>1556</v>
      </c>
      <c r="V124" s="2">
        <v>19.28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 t="s">
        <v>2940</v>
      </c>
      <c r="AI124" s="2" t="s">
        <v>3077</v>
      </c>
      <c r="AJ124" s="2" t="s">
        <v>3097</v>
      </c>
      <c r="AK124" s="2" t="s">
        <v>2940</v>
      </c>
      <c r="AL124" s="2" t="s">
        <v>3103</v>
      </c>
      <c r="AM124" s="2" t="s">
        <v>3106</v>
      </c>
      <c r="AN124" s="2" t="s">
        <v>3628</v>
      </c>
      <c r="BQ124">
        <v>56.822600000000001</v>
      </c>
      <c r="BR124">
        <v>57.059723000000112</v>
      </c>
      <c r="BS124">
        <v>0</v>
      </c>
    </row>
    <row r="125" spans="1:71" x14ac:dyDescent="0.25">
      <c r="A125" s="2" t="s">
        <v>72</v>
      </c>
      <c r="B125" s="2">
        <v>25951</v>
      </c>
      <c r="C125" s="2" t="s">
        <v>88</v>
      </c>
      <c r="D125" s="2">
        <v>1</v>
      </c>
      <c r="E125" s="2">
        <v>1257.1447330000001</v>
      </c>
      <c r="F125" s="2">
        <v>1257.374004</v>
      </c>
      <c r="G125" s="2">
        <v>0.22927099999992609</v>
      </c>
      <c r="H125" s="2">
        <v>57.364400000000003</v>
      </c>
      <c r="I125" s="2">
        <v>60</v>
      </c>
      <c r="J125" s="2">
        <v>472.5</v>
      </c>
      <c r="K125" s="2">
        <v>281.25</v>
      </c>
      <c r="L125" s="2" t="s">
        <v>131</v>
      </c>
      <c r="M125" s="3">
        <f t="shared" si="6"/>
        <v>1970</v>
      </c>
      <c r="N125" s="3">
        <v>7</v>
      </c>
      <c r="O125" s="3">
        <v>24</v>
      </c>
      <c r="P125" s="3">
        <v>6</v>
      </c>
      <c r="Q125" s="3">
        <v>43</v>
      </c>
      <c r="R125" s="3">
        <v>18</v>
      </c>
      <c r="S125" s="4">
        <f t="shared" si="5"/>
        <v>25773.280069444445</v>
      </c>
      <c r="T125" s="4">
        <f t="shared" si="7"/>
        <v>43543.647916666647</v>
      </c>
      <c r="U125" s="2" t="s">
        <v>1556</v>
      </c>
      <c r="V125" s="2">
        <v>18.2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 t="s">
        <v>2940</v>
      </c>
      <c r="AI125" s="2" t="s">
        <v>2941</v>
      </c>
      <c r="AJ125" s="2" t="s">
        <v>3097</v>
      </c>
      <c r="AK125" s="2" t="s">
        <v>2940</v>
      </c>
      <c r="AL125" s="2" t="s">
        <v>3103</v>
      </c>
      <c r="AM125" s="2" t="s">
        <v>3106</v>
      </c>
      <c r="AN125" s="2" t="s">
        <v>3628</v>
      </c>
      <c r="BQ125">
        <v>57.364400000000003</v>
      </c>
      <c r="BR125">
        <v>57.593670999999929</v>
      </c>
      <c r="BS125">
        <v>1</v>
      </c>
    </row>
    <row r="126" spans="1:71" x14ac:dyDescent="0.25">
      <c r="A126" s="2" t="s">
        <v>72</v>
      </c>
      <c r="B126" s="2">
        <v>1626</v>
      </c>
      <c r="C126" s="2" t="s">
        <v>88</v>
      </c>
      <c r="D126" s="2">
        <v>1</v>
      </c>
      <c r="E126" s="2">
        <v>13931.1011</v>
      </c>
      <c r="F126" s="2">
        <v>13931.393190000001</v>
      </c>
      <c r="G126" s="2">
        <v>0.29209000000082602</v>
      </c>
      <c r="H126" s="2">
        <v>134.48910000000001</v>
      </c>
      <c r="I126" s="2">
        <v>95.7</v>
      </c>
      <c r="J126" s="2">
        <v>813.8</v>
      </c>
      <c r="K126" s="2">
        <v>175.78100000000001</v>
      </c>
      <c r="L126" s="2" t="s">
        <v>132</v>
      </c>
      <c r="M126" s="3">
        <f t="shared" si="6"/>
        <v>1970</v>
      </c>
      <c r="N126" s="3">
        <v>8</v>
      </c>
      <c r="O126" s="3">
        <v>4</v>
      </c>
      <c r="P126" s="3">
        <v>14</v>
      </c>
      <c r="Q126" s="3">
        <v>43</v>
      </c>
      <c r="R126" s="3">
        <v>18</v>
      </c>
      <c r="S126" s="4">
        <f t="shared" si="5"/>
        <v>25784.613402777777</v>
      </c>
      <c r="T126" s="4">
        <f t="shared" si="7"/>
        <v>43554.981249999983</v>
      </c>
      <c r="U126" s="2" t="s">
        <v>1557</v>
      </c>
      <c r="V126" s="2">
        <v>17.829999999999998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 t="s">
        <v>2940</v>
      </c>
      <c r="AI126" s="2" t="s">
        <v>2941</v>
      </c>
      <c r="AJ126" s="2" t="s">
        <v>3097</v>
      </c>
      <c r="AK126" s="2" t="s">
        <v>3101</v>
      </c>
      <c r="AL126" s="2" t="s">
        <v>3103</v>
      </c>
      <c r="AM126" s="2" t="s">
        <v>3106</v>
      </c>
      <c r="AN126" s="2"/>
      <c r="BQ126">
        <v>134.48910000000001</v>
      </c>
      <c r="BR126">
        <v>134.78119000000081</v>
      </c>
      <c r="BS126">
        <v>0</v>
      </c>
    </row>
    <row r="127" spans="1:71" x14ac:dyDescent="0.25">
      <c r="A127" s="2" t="s">
        <v>72</v>
      </c>
      <c r="B127" s="2">
        <v>25867</v>
      </c>
      <c r="C127" s="2" t="s">
        <v>88</v>
      </c>
      <c r="D127" s="2">
        <v>1</v>
      </c>
      <c r="E127" s="2">
        <v>13931.930200000001</v>
      </c>
      <c r="F127" s="2">
        <v>13932.24113</v>
      </c>
      <c r="G127" s="2">
        <v>0.31092999999964382</v>
      </c>
      <c r="H127" s="2">
        <v>135.31819999999999</v>
      </c>
      <c r="I127" s="2">
        <v>58.171999999999997</v>
      </c>
      <c r="J127" s="2">
        <v>880.88599999999997</v>
      </c>
      <c r="K127" s="2">
        <v>58.594000000000001</v>
      </c>
      <c r="L127" s="2" t="s">
        <v>132</v>
      </c>
      <c r="M127" s="3">
        <f t="shared" si="6"/>
        <v>1970</v>
      </c>
      <c r="N127" s="3">
        <v>8</v>
      </c>
      <c r="O127" s="3">
        <v>4</v>
      </c>
      <c r="P127" s="3">
        <v>14</v>
      </c>
      <c r="Q127" s="3">
        <v>43</v>
      </c>
      <c r="R127" s="3">
        <v>18</v>
      </c>
      <c r="S127" s="4">
        <f t="shared" si="5"/>
        <v>25784.613402777777</v>
      </c>
      <c r="T127" s="4">
        <f t="shared" si="7"/>
        <v>43554.981249999983</v>
      </c>
      <c r="U127" s="2" t="s">
        <v>1557</v>
      </c>
      <c r="V127" s="2">
        <v>17.38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 t="s">
        <v>2940</v>
      </c>
      <c r="AI127" s="2" t="s">
        <v>2941</v>
      </c>
      <c r="AJ127" s="2" t="s">
        <v>3097</v>
      </c>
      <c r="AK127" s="2" t="s">
        <v>3101</v>
      </c>
      <c r="AL127" s="2" t="s">
        <v>3103</v>
      </c>
      <c r="AM127" s="2" t="s">
        <v>3114</v>
      </c>
      <c r="AN127" s="2"/>
      <c r="BQ127">
        <v>135.31819999999999</v>
      </c>
      <c r="BR127">
        <v>135.62912999999961</v>
      </c>
      <c r="BS127">
        <v>1</v>
      </c>
    </row>
    <row r="128" spans="1:71" x14ac:dyDescent="0.25">
      <c r="A128" s="2" t="s">
        <v>72</v>
      </c>
      <c r="B128" s="2">
        <v>1806</v>
      </c>
      <c r="C128" s="2" t="s">
        <v>88</v>
      </c>
      <c r="D128" s="2">
        <v>1</v>
      </c>
      <c r="E128" s="2">
        <v>1704.875133</v>
      </c>
      <c r="F128" s="2">
        <v>1705.167218</v>
      </c>
      <c r="G128" s="2">
        <v>0.29208500000004278</v>
      </c>
      <c r="H128" s="2">
        <v>205.17779999999999</v>
      </c>
      <c r="I128" s="2">
        <v>155.5</v>
      </c>
      <c r="J128" s="2">
        <v>967.4</v>
      </c>
      <c r="K128" s="2">
        <v>234.375</v>
      </c>
      <c r="L128" s="2" t="s">
        <v>133</v>
      </c>
      <c r="M128" s="3">
        <f t="shared" si="6"/>
        <v>1970</v>
      </c>
      <c r="N128" s="3">
        <v>8</v>
      </c>
      <c r="O128" s="3">
        <v>10</v>
      </c>
      <c r="P128" s="3">
        <v>7</v>
      </c>
      <c r="Q128" s="3">
        <v>43</v>
      </c>
      <c r="R128" s="3">
        <v>18</v>
      </c>
      <c r="S128" s="4">
        <f t="shared" si="5"/>
        <v>25790.321736111113</v>
      </c>
      <c r="T128" s="4">
        <f t="shared" si="7"/>
        <v>43560.689583333311</v>
      </c>
      <c r="U128" s="2" t="s">
        <v>1558</v>
      </c>
      <c r="V128" s="2">
        <v>13.27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 t="s">
        <v>2940</v>
      </c>
      <c r="AI128" s="2" t="s">
        <v>2941</v>
      </c>
      <c r="AJ128" s="2" t="s">
        <v>3097</v>
      </c>
      <c r="AK128" s="2" t="s">
        <v>3101</v>
      </c>
      <c r="AL128" s="2" t="s">
        <v>3104</v>
      </c>
      <c r="AM128" s="2" t="s">
        <v>3106</v>
      </c>
      <c r="AN128" s="2"/>
      <c r="BQ128">
        <v>205.17779999999999</v>
      </c>
      <c r="BR128">
        <v>205.469885</v>
      </c>
      <c r="BS128">
        <v>0</v>
      </c>
    </row>
    <row r="129" spans="1:71" x14ac:dyDescent="0.25">
      <c r="A129" s="2" t="s">
        <v>72</v>
      </c>
      <c r="B129" s="2">
        <v>1809</v>
      </c>
      <c r="C129" s="2" t="s">
        <v>88</v>
      </c>
      <c r="D129" s="2">
        <v>1</v>
      </c>
      <c r="E129" s="2">
        <v>5567.8103330000004</v>
      </c>
      <c r="F129" s="2">
        <v>5568.683763</v>
      </c>
      <c r="G129" s="2">
        <v>0.87342999999964377</v>
      </c>
      <c r="H129" s="2">
        <v>169.19200000000001</v>
      </c>
      <c r="I129" s="2">
        <v>38.462000000000003</v>
      </c>
      <c r="J129" s="2">
        <v>754.3</v>
      </c>
      <c r="K129" s="2">
        <v>46.875</v>
      </c>
      <c r="L129" s="2" t="s">
        <v>134</v>
      </c>
      <c r="M129" s="3">
        <f t="shared" si="6"/>
        <v>1970</v>
      </c>
      <c r="N129" s="3">
        <v>8</v>
      </c>
      <c r="O129" s="3">
        <v>10</v>
      </c>
      <c r="P129" s="3">
        <v>9</v>
      </c>
      <c r="Q129" s="3">
        <v>43</v>
      </c>
      <c r="R129" s="3">
        <v>18</v>
      </c>
      <c r="S129" s="4">
        <f t="shared" si="5"/>
        <v>25790.405069444445</v>
      </c>
      <c r="T129" s="4">
        <f t="shared" si="7"/>
        <v>43560.772916666647</v>
      </c>
      <c r="U129" s="2" t="s">
        <v>1559</v>
      </c>
      <c r="V129" s="2">
        <v>15.95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 t="s">
        <v>2940</v>
      </c>
      <c r="AI129" s="2" t="s">
        <v>3077</v>
      </c>
      <c r="AJ129" s="2" t="s">
        <v>3097</v>
      </c>
      <c r="AK129" s="2" t="s">
        <v>3101</v>
      </c>
      <c r="AL129" s="2" t="s">
        <v>3103</v>
      </c>
      <c r="AM129" s="2" t="s">
        <v>3106</v>
      </c>
      <c r="AN129" s="2" t="s">
        <v>3619</v>
      </c>
      <c r="BQ129">
        <v>169.19200000000001</v>
      </c>
      <c r="BR129">
        <v>170.06542999999971</v>
      </c>
      <c r="BS129">
        <v>0</v>
      </c>
    </row>
    <row r="130" spans="1:71" x14ac:dyDescent="0.25">
      <c r="A130" s="2" t="s">
        <v>72</v>
      </c>
      <c r="B130" s="2">
        <v>6480</v>
      </c>
      <c r="C130" s="2" t="s">
        <v>88</v>
      </c>
      <c r="D130" s="2">
        <v>1</v>
      </c>
      <c r="E130" s="2">
        <v>5075.9716669999998</v>
      </c>
      <c r="F130" s="2">
        <v>5076.2689170000003</v>
      </c>
      <c r="G130" s="2">
        <v>0.29725000000053109</v>
      </c>
      <c r="H130" s="2">
        <v>277.18799999999999</v>
      </c>
      <c r="I130" s="2">
        <v>198.4</v>
      </c>
      <c r="J130" s="2">
        <v>1961.538</v>
      </c>
      <c r="K130" s="2">
        <v>527.34400000000005</v>
      </c>
      <c r="L130" s="2" t="s">
        <v>135</v>
      </c>
      <c r="M130" s="3">
        <f t="shared" si="6"/>
        <v>1970</v>
      </c>
      <c r="N130" s="3">
        <v>8</v>
      </c>
      <c r="O130" s="3">
        <v>29</v>
      </c>
      <c r="P130" s="3">
        <v>16</v>
      </c>
      <c r="Q130" s="3">
        <v>43</v>
      </c>
      <c r="R130" s="3">
        <v>18</v>
      </c>
      <c r="S130" s="4">
        <f t="shared" si="5"/>
        <v>25809.696736111113</v>
      </c>
      <c r="T130" s="4">
        <f t="shared" si="7"/>
        <v>43580.064583333311</v>
      </c>
      <c r="U130" s="2" t="s">
        <v>1560</v>
      </c>
      <c r="V130" s="2">
        <v>12.89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 t="s">
        <v>2940</v>
      </c>
      <c r="AI130" s="2" t="s">
        <v>2941</v>
      </c>
      <c r="AJ130" s="2" t="s">
        <v>3097</v>
      </c>
      <c r="AK130" s="2" t="s">
        <v>3101</v>
      </c>
      <c r="AL130" s="2" t="s">
        <v>3103</v>
      </c>
      <c r="AM130" s="2" t="s">
        <v>3106</v>
      </c>
      <c r="AN130" s="2" t="s">
        <v>3619</v>
      </c>
      <c r="BQ130">
        <v>277.18799999999999</v>
      </c>
      <c r="BR130">
        <v>277.48525000000052</v>
      </c>
      <c r="BS130">
        <v>0</v>
      </c>
    </row>
    <row r="131" spans="1:71" x14ac:dyDescent="0.25">
      <c r="A131" s="2" t="s">
        <v>72</v>
      </c>
      <c r="B131" s="2">
        <v>25870</v>
      </c>
      <c r="C131" s="2" t="s">
        <v>88</v>
      </c>
      <c r="D131" s="2">
        <v>1</v>
      </c>
      <c r="E131" s="2">
        <v>5076.7211669999997</v>
      </c>
      <c r="F131" s="2">
        <v>5077.1168969999999</v>
      </c>
      <c r="G131" s="2">
        <v>0.3957300000001851</v>
      </c>
      <c r="H131" s="2">
        <v>277.9375</v>
      </c>
      <c r="I131" s="2">
        <v>174.51499999999999</v>
      </c>
      <c r="J131" s="2">
        <v>1130.194</v>
      </c>
      <c r="K131" s="2">
        <v>292.96899999999999</v>
      </c>
      <c r="L131" s="2" t="s">
        <v>135</v>
      </c>
      <c r="M131" s="3">
        <f t="shared" si="6"/>
        <v>1970</v>
      </c>
      <c r="N131" s="3">
        <v>8</v>
      </c>
      <c r="O131" s="3">
        <v>29</v>
      </c>
      <c r="P131" s="3">
        <v>16</v>
      </c>
      <c r="Q131" s="3">
        <v>43</v>
      </c>
      <c r="R131" s="3">
        <v>18</v>
      </c>
      <c r="S131" s="4">
        <f t="shared" ref="S131:S194" si="8">DATE(M131,N131,O131)+TIME(P131,Q131,R131)</f>
        <v>25809.696736111113</v>
      </c>
      <c r="T131" s="4">
        <f t="shared" si="7"/>
        <v>43580.064583333311</v>
      </c>
      <c r="U131" s="2" t="s">
        <v>1560</v>
      </c>
      <c r="V131" s="2">
        <v>12.38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 t="s">
        <v>2940</v>
      </c>
      <c r="AI131" s="2" t="s">
        <v>2941</v>
      </c>
      <c r="AJ131" s="2" t="s">
        <v>3097</v>
      </c>
      <c r="AK131" s="2" t="s">
        <v>3101</v>
      </c>
      <c r="AL131" s="2" t="s">
        <v>3103</v>
      </c>
      <c r="AM131" s="2" t="s">
        <v>3106</v>
      </c>
      <c r="AN131" s="2" t="s">
        <v>3619</v>
      </c>
      <c r="BQ131">
        <v>277.9375</v>
      </c>
      <c r="BR131">
        <v>278.33323000000019</v>
      </c>
      <c r="BS131">
        <v>1</v>
      </c>
    </row>
    <row r="132" spans="1:71" x14ac:dyDescent="0.25">
      <c r="A132" s="2" t="s">
        <v>72</v>
      </c>
      <c r="B132" s="2">
        <v>25871</v>
      </c>
      <c r="C132" s="2" t="s">
        <v>88</v>
      </c>
      <c r="D132" s="2">
        <v>1</v>
      </c>
      <c r="E132" s="2">
        <v>5082.5157669999999</v>
      </c>
      <c r="F132" s="2">
        <v>5083.3166469999996</v>
      </c>
      <c r="G132" s="2">
        <v>0.8008799999997791</v>
      </c>
      <c r="H132" s="2">
        <v>283.7321</v>
      </c>
      <c r="I132" s="2">
        <v>116.343</v>
      </c>
      <c r="J132" s="2">
        <v>1238.2270000000001</v>
      </c>
      <c r="K132" s="2">
        <v>562.5</v>
      </c>
      <c r="L132" s="2" t="s">
        <v>135</v>
      </c>
      <c r="M132" s="3">
        <f t="shared" si="6"/>
        <v>1970</v>
      </c>
      <c r="N132" s="3">
        <v>8</v>
      </c>
      <c r="O132" s="3">
        <v>29</v>
      </c>
      <c r="P132" s="3">
        <v>16</v>
      </c>
      <c r="Q132" s="3">
        <v>43</v>
      </c>
      <c r="R132" s="3">
        <v>18</v>
      </c>
      <c r="S132" s="4">
        <f t="shared" si="8"/>
        <v>25809.696736111113</v>
      </c>
      <c r="T132" s="4">
        <f t="shared" si="7"/>
        <v>43580.064583333311</v>
      </c>
      <c r="U132" s="2" t="s">
        <v>1560</v>
      </c>
      <c r="V132" s="2">
        <v>12.89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 t="s">
        <v>2940</v>
      </c>
      <c r="AI132" s="2" t="s">
        <v>3077</v>
      </c>
      <c r="AJ132" s="2" t="s">
        <v>2941</v>
      </c>
      <c r="AK132" s="2" t="s">
        <v>3101</v>
      </c>
      <c r="AL132" s="2" t="s">
        <v>3104</v>
      </c>
      <c r="AM132" s="2" t="s">
        <v>3115</v>
      </c>
      <c r="AN132" s="2"/>
      <c r="BQ132">
        <v>283.7321</v>
      </c>
      <c r="BR132">
        <v>284.53297999999978</v>
      </c>
      <c r="BS132">
        <v>2</v>
      </c>
    </row>
    <row r="133" spans="1:71" x14ac:dyDescent="0.25">
      <c r="A133" s="2" t="s">
        <v>72</v>
      </c>
      <c r="B133" s="2">
        <v>6860</v>
      </c>
      <c r="C133" s="2" t="s">
        <v>88</v>
      </c>
      <c r="D133" s="2">
        <v>1</v>
      </c>
      <c r="E133" s="2">
        <v>18841.687330000001</v>
      </c>
      <c r="F133" s="2">
        <v>18842.03933</v>
      </c>
      <c r="G133" s="2">
        <v>0.35199999999895232</v>
      </c>
      <c r="H133" s="2">
        <v>246.65700000000001</v>
      </c>
      <c r="I133" s="2">
        <v>110.9</v>
      </c>
      <c r="J133" s="2">
        <v>843.9</v>
      </c>
      <c r="K133" s="2">
        <v>164.06200000000001</v>
      </c>
      <c r="L133" s="2" t="s">
        <v>136</v>
      </c>
      <c r="M133" s="3">
        <f t="shared" si="6"/>
        <v>1970</v>
      </c>
      <c r="N133" s="3">
        <v>8</v>
      </c>
      <c r="O133" s="3">
        <v>30</v>
      </c>
      <c r="P133" s="3">
        <v>3</v>
      </c>
      <c r="Q133" s="3">
        <v>43</v>
      </c>
      <c r="R133" s="3">
        <v>18</v>
      </c>
      <c r="S133" s="4">
        <f t="shared" si="8"/>
        <v>25810.155069444445</v>
      </c>
      <c r="T133" s="4">
        <f t="shared" si="7"/>
        <v>43580.522916666647</v>
      </c>
      <c r="U133" s="2" t="s">
        <v>1561</v>
      </c>
      <c r="V133" s="2">
        <v>15.01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 t="s">
        <v>2940</v>
      </c>
      <c r="AI133" s="2" t="s">
        <v>2941</v>
      </c>
      <c r="AJ133" s="2" t="s">
        <v>3097</v>
      </c>
      <c r="AK133" s="2" t="s">
        <v>3101</v>
      </c>
      <c r="AL133" s="2" t="s">
        <v>3103</v>
      </c>
      <c r="AM133" s="2" t="s">
        <v>3106</v>
      </c>
      <c r="AN133" s="2"/>
      <c r="BQ133">
        <v>246.65700000000001</v>
      </c>
      <c r="BR133">
        <v>247.00899999999899</v>
      </c>
      <c r="BS133">
        <v>0</v>
      </c>
    </row>
    <row r="134" spans="1:71" x14ac:dyDescent="0.25">
      <c r="A134" s="2" t="s">
        <v>72</v>
      </c>
      <c r="B134" s="2">
        <v>9220</v>
      </c>
      <c r="C134" s="2" t="s">
        <v>88</v>
      </c>
      <c r="D134" s="2">
        <v>1</v>
      </c>
      <c r="E134" s="2">
        <v>4482.1994000000004</v>
      </c>
      <c r="F134" s="2">
        <v>4482.4775799999998</v>
      </c>
      <c r="G134" s="2">
        <v>0.27817999999933818</v>
      </c>
      <c r="H134" s="2">
        <v>283.28539999999998</v>
      </c>
      <c r="I134" s="2">
        <v>152.4</v>
      </c>
      <c r="J134" s="2">
        <v>1338</v>
      </c>
      <c r="K134" s="2">
        <v>175.78100000000001</v>
      </c>
      <c r="L134" s="2" t="s">
        <v>137</v>
      </c>
      <c r="M134" s="3">
        <f t="shared" si="6"/>
        <v>1970</v>
      </c>
      <c r="N134" s="3">
        <v>9</v>
      </c>
      <c r="O134" s="3">
        <v>3</v>
      </c>
      <c r="P134" s="3">
        <v>12</v>
      </c>
      <c r="Q134" s="3">
        <v>43</v>
      </c>
      <c r="R134" s="3">
        <v>18</v>
      </c>
      <c r="S134" s="4">
        <f t="shared" si="8"/>
        <v>25814.530069444445</v>
      </c>
      <c r="T134" s="4">
        <f t="shared" si="7"/>
        <v>43584.897916666647</v>
      </c>
      <c r="U134" s="2" t="s">
        <v>1562</v>
      </c>
      <c r="V134" s="2">
        <v>16.3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 t="s">
        <v>2940</v>
      </c>
      <c r="AI134" s="2" t="s">
        <v>2941</v>
      </c>
      <c r="AJ134" s="2" t="s">
        <v>2941</v>
      </c>
      <c r="AK134" s="2" t="s">
        <v>3101</v>
      </c>
      <c r="AL134" s="2" t="s">
        <v>3104</v>
      </c>
      <c r="AM134" s="2" t="s">
        <v>3106</v>
      </c>
      <c r="AN134" s="2"/>
      <c r="BQ134">
        <v>283.28539999999998</v>
      </c>
      <c r="BR134">
        <v>283.56357999999932</v>
      </c>
      <c r="BS134">
        <v>0</v>
      </c>
    </row>
    <row r="135" spans="1:71" x14ac:dyDescent="0.25">
      <c r="A135" s="2" t="s">
        <v>72</v>
      </c>
      <c r="B135" s="2">
        <v>25877</v>
      </c>
      <c r="C135" s="2" t="s">
        <v>88</v>
      </c>
      <c r="D135" s="2">
        <v>1</v>
      </c>
      <c r="E135" s="2">
        <v>4483.8845000000001</v>
      </c>
      <c r="F135" s="2">
        <v>4484.2189799999996</v>
      </c>
      <c r="G135" s="2">
        <v>0.33447999999953032</v>
      </c>
      <c r="H135" s="2">
        <v>284.97050000000002</v>
      </c>
      <c r="I135" s="2">
        <v>66.481999999999999</v>
      </c>
      <c r="J135" s="2">
        <v>1188.366</v>
      </c>
      <c r="K135" s="2">
        <v>70.311999999999998</v>
      </c>
      <c r="L135" s="2" t="s">
        <v>137</v>
      </c>
      <c r="M135" s="3">
        <f t="shared" si="6"/>
        <v>1970</v>
      </c>
      <c r="N135" s="3">
        <v>9</v>
      </c>
      <c r="O135" s="3">
        <v>3</v>
      </c>
      <c r="P135" s="3">
        <v>12</v>
      </c>
      <c r="Q135" s="3">
        <v>43</v>
      </c>
      <c r="R135" s="3">
        <v>18</v>
      </c>
      <c r="S135" s="4">
        <f t="shared" si="8"/>
        <v>25814.530069444445</v>
      </c>
      <c r="T135" s="4">
        <f t="shared" si="7"/>
        <v>43584.897916666647</v>
      </c>
      <c r="U135" s="2" t="s">
        <v>1562</v>
      </c>
      <c r="V135" s="2">
        <v>16.7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 t="s">
        <v>2940</v>
      </c>
      <c r="AI135" s="2" t="s">
        <v>2941</v>
      </c>
      <c r="AJ135" s="2" t="s">
        <v>2941</v>
      </c>
      <c r="AK135" s="2" t="s">
        <v>3101</v>
      </c>
      <c r="AL135" s="2" t="s">
        <v>3104</v>
      </c>
      <c r="AM135" s="2" t="s">
        <v>3106</v>
      </c>
      <c r="AN135" s="2" t="s">
        <v>3624</v>
      </c>
      <c r="BQ135">
        <v>284.97050000000002</v>
      </c>
      <c r="BR135">
        <v>285.30497999999949</v>
      </c>
      <c r="BS135">
        <v>1</v>
      </c>
    </row>
    <row r="136" spans="1:71" x14ac:dyDescent="0.25">
      <c r="A136" s="2" t="s">
        <v>72</v>
      </c>
      <c r="B136" s="2">
        <v>25952</v>
      </c>
      <c r="C136" s="2" t="s">
        <v>88</v>
      </c>
      <c r="D136" s="2">
        <v>1</v>
      </c>
      <c r="E136" s="2">
        <v>4484.2817999999997</v>
      </c>
      <c r="F136" s="2">
        <v>4484.5393299999996</v>
      </c>
      <c r="G136" s="2">
        <v>0.25752999999986059</v>
      </c>
      <c r="H136" s="2">
        <v>285.36779999999999</v>
      </c>
      <c r="I136" s="2">
        <v>82.5</v>
      </c>
      <c r="J136" s="2">
        <v>1072.5</v>
      </c>
      <c r="K136" s="2">
        <v>199.21899999999999</v>
      </c>
      <c r="L136" s="2" t="s">
        <v>137</v>
      </c>
      <c r="M136" s="3">
        <f t="shared" si="6"/>
        <v>1970</v>
      </c>
      <c r="N136" s="3">
        <v>9</v>
      </c>
      <c r="O136" s="3">
        <v>3</v>
      </c>
      <c r="P136" s="3">
        <v>12</v>
      </c>
      <c r="Q136" s="3">
        <v>43</v>
      </c>
      <c r="R136" s="3">
        <v>18</v>
      </c>
      <c r="S136" s="4">
        <f t="shared" si="8"/>
        <v>25814.530069444445</v>
      </c>
      <c r="T136" s="4">
        <f t="shared" si="7"/>
        <v>43584.897916666647</v>
      </c>
      <c r="U136" s="2" t="s">
        <v>1562</v>
      </c>
      <c r="V136" s="2">
        <v>15.11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 t="s">
        <v>2940</v>
      </c>
      <c r="AI136" s="2" t="s">
        <v>2941</v>
      </c>
      <c r="AJ136" s="2" t="s">
        <v>2941</v>
      </c>
      <c r="AK136" s="2" t="s">
        <v>3101</v>
      </c>
      <c r="AL136" s="2" t="s">
        <v>3103</v>
      </c>
      <c r="AM136" s="2" t="s">
        <v>3106</v>
      </c>
      <c r="AN136" s="2"/>
      <c r="BQ136">
        <v>285.36779999999999</v>
      </c>
      <c r="BR136">
        <v>285.62532999999979</v>
      </c>
      <c r="BS136">
        <v>2</v>
      </c>
    </row>
    <row r="137" spans="1:71" x14ac:dyDescent="0.25">
      <c r="A137" s="2" t="s">
        <v>72</v>
      </c>
      <c r="B137" s="2">
        <v>25953</v>
      </c>
      <c r="C137" s="2" t="s">
        <v>88</v>
      </c>
      <c r="D137" s="2">
        <v>1</v>
      </c>
      <c r="E137" s="2">
        <v>4484.6179000000002</v>
      </c>
      <c r="F137" s="2">
        <v>4484.8660099999997</v>
      </c>
      <c r="G137" s="2">
        <v>0.2481099999995422</v>
      </c>
      <c r="H137" s="2">
        <v>285.70389999999998</v>
      </c>
      <c r="I137" s="2">
        <v>112.5</v>
      </c>
      <c r="J137" s="2">
        <v>1065</v>
      </c>
      <c r="K137" s="2">
        <v>632.81200000000001</v>
      </c>
      <c r="L137" s="2" t="s">
        <v>137</v>
      </c>
      <c r="M137" s="3">
        <f t="shared" si="6"/>
        <v>1970</v>
      </c>
      <c r="N137" s="3">
        <v>9</v>
      </c>
      <c r="O137" s="3">
        <v>3</v>
      </c>
      <c r="P137" s="3">
        <v>12</v>
      </c>
      <c r="Q137" s="3">
        <v>43</v>
      </c>
      <c r="R137" s="3">
        <v>18</v>
      </c>
      <c r="S137" s="4">
        <f t="shared" si="8"/>
        <v>25814.530069444445</v>
      </c>
      <c r="T137" s="4">
        <f t="shared" si="7"/>
        <v>43584.897916666647</v>
      </c>
      <c r="U137" s="2" t="s">
        <v>1562</v>
      </c>
      <c r="V137" s="2">
        <v>15.14</v>
      </c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 t="s">
        <v>2940</v>
      </c>
      <c r="AI137" s="2" t="s">
        <v>2941</v>
      </c>
      <c r="AJ137" s="2" t="s">
        <v>2941</v>
      </c>
      <c r="AK137" s="2" t="s">
        <v>3101</v>
      </c>
      <c r="AL137" s="2" t="s">
        <v>3104</v>
      </c>
      <c r="AM137" s="2" t="s">
        <v>3106</v>
      </c>
      <c r="AN137" s="2"/>
      <c r="BQ137">
        <v>285.70389999999998</v>
      </c>
      <c r="BR137">
        <v>285.95200999999952</v>
      </c>
      <c r="BS137">
        <v>3</v>
      </c>
    </row>
    <row r="138" spans="1:71" x14ac:dyDescent="0.25">
      <c r="A138" s="2" t="s">
        <v>72</v>
      </c>
      <c r="B138" s="2">
        <v>25954</v>
      </c>
      <c r="C138" s="2" t="s">
        <v>88</v>
      </c>
      <c r="D138" s="2">
        <v>1</v>
      </c>
      <c r="E138" s="2">
        <v>4484.9444999999996</v>
      </c>
      <c r="F138" s="2">
        <v>4485.1926100000001</v>
      </c>
      <c r="G138" s="2">
        <v>0.24811000000045169</v>
      </c>
      <c r="H138" s="2">
        <v>286.03050000000002</v>
      </c>
      <c r="I138" s="2">
        <v>75</v>
      </c>
      <c r="J138" s="2">
        <v>1110</v>
      </c>
      <c r="K138" s="2">
        <v>82.031000000000006</v>
      </c>
      <c r="L138" s="2" t="s">
        <v>137</v>
      </c>
      <c r="M138" s="3">
        <f t="shared" si="6"/>
        <v>1970</v>
      </c>
      <c r="N138" s="3">
        <v>9</v>
      </c>
      <c r="O138" s="3">
        <v>3</v>
      </c>
      <c r="P138" s="3">
        <v>12</v>
      </c>
      <c r="Q138" s="3">
        <v>43</v>
      </c>
      <c r="R138" s="3">
        <v>18</v>
      </c>
      <c r="S138" s="4">
        <f t="shared" si="8"/>
        <v>25814.530069444445</v>
      </c>
      <c r="T138" s="4">
        <f t="shared" si="7"/>
        <v>43584.897916666647</v>
      </c>
      <c r="U138" s="2" t="s">
        <v>1562</v>
      </c>
      <c r="V138" s="2">
        <v>16.34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 t="s">
        <v>2940</v>
      </c>
      <c r="AI138" s="2" t="s">
        <v>2941</v>
      </c>
      <c r="AJ138" s="2" t="s">
        <v>2941</v>
      </c>
      <c r="AK138" s="2" t="s">
        <v>3101</v>
      </c>
      <c r="AL138" s="2" t="s">
        <v>3104</v>
      </c>
      <c r="AM138" s="2" t="s">
        <v>3106</v>
      </c>
      <c r="AN138" s="2"/>
      <c r="BQ138">
        <v>286.03050000000002</v>
      </c>
      <c r="BR138">
        <v>286.27861000000053</v>
      </c>
      <c r="BS138">
        <v>4</v>
      </c>
    </row>
    <row r="139" spans="1:71" x14ac:dyDescent="0.25">
      <c r="A139" s="2" t="s">
        <v>72</v>
      </c>
      <c r="B139" s="2">
        <v>25955</v>
      </c>
      <c r="C139" s="2" t="s">
        <v>88</v>
      </c>
      <c r="D139" s="2">
        <v>1</v>
      </c>
      <c r="E139" s="2">
        <v>4485.2837</v>
      </c>
      <c r="F139" s="2">
        <v>4485.5255299999999</v>
      </c>
      <c r="G139" s="2">
        <v>0.24182999999993629</v>
      </c>
      <c r="H139" s="2">
        <v>286.36970000000002</v>
      </c>
      <c r="I139" s="2">
        <v>75</v>
      </c>
      <c r="J139" s="2">
        <v>1132.5</v>
      </c>
      <c r="K139" s="2">
        <v>82.031000000000006</v>
      </c>
      <c r="L139" s="2" t="s">
        <v>137</v>
      </c>
      <c r="M139" s="3">
        <f t="shared" si="6"/>
        <v>1970</v>
      </c>
      <c r="N139" s="3">
        <v>9</v>
      </c>
      <c r="O139" s="3">
        <v>3</v>
      </c>
      <c r="P139" s="3">
        <v>12</v>
      </c>
      <c r="Q139" s="3">
        <v>43</v>
      </c>
      <c r="R139" s="3">
        <v>18</v>
      </c>
      <c r="S139" s="4">
        <f t="shared" si="8"/>
        <v>25814.530069444445</v>
      </c>
      <c r="T139" s="4">
        <f t="shared" si="7"/>
        <v>43584.897916666647</v>
      </c>
      <c r="U139" s="2" t="s">
        <v>1562</v>
      </c>
      <c r="V139" s="2">
        <v>17.510000000000002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 t="s">
        <v>2940</v>
      </c>
      <c r="AI139" s="2" t="s">
        <v>2941</v>
      </c>
      <c r="AJ139" s="2" t="s">
        <v>2941</v>
      </c>
      <c r="AK139" s="2" t="s">
        <v>3101</v>
      </c>
      <c r="AL139" s="2" t="s">
        <v>3104</v>
      </c>
      <c r="AM139" s="2" t="s">
        <v>3106</v>
      </c>
      <c r="AN139" s="2"/>
      <c r="BQ139">
        <v>286.36970000000002</v>
      </c>
      <c r="BR139">
        <v>286.61153000000002</v>
      </c>
      <c r="BS139">
        <v>5</v>
      </c>
    </row>
    <row r="140" spans="1:71" x14ac:dyDescent="0.25">
      <c r="A140" s="2" t="s">
        <v>72</v>
      </c>
      <c r="B140" s="2">
        <v>25956</v>
      </c>
      <c r="C140" s="2" t="s">
        <v>88</v>
      </c>
      <c r="D140" s="2">
        <v>1</v>
      </c>
      <c r="E140" s="2">
        <v>4485.6072000000004</v>
      </c>
      <c r="F140" s="2">
        <v>4485.8553099999999</v>
      </c>
      <c r="G140" s="2">
        <v>0.2481099999995422</v>
      </c>
      <c r="H140" s="2">
        <v>286.69319999999999</v>
      </c>
      <c r="I140" s="2">
        <v>52.5</v>
      </c>
      <c r="J140" s="2">
        <v>1185</v>
      </c>
      <c r="K140" s="2">
        <v>58.594000000000001</v>
      </c>
      <c r="L140" s="2" t="s">
        <v>137</v>
      </c>
      <c r="M140" s="3">
        <f t="shared" si="6"/>
        <v>1970</v>
      </c>
      <c r="N140" s="3">
        <v>9</v>
      </c>
      <c r="O140" s="3">
        <v>3</v>
      </c>
      <c r="P140" s="3">
        <v>12</v>
      </c>
      <c r="Q140" s="3">
        <v>43</v>
      </c>
      <c r="R140" s="3">
        <v>18</v>
      </c>
      <c r="S140" s="4">
        <f t="shared" si="8"/>
        <v>25814.530069444445</v>
      </c>
      <c r="T140" s="4">
        <f t="shared" si="7"/>
        <v>43584.897916666647</v>
      </c>
      <c r="U140" s="2" t="s">
        <v>1562</v>
      </c>
      <c r="V140" s="2">
        <v>18.27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 t="s">
        <v>2940</v>
      </c>
      <c r="AI140" s="2" t="s">
        <v>2941</v>
      </c>
      <c r="AJ140" s="2" t="s">
        <v>2941</v>
      </c>
      <c r="AK140" s="2" t="s">
        <v>3101</v>
      </c>
      <c r="AL140" s="2" t="s">
        <v>3104</v>
      </c>
      <c r="AM140" s="2" t="s">
        <v>3106</v>
      </c>
      <c r="AN140" s="2"/>
      <c r="BQ140">
        <v>286.69319999999999</v>
      </c>
      <c r="BR140">
        <v>286.94130999999948</v>
      </c>
      <c r="BS140">
        <v>6</v>
      </c>
    </row>
    <row r="141" spans="1:71" x14ac:dyDescent="0.25">
      <c r="A141" s="2" t="s">
        <v>72</v>
      </c>
      <c r="B141" s="2">
        <v>25957</v>
      </c>
      <c r="C141" s="2" t="s">
        <v>88</v>
      </c>
      <c r="D141" s="2">
        <v>1</v>
      </c>
      <c r="E141" s="2">
        <v>4486.3734999999997</v>
      </c>
      <c r="F141" s="2">
        <v>4486.5650800000003</v>
      </c>
      <c r="G141" s="2">
        <v>0.1915800000006129</v>
      </c>
      <c r="H141" s="2">
        <v>287.45949999999999</v>
      </c>
      <c r="I141" s="2">
        <v>82.5</v>
      </c>
      <c r="J141" s="2">
        <v>997.5</v>
      </c>
      <c r="K141" s="2">
        <v>328.125</v>
      </c>
      <c r="L141" s="2" t="s">
        <v>137</v>
      </c>
      <c r="M141" s="3">
        <f t="shared" si="6"/>
        <v>1970</v>
      </c>
      <c r="N141" s="3">
        <v>9</v>
      </c>
      <c r="O141" s="3">
        <v>3</v>
      </c>
      <c r="P141" s="3">
        <v>12</v>
      </c>
      <c r="Q141" s="3">
        <v>43</v>
      </c>
      <c r="R141" s="3">
        <v>18</v>
      </c>
      <c r="S141" s="4">
        <f t="shared" si="8"/>
        <v>25814.530069444445</v>
      </c>
      <c r="T141" s="4">
        <f t="shared" si="7"/>
        <v>43584.897916666647</v>
      </c>
      <c r="U141" s="2" t="s">
        <v>1562</v>
      </c>
      <c r="V141" s="2">
        <v>17.940000000000001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 t="s">
        <v>2940</v>
      </c>
      <c r="AI141" s="2" t="s">
        <v>2941</v>
      </c>
      <c r="AJ141" s="2" t="s">
        <v>3097</v>
      </c>
      <c r="AK141" s="2" t="s">
        <v>3101</v>
      </c>
      <c r="AL141" s="2" t="s">
        <v>3103</v>
      </c>
      <c r="AM141" s="2" t="s">
        <v>3106</v>
      </c>
      <c r="AN141" s="2"/>
      <c r="BQ141">
        <v>287.45949999999999</v>
      </c>
      <c r="BR141">
        <v>287.6510800000006</v>
      </c>
      <c r="BS141">
        <v>7</v>
      </c>
    </row>
    <row r="142" spans="1:71" x14ac:dyDescent="0.25">
      <c r="A142" s="2" t="s">
        <v>72</v>
      </c>
      <c r="B142" s="2">
        <v>25958</v>
      </c>
      <c r="C142" s="2" t="s">
        <v>88</v>
      </c>
      <c r="D142" s="2">
        <v>1</v>
      </c>
      <c r="E142" s="2">
        <v>4486.6719000000003</v>
      </c>
      <c r="F142" s="2">
        <v>4486.9671200000003</v>
      </c>
      <c r="G142" s="2">
        <v>0.29521999999997212</v>
      </c>
      <c r="H142" s="2">
        <v>287.75790000000001</v>
      </c>
      <c r="I142" s="2">
        <v>82.5</v>
      </c>
      <c r="J142" s="2">
        <v>1005</v>
      </c>
      <c r="K142" s="2">
        <v>105.46899999999999</v>
      </c>
      <c r="L142" s="2" t="s">
        <v>137</v>
      </c>
      <c r="M142" s="3">
        <f t="shared" si="6"/>
        <v>1970</v>
      </c>
      <c r="N142" s="3">
        <v>9</v>
      </c>
      <c r="O142" s="3">
        <v>3</v>
      </c>
      <c r="P142" s="3">
        <v>12</v>
      </c>
      <c r="Q142" s="3">
        <v>43</v>
      </c>
      <c r="R142" s="3">
        <v>18</v>
      </c>
      <c r="S142" s="4">
        <f t="shared" si="8"/>
        <v>25814.530069444445</v>
      </c>
      <c r="T142" s="4">
        <f t="shared" si="7"/>
        <v>43584.897916666647</v>
      </c>
      <c r="U142" s="2" t="s">
        <v>1562</v>
      </c>
      <c r="V142" s="2">
        <v>15.24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 t="s">
        <v>2940</v>
      </c>
      <c r="AI142" s="2" t="s">
        <v>2941</v>
      </c>
      <c r="AJ142" s="2" t="s">
        <v>2941</v>
      </c>
      <c r="AK142" s="2" t="s">
        <v>3101</v>
      </c>
      <c r="AL142" s="2" t="s">
        <v>3104</v>
      </c>
      <c r="AM142" s="2" t="s">
        <v>3106</v>
      </c>
      <c r="AN142" s="2"/>
      <c r="BQ142">
        <v>287.75790000000001</v>
      </c>
      <c r="BR142">
        <v>288.05311999999998</v>
      </c>
      <c r="BS142">
        <v>8</v>
      </c>
    </row>
    <row r="143" spans="1:71" x14ac:dyDescent="0.25">
      <c r="A143" s="2" t="s">
        <v>72</v>
      </c>
      <c r="B143" s="2">
        <v>25959</v>
      </c>
      <c r="C143" s="2" t="s">
        <v>88</v>
      </c>
      <c r="D143" s="2">
        <v>1</v>
      </c>
      <c r="E143" s="2">
        <v>4487.0330999999996</v>
      </c>
      <c r="F143" s="2">
        <v>4487.3503099999998</v>
      </c>
      <c r="G143" s="2">
        <v>0.3172100000001592</v>
      </c>
      <c r="H143" s="2">
        <v>288.1191</v>
      </c>
      <c r="I143" s="2">
        <v>67.5</v>
      </c>
      <c r="J143" s="2">
        <v>1072.5</v>
      </c>
      <c r="K143" s="2">
        <v>70.311999999999998</v>
      </c>
      <c r="L143" s="2" t="s">
        <v>137</v>
      </c>
      <c r="M143" s="3">
        <f t="shared" si="6"/>
        <v>1970</v>
      </c>
      <c r="N143" s="3">
        <v>9</v>
      </c>
      <c r="O143" s="3">
        <v>3</v>
      </c>
      <c r="P143" s="3">
        <v>12</v>
      </c>
      <c r="Q143" s="3">
        <v>43</v>
      </c>
      <c r="R143" s="3">
        <v>18</v>
      </c>
      <c r="S143" s="4">
        <f t="shared" si="8"/>
        <v>25814.530069444445</v>
      </c>
      <c r="T143" s="4">
        <f t="shared" si="7"/>
        <v>43584.897916666647</v>
      </c>
      <c r="U143" s="2" t="s">
        <v>1562</v>
      </c>
      <c r="V143" s="2">
        <v>16.329999999999998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 t="s">
        <v>2940</v>
      </c>
      <c r="AI143" s="2" t="s">
        <v>2941</v>
      </c>
      <c r="AJ143" s="2" t="s">
        <v>2941</v>
      </c>
      <c r="AK143" s="2" t="s">
        <v>2940</v>
      </c>
      <c r="AL143" s="2" t="s">
        <v>3104</v>
      </c>
      <c r="AM143" s="2" t="s">
        <v>3106</v>
      </c>
      <c r="AN143" s="2" t="s">
        <v>3630</v>
      </c>
      <c r="BQ143">
        <v>288.1191</v>
      </c>
      <c r="BR143">
        <v>288.43631000000022</v>
      </c>
      <c r="BS143">
        <v>9</v>
      </c>
    </row>
    <row r="144" spans="1:71" x14ac:dyDescent="0.25">
      <c r="A144" s="2" t="s">
        <v>72</v>
      </c>
      <c r="B144" s="2">
        <v>25960</v>
      </c>
      <c r="C144" s="2" t="s">
        <v>88</v>
      </c>
      <c r="D144" s="2">
        <v>1</v>
      </c>
      <c r="E144" s="2">
        <v>4487.3973999999998</v>
      </c>
      <c r="F144" s="2">
        <v>4487.6423699999996</v>
      </c>
      <c r="G144" s="2">
        <v>0.2449699999997392</v>
      </c>
      <c r="H144" s="2">
        <v>288.48340000000002</v>
      </c>
      <c r="I144" s="2">
        <v>75</v>
      </c>
      <c r="J144" s="2">
        <v>1110</v>
      </c>
      <c r="K144" s="2">
        <v>292.96899999999999</v>
      </c>
      <c r="L144" s="2" t="s">
        <v>137</v>
      </c>
      <c r="M144" s="3">
        <f t="shared" si="6"/>
        <v>1970</v>
      </c>
      <c r="N144" s="3">
        <v>9</v>
      </c>
      <c r="O144" s="3">
        <v>3</v>
      </c>
      <c r="P144" s="3">
        <v>12</v>
      </c>
      <c r="Q144" s="3">
        <v>43</v>
      </c>
      <c r="R144" s="3">
        <v>18</v>
      </c>
      <c r="S144" s="4">
        <f t="shared" si="8"/>
        <v>25814.530069444445</v>
      </c>
      <c r="T144" s="4">
        <f t="shared" si="7"/>
        <v>43584.897916666647</v>
      </c>
      <c r="U144" s="2" t="s">
        <v>1562</v>
      </c>
      <c r="V144" s="2">
        <v>16.68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 t="s">
        <v>2940</v>
      </c>
      <c r="AI144" s="2" t="s">
        <v>2941</v>
      </c>
      <c r="AJ144" s="2" t="s">
        <v>2941</v>
      </c>
      <c r="AK144" s="2" t="s">
        <v>2940</v>
      </c>
      <c r="AL144" s="2" t="s">
        <v>3104</v>
      </c>
      <c r="AM144" s="2" t="s">
        <v>3106</v>
      </c>
      <c r="AN144" s="2" t="s">
        <v>3630</v>
      </c>
      <c r="BQ144">
        <v>288.48340000000002</v>
      </c>
      <c r="BR144">
        <v>288.72836999999981</v>
      </c>
      <c r="BS144">
        <v>10</v>
      </c>
    </row>
    <row r="145" spans="1:71" x14ac:dyDescent="0.25">
      <c r="A145" s="2" t="s">
        <v>72</v>
      </c>
      <c r="B145" s="2">
        <v>25961</v>
      </c>
      <c r="C145" s="2" t="s">
        <v>88</v>
      </c>
      <c r="D145" s="2">
        <v>1</v>
      </c>
      <c r="E145" s="2">
        <v>4487.6895000000004</v>
      </c>
      <c r="F145" s="2">
        <v>4487.9501799999998</v>
      </c>
      <c r="G145" s="2">
        <v>0.26067999999941088</v>
      </c>
      <c r="H145" s="2">
        <v>288.77550000000002</v>
      </c>
      <c r="I145" s="2">
        <v>67.5</v>
      </c>
      <c r="J145" s="2">
        <v>1117.5</v>
      </c>
      <c r="K145" s="2">
        <v>70.311999999999998</v>
      </c>
      <c r="L145" s="2" t="s">
        <v>137</v>
      </c>
      <c r="M145" s="3">
        <f t="shared" si="6"/>
        <v>1970</v>
      </c>
      <c r="N145" s="3">
        <v>9</v>
      </c>
      <c r="O145" s="3">
        <v>3</v>
      </c>
      <c r="P145" s="3">
        <v>12</v>
      </c>
      <c r="Q145" s="3">
        <v>43</v>
      </c>
      <c r="R145" s="3">
        <v>18</v>
      </c>
      <c r="S145" s="4">
        <f t="shared" si="8"/>
        <v>25814.530069444445</v>
      </c>
      <c r="T145" s="4">
        <f t="shared" si="7"/>
        <v>43584.897916666647</v>
      </c>
      <c r="U145" s="2" t="s">
        <v>1562</v>
      </c>
      <c r="V145" s="2">
        <v>16.39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 t="s">
        <v>2940</v>
      </c>
      <c r="AI145" s="2" t="s">
        <v>2941</v>
      </c>
      <c r="AJ145" s="2" t="s">
        <v>2941</v>
      </c>
      <c r="AK145" s="2" t="s">
        <v>2940</v>
      </c>
      <c r="AL145" s="2" t="s">
        <v>3104</v>
      </c>
      <c r="AM145" s="2" t="s">
        <v>3106</v>
      </c>
      <c r="AN145" s="2" t="s">
        <v>3619</v>
      </c>
      <c r="BQ145">
        <v>288.77550000000002</v>
      </c>
      <c r="BR145">
        <v>289.03617999999938</v>
      </c>
      <c r="BS145">
        <v>11</v>
      </c>
    </row>
    <row r="146" spans="1:71" x14ac:dyDescent="0.25">
      <c r="A146" s="2" t="s">
        <v>72</v>
      </c>
      <c r="B146" s="2">
        <v>25921</v>
      </c>
      <c r="C146" s="2" t="s">
        <v>88</v>
      </c>
      <c r="D146" s="2">
        <v>1</v>
      </c>
      <c r="E146" s="2">
        <v>10051.742770000001</v>
      </c>
      <c r="F146" s="2">
        <v>10052.08236</v>
      </c>
      <c r="G146" s="2">
        <v>0.33958999999958911</v>
      </c>
      <c r="H146" s="2">
        <v>154.20310000000001</v>
      </c>
      <c r="I146" s="2">
        <v>108.786</v>
      </c>
      <c r="J146" s="2">
        <v>1767.7670000000001</v>
      </c>
      <c r="K146" s="2">
        <v>187.5</v>
      </c>
      <c r="L146" s="2" t="s">
        <v>138</v>
      </c>
      <c r="M146" s="3">
        <f t="shared" si="6"/>
        <v>1970</v>
      </c>
      <c r="N146" s="3">
        <v>9</v>
      </c>
      <c r="O146" s="3">
        <v>4</v>
      </c>
      <c r="P146" s="3">
        <v>12</v>
      </c>
      <c r="Q146" s="3">
        <v>43</v>
      </c>
      <c r="R146" s="3">
        <v>18</v>
      </c>
      <c r="S146" s="4">
        <f t="shared" si="8"/>
        <v>25815.530069444445</v>
      </c>
      <c r="T146" s="4">
        <f t="shared" si="7"/>
        <v>43585.897916666647</v>
      </c>
      <c r="U146" s="2" t="s">
        <v>1563</v>
      </c>
      <c r="V146" s="2">
        <v>19.89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 t="s">
        <v>2940</v>
      </c>
      <c r="AI146" s="2" t="s">
        <v>2941</v>
      </c>
      <c r="AJ146" s="2" t="s">
        <v>3097</v>
      </c>
      <c r="AK146" s="2" t="s">
        <v>3101</v>
      </c>
      <c r="AL146" s="2" t="s">
        <v>3103</v>
      </c>
      <c r="AM146" s="2" t="s">
        <v>3106</v>
      </c>
      <c r="AN146" s="2" t="s">
        <v>3631</v>
      </c>
      <c r="BQ146">
        <v>154.20310000000001</v>
      </c>
      <c r="BR146">
        <v>154.5426899999996</v>
      </c>
      <c r="BS146">
        <v>0</v>
      </c>
    </row>
    <row r="147" spans="1:71" x14ac:dyDescent="0.25">
      <c r="A147" s="2" t="s">
        <v>72</v>
      </c>
      <c r="B147" s="2">
        <v>25922</v>
      </c>
      <c r="C147" s="2" t="s">
        <v>88</v>
      </c>
      <c r="D147" s="2">
        <v>1</v>
      </c>
      <c r="E147" s="2">
        <v>10054.387269999999</v>
      </c>
      <c r="F147" s="2">
        <v>10054.54261</v>
      </c>
      <c r="G147" s="2">
        <v>0.15534000000116069</v>
      </c>
      <c r="H147" s="2">
        <v>156.8476</v>
      </c>
      <c r="I147" s="2">
        <v>108.786</v>
      </c>
      <c r="J147" s="2">
        <v>1169.4459999999999</v>
      </c>
      <c r="K147" s="2">
        <v>199.21899999999999</v>
      </c>
      <c r="L147" s="2" t="s">
        <v>138</v>
      </c>
      <c r="M147" s="3">
        <f t="shared" si="6"/>
        <v>1970</v>
      </c>
      <c r="N147" s="3">
        <v>9</v>
      </c>
      <c r="O147" s="3">
        <v>4</v>
      </c>
      <c r="P147" s="3">
        <v>12</v>
      </c>
      <c r="Q147" s="3">
        <v>43</v>
      </c>
      <c r="R147" s="3">
        <v>18</v>
      </c>
      <c r="S147" s="4">
        <f t="shared" si="8"/>
        <v>25815.530069444445</v>
      </c>
      <c r="T147" s="4">
        <f t="shared" si="7"/>
        <v>43585.897916666647</v>
      </c>
      <c r="U147" s="2" t="s">
        <v>1563</v>
      </c>
      <c r="V147" s="2">
        <v>19.09</v>
      </c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 t="s">
        <v>2940</v>
      </c>
      <c r="AI147" s="2" t="s">
        <v>2941</v>
      </c>
      <c r="AJ147" s="2" t="s">
        <v>3097</v>
      </c>
      <c r="AK147" s="2" t="s">
        <v>3101</v>
      </c>
      <c r="AL147" s="2" t="s">
        <v>3103</v>
      </c>
      <c r="AM147" s="2" t="s">
        <v>3106</v>
      </c>
      <c r="AN147" s="2" t="s">
        <v>3631</v>
      </c>
      <c r="BQ147">
        <v>156.8476</v>
      </c>
      <c r="BR147">
        <v>157.00294000000119</v>
      </c>
      <c r="BS147">
        <v>1</v>
      </c>
    </row>
    <row r="148" spans="1:71" x14ac:dyDescent="0.25">
      <c r="A148" s="2" t="s">
        <v>72</v>
      </c>
      <c r="B148" s="2">
        <v>25924</v>
      </c>
      <c r="C148" s="2" t="s">
        <v>88</v>
      </c>
      <c r="D148" s="2">
        <v>1</v>
      </c>
      <c r="E148" s="2">
        <v>10054.72507</v>
      </c>
      <c r="F148" s="2">
        <v>10054.91654</v>
      </c>
      <c r="G148" s="2">
        <v>0.19146999999975381</v>
      </c>
      <c r="H148" s="2">
        <v>157.18539999999999</v>
      </c>
      <c r="I148" s="2">
        <v>122.384</v>
      </c>
      <c r="J148" s="2">
        <v>1387.0170000000001</v>
      </c>
      <c r="K148" s="2">
        <v>234.375</v>
      </c>
      <c r="L148" s="2" t="s">
        <v>138</v>
      </c>
      <c r="M148" s="3">
        <f t="shared" si="6"/>
        <v>1970</v>
      </c>
      <c r="N148" s="3">
        <v>9</v>
      </c>
      <c r="O148" s="3">
        <v>4</v>
      </c>
      <c r="P148" s="3">
        <v>12</v>
      </c>
      <c r="Q148" s="3">
        <v>43</v>
      </c>
      <c r="R148" s="3">
        <v>18</v>
      </c>
      <c r="S148" s="4">
        <f t="shared" si="8"/>
        <v>25815.530069444445</v>
      </c>
      <c r="T148" s="4">
        <f t="shared" si="7"/>
        <v>43585.897916666647</v>
      </c>
      <c r="U148" s="2" t="s">
        <v>1563</v>
      </c>
      <c r="V148" s="2">
        <v>19.010000000000002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 t="s">
        <v>2940</v>
      </c>
      <c r="AI148" s="2" t="s">
        <v>2941</v>
      </c>
      <c r="AJ148" s="2" t="s">
        <v>3097</v>
      </c>
      <c r="AK148" s="2" t="s">
        <v>3101</v>
      </c>
      <c r="AL148" s="2" t="s">
        <v>3103</v>
      </c>
      <c r="AM148" s="2" t="s">
        <v>3106</v>
      </c>
      <c r="AN148" s="2" t="s">
        <v>3631</v>
      </c>
      <c r="BQ148">
        <v>157.18539999999999</v>
      </c>
      <c r="BR148">
        <v>157.37686999999971</v>
      </c>
      <c r="BS148">
        <v>2</v>
      </c>
    </row>
    <row r="149" spans="1:71" x14ac:dyDescent="0.25">
      <c r="A149" s="2" t="s">
        <v>72</v>
      </c>
      <c r="B149" s="2">
        <v>25925</v>
      </c>
      <c r="C149" s="2" t="s">
        <v>88</v>
      </c>
      <c r="D149" s="2">
        <v>1</v>
      </c>
      <c r="E149" s="2">
        <v>10054.135270000001</v>
      </c>
      <c r="F149" s="2">
        <v>10054.258099999999</v>
      </c>
      <c r="G149" s="2">
        <v>0.1228299999984301</v>
      </c>
      <c r="H149" s="2">
        <v>156.59559999999999</v>
      </c>
      <c r="I149" s="2">
        <v>108.786</v>
      </c>
      <c r="J149" s="2">
        <v>1319.0260000000001</v>
      </c>
      <c r="K149" s="2">
        <v>175.78100000000001</v>
      </c>
      <c r="L149" s="2" t="s">
        <v>138</v>
      </c>
      <c r="M149" s="3">
        <f t="shared" si="6"/>
        <v>1970</v>
      </c>
      <c r="N149" s="3">
        <v>9</v>
      </c>
      <c r="O149" s="3">
        <v>4</v>
      </c>
      <c r="P149" s="3">
        <v>12</v>
      </c>
      <c r="Q149" s="3">
        <v>43</v>
      </c>
      <c r="R149" s="3">
        <v>18</v>
      </c>
      <c r="S149" s="4">
        <f t="shared" si="8"/>
        <v>25815.530069444445</v>
      </c>
      <c r="T149" s="4">
        <f t="shared" si="7"/>
        <v>43585.897916666647</v>
      </c>
      <c r="U149" s="2" t="s">
        <v>1563</v>
      </c>
      <c r="V149" s="2">
        <v>16.690000000000001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 t="s">
        <v>2940</v>
      </c>
      <c r="AI149" s="2" t="s">
        <v>2941</v>
      </c>
      <c r="AJ149" s="2" t="s">
        <v>3097</v>
      </c>
      <c r="AK149" s="2" t="s">
        <v>3101</v>
      </c>
      <c r="AL149" s="2" t="s">
        <v>3103</v>
      </c>
      <c r="AM149" s="2" t="s">
        <v>3106</v>
      </c>
      <c r="AN149" s="2"/>
      <c r="BQ149">
        <v>156.59559999999999</v>
      </c>
      <c r="BR149">
        <v>156.71842999999839</v>
      </c>
      <c r="BS149">
        <v>3</v>
      </c>
    </row>
    <row r="150" spans="1:71" x14ac:dyDescent="0.25">
      <c r="A150" s="2" t="s">
        <v>72</v>
      </c>
      <c r="B150" s="2">
        <v>25926</v>
      </c>
      <c r="C150" s="2" t="s">
        <v>88</v>
      </c>
      <c r="D150" s="2">
        <v>1</v>
      </c>
      <c r="E150" s="2">
        <v>10053.14177</v>
      </c>
      <c r="F150" s="2">
        <v>10053.304340000001</v>
      </c>
      <c r="G150" s="2">
        <v>0.16257000000041441</v>
      </c>
      <c r="H150" s="2">
        <v>155.60210000000001</v>
      </c>
      <c r="I150" s="2">
        <v>163.178</v>
      </c>
      <c r="J150" s="2">
        <v>1346.223</v>
      </c>
      <c r="K150" s="2">
        <v>492.18799999999999</v>
      </c>
      <c r="L150" s="2" t="s">
        <v>138</v>
      </c>
      <c r="M150" s="3">
        <f t="shared" si="6"/>
        <v>1970</v>
      </c>
      <c r="N150" s="3">
        <v>9</v>
      </c>
      <c r="O150" s="3">
        <v>4</v>
      </c>
      <c r="P150" s="3">
        <v>12</v>
      </c>
      <c r="Q150" s="3">
        <v>43</v>
      </c>
      <c r="R150" s="3">
        <v>18</v>
      </c>
      <c r="S150" s="4">
        <f t="shared" si="8"/>
        <v>25815.530069444445</v>
      </c>
      <c r="T150" s="4">
        <f t="shared" si="7"/>
        <v>43585.897916666647</v>
      </c>
      <c r="U150" s="2" t="s">
        <v>1563</v>
      </c>
      <c r="V150" s="2">
        <v>16.760000000000002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 t="s">
        <v>2940</v>
      </c>
      <c r="AI150" s="2" t="s">
        <v>2941</v>
      </c>
      <c r="AJ150" s="2" t="s">
        <v>3097</v>
      </c>
      <c r="AK150" s="2" t="s">
        <v>3101</v>
      </c>
      <c r="AL150" s="2" t="s">
        <v>3103</v>
      </c>
      <c r="AM150" s="2" t="s">
        <v>3106</v>
      </c>
      <c r="AN150" s="2"/>
      <c r="BQ150">
        <v>155.60210000000001</v>
      </c>
      <c r="BR150">
        <v>155.76467000000039</v>
      </c>
      <c r="BS150">
        <v>4</v>
      </c>
    </row>
    <row r="151" spans="1:71" x14ac:dyDescent="0.25">
      <c r="A151" s="2" t="s">
        <v>72</v>
      </c>
      <c r="B151" s="2">
        <v>25927</v>
      </c>
      <c r="C151" s="2" t="s">
        <v>88</v>
      </c>
      <c r="D151" s="2">
        <v>1</v>
      </c>
      <c r="E151" s="2">
        <v>10052.650369999999</v>
      </c>
      <c r="F151" s="2">
        <v>10053.06222</v>
      </c>
      <c r="G151" s="2">
        <v>0.41185000000041327</v>
      </c>
      <c r="H151" s="2">
        <v>155.11070000000001</v>
      </c>
      <c r="I151" s="2">
        <v>67.991</v>
      </c>
      <c r="J151" s="2">
        <v>1305.4280000000001</v>
      </c>
      <c r="K151" s="2">
        <v>70.311999999999998</v>
      </c>
      <c r="L151" s="2" t="s">
        <v>138</v>
      </c>
      <c r="M151" s="3">
        <f t="shared" si="6"/>
        <v>1970</v>
      </c>
      <c r="N151" s="3">
        <v>9</v>
      </c>
      <c r="O151" s="3">
        <v>4</v>
      </c>
      <c r="P151" s="3">
        <v>12</v>
      </c>
      <c r="Q151" s="3">
        <v>43</v>
      </c>
      <c r="R151" s="3">
        <v>18</v>
      </c>
      <c r="S151" s="4">
        <f t="shared" si="8"/>
        <v>25815.530069444445</v>
      </c>
      <c r="T151" s="4">
        <f t="shared" si="7"/>
        <v>43585.897916666647</v>
      </c>
      <c r="U151" s="2" t="s">
        <v>1563</v>
      </c>
      <c r="V151" s="2">
        <v>16.899999999999999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 t="s">
        <v>2940</v>
      </c>
      <c r="AI151" s="2" t="s">
        <v>2941</v>
      </c>
      <c r="AJ151" s="2" t="s">
        <v>2941</v>
      </c>
      <c r="AK151" s="2" t="s">
        <v>3101</v>
      </c>
      <c r="AL151" s="2" t="s">
        <v>3104</v>
      </c>
      <c r="AM151" s="2" t="s">
        <v>3106</v>
      </c>
      <c r="AN151" s="2"/>
      <c r="BQ151">
        <v>155.11070000000001</v>
      </c>
      <c r="BR151">
        <v>155.52255000000039</v>
      </c>
      <c r="BS151">
        <v>5</v>
      </c>
    </row>
    <row r="152" spans="1:71" x14ac:dyDescent="0.25">
      <c r="A152" s="2" t="s">
        <v>72</v>
      </c>
      <c r="B152" s="2">
        <v>9293</v>
      </c>
      <c r="C152" s="2" t="s">
        <v>88</v>
      </c>
      <c r="D152" s="2">
        <v>1</v>
      </c>
      <c r="E152" s="2">
        <v>17469.071329999999</v>
      </c>
      <c r="F152" s="2">
        <v>17469.400079999999</v>
      </c>
      <c r="G152" s="2">
        <v>0.32875000000058208</v>
      </c>
      <c r="H152" s="2">
        <v>73.722999999999999</v>
      </c>
      <c r="I152" s="2">
        <v>143.69999999999999</v>
      </c>
      <c r="J152" s="2">
        <v>1400.615</v>
      </c>
      <c r="K152" s="2">
        <v>175.78100000000001</v>
      </c>
      <c r="L152" s="2" t="s">
        <v>139</v>
      </c>
      <c r="M152" s="3">
        <f t="shared" si="6"/>
        <v>1970</v>
      </c>
      <c r="N152" s="3">
        <v>9</v>
      </c>
      <c r="O152" s="3">
        <v>4</v>
      </c>
      <c r="P152" s="3">
        <v>16</v>
      </c>
      <c r="Q152" s="3">
        <v>43</v>
      </c>
      <c r="R152" s="3">
        <v>18</v>
      </c>
      <c r="S152" s="4">
        <f t="shared" si="8"/>
        <v>25815.696736111113</v>
      </c>
      <c r="T152" s="4">
        <f t="shared" si="7"/>
        <v>43586.064583333311</v>
      </c>
      <c r="U152" s="2" t="s">
        <v>1564</v>
      </c>
      <c r="V152" s="2">
        <v>13.6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 t="s">
        <v>2940</v>
      </c>
      <c r="AI152" s="2" t="s">
        <v>2941</v>
      </c>
      <c r="AJ152" s="2" t="s">
        <v>2941</v>
      </c>
      <c r="AK152" s="2" t="s">
        <v>3101</v>
      </c>
      <c r="AL152" s="2" t="s">
        <v>3104</v>
      </c>
      <c r="AM152" s="2" t="s">
        <v>3106</v>
      </c>
      <c r="AN152" s="2"/>
      <c r="BQ152">
        <v>73.722999999999999</v>
      </c>
      <c r="BR152">
        <v>74.051750000000581</v>
      </c>
      <c r="BS152">
        <v>0</v>
      </c>
    </row>
    <row r="153" spans="1:71" x14ac:dyDescent="0.25">
      <c r="A153" s="2" t="s">
        <v>72</v>
      </c>
      <c r="B153" s="2">
        <v>25928</v>
      </c>
      <c r="C153" s="2" t="s">
        <v>88</v>
      </c>
      <c r="D153" s="2">
        <v>1</v>
      </c>
      <c r="E153" s="2">
        <v>17469.374830000001</v>
      </c>
      <c r="F153" s="2">
        <v>17469.569909999998</v>
      </c>
      <c r="G153" s="2">
        <v>0.19507999999768799</v>
      </c>
      <c r="H153" s="2">
        <v>74.026499999999999</v>
      </c>
      <c r="I153" s="2">
        <v>122.384</v>
      </c>
      <c r="J153" s="2">
        <v>1332.624</v>
      </c>
      <c r="K153" s="2">
        <v>304.68799999999999</v>
      </c>
      <c r="L153" s="2" t="s">
        <v>139</v>
      </c>
      <c r="M153" s="3">
        <f t="shared" si="6"/>
        <v>1970</v>
      </c>
      <c r="N153" s="3">
        <v>9</v>
      </c>
      <c r="O153" s="3">
        <v>4</v>
      </c>
      <c r="P153" s="3">
        <v>16</v>
      </c>
      <c r="Q153" s="3">
        <v>43</v>
      </c>
      <c r="R153" s="3">
        <v>18</v>
      </c>
      <c r="S153" s="4">
        <f t="shared" si="8"/>
        <v>25815.696736111113</v>
      </c>
      <c r="T153" s="4">
        <f t="shared" si="7"/>
        <v>43586.064583333311</v>
      </c>
      <c r="U153" s="2" t="s">
        <v>1564</v>
      </c>
      <c r="V153" s="2">
        <v>16.059999999999999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 t="s">
        <v>2940</v>
      </c>
      <c r="AI153" s="2" t="s">
        <v>2941</v>
      </c>
      <c r="AJ153" s="2" t="s">
        <v>3097</v>
      </c>
      <c r="AK153" s="2" t="s">
        <v>3101</v>
      </c>
      <c r="AL153" s="2" t="s">
        <v>3103</v>
      </c>
      <c r="AM153" s="2" t="s">
        <v>3106</v>
      </c>
      <c r="AN153" s="2"/>
      <c r="BQ153">
        <v>74.026499999999999</v>
      </c>
      <c r="BR153">
        <v>74.221579999997687</v>
      </c>
      <c r="BS153">
        <v>1</v>
      </c>
    </row>
    <row r="154" spans="1:71" x14ac:dyDescent="0.25">
      <c r="A154" s="2" t="s">
        <v>72</v>
      </c>
      <c r="B154" s="2">
        <v>25929</v>
      </c>
      <c r="C154" s="2" t="s">
        <v>88</v>
      </c>
      <c r="D154" s="2">
        <v>1</v>
      </c>
      <c r="E154" s="2">
        <v>17469.63853</v>
      </c>
      <c r="F154" s="2">
        <v>17469.783039999998</v>
      </c>
      <c r="G154" s="2">
        <v>0.14450999999826311</v>
      </c>
      <c r="H154" s="2">
        <v>74.290199999999999</v>
      </c>
      <c r="I154" s="2">
        <v>135.982</v>
      </c>
      <c r="J154" s="2">
        <v>1305.4280000000001</v>
      </c>
      <c r="K154" s="2">
        <v>304.68799999999999</v>
      </c>
      <c r="L154" s="2" t="s">
        <v>139</v>
      </c>
      <c r="M154" s="3">
        <f t="shared" si="6"/>
        <v>1970</v>
      </c>
      <c r="N154" s="3">
        <v>9</v>
      </c>
      <c r="O154" s="3">
        <v>4</v>
      </c>
      <c r="P154" s="3">
        <v>16</v>
      </c>
      <c r="Q154" s="3">
        <v>43</v>
      </c>
      <c r="R154" s="3">
        <v>18</v>
      </c>
      <c r="S154" s="4">
        <f t="shared" si="8"/>
        <v>25815.696736111113</v>
      </c>
      <c r="T154" s="4">
        <f t="shared" si="7"/>
        <v>43586.064583333311</v>
      </c>
      <c r="U154" s="2" t="s">
        <v>1564</v>
      </c>
      <c r="V154" s="2">
        <v>15.96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 t="s">
        <v>2940</v>
      </c>
      <c r="AI154" s="2" t="s">
        <v>2941</v>
      </c>
      <c r="AJ154" s="2" t="s">
        <v>3097</v>
      </c>
      <c r="AK154" s="2" t="s">
        <v>3101</v>
      </c>
      <c r="AL154" s="2" t="s">
        <v>3103</v>
      </c>
      <c r="AM154" s="2" t="s">
        <v>3106</v>
      </c>
      <c r="AN154" s="2"/>
      <c r="BQ154">
        <v>74.290199999999999</v>
      </c>
      <c r="BR154">
        <v>74.434709999998262</v>
      </c>
      <c r="BS154">
        <v>2</v>
      </c>
    </row>
    <row r="155" spans="1:71" x14ac:dyDescent="0.25">
      <c r="A155" s="2" t="s">
        <v>72</v>
      </c>
      <c r="B155" s="2">
        <v>25930</v>
      </c>
      <c r="C155" s="2" t="s">
        <v>88</v>
      </c>
      <c r="D155" s="2">
        <v>1</v>
      </c>
      <c r="E155" s="2">
        <v>17470.08653</v>
      </c>
      <c r="F155" s="2">
        <v>17470.234649999999</v>
      </c>
      <c r="G155" s="2">
        <v>0.14811999999801631</v>
      </c>
      <c r="H155" s="2">
        <v>74.738200000000006</v>
      </c>
      <c r="I155" s="2">
        <v>135.982</v>
      </c>
      <c r="J155" s="2">
        <v>1427.8119999999999</v>
      </c>
      <c r="K155" s="2">
        <v>433.59399999999999</v>
      </c>
      <c r="L155" s="2" t="s">
        <v>139</v>
      </c>
      <c r="M155" s="3">
        <f t="shared" si="6"/>
        <v>1970</v>
      </c>
      <c r="N155" s="3">
        <v>9</v>
      </c>
      <c r="O155" s="3">
        <v>4</v>
      </c>
      <c r="P155" s="3">
        <v>16</v>
      </c>
      <c r="Q155" s="3">
        <v>43</v>
      </c>
      <c r="R155" s="3">
        <v>18</v>
      </c>
      <c r="S155" s="4">
        <f t="shared" si="8"/>
        <v>25815.696736111113</v>
      </c>
      <c r="T155" s="4">
        <f t="shared" si="7"/>
        <v>43586.064583333311</v>
      </c>
      <c r="U155" s="2" t="s">
        <v>1564</v>
      </c>
      <c r="V155" s="2">
        <v>15.97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 t="s">
        <v>2940</v>
      </c>
      <c r="AI155" s="2" t="s">
        <v>2941</v>
      </c>
      <c r="AJ155" s="2" t="s">
        <v>3097</v>
      </c>
      <c r="AK155" s="2" t="s">
        <v>3101</v>
      </c>
      <c r="AL155" s="2" t="s">
        <v>3103</v>
      </c>
      <c r="AM155" s="2" t="s">
        <v>3106</v>
      </c>
      <c r="AN155" s="2"/>
      <c r="BQ155">
        <v>74.738200000000006</v>
      </c>
      <c r="BR155">
        <v>74.886319999998022</v>
      </c>
      <c r="BS155">
        <v>3</v>
      </c>
    </row>
    <row r="156" spans="1:71" x14ac:dyDescent="0.25">
      <c r="A156" s="2" t="s">
        <v>72</v>
      </c>
      <c r="B156" s="2">
        <v>25931</v>
      </c>
      <c r="C156" s="2" t="s">
        <v>88</v>
      </c>
      <c r="D156" s="2">
        <v>1</v>
      </c>
      <c r="E156" s="2">
        <v>17470.361130000001</v>
      </c>
      <c r="F156" s="2">
        <v>17470.512859999999</v>
      </c>
      <c r="G156" s="2">
        <v>0.15172999999776951</v>
      </c>
      <c r="H156" s="2">
        <v>75.012799999999999</v>
      </c>
      <c r="I156" s="2">
        <v>149.58000000000001</v>
      </c>
      <c r="J156" s="2">
        <v>1346.223</v>
      </c>
      <c r="K156" s="2">
        <v>375</v>
      </c>
      <c r="L156" s="2" t="s">
        <v>139</v>
      </c>
      <c r="M156" s="3">
        <f t="shared" si="6"/>
        <v>1970</v>
      </c>
      <c r="N156" s="3">
        <v>9</v>
      </c>
      <c r="O156" s="3">
        <v>4</v>
      </c>
      <c r="P156" s="3">
        <v>16</v>
      </c>
      <c r="Q156" s="3">
        <v>43</v>
      </c>
      <c r="R156" s="3">
        <v>18</v>
      </c>
      <c r="S156" s="4">
        <f t="shared" si="8"/>
        <v>25815.696736111113</v>
      </c>
      <c r="T156" s="4">
        <f t="shared" si="7"/>
        <v>43586.064583333311</v>
      </c>
      <c r="U156" s="2" t="s">
        <v>1564</v>
      </c>
      <c r="V156" s="2">
        <v>15.38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 t="s">
        <v>2940</v>
      </c>
      <c r="AI156" s="2" t="s">
        <v>2941</v>
      </c>
      <c r="AJ156" s="2" t="s">
        <v>3097</v>
      </c>
      <c r="AK156" s="2" t="s">
        <v>3101</v>
      </c>
      <c r="AL156" s="2" t="s">
        <v>3103</v>
      </c>
      <c r="AM156" s="2" t="s">
        <v>3106</v>
      </c>
      <c r="AN156" s="2"/>
      <c r="BQ156">
        <v>75.012799999999999</v>
      </c>
      <c r="BR156">
        <v>75.164529999997768</v>
      </c>
      <c r="BS156">
        <v>4</v>
      </c>
    </row>
    <row r="157" spans="1:71" x14ac:dyDescent="0.25">
      <c r="A157" s="2" t="s">
        <v>72</v>
      </c>
      <c r="B157" s="2">
        <v>25932</v>
      </c>
      <c r="C157" s="2" t="s">
        <v>88</v>
      </c>
      <c r="D157" s="2">
        <v>1</v>
      </c>
      <c r="E157" s="2">
        <v>17470.617630000001</v>
      </c>
      <c r="F157" s="2">
        <v>17470.772970000002</v>
      </c>
      <c r="G157" s="2">
        <v>0.15534000000116069</v>
      </c>
      <c r="H157" s="2">
        <v>75.269300000000001</v>
      </c>
      <c r="I157" s="2">
        <v>135.982</v>
      </c>
      <c r="J157" s="2">
        <v>1373.4190000000001</v>
      </c>
      <c r="K157" s="2">
        <v>468.75</v>
      </c>
      <c r="L157" s="2" t="s">
        <v>139</v>
      </c>
      <c r="M157" s="3">
        <f t="shared" si="6"/>
        <v>1970</v>
      </c>
      <c r="N157" s="3">
        <v>9</v>
      </c>
      <c r="O157" s="3">
        <v>4</v>
      </c>
      <c r="P157" s="3">
        <v>16</v>
      </c>
      <c r="Q157" s="3">
        <v>43</v>
      </c>
      <c r="R157" s="3">
        <v>18</v>
      </c>
      <c r="S157" s="4">
        <f t="shared" si="8"/>
        <v>25815.696736111113</v>
      </c>
      <c r="T157" s="4">
        <f t="shared" si="7"/>
        <v>43586.064583333311</v>
      </c>
      <c r="U157" s="2" t="s">
        <v>1564</v>
      </c>
      <c r="V157" s="2">
        <v>17.73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 t="s">
        <v>2940</v>
      </c>
      <c r="AI157" s="2" t="s">
        <v>2941</v>
      </c>
      <c r="AJ157" s="2" t="s">
        <v>3097</v>
      </c>
      <c r="AK157" s="2" t="s">
        <v>3101</v>
      </c>
      <c r="AL157" s="2" t="s">
        <v>3103</v>
      </c>
      <c r="AM157" s="2" t="s">
        <v>3106</v>
      </c>
      <c r="AN157" s="2"/>
      <c r="BQ157">
        <v>75.269300000000001</v>
      </c>
      <c r="BR157">
        <v>75.424640000001162</v>
      </c>
      <c r="BS157">
        <v>5</v>
      </c>
    </row>
    <row r="158" spans="1:71" x14ac:dyDescent="0.25">
      <c r="A158" s="2" t="s">
        <v>72</v>
      </c>
      <c r="B158" s="2">
        <v>25933</v>
      </c>
      <c r="C158" s="2" t="s">
        <v>88</v>
      </c>
      <c r="D158" s="2">
        <v>1</v>
      </c>
      <c r="E158" s="2">
        <v>17470.906630000001</v>
      </c>
      <c r="F158" s="2">
        <v>17471.058359999999</v>
      </c>
      <c r="G158" s="2">
        <v>0.15172999999776951</v>
      </c>
      <c r="H158" s="2">
        <v>75.558300000000003</v>
      </c>
      <c r="I158" s="2">
        <v>122.384</v>
      </c>
      <c r="J158" s="2">
        <v>1359.8209999999999</v>
      </c>
      <c r="K158" s="2">
        <v>128.90600000000001</v>
      </c>
      <c r="L158" s="2" t="s">
        <v>139</v>
      </c>
      <c r="M158" s="3">
        <f t="shared" si="6"/>
        <v>1970</v>
      </c>
      <c r="N158" s="3">
        <v>9</v>
      </c>
      <c r="O158" s="3">
        <v>4</v>
      </c>
      <c r="P158" s="3">
        <v>16</v>
      </c>
      <c r="Q158" s="3">
        <v>43</v>
      </c>
      <c r="R158" s="3">
        <v>18</v>
      </c>
      <c r="S158" s="4">
        <f t="shared" si="8"/>
        <v>25815.696736111113</v>
      </c>
      <c r="T158" s="4">
        <f t="shared" si="7"/>
        <v>43586.064583333311</v>
      </c>
      <c r="U158" s="2" t="s">
        <v>1564</v>
      </c>
      <c r="V158" s="2">
        <v>15.66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 t="s">
        <v>2940</v>
      </c>
      <c r="AI158" s="2" t="s">
        <v>2941</v>
      </c>
      <c r="AJ158" s="2" t="s">
        <v>3097</v>
      </c>
      <c r="AK158" s="2" t="s">
        <v>3101</v>
      </c>
      <c r="AL158" s="2" t="s">
        <v>3103</v>
      </c>
      <c r="AM158" s="2" t="s">
        <v>3106</v>
      </c>
      <c r="AN158" s="2"/>
      <c r="BQ158">
        <v>75.558300000000003</v>
      </c>
      <c r="BR158">
        <v>75.710029999997772</v>
      </c>
      <c r="BS158">
        <v>6</v>
      </c>
    </row>
    <row r="159" spans="1:71" x14ac:dyDescent="0.25">
      <c r="A159" s="2" t="s">
        <v>72</v>
      </c>
      <c r="B159" s="2">
        <v>25934</v>
      </c>
      <c r="C159" s="2" t="s">
        <v>88</v>
      </c>
      <c r="D159" s="2">
        <v>1</v>
      </c>
      <c r="E159" s="2">
        <v>17471.090830000001</v>
      </c>
      <c r="F159" s="2">
        <v>17471.361779999999</v>
      </c>
      <c r="G159" s="2">
        <v>0.27094999999826541</v>
      </c>
      <c r="H159" s="2">
        <v>75.742500000000007</v>
      </c>
      <c r="I159" s="2">
        <v>135.982</v>
      </c>
      <c r="J159" s="2">
        <v>1264.633</v>
      </c>
      <c r="K159" s="2">
        <v>421.875</v>
      </c>
      <c r="L159" s="2" t="s">
        <v>139</v>
      </c>
      <c r="M159" s="3">
        <f t="shared" si="6"/>
        <v>1970</v>
      </c>
      <c r="N159" s="3">
        <v>9</v>
      </c>
      <c r="O159" s="3">
        <v>4</v>
      </c>
      <c r="P159" s="3">
        <v>16</v>
      </c>
      <c r="Q159" s="3">
        <v>43</v>
      </c>
      <c r="R159" s="3">
        <v>18</v>
      </c>
      <c r="S159" s="4">
        <f t="shared" si="8"/>
        <v>25815.696736111113</v>
      </c>
      <c r="T159" s="4">
        <f t="shared" si="7"/>
        <v>43586.064583333311</v>
      </c>
      <c r="U159" s="2" t="s">
        <v>1564</v>
      </c>
      <c r="V159" s="2">
        <v>16.579999999999998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 t="s">
        <v>2940</v>
      </c>
      <c r="AI159" s="2" t="s">
        <v>2941</v>
      </c>
      <c r="AJ159" s="2" t="s">
        <v>2941</v>
      </c>
      <c r="AK159" s="2" t="s">
        <v>3101</v>
      </c>
      <c r="AL159" s="2" t="s">
        <v>3104</v>
      </c>
      <c r="AM159" s="2" t="s">
        <v>3106</v>
      </c>
      <c r="AN159" s="2"/>
      <c r="BQ159">
        <v>75.742500000000007</v>
      </c>
      <c r="BR159">
        <v>76.013449999998272</v>
      </c>
      <c r="BS159">
        <v>7</v>
      </c>
    </row>
    <row r="160" spans="1:71" x14ac:dyDescent="0.25">
      <c r="A160" s="2" t="s">
        <v>72</v>
      </c>
      <c r="B160" s="2">
        <v>25878</v>
      </c>
      <c r="C160" s="2" t="s">
        <v>88</v>
      </c>
      <c r="D160" s="2">
        <v>1</v>
      </c>
      <c r="E160" s="2">
        <v>56.8977</v>
      </c>
      <c r="F160" s="2">
        <v>57.475589999999997</v>
      </c>
      <c r="G160" s="2">
        <v>0.57788999999999646</v>
      </c>
      <c r="H160" s="2">
        <v>56.8977</v>
      </c>
      <c r="I160" s="2">
        <v>130.05799999999999</v>
      </c>
      <c r="J160" s="2">
        <v>838.15</v>
      </c>
      <c r="K160" s="2">
        <v>328.125</v>
      </c>
      <c r="L160" s="2" t="s">
        <v>140</v>
      </c>
      <c r="M160" s="3">
        <f t="shared" si="6"/>
        <v>1970</v>
      </c>
      <c r="N160" s="3">
        <v>9</v>
      </c>
      <c r="O160" s="3">
        <v>5</v>
      </c>
      <c r="P160" s="3">
        <v>1</v>
      </c>
      <c r="Q160" s="3">
        <v>43</v>
      </c>
      <c r="R160" s="3">
        <v>18</v>
      </c>
      <c r="S160" s="4">
        <f t="shared" si="8"/>
        <v>25816.071736111113</v>
      </c>
      <c r="T160" s="4">
        <f t="shared" si="7"/>
        <v>43586.439583333311</v>
      </c>
      <c r="U160" s="2" t="s">
        <v>1565</v>
      </c>
      <c r="V160" s="2">
        <v>16.32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 t="s">
        <v>2940</v>
      </c>
      <c r="AI160" s="2" t="s">
        <v>2941</v>
      </c>
      <c r="AJ160" s="2" t="s">
        <v>2941</v>
      </c>
      <c r="AK160" s="2" t="s">
        <v>2940</v>
      </c>
      <c r="AL160" s="2" t="s">
        <v>3104</v>
      </c>
      <c r="AM160" s="2" t="s">
        <v>3106</v>
      </c>
      <c r="AN160" s="2" t="s">
        <v>3628</v>
      </c>
      <c r="BQ160">
        <v>56.8977</v>
      </c>
      <c r="BR160">
        <v>57.475589999999997</v>
      </c>
      <c r="BS160">
        <v>0</v>
      </c>
    </row>
    <row r="161" spans="1:71" x14ac:dyDescent="0.25">
      <c r="A161" s="2" t="s">
        <v>72</v>
      </c>
      <c r="B161" s="2">
        <v>25880</v>
      </c>
      <c r="C161" s="2" t="s">
        <v>88</v>
      </c>
      <c r="D161" s="2">
        <v>1</v>
      </c>
      <c r="E161" s="2">
        <v>57.695099999999996</v>
      </c>
      <c r="F161" s="2">
        <v>57.985055000000003</v>
      </c>
      <c r="G161" s="2">
        <v>0.28995500000000618</v>
      </c>
      <c r="H161" s="2">
        <v>57.695099999999996</v>
      </c>
      <c r="I161" s="2">
        <v>98.266000000000005</v>
      </c>
      <c r="J161" s="2">
        <v>878.61300000000006</v>
      </c>
      <c r="K161" s="2">
        <v>316.40600000000001</v>
      </c>
      <c r="L161" s="2" t="s">
        <v>140</v>
      </c>
      <c r="M161" s="3">
        <f t="shared" si="6"/>
        <v>1970</v>
      </c>
      <c r="N161" s="3">
        <v>9</v>
      </c>
      <c r="O161" s="3">
        <v>5</v>
      </c>
      <c r="P161" s="3">
        <v>1</v>
      </c>
      <c r="Q161" s="3">
        <v>43</v>
      </c>
      <c r="R161" s="3">
        <v>18</v>
      </c>
      <c r="S161" s="4">
        <f t="shared" si="8"/>
        <v>25816.071736111113</v>
      </c>
      <c r="T161" s="4">
        <f t="shared" si="7"/>
        <v>43586.439583333311</v>
      </c>
      <c r="U161" s="2" t="s">
        <v>1565</v>
      </c>
      <c r="V161" s="2">
        <v>17.07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 t="s">
        <v>2940</v>
      </c>
      <c r="AI161" s="2" t="s">
        <v>2941</v>
      </c>
      <c r="AJ161" s="2" t="s">
        <v>3077</v>
      </c>
      <c r="AK161" s="2" t="s">
        <v>2940</v>
      </c>
      <c r="AL161" s="2" t="s">
        <v>3103</v>
      </c>
      <c r="AM161" s="2" t="s">
        <v>3106</v>
      </c>
      <c r="AN161" s="2" t="s">
        <v>3628</v>
      </c>
      <c r="BQ161">
        <v>57.695099999999996</v>
      </c>
      <c r="BR161">
        <v>57.985055000000003</v>
      </c>
      <c r="BS161">
        <v>1</v>
      </c>
    </row>
    <row r="162" spans="1:71" x14ac:dyDescent="0.25">
      <c r="A162" s="2" t="s">
        <v>72</v>
      </c>
      <c r="B162" s="2">
        <v>25881</v>
      </c>
      <c r="C162" s="2" t="s">
        <v>88</v>
      </c>
      <c r="D162" s="2">
        <v>1</v>
      </c>
      <c r="E162" s="2">
        <v>58.838299999999997</v>
      </c>
      <c r="F162" s="2">
        <v>59.303123999999997</v>
      </c>
      <c r="G162" s="2">
        <v>0.46482400000000013</v>
      </c>
      <c r="H162" s="2">
        <v>58.838299999999997</v>
      </c>
      <c r="I162" s="2">
        <v>69.364000000000004</v>
      </c>
      <c r="J162" s="2">
        <v>867.05200000000002</v>
      </c>
      <c r="K162" s="2">
        <v>70.311999999999998</v>
      </c>
      <c r="L162" s="2" t="s">
        <v>140</v>
      </c>
      <c r="M162" s="3">
        <f t="shared" si="6"/>
        <v>1970</v>
      </c>
      <c r="N162" s="3">
        <v>9</v>
      </c>
      <c r="O162" s="3">
        <v>5</v>
      </c>
      <c r="P162" s="3">
        <v>1</v>
      </c>
      <c r="Q162" s="3">
        <v>43</v>
      </c>
      <c r="R162" s="3">
        <v>18</v>
      </c>
      <c r="S162" s="4">
        <f t="shared" si="8"/>
        <v>25816.071736111113</v>
      </c>
      <c r="T162" s="4">
        <f t="shared" si="7"/>
        <v>43586.439583333311</v>
      </c>
      <c r="U162" s="2" t="s">
        <v>1565</v>
      </c>
      <c r="V162" s="2">
        <v>14.91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 t="s">
        <v>2940</v>
      </c>
      <c r="AI162" s="2" t="s">
        <v>2941</v>
      </c>
      <c r="AJ162" s="2" t="s">
        <v>3097</v>
      </c>
      <c r="AK162" s="2" t="s">
        <v>2940</v>
      </c>
      <c r="AL162" s="2" t="s">
        <v>3103</v>
      </c>
      <c r="AM162" s="2" t="s">
        <v>3106</v>
      </c>
      <c r="AN162" s="2" t="s">
        <v>3632</v>
      </c>
      <c r="BQ162">
        <v>58.838299999999997</v>
      </c>
      <c r="BR162">
        <v>59.303123999999997</v>
      </c>
      <c r="BS162">
        <v>2</v>
      </c>
    </row>
    <row r="163" spans="1:71" x14ac:dyDescent="0.25">
      <c r="A163" s="2" t="s">
        <v>72</v>
      </c>
      <c r="B163" s="2">
        <v>25882</v>
      </c>
      <c r="C163" s="2" t="s">
        <v>88</v>
      </c>
      <c r="D163" s="2">
        <v>1</v>
      </c>
      <c r="E163" s="2">
        <v>59.994100000000003</v>
      </c>
      <c r="F163" s="2">
        <v>60.528019999999998</v>
      </c>
      <c r="G163" s="2">
        <v>0.53391999999999484</v>
      </c>
      <c r="H163" s="2">
        <v>59.994100000000003</v>
      </c>
      <c r="I163" s="2">
        <v>57.802999999999997</v>
      </c>
      <c r="J163" s="2">
        <v>959.53800000000001</v>
      </c>
      <c r="K163" s="2">
        <v>58.594000000000001</v>
      </c>
      <c r="L163" s="2" t="s">
        <v>140</v>
      </c>
      <c r="M163" s="3">
        <f t="shared" si="6"/>
        <v>1970</v>
      </c>
      <c r="N163" s="3">
        <v>9</v>
      </c>
      <c r="O163" s="3">
        <v>5</v>
      </c>
      <c r="P163" s="3">
        <v>1</v>
      </c>
      <c r="Q163" s="3">
        <v>43</v>
      </c>
      <c r="R163" s="3">
        <v>18</v>
      </c>
      <c r="S163" s="4">
        <f t="shared" si="8"/>
        <v>25816.071736111113</v>
      </c>
      <c r="T163" s="4">
        <f t="shared" si="7"/>
        <v>43586.439583333311</v>
      </c>
      <c r="U163" s="2" t="s">
        <v>1565</v>
      </c>
      <c r="V163" s="2">
        <v>16.93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 t="s">
        <v>2940</v>
      </c>
      <c r="AI163" s="2" t="s">
        <v>2941</v>
      </c>
      <c r="AJ163" s="2" t="s">
        <v>2941</v>
      </c>
      <c r="AK163" s="2" t="s">
        <v>2940</v>
      </c>
      <c r="AL163" s="2" t="s">
        <v>3104</v>
      </c>
      <c r="AM163" s="2" t="s">
        <v>3106</v>
      </c>
      <c r="AN163" s="2" t="s">
        <v>3632</v>
      </c>
      <c r="BQ163">
        <v>59.994100000000003</v>
      </c>
      <c r="BR163">
        <v>60.528019999999998</v>
      </c>
      <c r="BS163">
        <v>3</v>
      </c>
    </row>
    <row r="164" spans="1:71" x14ac:dyDescent="0.25">
      <c r="A164" s="2" t="s">
        <v>72</v>
      </c>
      <c r="B164" s="2">
        <v>17247</v>
      </c>
      <c r="C164" s="2" t="s">
        <v>88</v>
      </c>
      <c r="D164" s="2">
        <v>1</v>
      </c>
      <c r="E164" s="2">
        <v>18975.669529999999</v>
      </c>
      <c r="F164" s="2">
        <v>18976.02031</v>
      </c>
      <c r="G164" s="2">
        <v>0.35078000000066822</v>
      </c>
      <c r="H164" s="2">
        <v>80.784199999999998</v>
      </c>
      <c r="I164" s="2">
        <v>126.8</v>
      </c>
      <c r="J164" s="2">
        <v>677.2</v>
      </c>
      <c r="K164" s="2">
        <v>199.21899999999999</v>
      </c>
      <c r="L164" s="2" t="s">
        <v>141</v>
      </c>
      <c r="M164" s="3">
        <f t="shared" si="6"/>
        <v>1970</v>
      </c>
      <c r="N164" s="3">
        <v>11</v>
      </c>
      <c r="O164" s="3">
        <v>12</v>
      </c>
      <c r="P164" s="3">
        <v>11</v>
      </c>
      <c r="Q164" s="3">
        <v>43</v>
      </c>
      <c r="R164" s="3">
        <v>18</v>
      </c>
      <c r="S164" s="4">
        <f t="shared" si="8"/>
        <v>25884.488402777777</v>
      </c>
      <c r="T164" s="4">
        <f t="shared" si="7"/>
        <v>43654.856249999983</v>
      </c>
      <c r="U164" s="2" t="s">
        <v>1566</v>
      </c>
      <c r="V164" s="2">
        <v>14.59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 t="s">
        <v>2940</v>
      </c>
      <c r="AI164" s="2" t="s">
        <v>2941</v>
      </c>
      <c r="AJ164" s="2" t="s">
        <v>3097</v>
      </c>
      <c r="AK164" s="2" t="s">
        <v>3101</v>
      </c>
      <c r="AL164" s="2" t="s">
        <v>3103</v>
      </c>
      <c r="AM164" s="2" t="s">
        <v>3106</v>
      </c>
      <c r="AN164" s="2"/>
      <c r="BQ164">
        <v>80.784199999999998</v>
      </c>
      <c r="BR164">
        <v>81.134980000000667</v>
      </c>
      <c r="BS164">
        <v>0</v>
      </c>
    </row>
    <row r="165" spans="1:71" x14ac:dyDescent="0.25">
      <c r="A165" s="2" t="s">
        <v>72</v>
      </c>
      <c r="B165" s="2">
        <v>17699</v>
      </c>
      <c r="C165" s="2" t="s">
        <v>88</v>
      </c>
      <c r="D165" s="2">
        <v>1</v>
      </c>
      <c r="E165" s="2">
        <v>17199.332869999998</v>
      </c>
      <c r="F165" s="2">
        <v>17199.659500000002</v>
      </c>
      <c r="G165" s="2">
        <v>0.32663000000320608</v>
      </c>
      <c r="H165" s="2">
        <v>103.9032</v>
      </c>
      <c r="I165" s="2">
        <v>93</v>
      </c>
      <c r="J165" s="2">
        <v>832.37</v>
      </c>
      <c r="K165" s="2">
        <v>117.188</v>
      </c>
      <c r="L165" s="2" t="s">
        <v>142</v>
      </c>
      <c r="M165" s="3">
        <f t="shared" si="6"/>
        <v>1970</v>
      </c>
      <c r="N165" s="3">
        <v>11</v>
      </c>
      <c r="O165" s="3">
        <v>13</v>
      </c>
      <c r="P165" s="3">
        <v>14</v>
      </c>
      <c r="Q165" s="3">
        <v>43</v>
      </c>
      <c r="R165" s="3">
        <v>18</v>
      </c>
      <c r="S165" s="4">
        <f t="shared" si="8"/>
        <v>25885.613402777777</v>
      </c>
      <c r="T165" s="4">
        <f t="shared" si="7"/>
        <v>43655.981249999983</v>
      </c>
      <c r="U165" s="2" t="s">
        <v>1567</v>
      </c>
      <c r="V165" s="2">
        <v>13.92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 t="s">
        <v>2940</v>
      </c>
      <c r="AI165" s="2" t="s">
        <v>2941</v>
      </c>
      <c r="AJ165" s="2" t="s">
        <v>3097</v>
      </c>
      <c r="AK165" s="2" t="s">
        <v>3101</v>
      </c>
      <c r="AL165" s="2" t="s">
        <v>3103</v>
      </c>
      <c r="AM165" s="2" t="s">
        <v>3106</v>
      </c>
      <c r="AN165" s="2"/>
      <c r="BQ165">
        <v>103.9032</v>
      </c>
      <c r="BR165">
        <v>104.2298300000032</v>
      </c>
      <c r="BS165">
        <v>0</v>
      </c>
    </row>
    <row r="166" spans="1:71" x14ac:dyDescent="0.25">
      <c r="A166" s="2" t="s">
        <v>72</v>
      </c>
      <c r="B166" s="2">
        <v>25886</v>
      </c>
      <c r="C166" s="2" t="s">
        <v>88</v>
      </c>
      <c r="D166" s="2">
        <v>1</v>
      </c>
      <c r="E166" s="2">
        <v>17200.344270000001</v>
      </c>
      <c r="F166" s="2">
        <v>17200.721150000001</v>
      </c>
      <c r="G166" s="2">
        <v>0.37687999999980087</v>
      </c>
      <c r="H166" s="2">
        <v>104.91459999999999</v>
      </c>
      <c r="I166" s="2">
        <v>86.704999999999998</v>
      </c>
      <c r="J166" s="2">
        <v>838.15</v>
      </c>
      <c r="K166" s="2">
        <v>281.25</v>
      </c>
      <c r="L166" s="2" t="s">
        <v>142</v>
      </c>
      <c r="M166" s="3">
        <f t="shared" si="6"/>
        <v>1970</v>
      </c>
      <c r="N166" s="3">
        <v>11</v>
      </c>
      <c r="O166" s="3">
        <v>13</v>
      </c>
      <c r="P166" s="3">
        <v>14</v>
      </c>
      <c r="Q166" s="3">
        <v>43</v>
      </c>
      <c r="R166" s="3">
        <v>18</v>
      </c>
      <c r="S166" s="4">
        <f t="shared" si="8"/>
        <v>25885.613402777777</v>
      </c>
      <c r="T166" s="4">
        <f t="shared" si="7"/>
        <v>43655.981249999983</v>
      </c>
      <c r="U166" s="2" t="s">
        <v>1567</v>
      </c>
      <c r="V166" s="2">
        <v>12.7</v>
      </c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 t="s">
        <v>2940</v>
      </c>
      <c r="AI166" s="2" t="s">
        <v>2941</v>
      </c>
      <c r="AJ166" s="2" t="s">
        <v>3097</v>
      </c>
      <c r="AK166" s="2" t="s">
        <v>3101</v>
      </c>
      <c r="AL166" s="2" t="s">
        <v>3103</v>
      </c>
      <c r="AM166" s="2" t="s">
        <v>3116</v>
      </c>
      <c r="AN166" s="2" t="s">
        <v>3624</v>
      </c>
      <c r="BQ166">
        <v>104.91459999999999</v>
      </c>
      <c r="BR166">
        <v>105.29147999999979</v>
      </c>
      <c r="BS166">
        <v>1</v>
      </c>
    </row>
    <row r="167" spans="1:71" x14ac:dyDescent="0.25">
      <c r="A167" s="2" t="s">
        <v>72</v>
      </c>
      <c r="B167" s="2">
        <v>25887</v>
      </c>
      <c r="C167" s="2" t="s">
        <v>88</v>
      </c>
      <c r="D167" s="2">
        <v>1</v>
      </c>
      <c r="E167" s="2">
        <v>17201.48747</v>
      </c>
      <c r="F167" s="2">
        <v>17201.908319999999</v>
      </c>
      <c r="G167" s="2">
        <v>0.42084999999860878</v>
      </c>
      <c r="H167" s="2">
        <v>106.0578</v>
      </c>
      <c r="I167" s="2">
        <v>86.704999999999998</v>
      </c>
      <c r="J167" s="2">
        <v>907.51400000000001</v>
      </c>
      <c r="K167" s="2">
        <v>316.40600000000001</v>
      </c>
      <c r="L167" s="2" t="s">
        <v>142</v>
      </c>
      <c r="M167" s="3">
        <f t="shared" si="6"/>
        <v>1970</v>
      </c>
      <c r="N167" s="3">
        <v>11</v>
      </c>
      <c r="O167" s="3">
        <v>13</v>
      </c>
      <c r="P167" s="3">
        <v>14</v>
      </c>
      <c r="Q167" s="3">
        <v>43</v>
      </c>
      <c r="R167" s="3">
        <v>18</v>
      </c>
      <c r="S167" s="4">
        <f t="shared" si="8"/>
        <v>25885.613402777777</v>
      </c>
      <c r="T167" s="4">
        <f t="shared" si="7"/>
        <v>43655.981249999983</v>
      </c>
      <c r="U167" s="2" t="s">
        <v>1567</v>
      </c>
      <c r="V167" s="2">
        <v>13.16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 t="s">
        <v>2940</v>
      </c>
      <c r="AI167" s="2" t="s">
        <v>2941</v>
      </c>
      <c r="AJ167" s="2" t="s">
        <v>3097</v>
      </c>
      <c r="AK167" s="2" t="s">
        <v>3101</v>
      </c>
      <c r="AL167" s="2" t="s">
        <v>3103</v>
      </c>
      <c r="AM167" s="2" t="s">
        <v>3116</v>
      </c>
      <c r="AN167" s="2" t="s">
        <v>3624</v>
      </c>
      <c r="BQ167">
        <v>106.0578</v>
      </c>
      <c r="BR167">
        <v>106.47864999999859</v>
      </c>
      <c r="BS167">
        <v>2</v>
      </c>
    </row>
    <row r="168" spans="1:71" x14ac:dyDescent="0.25">
      <c r="A168" s="2" t="s">
        <v>72</v>
      </c>
      <c r="B168" s="2">
        <v>25888</v>
      </c>
      <c r="C168" s="2" t="s">
        <v>88</v>
      </c>
      <c r="D168" s="2">
        <v>1</v>
      </c>
      <c r="E168" s="2">
        <v>17202.67467</v>
      </c>
      <c r="F168" s="2">
        <v>17203.126929999999</v>
      </c>
      <c r="G168" s="2">
        <v>0.45225999999820488</v>
      </c>
      <c r="H168" s="2">
        <v>107.245</v>
      </c>
      <c r="I168" s="2">
        <v>52.023000000000003</v>
      </c>
      <c r="J168" s="2">
        <v>965.31799999999998</v>
      </c>
      <c r="K168" s="2">
        <v>175.78100000000001</v>
      </c>
      <c r="L168" s="2" t="s">
        <v>142</v>
      </c>
      <c r="M168" s="3">
        <f t="shared" si="6"/>
        <v>1970</v>
      </c>
      <c r="N168" s="3">
        <v>11</v>
      </c>
      <c r="O168" s="3">
        <v>13</v>
      </c>
      <c r="P168" s="3">
        <v>14</v>
      </c>
      <c r="Q168" s="3">
        <v>43</v>
      </c>
      <c r="R168" s="3">
        <v>18</v>
      </c>
      <c r="S168" s="4">
        <f t="shared" si="8"/>
        <v>25885.613402777777</v>
      </c>
      <c r="T168" s="4">
        <f t="shared" si="7"/>
        <v>43655.981249999983</v>
      </c>
      <c r="U168" s="2" t="s">
        <v>1567</v>
      </c>
      <c r="V168" s="2">
        <v>13.71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 t="s">
        <v>2940</v>
      </c>
      <c r="AI168" s="2" t="s">
        <v>2941</v>
      </c>
      <c r="AJ168" s="2" t="s">
        <v>3097</v>
      </c>
      <c r="AK168" s="2" t="s">
        <v>3101</v>
      </c>
      <c r="AL168" s="2" t="s">
        <v>3103</v>
      </c>
      <c r="AM168" s="2" t="s">
        <v>3116</v>
      </c>
      <c r="AN168" s="2" t="s">
        <v>3624</v>
      </c>
      <c r="BQ168">
        <v>107.245</v>
      </c>
      <c r="BR168">
        <v>107.6972599999982</v>
      </c>
      <c r="BS168">
        <v>3</v>
      </c>
    </row>
    <row r="169" spans="1:71" x14ac:dyDescent="0.25">
      <c r="A169" s="2" t="s">
        <v>72</v>
      </c>
      <c r="B169" s="2">
        <v>25889</v>
      </c>
      <c r="C169" s="2" t="s">
        <v>88</v>
      </c>
      <c r="D169" s="2">
        <v>1</v>
      </c>
      <c r="E169" s="2">
        <v>17203.842970000002</v>
      </c>
      <c r="F169" s="2">
        <v>17204.244979999999</v>
      </c>
      <c r="G169" s="2">
        <v>0.40200999999797199</v>
      </c>
      <c r="H169" s="2">
        <v>108.41330000000001</v>
      </c>
      <c r="I169" s="2">
        <v>52.023000000000003</v>
      </c>
      <c r="J169" s="2">
        <v>959.53800000000001</v>
      </c>
      <c r="K169" s="2">
        <v>152.34399999999999</v>
      </c>
      <c r="L169" s="2" t="s">
        <v>142</v>
      </c>
      <c r="M169" s="3">
        <f t="shared" si="6"/>
        <v>1970</v>
      </c>
      <c r="N169" s="3">
        <v>11</v>
      </c>
      <c r="O169" s="3">
        <v>13</v>
      </c>
      <c r="P169" s="3">
        <v>14</v>
      </c>
      <c r="Q169" s="3">
        <v>43</v>
      </c>
      <c r="R169" s="3">
        <v>18</v>
      </c>
      <c r="S169" s="4">
        <f t="shared" si="8"/>
        <v>25885.613402777777</v>
      </c>
      <c r="T169" s="4">
        <f t="shared" si="7"/>
        <v>43655.981249999983</v>
      </c>
      <c r="U169" s="2" t="s">
        <v>1567</v>
      </c>
      <c r="V169" s="2">
        <v>12.46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 t="s">
        <v>2940</v>
      </c>
      <c r="AI169" s="2" t="s">
        <v>2941</v>
      </c>
      <c r="AJ169" s="2" t="s">
        <v>3097</v>
      </c>
      <c r="AK169" s="2" t="s">
        <v>3101</v>
      </c>
      <c r="AL169" s="2" t="s">
        <v>3103</v>
      </c>
      <c r="AM169" s="2" t="s">
        <v>3116</v>
      </c>
      <c r="AN169" s="2" t="s">
        <v>3624</v>
      </c>
      <c r="BQ169">
        <v>108.41330000000001</v>
      </c>
      <c r="BR169">
        <v>108.81530999999799</v>
      </c>
      <c r="BS169">
        <v>4</v>
      </c>
    </row>
    <row r="170" spans="1:71" x14ac:dyDescent="0.25">
      <c r="A170" s="2" t="s">
        <v>72</v>
      </c>
      <c r="B170" s="2">
        <v>25890</v>
      </c>
      <c r="C170" s="2" t="s">
        <v>88</v>
      </c>
      <c r="D170" s="2">
        <v>1</v>
      </c>
      <c r="E170" s="2">
        <v>17205.444769999998</v>
      </c>
      <c r="F170" s="2">
        <v>17205.87818</v>
      </c>
      <c r="G170" s="2">
        <v>0.43341000000145868</v>
      </c>
      <c r="H170" s="2">
        <v>110.0151</v>
      </c>
      <c r="I170" s="2">
        <v>86.704999999999998</v>
      </c>
      <c r="J170" s="2">
        <v>901.73400000000004</v>
      </c>
      <c r="K170" s="2">
        <v>281.25</v>
      </c>
      <c r="L170" s="2" t="s">
        <v>142</v>
      </c>
      <c r="M170" s="3">
        <f t="shared" si="6"/>
        <v>1970</v>
      </c>
      <c r="N170" s="3">
        <v>11</v>
      </c>
      <c r="O170" s="3">
        <v>13</v>
      </c>
      <c r="P170" s="3">
        <v>14</v>
      </c>
      <c r="Q170" s="3">
        <v>43</v>
      </c>
      <c r="R170" s="3">
        <v>18</v>
      </c>
      <c r="S170" s="4">
        <f t="shared" si="8"/>
        <v>25885.613402777777</v>
      </c>
      <c r="T170" s="4">
        <f t="shared" si="7"/>
        <v>43655.981249999983</v>
      </c>
      <c r="U170" s="2" t="s">
        <v>1567</v>
      </c>
      <c r="V170" s="2">
        <v>11.41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 t="s">
        <v>2940</v>
      </c>
      <c r="AI170" s="2" t="s">
        <v>2941</v>
      </c>
      <c r="AJ170" s="2" t="s">
        <v>3097</v>
      </c>
      <c r="AK170" s="2" t="s">
        <v>3101</v>
      </c>
      <c r="AL170" s="2" t="s">
        <v>3103</v>
      </c>
      <c r="AM170" s="2" t="s">
        <v>3116</v>
      </c>
      <c r="AN170" s="2" t="s">
        <v>3624</v>
      </c>
      <c r="BQ170">
        <v>110.0151</v>
      </c>
      <c r="BR170">
        <v>110.44851000000151</v>
      </c>
      <c r="BS170">
        <v>5</v>
      </c>
    </row>
    <row r="171" spans="1:71" x14ac:dyDescent="0.25">
      <c r="A171" s="2" t="s">
        <v>72</v>
      </c>
      <c r="B171" s="2">
        <v>25891</v>
      </c>
      <c r="C171" s="2" t="s">
        <v>88</v>
      </c>
      <c r="D171" s="2">
        <v>1</v>
      </c>
      <c r="E171" s="2">
        <v>17206.688470000001</v>
      </c>
      <c r="F171" s="2">
        <v>17207.10932</v>
      </c>
      <c r="G171" s="2">
        <v>0.42084999999860878</v>
      </c>
      <c r="H171" s="2">
        <v>111.25879999999999</v>
      </c>
      <c r="I171" s="2">
        <v>69.364000000000004</v>
      </c>
      <c r="J171" s="2">
        <v>947.97699999999998</v>
      </c>
      <c r="K171" s="2">
        <v>175.78100000000001</v>
      </c>
      <c r="L171" s="2" t="s">
        <v>142</v>
      </c>
      <c r="M171" s="3">
        <f t="shared" si="6"/>
        <v>1970</v>
      </c>
      <c r="N171" s="3">
        <v>11</v>
      </c>
      <c r="O171" s="3">
        <v>13</v>
      </c>
      <c r="P171" s="3">
        <v>14</v>
      </c>
      <c r="Q171" s="3">
        <v>43</v>
      </c>
      <c r="R171" s="3">
        <v>18</v>
      </c>
      <c r="S171" s="4">
        <f t="shared" si="8"/>
        <v>25885.613402777777</v>
      </c>
      <c r="T171" s="4">
        <f t="shared" si="7"/>
        <v>43655.981249999983</v>
      </c>
      <c r="U171" s="2" t="s">
        <v>1567</v>
      </c>
      <c r="V171" s="2">
        <v>12.96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 t="s">
        <v>2940</v>
      </c>
      <c r="AI171" s="2" t="s">
        <v>2941</v>
      </c>
      <c r="AJ171" s="2" t="s">
        <v>3097</v>
      </c>
      <c r="AK171" s="2" t="s">
        <v>3101</v>
      </c>
      <c r="AL171" s="2" t="s">
        <v>3103</v>
      </c>
      <c r="AM171" s="2" t="s">
        <v>3116</v>
      </c>
      <c r="AN171" s="2" t="s">
        <v>3624</v>
      </c>
      <c r="BQ171">
        <v>111.25879999999999</v>
      </c>
      <c r="BR171">
        <v>111.6796499999986</v>
      </c>
      <c r="BS171">
        <v>6</v>
      </c>
    </row>
    <row r="172" spans="1:71" x14ac:dyDescent="0.25">
      <c r="A172" s="2" t="s">
        <v>72</v>
      </c>
      <c r="B172" s="2">
        <v>20186</v>
      </c>
      <c r="C172" s="2" t="s">
        <v>88</v>
      </c>
      <c r="D172" s="2">
        <v>1</v>
      </c>
      <c r="E172" s="2">
        <v>2961.047333</v>
      </c>
      <c r="F172" s="2">
        <v>2961.4797130000002</v>
      </c>
      <c r="G172" s="2">
        <v>0.43238000000019378</v>
      </c>
      <c r="H172" s="2">
        <v>261.78800000000001</v>
      </c>
      <c r="I172" s="2">
        <v>24</v>
      </c>
      <c r="J172" s="2">
        <v>946.1</v>
      </c>
      <c r="K172" s="2">
        <v>35.155999999999999</v>
      </c>
      <c r="L172" s="2" t="s">
        <v>143</v>
      </c>
      <c r="M172" s="3">
        <f t="shared" ref="M172:M186" si="9">1900+RIGHT(LEFT(L172,13),2)</f>
        <v>1970</v>
      </c>
      <c r="N172" s="3">
        <v>11</v>
      </c>
      <c r="O172" s="3">
        <v>19</v>
      </c>
      <c r="P172" s="3">
        <v>1</v>
      </c>
      <c r="Q172" s="3">
        <v>43</v>
      </c>
      <c r="R172" s="3">
        <v>18</v>
      </c>
      <c r="S172" s="4">
        <f t="shared" si="8"/>
        <v>25891.071736111113</v>
      </c>
      <c r="T172" s="4">
        <f t="shared" ref="T172:T186" si="10">17770.3678472222+S172</f>
        <v>43661.439583333311</v>
      </c>
      <c r="U172" s="2" t="s">
        <v>1568</v>
      </c>
      <c r="V172" s="2">
        <v>21.95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 t="s">
        <v>2940</v>
      </c>
      <c r="AI172" s="2" t="s">
        <v>2941</v>
      </c>
      <c r="AJ172" s="2" t="s">
        <v>3097</v>
      </c>
      <c r="AK172" s="2" t="s">
        <v>3101</v>
      </c>
      <c r="AL172" s="2" t="s">
        <v>3103</v>
      </c>
      <c r="AM172" s="2" t="s">
        <v>3106</v>
      </c>
      <c r="AN172" s="2" t="s">
        <v>3624</v>
      </c>
      <c r="BQ172">
        <v>261.78800000000001</v>
      </c>
      <c r="BR172">
        <v>262.2203800000002</v>
      </c>
      <c r="BS172">
        <v>0</v>
      </c>
    </row>
    <row r="173" spans="1:71" x14ac:dyDescent="0.25">
      <c r="A173" s="2" t="s">
        <v>72</v>
      </c>
      <c r="B173" s="2">
        <v>20782</v>
      </c>
      <c r="C173" s="2" t="s">
        <v>88</v>
      </c>
      <c r="D173" s="2">
        <v>1</v>
      </c>
      <c r="E173" s="2">
        <v>3046.4160000000002</v>
      </c>
      <c r="F173" s="2">
        <v>3046.8451</v>
      </c>
      <c r="G173" s="2">
        <v>0.42909999999983478</v>
      </c>
      <c r="H173" s="2">
        <v>47.232999999999997</v>
      </c>
      <c r="I173" s="2">
        <v>101.8</v>
      </c>
      <c r="J173" s="2">
        <v>928.1</v>
      </c>
      <c r="K173" s="2">
        <v>222.65600000000001</v>
      </c>
      <c r="L173" s="2" t="s">
        <v>144</v>
      </c>
      <c r="M173" s="3">
        <f t="shared" si="9"/>
        <v>1970</v>
      </c>
      <c r="N173" s="3">
        <v>11</v>
      </c>
      <c r="O173" s="3">
        <v>21</v>
      </c>
      <c r="P173" s="3">
        <v>20</v>
      </c>
      <c r="Q173" s="3">
        <v>43</v>
      </c>
      <c r="R173" s="3">
        <v>18</v>
      </c>
      <c r="S173" s="4">
        <f t="shared" si="8"/>
        <v>25893.863402777777</v>
      </c>
      <c r="T173" s="4">
        <f t="shared" si="10"/>
        <v>43664.231249999983</v>
      </c>
      <c r="U173" s="2" t="s">
        <v>1569</v>
      </c>
      <c r="V173" s="2">
        <v>15.54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 t="s">
        <v>2940</v>
      </c>
      <c r="AI173" s="2" t="s">
        <v>2941</v>
      </c>
      <c r="AJ173" s="2" t="s">
        <v>3097</v>
      </c>
      <c r="AK173" s="2" t="s">
        <v>3101</v>
      </c>
      <c r="AL173" s="2" t="s">
        <v>3103</v>
      </c>
      <c r="AM173" s="2" t="s">
        <v>3106</v>
      </c>
      <c r="AN173" s="2" t="s">
        <v>3624</v>
      </c>
      <c r="BQ173">
        <v>47.232999999999997</v>
      </c>
      <c r="BR173">
        <v>47.662099999999832</v>
      </c>
      <c r="BS173">
        <v>0</v>
      </c>
    </row>
    <row r="174" spans="1:71" x14ac:dyDescent="0.25">
      <c r="A174" s="2" t="s">
        <v>72</v>
      </c>
      <c r="B174" s="2">
        <v>24500</v>
      </c>
      <c r="C174" s="2" t="s">
        <v>88</v>
      </c>
      <c r="D174" s="2">
        <v>1</v>
      </c>
      <c r="E174" s="2">
        <v>4585.9453000000003</v>
      </c>
      <c r="F174" s="2">
        <v>4586.2907699999996</v>
      </c>
      <c r="G174" s="2">
        <v>0.3454699999992954</v>
      </c>
      <c r="H174" s="2">
        <v>87.069299999999998</v>
      </c>
      <c r="I174" s="2">
        <v>59.8</v>
      </c>
      <c r="J174" s="2">
        <v>794.8</v>
      </c>
      <c r="K174" s="2">
        <v>398.43799999999999</v>
      </c>
      <c r="L174" s="2" t="s">
        <v>145</v>
      </c>
      <c r="M174" s="3">
        <f t="shared" si="9"/>
        <v>1970</v>
      </c>
      <c r="N174" s="3">
        <v>12</v>
      </c>
      <c r="O174" s="3">
        <v>1</v>
      </c>
      <c r="P174" s="3">
        <v>7</v>
      </c>
      <c r="Q174" s="3">
        <v>43</v>
      </c>
      <c r="R174" s="3">
        <v>18</v>
      </c>
      <c r="S174" s="4">
        <f t="shared" si="8"/>
        <v>25903.321736111113</v>
      </c>
      <c r="T174" s="4">
        <f t="shared" si="10"/>
        <v>43673.689583333311</v>
      </c>
      <c r="U174" s="2" t="s">
        <v>1570</v>
      </c>
      <c r="V174" s="2">
        <v>12.3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 t="s">
        <v>2940</v>
      </c>
      <c r="AI174" s="2" t="s">
        <v>2941</v>
      </c>
      <c r="AJ174" s="2" t="s">
        <v>3097</v>
      </c>
      <c r="AK174" s="2" t="s">
        <v>3101</v>
      </c>
      <c r="AL174" s="2" t="s">
        <v>3104</v>
      </c>
      <c r="AM174" s="2" t="s">
        <v>3106</v>
      </c>
      <c r="AN174" s="2" t="s">
        <v>3619</v>
      </c>
      <c r="BQ174">
        <v>87.069299999999998</v>
      </c>
      <c r="BR174">
        <v>87.414769999999294</v>
      </c>
      <c r="BS174">
        <v>0</v>
      </c>
    </row>
    <row r="175" spans="1:71" x14ac:dyDescent="0.25">
      <c r="A175" s="2" t="s">
        <v>72</v>
      </c>
      <c r="B175" s="2">
        <v>25892</v>
      </c>
      <c r="C175" s="2" t="s">
        <v>88</v>
      </c>
      <c r="D175" s="2">
        <v>1</v>
      </c>
      <c r="E175" s="2">
        <v>4587.3428999999996</v>
      </c>
      <c r="F175" s="2">
        <v>4587.7449100000003</v>
      </c>
      <c r="G175" s="2">
        <v>0.40201000000070047</v>
      </c>
      <c r="H175" s="2">
        <v>88.466899999999995</v>
      </c>
      <c r="I175" s="2">
        <v>104.04600000000001</v>
      </c>
      <c r="J175" s="2">
        <v>838.15</v>
      </c>
      <c r="K175" s="2">
        <v>574.21900000000005</v>
      </c>
      <c r="L175" s="2" t="s">
        <v>145</v>
      </c>
      <c r="M175" s="3">
        <f t="shared" si="9"/>
        <v>1970</v>
      </c>
      <c r="N175" s="3">
        <v>12</v>
      </c>
      <c r="O175" s="3">
        <v>1</v>
      </c>
      <c r="P175" s="3">
        <v>7</v>
      </c>
      <c r="Q175" s="3">
        <v>43</v>
      </c>
      <c r="R175" s="3">
        <v>18</v>
      </c>
      <c r="S175" s="4">
        <f t="shared" si="8"/>
        <v>25903.321736111113</v>
      </c>
      <c r="T175" s="4">
        <f t="shared" si="10"/>
        <v>43673.689583333311</v>
      </c>
      <c r="U175" s="2" t="s">
        <v>1570</v>
      </c>
      <c r="V175" s="2">
        <v>11.57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 t="s">
        <v>2940</v>
      </c>
      <c r="AI175" s="2" t="s">
        <v>2941</v>
      </c>
      <c r="AJ175" s="2" t="s">
        <v>3097</v>
      </c>
      <c r="AK175" s="2" t="s">
        <v>3101</v>
      </c>
      <c r="AL175" s="2" t="s">
        <v>3103</v>
      </c>
      <c r="AM175" s="2" t="s">
        <v>3117</v>
      </c>
      <c r="AN175" s="2"/>
      <c r="BQ175">
        <v>88.466899999999995</v>
      </c>
      <c r="BR175">
        <v>88.868910000000696</v>
      </c>
      <c r="BS175">
        <v>1</v>
      </c>
    </row>
    <row r="176" spans="1:71" x14ac:dyDescent="0.25">
      <c r="A176" s="2" t="s">
        <v>72</v>
      </c>
      <c r="B176" s="2">
        <v>24578</v>
      </c>
      <c r="C176" s="2" t="s">
        <v>88</v>
      </c>
      <c r="D176" s="2">
        <v>1</v>
      </c>
      <c r="E176" s="2">
        <v>19440.85367</v>
      </c>
      <c r="F176" s="2">
        <v>19441.279770000001</v>
      </c>
      <c r="G176" s="2">
        <v>0.4261000000005879</v>
      </c>
      <c r="H176" s="2">
        <v>246.018</v>
      </c>
      <c r="I176" s="2">
        <v>53.7</v>
      </c>
      <c r="J176" s="2">
        <v>984.1</v>
      </c>
      <c r="K176" s="2">
        <v>152.34399999999999</v>
      </c>
      <c r="L176" s="2" t="s">
        <v>146</v>
      </c>
      <c r="M176" s="3">
        <f t="shared" si="9"/>
        <v>1970</v>
      </c>
      <c r="N176" s="3">
        <v>12</v>
      </c>
      <c r="O176" s="3">
        <v>1</v>
      </c>
      <c r="P176" s="3">
        <v>14</v>
      </c>
      <c r="Q176" s="3">
        <v>43</v>
      </c>
      <c r="R176" s="3">
        <v>18</v>
      </c>
      <c r="S176" s="4">
        <f t="shared" si="8"/>
        <v>25903.613402777777</v>
      </c>
      <c r="T176" s="4">
        <f t="shared" si="10"/>
        <v>43673.981249999983</v>
      </c>
      <c r="U176" s="2" t="s">
        <v>1571</v>
      </c>
      <c r="V176" s="2">
        <v>13.24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 t="s">
        <v>2940</v>
      </c>
      <c r="AI176" s="2" t="s">
        <v>2941</v>
      </c>
      <c r="AJ176" s="2" t="s">
        <v>3097</v>
      </c>
      <c r="AK176" s="2" t="s">
        <v>3101</v>
      </c>
      <c r="AL176" s="2" t="s">
        <v>3103</v>
      </c>
      <c r="AM176" s="2" t="s">
        <v>3106</v>
      </c>
      <c r="AN176" s="2"/>
      <c r="BQ176">
        <v>246.018</v>
      </c>
      <c r="BR176">
        <v>246.44410000000059</v>
      </c>
      <c r="BS176">
        <v>0</v>
      </c>
    </row>
    <row r="177" spans="1:71" x14ac:dyDescent="0.25">
      <c r="A177" s="2" t="s">
        <v>72</v>
      </c>
      <c r="B177" s="2">
        <v>25904</v>
      </c>
      <c r="C177" s="2" t="s">
        <v>88</v>
      </c>
      <c r="D177" s="2">
        <v>1</v>
      </c>
      <c r="E177" s="2">
        <v>20097.323469999999</v>
      </c>
      <c r="F177" s="2">
        <v>20097.500489999999</v>
      </c>
      <c r="G177" s="2">
        <v>0.17701999999917459</v>
      </c>
      <c r="H177" s="2">
        <v>2.7387999999999999</v>
      </c>
      <c r="I177" s="2">
        <v>163.399</v>
      </c>
      <c r="J177" s="2">
        <v>669.93499999999995</v>
      </c>
      <c r="K177" s="2">
        <v>375</v>
      </c>
      <c r="L177" s="2" t="s">
        <v>147</v>
      </c>
      <c r="M177" s="3">
        <f t="shared" si="9"/>
        <v>1970</v>
      </c>
      <c r="N177" s="3">
        <v>12</v>
      </c>
      <c r="O177" s="3">
        <v>2</v>
      </c>
      <c r="P177" s="3">
        <v>1</v>
      </c>
      <c r="Q177" s="3">
        <v>43</v>
      </c>
      <c r="R177" s="3">
        <v>18</v>
      </c>
      <c r="S177" s="4">
        <f t="shared" si="8"/>
        <v>25904.071736111113</v>
      </c>
      <c r="T177" s="4">
        <f t="shared" si="10"/>
        <v>43674.439583333311</v>
      </c>
      <c r="U177" s="2" t="s">
        <v>1572</v>
      </c>
      <c r="V177" s="2">
        <v>15.61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 t="s">
        <v>2940</v>
      </c>
      <c r="AI177" s="2" t="s">
        <v>2941</v>
      </c>
      <c r="AJ177" s="2" t="s">
        <v>3097</v>
      </c>
      <c r="AK177" s="2" t="s">
        <v>3101</v>
      </c>
      <c r="AL177" s="2" t="s">
        <v>3103</v>
      </c>
      <c r="AM177" s="2" t="s">
        <v>3106</v>
      </c>
      <c r="AN177" s="2"/>
      <c r="BQ177">
        <v>2.7387999999999999</v>
      </c>
      <c r="BR177">
        <v>2.915819999999175</v>
      </c>
      <c r="BS177">
        <v>0</v>
      </c>
    </row>
    <row r="178" spans="1:71" x14ac:dyDescent="0.25">
      <c r="A178" s="2" t="s">
        <v>72</v>
      </c>
      <c r="B178" s="2">
        <v>25905</v>
      </c>
      <c r="C178" s="2" t="s">
        <v>88</v>
      </c>
      <c r="D178" s="2">
        <v>1</v>
      </c>
      <c r="E178" s="2">
        <v>20097.824710000001</v>
      </c>
      <c r="F178" s="2">
        <v>20098.391810000001</v>
      </c>
      <c r="G178" s="2">
        <v>0.56710000000020955</v>
      </c>
      <c r="H178" s="2">
        <v>3.24</v>
      </c>
      <c r="I178" s="2">
        <v>89.869</v>
      </c>
      <c r="J178" s="2">
        <v>906.86300000000006</v>
      </c>
      <c r="K178" s="2">
        <v>328.125</v>
      </c>
      <c r="L178" s="2" t="s">
        <v>147</v>
      </c>
      <c r="M178" s="3">
        <f t="shared" si="9"/>
        <v>1970</v>
      </c>
      <c r="N178" s="3">
        <v>12</v>
      </c>
      <c r="O178" s="3">
        <v>2</v>
      </c>
      <c r="P178" s="3">
        <v>1</v>
      </c>
      <c r="Q178" s="3">
        <v>43</v>
      </c>
      <c r="R178" s="3">
        <v>18</v>
      </c>
      <c r="S178" s="4">
        <f t="shared" si="8"/>
        <v>25904.071736111113</v>
      </c>
      <c r="T178" s="4">
        <f t="shared" si="10"/>
        <v>43674.439583333311</v>
      </c>
      <c r="U178" s="2" t="s">
        <v>1572</v>
      </c>
      <c r="V178" s="2">
        <v>16.84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 t="s">
        <v>2940</v>
      </c>
      <c r="AI178" s="2" t="s">
        <v>3077</v>
      </c>
      <c r="AJ178" s="2" t="s">
        <v>3097</v>
      </c>
      <c r="AK178" s="2" t="s">
        <v>3101</v>
      </c>
      <c r="AL178" s="2" t="s">
        <v>3103</v>
      </c>
      <c r="AM178" s="2" t="s">
        <v>3106</v>
      </c>
      <c r="AN178" s="2"/>
      <c r="BQ178">
        <v>3.24</v>
      </c>
      <c r="BR178">
        <v>3.8071000000002102</v>
      </c>
      <c r="BS178">
        <v>1</v>
      </c>
    </row>
    <row r="179" spans="1:71" x14ac:dyDescent="0.25">
      <c r="A179" s="2" t="s">
        <v>72</v>
      </c>
      <c r="B179" s="2">
        <v>25804</v>
      </c>
      <c r="C179" s="2" t="s">
        <v>88</v>
      </c>
      <c r="D179" s="2">
        <v>1</v>
      </c>
      <c r="E179" s="2">
        <v>19653.69037</v>
      </c>
      <c r="F179" s="2">
        <v>19653.889070000001</v>
      </c>
      <c r="G179" s="2">
        <v>0.19870000000082649</v>
      </c>
      <c r="H179" s="2">
        <v>158.86770000000001</v>
      </c>
      <c r="I179" s="2">
        <v>131.69999999999999</v>
      </c>
      <c r="J179" s="2">
        <v>1053.9000000000001</v>
      </c>
      <c r="K179" s="2">
        <v>597.65599999999995</v>
      </c>
      <c r="L179" s="2" t="s">
        <v>148</v>
      </c>
      <c r="M179" s="3">
        <f t="shared" si="9"/>
        <v>1970</v>
      </c>
      <c r="N179" s="3">
        <v>12</v>
      </c>
      <c r="O179" s="3">
        <v>7</v>
      </c>
      <c r="P179" s="3">
        <v>3</v>
      </c>
      <c r="Q179" s="3">
        <v>43</v>
      </c>
      <c r="R179" s="3">
        <v>18</v>
      </c>
      <c r="S179" s="4">
        <f t="shared" si="8"/>
        <v>25909.155069444445</v>
      </c>
      <c r="T179" s="4">
        <f t="shared" si="10"/>
        <v>43679.522916666647</v>
      </c>
      <c r="U179" s="2" t="s">
        <v>1573</v>
      </c>
      <c r="V179" s="2">
        <v>12.36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 t="s">
        <v>2940</v>
      </c>
      <c r="AI179" s="2" t="s">
        <v>2941</v>
      </c>
      <c r="AJ179" s="2" t="s">
        <v>3097</v>
      </c>
      <c r="AK179" s="2" t="s">
        <v>3101</v>
      </c>
      <c r="AL179" s="2" t="s">
        <v>3103</v>
      </c>
      <c r="AM179" s="2" t="s">
        <v>3106</v>
      </c>
      <c r="AN179" s="2"/>
      <c r="BQ179">
        <v>158.86770000000001</v>
      </c>
      <c r="BR179">
        <v>159.06640000000081</v>
      </c>
      <c r="BS179">
        <v>0</v>
      </c>
    </row>
    <row r="180" spans="1:71" x14ac:dyDescent="0.25">
      <c r="A180" s="2" t="s">
        <v>72</v>
      </c>
      <c r="B180" s="2">
        <v>25936</v>
      </c>
      <c r="C180" s="2" t="s">
        <v>88</v>
      </c>
      <c r="D180" s="2">
        <v>1</v>
      </c>
      <c r="E180" s="2">
        <v>19654.080569999998</v>
      </c>
      <c r="F180" s="2">
        <v>19654.279269999999</v>
      </c>
      <c r="G180" s="2">
        <v>0.19870000000082649</v>
      </c>
      <c r="H180" s="2">
        <v>159.25790000000001</v>
      </c>
      <c r="I180" s="2">
        <v>95.186999999999998</v>
      </c>
      <c r="J180" s="2">
        <v>1237.4369999999999</v>
      </c>
      <c r="K180" s="2">
        <v>328.125</v>
      </c>
      <c r="L180" s="2" t="s">
        <v>148</v>
      </c>
      <c r="M180" s="3">
        <f t="shared" si="9"/>
        <v>1970</v>
      </c>
      <c r="N180" s="3">
        <v>12</v>
      </c>
      <c r="O180" s="3">
        <v>7</v>
      </c>
      <c r="P180" s="3">
        <v>3</v>
      </c>
      <c r="Q180" s="3">
        <v>43</v>
      </c>
      <c r="R180" s="3">
        <v>18</v>
      </c>
      <c r="S180" s="4">
        <f t="shared" si="8"/>
        <v>25909.155069444445</v>
      </c>
      <c r="T180" s="4">
        <f t="shared" si="10"/>
        <v>43679.522916666647</v>
      </c>
      <c r="U180" s="2" t="s">
        <v>1573</v>
      </c>
      <c r="V180" s="2">
        <v>13.23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 t="s">
        <v>2940</v>
      </c>
      <c r="AI180" s="2" t="s">
        <v>2941</v>
      </c>
      <c r="AJ180" s="2" t="s">
        <v>3097</v>
      </c>
      <c r="AK180" s="2" t="s">
        <v>3101</v>
      </c>
      <c r="AL180" s="2" t="s">
        <v>3103</v>
      </c>
      <c r="AM180" s="2" t="s">
        <v>3106</v>
      </c>
      <c r="AN180" s="2"/>
      <c r="BQ180">
        <v>159.25790000000001</v>
      </c>
      <c r="BR180">
        <v>159.4566000000008</v>
      </c>
      <c r="BS180">
        <v>1</v>
      </c>
    </row>
    <row r="181" spans="1:71" x14ac:dyDescent="0.25">
      <c r="A181" s="2" t="s">
        <v>72</v>
      </c>
      <c r="B181" s="2">
        <v>25937</v>
      </c>
      <c r="C181" s="2" t="s">
        <v>88</v>
      </c>
      <c r="D181" s="2">
        <v>1</v>
      </c>
      <c r="E181" s="2">
        <v>19654.431069999999</v>
      </c>
      <c r="F181" s="2">
        <v>19654.62255</v>
      </c>
      <c r="G181" s="2">
        <v>0.19148000000132009</v>
      </c>
      <c r="H181" s="2">
        <v>159.60839999999999</v>
      </c>
      <c r="I181" s="2">
        <v>122.384</v>
      </c>
      <c r="J181" s="2">
        <v>1223.8389999999999</v>
      </c>
      <c r="K181" s="2">
        <v>128.90600000000001</v>
      </c>
      <c r="L181" s="2" t="s">
        <v>148</v>
      </c>
      <c r="M181" s="3">
        <f t="shared" si="9"/>
        <v>1970</v>
      </c>
      <c r="N181" s="3">
        <v>12</v>
      </c>
      <c r="O181" s="3">
        <v>7</v>
      </c>
      <c r="P181" s="3">
        <v>3</v>
      </c>
      <c r="Q181" s="3">
        <v>43</v>
      </c>
      <c r="R181" s="3">
        <v>18</v>
      </c>
      <c r="S181" s="4">
        <f t="shared" si="8"/>
        <v>25909.155069444445</v>
      </c>
      <c r="T181" s="4">
        <f t="shared" si="10"/>
        <v>43679.522916666647</v>
      </c>
      <c r="U181" s="2" t="s">
        <v>1573</v>
      </c>
      <c r="V181" s="2">
        <v>12.7</v>
      </c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 t="s">
        <v>2940</v>
      </c>
      <c r="AI181" s="2" t="s">
        <v>2941</v>
      </c>
      <c r="AJ181" s="2" t="s">
        <v>3097</v>
      </c>
      <c r="AK181" s="2" t="s">
        <v>3101</v>
      </c>
      <c r="AL181" s="2" t="s">
        <v>3103</v>
      </c>
      <c r="AM181" s="2" t="s">
        <v>3106</v>
      </c>
      <c r="AN181" s="2"/>
      <c r="BQ181">
        <v>159.60839999999999</v>
      </c>
      <c r="BR181">
        <v>159.79988000000131</v>
      </c>
      <c r="BS181">
        <v>2</v>
      </c>
    </row>
    <row r="182" spans="1:71" x14ac:dyDescent="0.25">
      <c r="A182" s="2" t="s">
        <v>72</v>
      </c>
      <c r="B182" s="2">
        <v>25938</v>
      </c>
      <c r="C182" s="2" t="s">
        <v>88</v>
      </c>
      <c r="D182" s="2">
        <v>1</v>
      </c>
      <c r="E182" s="2">
        <v>19654.84287</v>
      </c>
      <c r="F182" s="2">
        <v>19655.01267</v>
      </c>
      <c r="G182" s="2">
        <v>0.16979999999966819</v>
      </c>
      <c r="H182" s="2">
        <v>160.02019999999999</v>
      </c>
      <c r="I182" s="2">
        <v>95.186999999999998</v>
      </c>
      <c r="J182" s="2">
        <v>1264.633</v>
      </c>
      <c r="K182" s="2">
        <v>316.40600000000001</v>
      </c>
      <c r="L182" s="2" t="s">
        <v>148</v>
      </c>
      <c r="M182" s="3">
        <f t="shared" si="9"/>
        <v>1970</v>
      </c>
      <c r="N182" s="3">
        <v>12</v>
      </c>
      <c r="O182" s="3">
        <v>7</v>
      </c>
      <c r="P182" s="3">
        <v>3</v>
      </c>
      <c r="Q182" s="3">
        <v>43</v>
      </c>
      <c r="R182" s="3">
        <v>18</v>
      </c>
      <c r="S182" s="4">
        <f t="shared" si="8"/>
        <v>25909.155069444445</v>
      </c>
      <c r="T182" s="4">
        <f t="shared" si="10"/>
        <v>43679.522916666647</v>
      </c>
      <c r="U182" s="2" t="s">
        <v>1573</v>
      </c>
      <c r="V182" s="2">
        <v>11.9</v>
      </c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 t="s">
        <v>2940</v>
      </c>
      <c r="AI182" s="2" t="s">
        <v>2941</v>
      </c>
      <c r="AJ182" s="2" t="s">
        <v>3097</v>
      </c>
      <c r="AK182" s="2" t="s">
        <v>3101</v>
      </c>
      <c r="AL182" s="2" t="s">
        <v>3103</v>
      </c>
      <c r="AM182" s="2" t="s">
        <v>3106</v>
      </c>
      <c r="AN182" s="2"/>
      <c r="BQ182">
        <v>160.02019999999999</v>
      </c>
      <c r="BR182">
        <v>160.18999999999971</v>
      </c>
      <c r="BS182">
        <v>3</v>
      </c>
    </row>
    <row r="183" spans="1:71" x14ac:dyDescent="0.25">
      <c r="A183" s="2" t="s">
        <v>72</v>
      </c>
      <c r="B183" s="2">
        <v>25939</v>
      </c>
      <c r="C183" s="2" t="s">
        <v>88</v>
      </c>
      <c r="D183" s="2">
        <v>1</v>
      </c>
      <c r="E183" s="2">
        <v>19655.211370000001</v>
      </c>
      <c r="F183" s="2">
        <v>19655.381170000001</v>
      </c>
      <c r="G183" s="2">
        <v>0.16979999999966819</v>
      </c>
      <c r="H183" s="2">
        <v>160.3887</v>
      </c>
      <c r="I183" s="2">
        <v>81.588999999999999</v>
      </c>
      <c r="J183" s="2">
        <v>1210.24</v>
      </c>
      <c r="K183" s="2">
        <v>375</v>
      </c>
      <c r="L183" s="2" t="s">
        <v>148</v>
      </c>
      <c r="M183" s="3">
        <f t="shared" si="9"/>
        <v>1970</v>
      </c>
      <c r="N183" s="3">
        <v>12</v>
      </c>
      <c r="O183" s="3">
        <v>7</v>
      </c>
      <c r="P183" s="3">
        <v>3</v>
      </c>
      <c r="Q183" s="3">
        <v>43</v>
      </c>
      <c r="R183" s="3">
        <v>18</v>
      </c>
      <c r="S183" s="4">
        <f t="shared" si="8"/>
        <v>25909.155069444445</v>
      </c>
      <c r="T183" s="4">
        <f t="shared" si="10"/>
        <v>43679.522916666647</v>
      </c>
      <c r="U183" s="2" t="s">
        <v>1573</v>
      </c>
      <c r="V183" s="2">
        <v>12.13</v>
      </c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 t="s">
        <v>2940</v>
      </c>
      <c r="AI183" s="2" t="s">
        <v>2941</v>
      </c>
      <c r="AJ183" s="2" t="s">
        <v>3097</v>
      </c>
      <c r="AK183" s="2" t="s">
        <v>3101</v>
      </c>
      <c r="AL183" s="2" t="s">
        <v>3103</v>
      </c>
      <c r="AM183" s="2" t="s">
        <v>3106</v>
      </c>
      <c r="AN183" s="2"/>
      <c r="BQ183">
        <v>160.3887</v>
      </c>
      <c r="BR183">
        <v>160.5584999999997</v>
      </c>
      <c r="BS183">
        <v>4</v>
      </c>
    </row>
    <row r="184" spans="1:71" x14ac:dyDescent="0.25">
      <c r="A184" s="2" t="s">
        <v>72</v>
      </c>
      <c r="B184" s="2">
        <v>25940</v>
      </c>
      <c r="C184" s="2" t="s">
        <v>88</v>
      </c>
      <c r="D184" s="2">
        <v>1</v>
      </c>
      <c r="E184" s="2">
        <v>19655.525669999999</v>
      </c>
      <c r="F184" s="2">
        <v>19655.727989999999</v>
      </c>
      <c r="G184" s="2">
        <v>0.2023200000003271</v>
      </c>
      <c r="H184" s="2">
        <v>160.703</v>
      </c>
      <c r="I184" s="2">
        <v>95.186999999999998</v>
      </c>
      <c r="J184" s="2">
        <v>1373.4190000000001</v>
      </c>
      <c r="K184" s="2">
        <v>421.875</v>
      </c>
      <c r="L184" s="2" t="s">
        <v>148</v>
      </c>
      <c r="M184" s="3">
        <f t="shared" si="9"/>
        <v>1970</v>
      </c>
      <c r="N184" s="3">
        <v>12</v>
      </c>
      <c r="O184" s="3">
        <v>7</v>
      </c>
      <c r="P184" s="3">
        <v>3</v>
      </c>
      <c r="Q184" s="3">
        <v>43</v>
      </c>
      <c r="R184" s="3">
        <v>18</v>
      </c>
      <c r="S184" s="4">
        <f t="shared" si="8"/>
        <v>25909.155069444445</v>
      </c>
      <c r="T184" s="4">
        <f t="shared" si="10"/>
        <v>43679.522916666647</v>
      </c>
      <c r="U184" s="2" t="s">
        <v>1573</v>
      </c>
      <c r="V184" s="2">
        <v>12.14</v>
      </c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 t="s">
        <v>2940</v>
      </c>
      <c r="AI184" s="2" t="s">
        <v>2941</v>
      </c>
      <c r="AJ184" s="2" t="s">
        <v>3097</v>
      </c>
      <c r="AK184" s="2" t="s">
        <v>3101</v>
      </c>
      <c r="AL184" s="2" t="s">
        <v>3103</v>
      </c>
      <c r="AM184" s="2" t="s">
        <v>3106</v>
      </c>
      <c r="AN184" s="2"/>
      <c r="BQ184">
        <v>160.703</v>
      </c>
      <c r="BR184">
        <v>160.9053200000003</v>
      </c>
      <c r="BS184">
        <v>5</v>
      </c>
    </row>
    <row r="185" spans="1:71" x14ac:dyDescent="0.25">
      <c r="A185" s="2" t="s">
        <v>72</v>
      </c>
      <c r="B185" s="2">
        <v>25941</v>
      </c>
      <c r="C185" s="2" t="s">
        <v>88</v>
      </c>
      <c r="D185" s="2">
        <v>1</v>
      </c>
      <c r="E185" s="2">
        <v>19655.995269999999</v>
      </c>
      <c r="F185" s="2">
        <v>19656.179520000002</v>
      </c>
      <c r="G185" s="2">
        <v>0.1842500000020664</v>
      </c>
      <c r="H185" s="2">
        <v>161.17259999999999</v>
      </c>
      <c r="I185" s="2">
        <v>95.186999999999998</v>
      </c>
      <c r="J185" s="2">
        <v>1387.0170000000001</v>
      </c>
      <c r="K185" s="2">
        <v>375</v>
      </c>
      <c r="L185" s="2" t="s">
        <v>148</v>
      </c>
      <c r="M185" s="3">
        <f t="shared" si="9"/>
        <v>1970</v>
      </c>
      <c r="N185" s="3">
        <v>12</v>
      </c>
      <c r="O185" s="3">
        <v>7</v>
      </c>
      <c r="P185" s="3">
        <v>3</v>
      </c>
      <c r="Q185" s="3">
        <v>43</v>
      </c>
      <c r="R185" s="3">
        <v>18</v>
      </c>
      <c r="S185" s="4">
        <f t="shared" si="8"/>
        <v>25909.155069444445</v>
      </c>
      <c r="T185" s="4">
        <f t="shared" si="10"/>
        <v>43679.522916666647</v>
      </c>
      <c r="U185" s="2" t="s">
        <v>1573</v>
      </c>
      <c r="V185" s="2">
        <v>11.68</v>
      </c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 t="s">
        <v>2940</v>
      </c>
      <c r="AI185" s="2" t="s">
        <v>2941</v>
      </c>
      <c r="AJ185" s="2" t="s">
        <v>3097</v>
      </c>
      <c r="AK185" s="2" t="s">
        <v>3101</v>
      </c>
      <c r="AL185" s="2" t="s">
        <v>3103</v>
      </c>
      <c r="AM185" s="2" t="s">
        <v>3106</v>
      </c>
      <c r="AN185" s="2"/>
      <c r="BQ185">
        <v>161.17259999999999</v>
      </c>
      <c r="BR185">
        <v>161.35685000000211</v>
      </c>
      <c r="BS185">
        <v>6</v>
      </c>
    </row>
    <row r="186" spans="1:71" x14ac:dyDescent="0.25">
      <c r="A186" s="2" t="s">
        <v>72</v>
      </c>
      <c r="B186" s="2">
        <v>25942</v>
      </c>
      <c r="C186" s="2" t="s">
        <v>88</v>
      </c>
      <c r="D186" s="2">
        <v>1</v>
      </c>
      <c r="E186" s="2">
        <v>19656.371070000001</v>
      </c>
      <c r="F186" s="2">
        <v>19656.54448</v>
      </c>
      <c r="G186" s="2">
        <v>0.17340999999942139</v>
      </c>
      <c r="H186" s="2">
        <v>161.54839999999999</v>
      </c>
      <c r="I186" s="2">
        <v>67.991</v>
      </c>
      <c r="J186" s="2">
        <v>1387.0170000000001</v>
      </c>
      <c r="K186" s="2">
        <v>375</v>
      </c>
      <c r="L186" s="2" t="s">
        <v>148</v>
      </c>
      <c r="M186" s="3">
        <f t="shared" si="9"/>
        <v>1970</v>
      </c>
      <c r="N186" s="3">
        <v>12</v>
      </c>
      <c r="O186" s="3">
        <v>7</v>
      </c>
      <c r="P186" s="3">
        <v>3</v>
      </c>
      <c r="Q186" s="3">
        <v>43</v>
      </c>
      <c r="R186" s="3">
        <v>18</v>
      </c>
      <c r="S186" s="4">
        <f t="shared" si="8"/>
        <v>25909.155069444445</v>
      </c>
      <c r="T186" s="4">
        <f t="shared" si="10"/>
        <v>43679.522916666647</v>
      </c>
      <c r="U186" s="2" t="s">
        <v>1573</v>
      </c>
      <c r="V186" s="2">
        <v>12.65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 t="s">
        <v>2940</v>
      </c>
      <c r="AI186" s="2" t="s">
        <v>2941</v>
      </c>
      <c r="AJ186" s="2" t="s">
        <v>3097</v>
      </c>
      <c r="AK186" s="2" t="s">
        <v>3101</v>
      </c>
      <c r="AL186" s="2" t="s">
        <v>3103</v>
      </c>
      <c r="AM186" s="2" t="s">
        <v>3106</v>
      </c>
      <c r="AN186" s="2"/>
      <c r="BQ186">
        <v>161.54839999999999</v>
      </c>
      <c r="BR186">
        <v>161.72180999999941</v>
      </c>
      <c r="BS186">
        <v>7</v>
      </c>
    </row>
    <row r="187" spans="1:71" x14ac:dyDescent="0.25">
      <c r="A187" t="s">
        <v>73</v>
      </c>
      <c r="B187">
        <v>78</v>
      </c>
      <c r="C187" t="s">
        <v>88</v>
      </c>
      <c r="D187">
        <v>1</v>
      </c>
      <c r="E187">
        <v>2727.817</v>
      </c>
      <c r="F187">
        <v>2728.2194399999998</v>
      </c>
      <c r="G187">
        <v>0.40243999999984231</v>
      </c>
      <c r="H187">
        <v>87.816999999999993</v>
      </c>
      <c r="I187">
        <v>72.099999999999994</v>
      </c>
      <c r="J187">
        <v>649.29999999999995</v>
      </c>
      <c r="L187" t="s">
        <v>149</v>
      </c>
      <c r="M187" t="str">
        <f>LEFT(RIGHT(LEFT(L187,17), 8),4)</f>
        <v>2017</v>
      </c>
      <c r="N187" t="str">
        <f>LEFT(RIGHT(L187, 15),2)</f>
        <v>09</v>
      </c>
      <c r="O187" t="str">
        <f>LEFT(RIGHT(L187, 13),2)</f>
        <v>03</v>
      </c>
      <c r="P187" t="str">
        <f>LEFT(RIGHT(L187, 10),2)</f>
        <v>07</v>
      </c>
      <c r="Q187" t="str">
        <f>LEFT(RIGHT(L187, 8),2)</f>
        <v>32</v>
      </c>
      <c r="R187" t="str">
        <f>LEFT(RIGHT(L187, 6),2)</f>
        <v>01</v>
      </c>
      <c r="S187" s="4">
        <f t="shared" si="8"/>
        <v>42981.313900462963</v>
      </c>
      <c r="T187" s="5">
        <f>S187</f>
        <v>42981.313900462963</v>
      </c>
      <c r="U187" t="s">
        <v>1574</v>
      </c>
      <c r="W187" t="s">
        <v>2940</v>
      </c>
      <c r="X187" t="s">
        <v>2942</v>
      </c>
      <c r="Y187" t="s">
        <v>2950</v>
      </c>
      <c r="AH187" t="s">
        <v>2940</v>
      </c>
      <c r="AI187" t="s">
        <v>2941</v>
      </c>
      <c r="AJ187" t="s">
        <v>3097</v>
      </c>
      <c r="AK187" t="s">
        <v>3101</v>
      </c>
      <c r="AL187" t="s">
        <v>3103</v>
      </c>
      <c r="AM187" t="s">
        <v>3105</v>
      </c>
      <c r="AN187" t="s">
        <v>3619</v>
      </c>
      <c r="AQ187" t="s">
        <v>3065</v>
      </c>
      <c r="AT187" t="s">
        <v>3734</v>
      </c>
      <c r="BQ187">
        <v>87.816999999999993</v>
      </c>
      <c r="BR187">
        <v>88.219439999999835</v>
      </c>
      <c r="BS187">
        <v>0</v>
      </c>
    </row>
    <row r="188" spans="1:71" x14ac:dyDescent="0.25">
      <c r="A188" t="s">
        <v>73</v>
      </c>
      <c r="B188">
        <v>79</v>
      </c>
      <c r="C188" t="s">
        <v>88</v>
      </c>
      <c r="D188">
        <v>1</v>
      </c>
      <c r="E188">
        <v>2864.634</v>
      </c>
      <c r="F188">
        <v>2865.0608299999999</v>
      </c>
      <c r="G188">
        <v>0.42682999999988169</v>
      </c>
      <c r="H188">
        <v>104.634</v>
      </c>
      <c r="I188">
        <v>102.2</v>
      </c>
      <c r="J188">
        <v>1148.3</v>
      </c>
      <c r="L188" t="s">
        <v>150</v>
      </c>
      <c r="M188" t="str">
        <f t="shared" ref="M188:M251" si="11">LEFT(RIGHT(LEFT(L188,17), 8),4)</f>
        <v>2017</v>
      </c>
      <c r="N188" t="str">
        <f t="shared" ref="N188:N251" si="12">LEFT(RIGHT(L188, 15),2)</f>
        <v>09</v>
      </c>
      <c r="O188" t="str">
        <f t="shared" ref="O188:O251" si="13">LEFT(RIGHT(L188, 13),2)</f>
        <v>03</v>
      </c>
      <c r="P188" t="str">
        <f t="shared" ref="P188:P251" si="14">LEFT(RIGHT(L188, 10),2)</f>
        <v>09</v>
      </c>
      <c r="Q188" t="str">
        <f t="shared" ref="Q188:Q251" si="15">LEFT(RIGHT(L188, 8),2)</f>
        <v>32</v>
      </c>
      <c r="R188" t="str">
        <f t="shared" ref="R188:R251" si="16">LEFT(RIGHT(L188, 6),2)</f>
        <v>01</v>
      </c>
      <c r="S188" s="4">
        <f t="shared" si="8"/>
        <v>42981.397233796299</v>
      </c>
      <c r="T188" s="5">
        <f t="shared" ref="T188:T251" si="17">S188</f>
        <v>42981.397233796299</v>
      </c>
      <c r="U188" t="s">
        <v>1575</v>
      </c>
      <c r="W188" t="s">
        <v>2940</v>
      </c>
      <c r="X188" t="s">
        <v>2942</v>
      </c>
      <c r="Y188" t="s">
        <v>2951</v>
      </c>
      <c r="AH188" t="s">
        <v>2940</v>
      </c>
      <c r="AI188" t="s">
        <v>2941</v>
      </c>
      <c r="AJ188" t="s">
        <v>3097</v>
      </c>
      <c r="AK188" t="s">
        <v>3101</v>
      </c>
      <c r="AL188" t="s">
        <v>3103</v>
      </c>
      <c r="AM188" t="s">
        <v>3105</v>
      </c>
      <c r="AN188" t="s">
        <v>3619</v>
      </c>
      <c r="AQ188" t="s">
        <v>3065</v>
      </c>
      <c r="BQ188">
        <v>104.634</v>
      </c>
      <c r="BR188">
        <v>105.0608299999999</v>
      </c>
      <c r="BS188">
        <v>0</v>
      </c>
    </row>
    <row r="189" spans="1:71" x14ac:dyDescent="0.25">
      <c r="A189" t="s">
        <v>73</v>
      </c>
      <c r="B189">
        <v>80</v>
      </c>
      <c r="C189" t="s">
        <v>88</v>
      </c>
      <c r="D189">
        <v>1</v>
      </c>
      <c r="E189">
        <v>2876.39</v>
      </c>
      <c r="F189">
        <v>2876.67049</v>
      </c>
      <c r="G189">
        <v>0.28049000000009983</v>
      </c>
      <c r="H189">
        <v>116.39</v>
      </c>
      <c r="I189">
        <v>84.2</v>
      </c>
      <c r="J189">
        <v>937.9</v>
      </c>
      <c r="L189" t="s">
        <v>150</v>
      </c>
      <c r="M189" t="str">
        <f t="shared" si="11"/>
        <v>2017</v>
      </c>
      <c r="N189" t="str">
        <f t="shared" si="12"/>
        <v>09</v>
      </c>
      <c r="O189" t="str">
        <f t="shared" si="13"/>
        <v>03</v>
      </c>
      <c r="P189" t="str">
        <f t="shared" si="14"/>
        <v>09</v>
      </c>
      <c r="Q189" t="str">
        <f t="shared" si="15"/>
        <v>32</v>
      </c>
      <c r="R189" t="str">
        <f t="shared" si="16"/>
        <v>01</v>
      </c>
      <c r="S189" s="4">
        <f t="shared" si="8"/>
        <v>42981.397233796299</v>
      </c>
      <c r="T189" s="5">
        <f t="shared" si="17"/>
        <v>42981.397233796299</v>
      </c>
      <c r="U189" t="s">
        <v>1575</v>
      </c>
      <c r="W189" t="s">
        <v>2940</v>
      </c>
      <c r="X189" t="s">
        <v>2942</v>
      </c>
      <c r="Y189" t="s">
        <v>2952</v>
      </c>
      <c r="AH189" t="s">
        <v>2940</v>
      </c>
      <c r="AI189" t="s">
        <v>2941</v>
      </c>
      <c r="AJ189" t="s">
        <v>3097</v>
      </c>
      <c r="AK189" t="s">
        <v>3101</v>
      </c>
      <c r="AL189" t="s">
        <v>3103</v>
      </c>
      <c r="AM189" t="s">
        <v>3105</v>
      </c>
      <c r="AN189" t="s">
        <v>3619</v>
      </c>
      <c r="AQ189" t="s">
        <v>3065</v>
      </c>
      <c r="BQ189">
        <v>116.39</v>
      </c>
      <c r="BR189">
        <v>116.6704900000001</v>
      </c>
      <c r="BS189">
        <v>1</v>
      </c>
    </row>
    <row r="190" spans="1:71" x14ac:dyDescent="0.25">
      <c r="A190" t="s">
        <v>73</v>
      </c>
      <c r="B190">
        <v>107</v>
      </c>
      <c r="C190" t="s">
        <v>88</v>
      </c>
      <c r="D190">
        <v>1</v>
      </c>
      <c r="E190">
        <v>2889.78</v>
      </c>
      <c r="F190">
        <v>2890.1702399999999</v>
      </c>
      <c r="G190">
        <v>0.39023999999972148</v>
      </c>
      <c r="H190">
        <v>9.7799999999999994</v>
      </c>
      <c r="I190">
        <v>468.9</v>
      </c>
      <c r="J190">
        <v>1214.4000000000001</v>
      </c>
      <c r="L190" t="s">
        <v>151</v>
      </c>
      <c r="M190" t="str">
        <f t="shared" si="11"/>
        <v>2017</v>
      </c>
      <c r="N190" t="str">
        <f t="shared" si="12"/>
        <v>09</v>
      </c>
      <c r="O190" t="str">
        <f t="shared" si="13"/>
        <v>04</v>
      </c>
      <c r="P190" t="str">
        <f t="shared" si="14"/>
        <v>15</v>
      </c>
      <c r="Q190" t="str">
        <f t="shared" si="15"/>
        <v>44</v>
      </c>
      <c r="R190" t="str">
        <f t="shared" si="16"/>
        <v>01</v>
      </c>
      <c r="S190" s="4">
        <f t="shared" si="8"/>
        <v>42982.65556712963</v>
      </c>
      <c r="T190" s="5">
        <f t="shared" si="17"/>
        <v>42982.65556712963</v>
      </c>
      <c r="U190" t="s">
        <v>1576</v>
      </c>
      <c r="W190" t="s">
        <v>2940</v>
      </c>
      <c r="X190" t="s">
        <v>2942</v>
      </c>
      <c r="Y190" t="s">
        <v>2953</v>
      </c>
      <c r="AH190" t="s">
        <v>2940</v>
      </c>
      <c r="AI190" t="s">
        <v>2941</v>
      </c>
      <c r="AJ190" t="s">
        <v>3097</v>
      </c>
      <c r="AK190" t="s">
        <v>3101</v>
      </c>
      <c r="AL190" t="s">
        <v>3103</v>
      </c>
      <c r="AM190" t="s">
        <v>3105</v>
      </c>
      <c r="AN190" t="s">
        <v>3633</v>
      </c>
      <c r="AQ190" t="s">
        <v>3065</v>
      </c>
      <c r="AT190" t="s">
        <v>3735</v>
      </c>
      <c r="BQ190">
        <v>9.7799999999999994</v>
      </c>
      <c r="BR190">
        <v>10.170239999999721</v>
      </c>
      <c r="BS190">
        <v>0</v>
      </c>
    </row>
    <row r="191" spans="1:71" x14ac:dyDescent="0.25">
      <c r="A191" t="s">
        <v>73</v>
      </c>
      <c r="B191">
        <v>116</v>
      </c>
      <c r="C191" t="s">
        <v>88</v>
      </c>
      <c r="D191">
        <v>1</v>
      </c>
      <c r="E191">
        <v>149</v>
      </c>
      <c r="F191">
        <v>149.73170999999999</v>
      </c>
      <c r="G191">
        <v>0.73170999999999253</v>
      </c>
      <c r="H191">
        <v>29</v>
      </c>
      <c r="I191">
        <v>547.1</v>
      </c>
      <c r="J191">
        <v>1479</v>
      </c>
      <c r="L191" t="s">
        <v>152</v>
      </c>
      <c r="M191" t="str">
        <f t="shared" si="11"/>
        <v>2017</v>
      </c>
      <c r="N191" t="str">
        <f t="shared" si="12"/>
        <v>09</v>
      </c>
      <c r="O191" t="str">
        <f t="shared" si="13"/>
        <v>04</v>
      </c>
      <c r="P191" t="str">
        <f t="shared" si="14"/>
        <v>15</v>
      </c>
      <c r="Q191" t="str">
        <f t="shared" si="15"/>
        <v>20</v>
      </c>
      <c r="R191" t="str">
        <f t="shared" si="16"/>
        <v>01</v>
      </c>
      <c r="S191" s="4">
        <f t="shared" si="8"/>
        <v>42982.63890046296</v>
      </c>
      <c r="T191" s="5">
        <f t="shared" si="17"/>
        <v>42982.63890046296</v>
      </c>
      <c r="U191" t="s">
        <v>1577</v>
      </c>
      <c r="W191" t="s">
        <v>2940</v>
      </c>
      <c r="X191" t="s">
        <v>2942</v>
      </c>
      <c r="Y191" t="s">
        <v>2954</v>
      </c>
      <c r="AH191" t="s">
        <v>2940</v>
      </c>
      <c r="AI191" t="s">
        <v>2941</v>
      </c>
      <c r="AJ191" t="s">
        <v>3097</v>
      </c>
      <c r="AK191" t="s">
        <v>3101</v>
      </c>
      <c r="AL191" t="s">
        <v>3103</v>
      </c>
      <c r="AM191" t="s">
        <v>3105</v>
      </c>
      <c r="AQ191" t="s">
        <v>3065</v>
      </c>
      <c r="BQ191">
        <v>29</v>
      </c>
      <c r="BR191">
        <v>29.731709999999989</v>
      </c>
      <c r="BS191">
        <v>0</v>
      </c>
    </row>
    <row r="192" spans="1:71" x14ac:dyDescent="0.25">
      <c r="A192" t="s">
        <v>73</v>
      </c>
      <c r="B192">
        <v>712</v>
      </c>
      <c r="C192" t="s">
        <v>88</v>
      </c>
      <c r="D192">
        <v>1</v>
      </c>
      <c r="E192">
        <v>152.97839999999999</v>
      </c>
      <c r="F192">
        <v>153.54803899999999</v>
      </c>
      <c r="G192">
        <v>0.56963899999999512</v>
      </c>
      <c r="H192">
        <v>32.978400000000001</v>
      </c>
      <c r="I192">
        <v>442.30799999999999</v>
      </c>
      <c r="J192">
        <v>1506.41</v>
      </c>
      <c r="L192" t="s">
        <v>152</v>
      </c>
      <c r="M192" t="str">
        <f t="shared" si="11"/>
        <v>2017</v>
      </c>
      <c r="N192" t="str">
        <f t="shared" si="12"/>
        <v>09</v>
      </c>
      <c r="O192" t="str">
        <f t="shared" si="13"/>
        <v>04</v>
      </c>
      <c r="P192" t="str">
        <f t="shared" si="14"/>
        <v>15</v>
      </c>
      <c r="Q192" t="str">
        <f t="shared" si="15"/>
        <v>20</v>
      </c>
      <c r="R192" t="str">
        <f t="shared" si="16"/>
        <v>01</v>
      </c>
      <c r="S192" s="4">
        <f t="shared" si="8"/>
        <v>42982.63890046296</v>
      </c>
      <c r="T192" s="5">
        <f t="shared" si="17"/>
        <v>42982.63890046296</v>
      </c>
      <c r="U192" t="s">
        <v>1577</v>
      </c>
      <c r="AH192" t="s">
        <v>2940</v>
      </c>
      <c r="AI192" t="s">
        <v>2941</v>
      </c>
      <c r="AJ192" t="s">
        <v>3097</v>
      </c>
      <c r="AK192" t="s">
        <v>3101</v>
      </c>
      <c r="AL192" t="s">
        <v>3103</v>
      </c>
      <c r="AM192" t="s">
        <v>3118</v>
      </c>
      <c r="BQ192">
        <v>32.978400000000001</v>
      </c>
      <c r="BR192">
        <v>33.548039000000003</v>
      </c>
      <c r="BS192">
        <v>1</v>
      </c>
    </row>
    <row r="193" spans="1:71" x14ac:dyDescent="0.25">
      <c r="A193" t="s">
        <v>73</v>
      </c>
      <c r="B193">
        <v>713</v>
      </c>
      <c r="C193" t="s">
        <v>88</v>
      </c>
      <c r="D193">
        <v>1</v>
      </c>
      <c r="E193">
        <v>153.87780000000001</v>
      </c>
      <c r="F193">
        <v>154.437445</v>
      </c>
      <c r="G193">
        <v>0.55964499999998907</v>
      </c>
      <c r="H193">
        <v>33.877800000000001</v>
      </c>
      <c r="I193">
        <v>429.48700000000002</v>
      </c>
      <c r="J193">
        <v>1493.59</v>
      </c>
      <c r="L193" t="s">
        <v>152</v>
      </c>
      <c r="M193" t="str">
        <f t="shared" si="11"/>
        <v>2017</v>
      </c>
      <c r="N193" t="str">
        <f t="shared" si="12"/>
        <v>09</v>
      </c>
      <c r="O193" t="str">
        <f t="shared" si="13"/>
        <v>04</v>
      </c>
      <c r="P193" t="str">
        <f t="shared" si="14"/>
        <v>15</v>
      </c>
      <c r="Q193" t="str">
        <f t="shared" si="15"/>
        <v>20</v>
      </c>
      <c r="R193" t="str">
        <f t="shared" si="16"/>
        <v>01</v>
      </c>
      <c r="S193" s="4">
        <f t="shared" si="8"/>
        <v>42982.63890046296</v>
      </c>
      <c r="T193" s="5">
        <f t="shared" si="17"/>
        <v>42982.63890046296</v>
      </c>
      <c r="U193" t="s">
        <v>1577</v>
      </c>
      <c r="AH193" t="s">
        <v>2940</v>
      </c>
      <c r="AI193" t="s">
        <v>2941</v>
      </c>
      <c r="AJ193" t="s">
        <v>3097</v>
      </c>
      <c r="AK193" t="s">
        <v>3101</v>
      </c>
      <c r="AL193" t="s">
        <v>3103</v>
      </c>
      <c r="AM193" t="s">
        <v>3118</v>
      </c>
      <c r="BQ193">
        <v>33.877800000000001</v>
      </c>
      <c r="BR193">
        <v>34.43744499999999</v>
      </c>
      <c r="BS193">
        <v>2</v>
      </c>
    </row>
    <row r="194" spans="1:71" x14ac:dyDescent="0.25">
      <c r="A194" t="s">
        <v>73</v>
      </c>
      <c r="B194">
        <v>714</v>
      </c>
      <c r="C194" t="s">
        <v>88</v>
      </c>
      <c r="D194">
        <v>1</v>
      </c>
      <c r="E194">
        <v>154.56739999999999</v>
      </c>
      <c r="F194">
        <v>154.96714600000001</v>
      </c>
      <c r="G194">
        <v>0.3997460000000217</v>
      </c>
      <c r="H194">
        <v>34.567399999999999</v>
      </c>
      <c r="I194">
        <v>448.71800000000002</v>
      </c>
      <c r="J194">
        <v>1487.1790000000001</v>
      </c>
      <c r="L194" t="s">
        <v>152</v>
      </c>
      <c r="M194" t="str">
        <f t="shared" si="11"/>
        <v>2017</v>
      </c>
      <c r="N194" t="str">
        <f t="shared" si="12"/>
        <v>09</v>
      </c>
      <c r="O194" t="str">
        <f t="shared" si="13"/>
        <v>04</v>
      </c>
      <c r="P194" t="str">
        <f t="shared" si="14"/>
        <v>15</v>
      </c>
      <c r="Q194" t="str">
        <f t="shared" si="15"/>
        <v>20</v>
      </c>
      <c r="R194" t="str">
        <f t="shared" si="16"/>
        <v>01</v>
      </c>
      <c r="S194" s="4">
        <f t="shared" si="8"/>
        <v>42982.63890046296</v>
      </c>
      <c r="T194" s="5">
        <f t="shared" si="17"/>
        <v>42982.63890046296</v>
      </c>
      <c r="U194" t="s">
        <v>1577</v>
      </c>
      <c r="AH194" t="s">
        <v>2940</v>
      </c>
      <c r="AI194" t="s">
        <v>2941</v>
      </c>
      <c r="AJ194" t="s">
        <v>3097</v>
      </c>
      <c r="AK194" t="s">
        <v>3101</v>
      </c>
      <c r="AL194" t="s">
        <v>3103</v>
      </c>
      <c r="AM194" t="s">
        <v>3118</v>
      </c>
      <c r="BQ194">
        <v>34.567399999999999</v>
      </c>
      <c r="BR194">
        <v>34.967146000000021</v>
      </c>
      <c r="BS194">
        <v>3</v>
      </c>
    </row>
    <row r="195" spans="1:71" x14ac:dyDescent="0.25">
      <c r="A195" t="s">
        <v>73</v>
      </c>
      <c r="B195">
        <v>715</v>
      </c>
      <c r="C195" t="s">
        <v>88</v>
      </c>
      <c r="D195">
        <v>1</v>
      </c>
      <c r="E195">
        <v>155.2569</v>
      </c>
      <c r="F195">
        <v>155.76657599999999</v>
      </c>
      <c r="G195">
        <v>0.5096759999999847</v>
      </c>
      <c r="H195">
        <v>35.256900000000002</v>
      </c>
      <c r="I195">
        <v>435.89699999999999</v>
      </c>
      <c r="J195">
        <v>1506.41</v>
      </c>
      <c r="L195" t="s">
        <v>152</v>
      </c>
      <c r="M195" t="str">
        <f t="shared" si="11"/>
        <v>2017</v>
      </c>
      <c r="N195" t="str">
        <f t="shared" si="12"/>
        <v>09</v>
      </c>
      <c r="O195" t="str">
        <f t="shared" si="13"/>
        <v>04</v>
      </c>
      <c r="P195" t="str">
        <f t="shared" si="14"/>
        <v>15</v>
      </c>
      <c r="Q195" t="str">
        <f t="shared" si="15"/>
        <v>20</v>
      </c>
      <c r="R195" t="str">
        <f t="shared" si="16"/>
        <v>01</v>
      </c>
      <c r="S195" s="4">
        <f t="shared" ref="S195:S258" si="18">DATE(M195,N195,O195)+TIME(P195,Q195,R195)</f>
        <v>42982.63890046296</v>
      </c>
      <c r="T195" s="5">
        <f t="shared" si="17"/>
        <v>42982.63890046296</v>
      </c>
      <c r="U195" t="s">
        <v>1577</v>
      </c>
      <c r="AH195" t="s">
        <v>2940</v>
      </c>
      <c r="AI195" t="s">
        <v>2941</v>
      </c>
      <c r="AJ195" t="s">
        <v>3097</v>
      </c>
      <c r="AK195" t="s">
        <v>3101</v>
      </c>
      <c r="AL195" t="s">
        <v>3103</v>
      </c>
      <c r="AM195" t="s">
        <v>3118</v>
      </c>
      <c r="BQ195">
        <v>35.256900000000002</v>
      </c>
      <c r="BR195">
        <v>35.766575999999993</v>
      </c>
      <c r="BS195">
        <v>4</v>
      </c>
    </row>
    <row r="196" spans="1:71" x14ac:dyDescent="0.25">
      <c r="A196" t="s">
        <v>73</v>
      </c>
      <c r="B196">
        <v>716</v>
      </c>
      <c r="C196" t="s">
        <v>88</v>
      </c>
      <c r="D196">
        <v>1</v>
      </c>
      <c r="E196">
        <v>155.95650000000001</v>
      </c>
      <c r="F196">
        <v>156.42620199999999</v>
      </c>
      <c r="G196">
        <v>0.46970199999998391</v>
      </c>
      <c r="H196">
        <v>35.956499999999998</v>
      </c>
      <c r="I196">
        <v>423.077</v>
      </c>
      <c r="J196">
        <v>1557.692</v>
      </c>
      <c r="L196" t="s">
        <v>152</v>
      </c>
      <c r="M196" t="str">
        <f t="shared" si="11"/>
        <v>2017</v>
      </c>
      <c r="N196" t="str">
        <f t="shared" si="12"/>
        <v>09</v>
      </c>
      <c r="O196" t="str">
        <f t="shared" si="13"/>
        <v>04</v>
      </c>
      <c r="P196" t="str">
        <f t="shared" si="14"/>
        <v>15</v>
      </c>
      <c r="Q196" t="str">
        <f t="shared" si="15"/>
        <v>20</v>
      </c>
      <c r="R196" t="str">
        <f t="shared" si="16"/>
        <v>01</v>
      </c>
      <c r="S196" s="4">
        <f t="shared" si="18"/>
        <v>42982.63890046296</v>
      </c>
      <c r="T196" s="5">
        <f t="shared" si="17"/>
        <v>42982.63890046296</v>
      </c>
      <c r="U196" t="s">
        <v>1577</v>
      </c>
      <c r="AH196" t="s">
        <v>2940</v>
      </c>
      <c r="AI196" t="s">
        <v>2941</v>
      </c>
      <c r="AJ196" t="s">
        <v>3097</v>
      </c>
      <c r="AK196" t="s">
        <v>3101</v>
      </c>
      <c r="AL196" t="s">
        <v>3103</v>
      </c>
      <c r="AM196" t="s">
        <v>3118</v>
      </c>
      <c r="BQ196">
        <v>35.956499999999998</v>
      </c>
      <c r="BR196">
        <v>36.426201999999982</v>
      </c>
      <c r="BS196">
        <v>5</v>
      </c>
    </row>
    <row r="197" spans="1:71" x14ac:dyDescent="0.25">
      <c r="A197" t="s">
        <v>73</v>
      </c>
      <c r="B197">
        <v>717</v>
      </c>
      <c r="C197" t="s">
        <v>88</v>
      </c>
      <c r="D197">
        <v>1</v>
      </c>
      <c r="E197">
        <v>156.56610000000001</v>
      </c>
      <c r="F197">
        <v>157.02580800000001</v>
      </c>
      <c r="G197">
        <v>0.45970800000000622</v>
      </c>
      <c r="H197">
        <v>36.566099999999999</v>
      </c>
      <c r="I197">
        <v>403.846</v>
      </c>
      <c r="J197">
        <v>1512.8209999999999</v>
      </c>
      <c r="L197" t="s">
        <v>152</v>
      </c>
      <c r="M197" t="str">
        <f t="shared" si="11"/>
        <v>2017</v>
      </c>
      <c r="N197" t="str">
        <f t="shared" si="12"/>
        <v>09</v>
      </c>
      <c r="O197" t="str">
        <f t="shared" si="13"/>
        <v>04</v>
      </c>
      <c r="P197" t="str">
        <f t="shared" si="14"/>
        <v>15</v>
      </c>
      <c r="Q197" t="str">
        <f t="shared" si="15"/>
        <v>20</v>
      </c>
      <c r="R197" t="str">
        <f t="shared" si="16"/>
        <v>01</v>
      </c>
      <c r="S197" s="4">
        <f t="shared" si="18"/>
        <v>42982.63890046296</v>
      </c>
      <c r="T197" s="5">
        <f t="shared" si="17"/>
        <v>42982.63890046296</v>
      </c>
      <c r="U197" t="s">
        <v>1577</v>
      </c>
      <c r="AH197" t="s">
        <v>2940</v>
      </c>
      <c r="AI197" t="s">
        <v>2941</v>
      </c>
      <c r="AJ197" t="s">
        <v>3097</v>
      </c>
      <c r="AK197" t="s">
        <v>3101</v>
      </c>
      <c r="AL197" t="s">
        <v>3103</v>
      </c>
      <c r="AM197" t="s">
        <v>3118</v>
      </c>
      <c r="BQ197">
        <v>36.566099999999999</v>
      </c>
      <c r="BR197">
        <v>37.025807999999998</v>
      </c>
      <c r="BS197">
        <v>6</v>
      </c>
    </row>
    <row r="198" spans="1:71" x14ac:dyDescent="0.25">
      <c r="A198" t="s">
        <v>73</v>
      </c>
      <c r="B198">
        <v>209</v>
      </c>
      <c r="C198" t="s">
        <v>88</v>
      </c>
      <c r="D198">
        <v>1</v>
      </c>
      <c r="E198">
        <v>3041.1761266540002</v>
      </c>
      <c r="F198">
        <v>3041.4344757399999</v>
      </c>
      <c r="G198">
        <v>0.2583490859997255</v>
      </c>
      <c r="H198">
        <v>41.176099999999998</v>
      </c>
      <c r="I198">
        <v>242.4</v>
      </c>
      <c r="J198">
        <v>933.3</v>
      </c>
      <c r="L198" t="s">
        <v>153</v>
      </c>
      <c r="M198" t="str">
        <f t="shared" si="11"/>
        <v>2017</v>
      </c>
      <c r="N198" t="str">
        <f t="shared" si="12"/>
        <v>09</v>
      </c>
      <c r="O198" t="str">
        <f t="shared" si="13"/>
        <v>10</v>
      </c>
      <c r="P198" t="str">
        <f t="shared" si="14"/>
        <v>16</v>
      </c>
      <c r="Q198" t="str">
        <f t="shared" si="15"/>
        <v>56</v>
      </c>
      <c r="R198" t="str">
        <f t="shared" si="16"/>
        <v>01</v>
      </c>
      <c r="S198" s="4">
        <f t="shared" si="18"/>
        <v>42988.705567129633</v>
      </c>
      <c r="T198" s="5">
        <f t="shared" si="17"/>
        <v>42988.705567129633</v>
      </c>
      <c r="U198" t="s">
        <v>1578</v>
      </c>
      <c r="W198" t="s">
        <v>2940</v>
      </c>
      <c r="X198" t="s">
        <v>2942</v>
      </c>
      <c r="Y198" t="s">
        <v>2954</v>
      </c>
      <c r="AH198" t="s">
        <v>2940</v>
      </c>
      <c r="AI198" t="s">
        <v>2941</v>
      </c>
      <c r="AJ198" t="s">
        <v>3097</v>
      </c>
      <c r="AK198" t="s">
        <v>3101</v>
      </c>
      <c r="AL198" t="s">
        <v>3103</v>
      </c>
      <c r="AM198" t="s">
        <v>3105</v>
      </c>
      <c r="AQ198" t="s">
        <v>3065</v>
      </c>
      <c r="BQ198">
        <v>41.176099999999998</v>
      </c>
      <c r="BR198">
        <v>41.434449085999717</v>
      </c>
      <c r="BS198">
        <v>0</v>
      </c>
    </row>
    <row r="199" spans="1:71" x14ac:dyDescent="0.25">
      <c r="A199" t="s">
        <v>73</v>
      </c>
      <c r="B199">
        <v>224</v>
      </c>
      <c r="C199" t="s">
        <v>88</v>
      </c>
      <c r="D199">
        <v>1</v>
      </c>
      <c r="E199">
        <v>29.037869627999999</v>
      </c>
      <c r="F199">
        <v>29.390736672999999</v>
      </c>
      <c r="G199">
        <v>0.35286704499999999</v>
      </c>
      <c r="H199">
        <v>29.0379</v>
      </c>
      <c r="I199">
        <v>342.7</v>
      </c>
      <c r="J199">
        <v>1274.5</v>
      </c>
      <c r="L199" t="s">
        <v>154</v>
      </c>
      <c r="M199" t="str">
        <f t="shared" si="11"/>
        <v>2017</v>
      </c>
      <c r="N199" t="str">
        <f t="shared" si="12"/>
        <v>09</v>
      </c>
      <c r="O199" t="str">
        <f t="shared" si="13"/>
        <v>11</v>
      </c>
      <c r="P199" t="str">
        <f t="shared" si="14"/>
        <v>02</v>
      </c>
      <c r="Q199" t="str">
        <f t="shared" si="15"/>
        <v>08</v>
      </c>
      <c r="R199" t="str">
        <f t="shared" si="16"/>
        <v>01</v>
      </c>
      <c r="S199" s="4">
        <f t="shared" si="18"/>
        <v>42989.088900462964</v>
      </c>
      <c r="T199" s="5">
        <f t="shared" si="17"/>
        <v>42989.088900462964</v>
      </c>
      <c r="U199" t="s">
        <v>1579</v>
      </c>
      <c r="W199" t="s">
        <v>2940</v>
      </c>
      <c r="X199" t="s">
        <v>2942</v>
      </c>
      <c r="Y199" t="s">
        <v>2954</v>
      </c>
      <c r="AH199" t="s">
        <v>2940</v>
      </c>
      <c r="AI199" t="s">
        <v>2941</v>
      </c>
      <c r="AJ199" t="s">
        <v>3097</v>
      </c>
      <c r="AK199" t="s">
        <v>3101</v>
      </c>
      <c r="AL199" t="s">
        <v>3103</v>
      </c>
      <c r="AM199" t="s">
        <v>3105</v>
      </c>
      <c r="AQ199" t="s">
        <v>3065</v>
      </c>
      <c r="BQ199">
        <v>29.0379</v>
      </c>
      <c r="BR199">
        <v>29.390767045</v>
      </c>
      <c r="BS199">
        <v>0</v>
      </c>
    </row>
    <row r="200" spans="1:71" x14ac:dyDescent="0.25">
      <c r="A200" t="s">
        <v>73</v>
      </c>
      <c r="B200">
        <v>235</v>
      </c>
      <c r="C200" t="s">
        <v>88</v>
      </c>
      <c r="D200">
        <v>1</v>
      </c>
      <c r="E200">
        <v>3212.3539999999998</v>
      </c>
      <c r="F200">
        <v>3212.8418000000001</v>
      </c>
      <c r="G200">
        <v>0.48780000000033402</v>
      </c>
      <c r="H200">
        <v>92.353999999999999</v>
      </c>
      <c r="I200">
        <v>102.2</v>
      </c>
      <c r="J200">
        <v>793.6</v>
      </c>
      <c r="L200" t="s">
        <v>155</v>
      </c>
      <c r="M200" t="str">
        <f t="shared" si="11"/>
        <v>2017</v>
      </c>
      <c r="N200" t="str">
        <f t="shared" si="12"/>
        <v>09</v>
      </c>
      <c r="O200" t="str">
        <f t="shared" si="13"/>
        <v>11</v>
      </c>
      <c r="P200" t="str">
        <f t="shared" si="14"/>
        <v>04</v>
      </c>
      <c r="Q200" t="str">
        <f t="shared" si="15"/>
        <v>44</v>
      </c>
      <c r="R200" t="str">
        <f t="shared" si="16"/>
        <v>01</v>
      </c>
      <c r="S200" s="4">
        <f t="shared" si="18"/>
        <v>42989.197233796294</v>
      </c>
      <c r="T200" s="5">
        <f t="shared" si="17"/>
        <v>42989.197233796294</v>
      </c>
      <c r="U200" t="s">
        <v>1580</v>
      </c>
      <c r="W200" t="s">
        <v>2940</v>
      </c>
      <c r="X200" t="s">
        <v>2942</v>
      </c>
      <c r="Y200" t="s">
        <v>2954</v>
      </c>
      <c r="AH200" t="s">
        <v>2940</v>
      </c>
      <c r="AI200" t="s">
        <v>2941</v>
      </c>
      <c r="AJ200" t="s">
        <v>3097</v>
      </c>
      <c r="AK200" t="s">
        <v>3101</v>
      </c>
      <c r="AL200" t="s">
        <v>3103</v>
      </c>
      <c r="AM200" t="s">
        <v>3105</v>
      </c>
      <c r="AQ200" t="s">
        <v>3065</v>
      </c>
      <c r="BQ200">
        <v>92.353999999999999</v>
      </c>
      <c r="BR200">
        <v>92.841800000000333</v>
      </c>
      <c r="BS200">
        <v>0</v>
      </c>
    </row>
    <row r="201" spans="1:71" x14ac:dyDescent="0.25">
      <c r="A201" t="s">
        <v>73</v>
      </c>
      <c r="B201">
        <v>368</v>
      </c>
      <c r="C201" t="s">
        <v>88</v>
      </c>
      <c r="D201">
        <v>1</v>
      </c>
      <c r="E201">
        <v>3802.451</v>
      </c>
      <c r="F201">
        <v>3802.7559000000001</v>
      </c>
      <c r="G201">
        <v>0.30490000000008882</v>
      </c>
      <c r="H201">
        <v>82.450999999999993</v>
      </c>
      <c r="I201">
        <v>120.2</v>
      </c>
      <c r="J201">
        <v>763.5</v>
      </c>
      <c r="L201" t="s">
        <v>156</v>
      </c>
      <c r="M201" t="str">
        <f t="shared" si="11"/>
        <v>2017</v>
      </c>
      <c r="N201" t="str">
        <f t="shared" si="12"/>
        <v>09</v>
      </c>
      <c r="O201" t="str">
        <f t="shared" si="13"/>
        <v>16</v>
      </c>
      <c r="P201" t="str">
        <f t="shared" si="14"/>
        <v>02</v>
      </c>
      <c r="Q201" t="str">
        <f t="shared" si="15"/>
        <v>44</v>
      </c>
      <c r="R201" t="str">
        <f t="shared" si="16"/>
        <v>01</v>
      </c>
      <c r="S201" s="4">
        <f t="shared" si="18"/>
        <v>42994.113900462966</v>
      </c>
      <c r="T201" s="5">
        <f t="shared" si="17"/>
        <v>42994.113900462966</v>
      </c>
      <c r="U201" t="s">
        <v>1581</v>
      </c>
      <c r="W201" t="s">
        <v>2940</v>
      </c>
      <c r="X201" t="s">
        <v>2942</v>
      </c>
      <c r="Y201" t="s">
        <v>2954</v>
      </c>
      <c r="AH201" t="s">
        <v>2940</v>
      </c>
      <c r="AI201" t="s">
        <v>2941</v>
      </c>
      <c r="AJ201" t="s">
        <v>3097</v>
      </c>
      <c r="AK201" t="s">
        <v>3101</v>
      </c>
      <c r="AL201" t="s">
        <v>3103</v>
      </c>
      <c r="AM201" t="s">
        <v>3105</v>
      </c>
      <c r="AN201" t="s">
        <v>3634</v>
      </c>
      <c r="AQ201" t="s">
        <v>3065</v>
      </c>
      <c r="BQ201">
        <v>82.450999999999993</v>
      </c>
      <c r="BR201">
        <v>82.755900000000082</v>
      </c>
      <c r="BS201">
        <v>0</v>
      </c>
    </row>
    <row r="202" spans="1:71" x14ac:dyDescent="0.25">
      <c r="A202" t="s">
        <v>73</v>
      </c>
      <c r="B202">
        <v>400</v>
      </c>
      <c r="C202" t="s">
        <v>88</v>
      </c>
      <c r="D202">
        <v>1</v>
      </c>
      <c r="E202">
        <v>938.90200000000004</v>
      </c>
      <c r="F202">
        <v>940.15444300000001</v>
      </c>
      <c r="G202">
        <v>1.2524429999999711</v>
      </c>
      <c r="H202">
        <v>98.902000000000001</v>
      </c>
      <c r="I202">
        <v>84.2</v>
      </c>
      <c r="J202">
        <v>913.8</v>
      </c>
      <c r="L202" t="s">
        <v>157</v>
      </c>
      <c r="M202" t="str">
        <f t="shared" si="11"/>
        <v>2017</v>
      </c>
      <c r="N202" t="str">
        <f t="shared" si="12"/>
        <v>09</v>
      </c>
      <c r="O202" t="str">
        <f t="shared" si="13"/>
        <v>17</v>
      </c>
      <c r="P202" t="str">
        <f t="shared" si="14"/>
        <v>12</v>
      </c>
      <c r="Q202" t="str">
        <f t="shared" si="15"/>
        <v>32</v>
      </c>
      <c r="R202" t="str">
        <f t="shared" si="16"/>
        <v>01</v>
      </c>
      <c r="S202" s="4">
        <f t="shared" si="18"/>
        <v>42995.522233796299</v>
      </c>
      <c r="T202" s="5">
        <f t="shared" si="17"/>
        <v>42995.522233796299</v>
      </c>
      <c r="U202" t="s">
        <v>1582</v>
      </c>
      <c r="W202" t="s">
        <v>2940</v>
      </c>
      <c r="X202" t="s">
        <v>2942</v>
      </c>
      <c r="Y202" t="s">
        <v>67</v>
      </c>
      <c r="AH202" t="s">
        <v>2940</v>
      </c>
      <c r="AI202" t="s">
        <v>3081</v>
      </c>
      <c r="AJ202" t="s">
        <v>3097</v>
      </c>
      <c r="AK202" t="s">
        <v>3101</v>
      </c>
      <c r="AL202" t="s">
        <v>3103</v>
      </c>
      <c r="AM202" t="s">
        <v>3105</v>
      </c>
      <c r="AQ202" t="s">
        <v>3065</v>
      </c>
      <c r="AT202" t="s">
        <v>3020</v>
      </c>
      <c r="BQ202">
        <v>98.902000000000001</v>
      </c>
      <c r="BR202">
        <v>100.154443</v>
      </c>
      <c r="BS202">
        <v>0</v>
      </c>
    </row>
    <row r="203" spans="1:71" x14ac:dyDescent="0.25">
      <c r="A203" t="s">
        <v>73</v>
      </c>
      <c r="B203">
        <v>742</v>
      </c>
      <c r="C203" t="s">
        <v>88</v>
      </c>
      <c r="D203">
        <v>1</v>
      </c>
      <c r="E203">
        <v>921.41560000000004</v>
      </c>
      <c r="F203">
        <v>922.65931899999998</v>
      </c>
      <c r="G203">
        <v>1.2437189999999421</v>
      </c>
      <c r="H203">
        <v>81.415599999999998</v>
      </c>
      <c r="I203">
        <v>46.622</v>
      </c>
      <c r="J203">
        <v>587.44299999999998</v>
      </c>
      <c r="L203" t="s">
        <v>157</v>
      </c>
      <c r="M203" t="str">
        <f t="shared" si="11"/>
        <v>2017</v>
      </c>
      <c r="N203" t="str">
        <f t="shared" si="12"/>
        <v>09</v>
      </c>
      <c r="O203" t="str">
        <f t="shared" si="13"/>
        <v>17</v>
      </c>
      <c r="P203" t="str">
        <f t="shared" si="14"/>
        <v>12</v>
      </c>
      <c r="Q203" t="str">
        <f t="shared" si="15"/>
        <v>32</v>
      </c>
      <c r="R203" t="str">
        <f t="shared" si="16"/>
        <v>01</v>
      </c>
      <c r="S203" s="4">
        <f t="shared" si="18"/>
        <v>42995.522233796299</v>
      </c>
      <c r="T203" s="5">
        <f t="shared" si="17"/>
        <v>42995.522233796299</v>
      </c>
      <c r="U203" t="s">
        <v>1582</v>
      </c>
      <c r="AH203" t="s">
        <v>2940</v>
      </c>
      <c r="AI203" t="s">
        <v>3083</v>
      </c>
      <c r="AJ203" t="s">
        <v>3097</v>
      </c>
      <c r="AK203" t="s">
        <v>3101</v>
      </c>
      <c r="AL203" t="s">
        <v>3103</v>
      </c>
      <c r="AM203" t="s">
        <v>3119</v>
      </c>
      <c r="AN203" t="s">
        <v>3619</v>
      </c>
      <c r="BQ203">
        <v>81.415599999999998</v>
      </c>
      <c r="BR203">
        <v>82.65931899999994</v>
      </c>
      <c r="BS203">
        <v>1</v>
      </c>
    </row>
    <row r="204" spans="1:71" x14ac:dyDescent="0.25">
      <c r="A204" t="s">
        <v>73</v>
      </c>
      <c r="B204">
        <v>743</v>
      </c>
      <c r="C204" t="s">
        <v>88</v>
      </c>
      <c r="D204">
        <v>1</v>
      </c>
      <c r="E204">
        <v>923.40840000000003</v>
      </c>
      <c r="F204">
        <v>925.55664100000001</v>
      </c>
      <c r="G204">
        <v>2.148240999999985</v>
      </c>
      <c r="H204">
        <v>83.4084</v>
      </c>
      <c r="I204">
        <v>46.622</v>
      </c>
      <c r="J204">
        <v>578.11800000000005</v>
      </c>
      <c r="L204" t="s">
        <v>157</v>
      </c>
      <c r="M204" t="str">
        <f t="shared" si="11"/>
        <v>2017</v>
      </c>
      <c r="N204" t="str">
        <f t="shared" si="12"/>
        <v>09</v>
      </c>
      <c r="O204" t="str">
        <f t="shared" si="13"/>
        <v>17</v>
      </c>
      <c r="P204" t="str">
        <f t="shared" si="14"/>
        <v>12</v>
      </c>
      <c r="Q204" t="str">
        <f t="shared" si="15"/>
        <v>32</v>
      </c>
      <c r="R204" t="str">
        <f t="shared" si="16"/>
        <v>01</v>
      </c>
      <c r="S204" s="4">
        <f t="shared" si="18"/>
        <v>42995.522233796299</v>
      </c>
      <c r="T204" s="5">
        <f t="shared" si="17"/>
        <v>42995.522233796299</v>
      </c>
      <c r="U204" t="s">
        <v>1582</v>
      </c>
      <c r="AH204" t="s">
        <v>2940</v>
      </c>
      <c r="AI204" t="s">
        <v>3079</v>
      </c>
      <c r="AJ204" t="s">
        <v>3097</v>
      </c>
      <c r="AK204" t="s">
        <v>3101</v>
      </c>
      <c r="AL204" t="s">
        <v>3103</v>
      </c>
      <c r="AM204" t="s">
        <v>3119</v>
      </c>
      <c r="AN204" t="s">
        <v>3619</v>
      </c>
      <c r="BQ204">
        <v>83.4084</v>
      </c>
      <c r="BR204">
        <v>85.556640999999985</v>
      </c>
      <c r="BS204">
        <v>2</v>
      </c>
    </row>
    <row r="205" spans="1:71" x14ac:dyDescent="0.25">
      <c r="A205" t="s">
        <v>73</v>
      </c>
      <c r="B205">
        <v>784</v>
      </c>
      <c r="C205" t="s">
        <v>88</v>
      </c>
      <c r="D205">
        <v>1</v>
      </c>
      <c r="E205">
        <v>909.45896263400004</v>
      </c>
      <c r="F205">
        <v>909.95045601799995</v>
      </c>
      <c r="G205">
        <v>0.49149338399990938</v>
      </c>
      <c r="H205">
        <v>69.459000000000003</v>
      </c>
      <c r="I205">
        <v>71.855999999999995</v>
      </c>
      <c r="J205">
        <v>835.32899999999995</v>
      </c>
      <c r="L205" t="s">
        <v>157</v>
      </c>
      <c r="M205" t="str">
        <f t="shared" si="11"/>
        <v>2017</v>
      </c>
      <c r="N205" t="str">
        <f t="shared" si="12"/>
        <v>09</v>
      </c>
      <c r="O205" t="str">
        <f t="shared" si="13"/>
        <v>17</v>
      </c>
      <c r="P205" t="str">
        <f t="shared" si="14"/>
        <v>12</v>
      </c>
      <c r="Q205" t="str">
        <f t="shared" si="15"/>
        <v>32</v>
      </c>
      <c r="R205" t="str">
        <f t="shared" si="16"/>
        <v>01</v>
      </c>
      <c r="S205" s="4">
        <f t="shared" si="18"/>
        <v>42995.522233796299</v>
      </c>
      <c r="T205" s="5">
        <f t="shared" si="17"/>
        <v>42995.522233796299</v>
      </c>
      <c r="U205" t="s">
        <v>1582</v>
      </c>
      <c r="AH205" t="s">
        <v>2940</v>
      </c>
      <c r="AI205" t="s">
        <v>3077</v>
      </c>
      <c r="AJ205" t="s">
        <v>3097</v>
      </c>
      <c r="AK205" t="s">
        <v>3101</v>
      </c>
      <c r="AL205" t="s">
        <v>3103</v>
      </c>
      <c r="AM205" t="s">
        <v>3120</v>
      </c>
      <c r="BQ205">
        <v>69.459000000000003</v>
      </c>
      <c r="BR205">
        <v>69.950493383999913</v>
      </c>
      <c r="BS205">
        <v>3</v>
      </c>
    </row>
    <row r="206" spans="1:71" x14ac:dyDescent="0.25">
      <c r="A206" t="s">
        <v>73</v>
      </c>
      <c r="B206">
        <v>785</v>
      </c>
      <c r="C206" t="s">
        <v>88</v>
      </c>
      <c r="D206">
        <v>1</v>
      </c>
      <c r="E206">
        <v>910.30962425999996</v>
      </c>
      <c r="F206">
        <v>911.27370743500001</v>
      </c>
      <c r="G206">
        <v>0.96408317500004159</v>
      </c>
      <c r="H206">
        <v>70.309600000000003</v>
      </c>
      <c r="I206">
        <v>62.874000000000002</v>
      </c>
      <c r="J206">
        <v>682.63499999999999</v>
      </c>
      <c r="L206" t="s">
        <v>157</v>
      </c>
      <c r="M206" t="str">
        <f t="shared" si="11"/>
        <v>2017</v>
      </c>
      <c r="N206" t="str">
        <f t="shared" si="12"/>
        <v>09</v>
      </c>
      <c r="O206" t="str">
        <f t="shared" si="13"/>
        <v>17</v>
      </c>
      <c r="P206" t="str">
        <f t="shared" si="14"/>
        <v>12</v>
      </c>
      <c r="Q206" t="str">
        <f t="shared" si="15"/>
        <v>32</v>
      </c>
      <c r="R206" t="str">
        <f t="shared" si="16"/>
        <v>01</v>
      </c>
      <c r="S206" s="4">
        <f t="shared" si="18"/>
        <v>42995.522233796299</v>
      </c>
      <c r="T206" s="5">
        <f t="shared" si="17"/>
        <v>42995.522233796299</v>
      </c>
      <c r="U206" t="s">
        <v>1582</v>
      </c>
      <c r="AH206" t="s">
        <v>2940</v>
      </c>
      <c r="AI206" t="s">
        <v>3083</v>
      </c>
      <c r="AJ206" t="s">
        <v>3097</v>
      </c>
      <c r="AK206" t="s">
        <v>3101</v>
      </c>
      <c r="AL206" t="s">
        <v>3103</v>
      </c>
      <c r="AM206" t="s">
        <v>3120</v>
      </c>
      <c r="BQ206">
        <v>70.309600000000003</v>
      </c>
      <c r="BR206">
        <v>71.273683175000045</v>
      </c>
      <c r="BS206">
        <v>4</v>
      </c>
    </row>
    <row r="207" spans="1:71" x14ac:dyDescent="0.25">
      <c r="A207" t="s">
        <v>73</v>
      </c>
      <c r="B207">
        <v>401</v>
      </c>
      <c r="C207" t="s">
        <v>88</v>
      </c>
      <c r="D207">
        <v>1</v>
      </c>
      <c r="E207">
        <v>3929.3049999999998</v>
      </c>
      <c r="F207">
        <v>3931.6952000000001</v>
      </c>
      <c r="G207">
        <v>2.3902000000002772</v>
      </c>
      <c r="H207">
        <v>89.305000000000007</v>
      </c>
      <c r="I207">
        <v>102.2</v>
      </c>
      <c r="J207">
        <v>499</v>
      </c>
      <c r="L207" t="s">
        <v>158</v>
      </c>
      <c r="M207" t="str">
        <f t="shared" si="11"/>
        <v>2017</v>
      </c>
      <c r="N207" t="str">
        <f t="shared" si="12"/>
        <v>09</v>
      </c>
      <c r="O207" t="str">
        <f t="shared" si="13"/>
        <v>17</v>
      </c>
      <c r="P207" t="str">
        <f t="shared" si="14"/>
        <v>12</v>
      </c>
      <c r="Q207" t="str">
        <f t="shared" si="15"/>
        <v>44</v>
      </c>
      <c r="R207" t="str">
        <f t="shared" si="16"/>
        <v>01</v>
      </c>
      <c r="S207" s="4">
        <f t="shared" si="18"/>
        <v>42995.53056712963</v>
      </c>
      <c r="T207" s="5">
        <f t="shared" si="17"/>
        <v>42995.53056712963</v>
      </c>
      <c r="U207" t="s">
        <v>1583</v>
      </c>
      <c r="W207" t="s">
        <v>2940</v>
      </c>
      <c r="X207" t="s">
        <v>2942</v>
      </c>
      <c r="Y207" t="s">
        <v>67</v>
      </c>
      <c r="AH207" t="s">
        <v>2940</v>
      </c>
      <c r="AI207" t="s">
        <v>3084</v>
      </c>
      <c r="AJ207" t="s">
        <v>3097</v>
      </c>
      <c r="AK207" t="s">
        <v>3101</v>
      </c>
      <c r="AL207" t="s">
        <v>3103</v>
      </c>
      <c r="AM207" t="s">
        <v>3105</v>
      </c>
      <c r="AQ207" t="s">
        <v>3065</v>
      </c>
      <c r="AT207" t="s">
        <v>3020</v>
      </c>
      <c r="BQ207">
        <v>89.305000000000007</v>
      </c>
      <c r="BR207">
        <v>91.695200000000284</v>
      </c>
      <c r="BS207">
        <v>0</v>
      </c>
    </row>
    <row r="208" spans="1:71" x14ac:dyDescent="0.25">
      <c r="A208" t="s">
        <v>73</v>
      </c>
      <c r="B208">
        <v>402</v>
      </c>
      <c r="C208" t="s">
        <v>88</v>
      </c>
      <c r="D208">
        <v>1</v>
      </c>
      <c r="E208">
        <v>3925.61</v>
      </c>
      <c r="F208">
        <v>3926.6343000000002</v>
      </c>
      <c r="G208">
        <v>1.0243000000000391</v>
      </c>
      <c r="H208">
        <v>85.61</v>
      </c>
      <c r="I208">
        <v>96.2</v>
      </c>
      <c r="J208">
        <v>631.29999999999995</v>
      </c>
      <c r="L208" t="s">
        <v>158</v>
      </c>
      <c r="M208" t="str">
        <f t="shared" si="11"/>
        <v>2017</v>
      </c>
      <c r="N208" t="str">
        <f t="shared" si="12"/>
        <v>09</v>
      </c>
      <c r="O208" t="str">
        <f t="shared" si="13"/>
        <v>17</v>
      </c>
      <c r="P208" t="str">
        <f t="shared" si="14"/>
        <v>12</v>
      </c>
      <c r="Q208" t="str">
        <f t="shared" si="15"/>
        <v>44</v>
      </c>
      <c r="R208" t="str">
        <f t="shared" si="16"/>
        <v>01</v>
      </c>
      <c r="S208" s="4">
        <f t="shared" si="18"/>
        <v>42995.53056712963</v>
      </c>
      <c r="T208" s="5">
        <f t="shared" si="17"/>
        <v>42995.53056712963</v>
      </c>
      <c r="U208" t="s">
        <v>1583</v>
      </c>
      <c r="W208" t="s">
        <v>2940</v>
      </c>
      <c r="X208" t="s">
        <v>2942</v>
      </c>
      <c r="Y208" t="s">
        <v>2954</v>
      </c>
      <c r="AH208" t="s">
        <v>2940</v>
      </c>
      <c r="AI208" t="s">
        <v>3081</v>
      </c>
      <c r="AJ208" t="s">
        <v>3097</v>
      </c>
      <c r="AK208" t="s">
        <v>3101</v>
      </c>
      <c r="AL208" t="s">
        <v>3103</v>
      </c>
      <c r="AM208" t="s">
        <v>3105</v>
      </c>
      <c r="AQ208" t="s">
        <v>3065</v>
      </c>
      <c r="BQ208">
        <v>85.61</v>
      </c>
      <c r="BR208">
        <v>86.634300000000039</v>
      </c>
      <c r="BS208">
        <v>1</v>
      </c>
    </row>
    <row r="209" spans="1:71" x14ac:dyDescent="0.25">
      <c r="A209" t="s">
        <v>73</v>
      </c>
      <c r="B209">
        <v>405</v>
      </c>
      <c r="C209" t="s">
        <v>88</v>
      </c>
      <c r="D209">
        <v>1</v>
      </c>
      <c r="E209">
        <v>3997.4630000000002</v>
      </c>
      <c r="F209">
        <v>3997.7263557659999</v>
      </c>
      <c r="G209">
        <v>0.26335576599967681</v>
      </c>
      <c r="H209">
        <v>37.463000000000001</v>
      </c>
      <c r="I209">
        <v>30.1</v>
      </c>
      <c r="J209">
        <v>553.1</v>
      </c>
      <c r="L209" t="s">
        <v>159</v>
      </c>
      <c r="M209" t="str">
        <f t="shared" si="11"/>
        <v>2017</v>
      </c>
      <c r="N209" t="str">
        <f t="shared" si="12"/>
        <v>09</v>
      </c>
      <c r="O209" t="str">
        <f t="shared" si="13"/>
        <v>17</v>
      </c>
      <c r="P209" t="str">
        <f t="shared" si="14"/>
        <v>12</v>
      </c>
      <c r="Q209" t="str">
        <f t="shared" si="15"/>
        <v>56</v>
      </c>
      <c r="R209" t="str">
        <f t="shared" si="16"/>
        <v>01</v>
      </c>
      <c r="S209" s="4">
        <f t="shared" si="18"/>
        <v>42995.538900462961</v>
      </c>
      <c r="T209" s="5">
        <f t="shared" si="17"/>
        <v>42995.538900462961</v>
      </c>
      <c r="U209" t="s">
        <v>1584</v>
      </c>
      <c r="W209" t="s">
        <v>2940</v>
      </c>
      <c r="X209" t="s">
        <v>2942</v>
      </c>
      <c r="Y209" t="s">
        <v>2954</v>
      </c>
      <c r="AH209" t="s">
        <v>2940</v>
      </c>
      <c r="AI209" t="s">
        <v>2941</v>
      </c>
      <c r="AJ209" t="s">
        <v>3097</v>
      </c>
      <c r="AK209" t="s">
        <v>3101</v>
      </c>
      <c r="AL209" t="s">
        <v>3103</v>
      </c>
      <c r="AM209" t="s">
        <v>3105</v>
      </c>
      <c r="AQ209" t="s">
        <v>3065</v>
      </c>
      <c r="BQ209">
        <v>37.463000000000001</v>
      </c>
      <c r="BR209">
        <v>37.726355765999678</v>
      </c>
      <c r="BS209">
        <v>0</v>
      </c>
    </row>
    <row r="210" spans="1:71" x14ac:dyDescent="0.25">
      <c r="A210" t="s">
        <v>73</v>
      </c>
      <c r="B210">
        <v>406</v>
      </c>
      <c r="C210" t="s">
        <v>88</v>
      </c>
      <c r="D210">
        <v>1</v>
      </c>
      <c r="E210">
        <v>4117.4390000000003</v>
      </c>
      <c r="F210">
        <v>4119.5853999999999</v>
      </c>
      <c r="G210">
        <v>2.1463999999996299</v>
      </c>
      <c r="H210">
        <v>37.439</v>
      </c>
      <c r="I210">
        <v>96.2</v>
      </c>
      <c r="J210">
        <v>697.4</v>
      </c>
      <c r="L210" t="s">
        <v>160</v>
      </c>
      <c r="M210" t="str">
        <f t="shared" si="11"/>
        <v>2017</v>
      </c>
      <c r="N210" t="str">
        <f t="shared" si="12"/>
        <v>09</v>
      </c>
      <c r="O210" t="str">
        <f t="shared" si="13"/>
        <v>17</v>
      </c>
      <c r="P210" t="str">
        <f t="shared" si="14"/>
        <v>13</v>
      </c>
      <c r="Q210" t="str">
        <f t="shared" si="15"/>
        <v>08</v>
      </c>
      <c r="R210" t="str">
        <f t="shared" si="16"/>
        <v>01</v>
      </c>
      <c r="S210" s="4">
        <f t="shared" si="18"/>
        <v>42995.547233796293</v>
      </c>
      <c r="T210" s="5">
        <f t="shared" si="17"/>
        <v>42995.547233796293</v>
      </c>
      <c r="U210" t="s">
        <v>1585</v>
      </c>
      <c r="W210" t="s">
        <v>2940</v>
      </c>
      <c r="X210" t="s">
        <v>2942</v>
      </c>
      <c r="Y210" t="s">
        <v>2954</v>
      </c>
      <c r="AH210" t="s">
        <v>2940</v>
      </c>
      <c r="AI210" t="s">
        <v>3085</v>
      </c>
      <c r="AJ210" t="s">
        <v>3097</v>
      </c>
      <c r="AK210" t="s">
        <v>3101</v>
      </c>
      <c r="AL210" t="s">
        <v>3103</v>
      </c>
      <c r="AM210" t="s">
        <v>3105</v>
      </c>
      <c r="AQ210" t="s">
        <v>3065</v>
      </c>
      <c r="BQ210">
        <v>37.439</v>
      </c>
      <c r="BR210">
        <v>39.58539999999963</v>
      </c>
      <c r="BS210">
        <v>0</v>
      </c>
    </row>
    <row r="211" spans="1:71" x14ac:dyDescent="0.25">
      <c r="A211" t="s">
        <v>73</v>
      </c>
      <c r="B211">
        <v>407</v>
      </c>
      <c r="C211" t="s">
        <v>88</v>
      </c>
      <c r="D211">
        <v>1</v>
      </c>
      <c r="E211">
        <v>4186.1589999999997</v>
      </c>
      <c r="F211">
        <v>4188.6225000000004</v>
      </c>
      <c r="G211">
        <v>2.463500000000749</v>
      </c>
      <c r="H211">
        <v>106.15900000000001</v>
      </c>
      <c r="I211">
        <v>84.2</v>
      </c>
      <c r="J211">
        <v>607.20000000000005</v>
      </c>
      <c r="L211" t="s">
        <v>160</v>
      </c>
      <c r="M211" t="str">
        <f t="shared" si="11"/>
        <v>2017</v>
      </c>
      <c r="N211" t="str">
        <f t="shared" si="12"/>
        <v>09</v>
      </c>
      <c r="O211" t="str">
        <f t="shared" si="13"/>
        <v>17</v>
      </c>
      <c r="P211" t="str">
        <f t="shared" si="14"/>
        <v>13</v>
      </c>
      <c r="Q211" t="str">
        <f t="shared" si="15"/>
        <v>08</v>
      </c>
      <c r="R211" t="str">
        <f t="shared" si="16"/>
        <v>01</v>
      </c>
      <c r="S211" s="4">
        <f t="shared" si="18"/>
        <v>42995.547233796293</v>
      </c>
      <c r="T211" s="5">
        <f t="shared" si="17"/>
        <v>42995.547233796293</v>
      </c>
      <c r="U211" t="s">
        <v>1585</v>
      </c>
      <c r="W211" t="s">
        <v>2940</v>
      </c>
      <c r="X211" t="s">
        <v>2942</v>
      </c>
      <c r="Y211" t="s">
        <v>2954</v>
      </c>
      <c r="AH211" t="s">
        <v>2940</v>
      </c>
      <c r="AI211" t="s">
        <v>3080</v>
      </c>
      <c r="AJ211" t="s">
        <v>3097</v>
      </c>
      <c r="AK211" t="s">
        <v>3101</v>
      </c>
      <c r="AL211" t="s">
        <v>3103</v>
      </c>
      <c r="AM211" t="s">
        <v>3105</v>
      </c>
      <c r="AQ211" t="s">
        <v>3065</v>
      </c>
      <c r="BQ211">
        <v>106.15900000000001</v>
      </c>
      <c r="BR211">
        <v>108.6225000000008</v>
      </c>
      <c r="BS211">
        <v>1</v>
      </c>
    </row>
    <row r="212" spans="1:71" x14ac:dyDescent="0.25">
      <c r="A212" t="s">
        <v>73</v>
      </c>
      <c r="B212">
        <v>408</v>
      </c>
      <c r="C212" t="s">
        <v>88</v>
      </c>
      <c r="D212">
        <v>1</v>
      </c>
      <c r="E212">
        <v>4202.549</v>
      </c>
      <c r="F212">
        <v>4204.8294999999998</v>
      </c>
      <c r="G212">
        <v>2.2804999999998472</v>
      </c>
      <c r="H212">
        <v>2.5489999999999999</v>
      </c>
      <c r="I212">
        <v>90.2</v>
      </c>
      <c r="J212">
        <v>547.1</v>
      </c>
      <c r="L212" t="s">
        <v>161</v>
      </c>
      <c r="M212" t="str">
        <f t="shared" si="11"/>
        <v>2017</v>
      </c>
      <c r="N212" t="str">
        <f t="shared" si="12"/>
        <v>09</v>
      </c>
      <c r="O212" t="str">
        <f t="shared" si="13"/>
        <v>17</v>
      </c>
      <c r="P212" t="str">
        <f t="shared" si="14"/>
        <v>13</v>
      </c>
      <c r="Q212" t="str">
        <f t="shared" si="15"/>
        <v>20</v>
      </c>
      <c r="R212" t="str">
        <f t="shared" si="16"/>
        <v>01</v>
      </c>
      <c r="S212" s="4">
        <f t="shared" si="18"/>
        <v>42995.555567129632</v>
      </c>
      <c r="T212" s="5">
        <f t="shared" si="17"/>
        <v>42995.555567129632</v>
      </c>
      <c r="U212" t="s">
        <v>1586</v>
      </c>
      <c r="W212" t="s">
        <v>2940</v>
      </c>
      <c r="X212" t="s">
        <v>2942</v>
      </c>
      <c r="Y212" t="s">
        <v>2954</v>
      </c>
      <c r="AH212" t="s">
        <v>2940</v>
      </c>
      <c r="AI212" t="s">
        <v>3079</v>
      </c>
      <c r="AJ212" t="s">
        <v>3097</v>
      </c>
      <c r="AK212" t="s">
        <v>3101</v>
      </c>
      <c r="AL212" t="s">
        <v>3103</v>
      </c>
      <c r="AM212" t="s">
        <v>3105</v>
      </c>
      <c r="AQ212" t="s">
        <v>3065</v>
      </c>
      <c r="BQ212">
        <v>2.5489999999999999</v>
      </c>
      <c r="BR212">
        <v>4.8294999999998467</v>
      </c>
      <c r="BS212">
        <v>0</v>
      </c>
    </row>
    <row r="213" spans="1:71" x14ac:dyDescent="0.25">
      <c r="A213" t="s">
        <v>73</v>
      </c>
      <c r="B213">
        <v>409</v>
      </c>
      <c r="C213" t="s">
        <v>88</v>
      </c>
      <c r="D213">
        <v>1</v>
      </c>
      <c r="E213">
        <v>4272.7439999999997</v>
      </c>
      <c r="F213">
        <v>4275.0672690000001</v>
      </c>
      <c r="G213">
        <v>2.3232690000004368</v>
      </c>
      <c r="H213">
        <v>72.744</v>
      </c>
      <c r="I213">
        <v>66.099999999999994</v>
      </c>
      <c r="J213">
        <v>505</v>
      </c>
      <c r="L213" t="s">
        <v>161</v>
      </c>
      <c r="M213" t="str">
        <f t="shared" si="11"/>
        <v>2017</v>
      </c>
      <c r="N213" t="str">
        <f t="shared" si="12"/>
        <v>09</v>
      </c>
      <c r="O213" t="str">
        <f t="shared" si="13"/>
        <v>17</v>
      </c>
      <c r="P213" t="str">
        <f t="shared" si="14"/>
        <v>13</v>
      </c>
      <c r="Q213" t="str">
        <f t="shared" si="15"/>
        <v>20</v>
      </c>
      <c r="R213" t="str">
        <f t="shared" si="16"/>
        <v>01</v>
      </c>
      <c r="S213" s="4">
        <f t="shared" si="18"/>
        <v>42995.555567129632</v>
      </c>
      <c r="T213" s="5">
        <f t="shared" si="17"/>
        <v>42995.555567129632</v>
      </c>
      <c r="U213" t="s">
        <v>1586</v>
      </c>
      <c r="W213" t="s">
        <v>2940</v>
      </c>
      <c r="X213" t="s">
        <v>2942</v>
      </c>
      <c r="Y213" t="s">
        <v>2954</v>
      </c>
      <c r="AH213" t="s">
        <v>2940</v>
      </c>
      <c r="AI213" t="s">
        <v>3081</v>
      </c>
      <c r="AJ213" t="s">
        <v>3097</v>
      </c>
      <c r="AK213" t="s">
        <v>3101</v>
      </c>
      <c r="AL213" t="s">
        <v>3103</v>
      </c>
      <c r="AM213" t="s">
        <v>3105</v>
      </c>
      <c r="AN213" t="s">
        <v>3635</v>
      </c>
      <c r="AQ213" t="s">
        <v>3065</v>
      </c>
      <c r="BQ213">
        <v>72.744</v>
      </c>
      <c r="BR213">
        <v>75.067269000000437</v>
      </c>
      <c r="BS213">
        <v>1</v>
      </c>
    </row>
    <row r="214" spans="1:71" x14ac:dyDescent="0.25">
      <c r="A214" t="s">
        <v>73</v>
      </c>
      <c r="B214">
        <v>410</v>
      </c>
      <c r="C214" t="s">
        <v>88</v>
      </c>
      <c r="D214">
        <v>1</v>
      </c>
      <c r="E214">
        <v>4269.3467183060002</v>
      </c>
      <c r="F214">
        <v>4270.049</v>
      </c>
      <c r="G214">
        <v>0.70228169399979379</v>
      </c>
      <c r="H214">
        <v>69.346699999999998</v>
      </c>
      <c r="I214">
        <v>96.2</v>
      </c>
      <c r="J214">
        <v>733.5</v>
      </c>
      <c r="L214" t="s">
        <v>161</v>
      </c>
      <c r="M214" t="str">
        <f t="shared" si="11"/>
        <v>2017</v>
      </c>
      <c r="N214" t="str">
        <f t="shared" si="12"/>
        <v>09</v>
      </c>
      <c r="O214" t="str">
        <f t="shared" si="13"/>
        <v>17</v>
      </c>
      <c r="P214" t="str">
        <f t="shared" si="14"/>
        <v>13</v>
      </c>
      <c r="Q214" t="str">
        <f t="shared" si="15"/>
        <v>20</v>
      </c>
      <c r="R214" t="str">
        <f t="shared" si="16"/>
        <v>01</v>
      </c>
      <c r="S214" s="4">
        <f t="shared" si="18"/>
        <v>42995.555567129632</v>
      </c>
      <c r="T214" s="5">
        <f t="shared" si="17"/>
        <v>42995.555567129632</v>
      </c>
      <c r="U214" t="s">
        <v>1586</v>
      </c>
      <c r="W214" t="s">
        <v>2940</v>
      </c>
      <c r="X214" t="s">
        <v>2942</v>
      </c>
      <c r="Y214" t="s">
        <v>2954</v>
      </c>
      <c r="AH214" t="s">
        <v>2940</v>
      </c>
      <c r="AI214" t="s">
        <v>3077</v>
      </c>
      <c r="AJ214" t="s">
        <v>3097</v>
      </c>
      <c r="AK214" t="s">
        <v>3101</v>
      </c>
      <c r="AL214" t="s">
        <v>3103</v>
      </c>
      <c r="AM214" t="s">
        <v>3105</v>
      </c>
      <c r="AQ214" t="s">
        <v>3065</v>
      </c>
      <c r="BQ214">
        <v>69.346699999999998</v>
      </c>
      <c r="BR214">
        <v>70.048981693999792</v>
      </c>
      <c r="BS214">
        <v>2</v>
      </c>
    </row>
    <row r="215" spans="1:71" x14ac:dyDescent="0.25">
      <c r="A215" t="s">
        <v>73</v>
      </c>
      <c r="B215">
        <v>414</v>
      </c>
      <c r="C215" t="s">
        <v>88</v>
      </c>
      <c r="D215">
        <v>1</v>
      </c>
      <c r="E215">
        <v>4513.4269999999997</v>
      </c>
      <c r="F215">
        <v>4516.1831000000002</v>
      </c>
      <c r="G215">
        <v>2.7561000000005151</v>
      </c>
      <c r="H215">
        <v>73.427000000000007</v>
      </c>
      <c r="I215">
        <v>11.72</v>
      </c>
      <c r="J215">
        <v>631.29999999999995</v>
      </c>
      <c r="L215" t="s">
        <v>162</v>
      </c>
      <c r="M215" t="str">
        <f t="shared" si="11"/>
        <v>2017</v>
      </c>
      <c r="N215" t="str">
        <f t="shared" si="12"/>
        <v>09</v>
      </c>
      <c r="O215" t="str">
        <f t="shared" si="13"/>
        <v>17</v>
      </c>
      <c r="P215" t="str">
        <f t="shared" si="14"/>
        <v>14</v>
      </c>
      <c r="Q215" t="str">
        <f t="shared" si="15"/>
        <v>08</v>
      </c>
      <c r="R215" t="str">
        <f t="shared" si="16"/>
        <v>01</v>
      </c>
      <c r="S215" s="4">
        <f t="shared" si="18"/>
        <v>42995.588900462964</v>
      </c>
      <c r="T215" s="5">
        <f t="shared" si="17"/>
        <v>42995.588900462964</v>
      </c>
      <c r="U215" t="s">
        <v>1587</v>
      </c>
      <c r="W215" t="s">
        <v>2940</v>
      </c>
      <c r="X215" t="s">
        <v>2942</v>
      </c>
      <c r="Y215" t="s">
        <v>2954</v>
      </c>
      <c r="AH215" t="s">
        <v>2940</v>
      </c>
      <c r="AI215" t="s">
        <v>3083</v>
      </c>
      <c r="AJ215" t="s">
        <v>3097</v>
      </c>
      <c r="AK215" t="s">
        <v>3101</v>
      </c>
      <c r="AL215" t="s">
        <v>3103</v>
      </c>
      <c r="AM215" t="s">
        <v>3105</v>
      </c>
      <c r="AN215" t="s">
        <v>3636</v>
      </c>
      <c r="AQ215" t="s">
        <v>3065</v>
      </c>
      <c r="BQ215">
        <v>73.427000000000007</v>
      </c>
      <c r="BR215">
        <v>76.183100000000522</v>
      </c>
      <c r="BS215">
        <v>0</v>
      </c>
    </row>
    <row r="216" spans="1:71" x14ac:dyDescent="0.25">
      <c r="A216" t="s">
        <v>73</v>
      </c>
      <c r="B216">
        <v>415</v>
      </c>
      <c r="C216" t="s">
        <v>88</v>
      </c>
      <c r="D216">
        <v>1</v>
      </c>
      <c r="E216">
        <v>4509.4242569309999</v>
      </c>
      <c r="F216">
        <v>4511.2565000000004</v>
      </c>
      <c r="G216">
        <v>1.832243069000469</v>
      </c>
      <c r="H216">
        <v>69.424300000000002</v>
      </c>
      <c r="I216">
        <v>48.1</v>
      </c>
      <c r="J216">
        <v>529.1</v>
      </c>
      <c r="L216" t="s">
        <v>162</v>
      </c>
      <c r="M216" t="str">
        <f t="shared" si="11"/>
        <v>2017</v>
      </c>
      <c r="N216" t="str">
        <f t="shared" si="12"/>
        <v>09</v>
      </c>
      <c r="O216" t="str">
        <f t="shared" si="13"/>
        <v>17</v>
      </c>
      <c r="P216" t="str">
        <f t="shared" si="14"/>
        <v>14</v>
      </c>
      <c r="Q216" t="str">
        <f t="shared" si="15"/>
        <v>08</v>
      </c>
      <c r="R216" t="str">
        <f t="shared" si="16"/>
        <v>01</v>
      </c>
      <c r="S216" s="4">
        <f t="shared" si="18"/>
        <v>42995.588900462964</v>
      </c>
      <c r="T216" s="5">
        <f t="shared" si="17"/>
        <v>42995.588900462964</v>
      </c>
      <c r="U216" t="s">
        <v>1587</v>
      </c>
      <c r="W216" t="s">
        <v>2940</v>
      </c>
      <c r="X216" t="s">
        <v>2942</v>
      </c>
      <c r="Y216" t="s">
        <v>2954</v>
      </c>
      <c r="AH216" t="s">
        <v>2940</v>
      </c>
      <c r="AI216" t="s">
        <v>3083</v>
      </c>
      <c r="AJ216" t="s">
        <v>3097</v>
      </c>
      <c r="AK216" t="s">
        <v>3101</v>
      </c>
      <c r="AL216" t="s">
        <v>3103</v>
      </c>
      <c r="AM216" t="s">
        <v>3105</v>
      </c>
      <c r="AN216" t="s">
        <v>3105</v>
      </c>
      <c r="AQ216" t="s">
        <v>3065</v>
      </c>
      <c r="BQ216">
        <v>69.424300000000002</v>
      </c>
      <c r="BR216">
        <v>71.256543069000472</v>
      </c>
      <c r="BS216">
        <v>1</v>
      </c>
    </row>
    <row r="217" spans="1:71" x14ac:dyDescent="0.25">
      <c r="A217" t="s">
        <v>73</v>
      </c>
      <c r="B217">
        <v>416</v>
      </c>
      <c r="C217" t="s">
        <v>88</v>
      </c>
      <c r="D217">
        <v>1</v>
      </c>
      <c r="E217">
        <v>4658.951</v>
      </c>
      <c r="F217">
        <v>4661.451</v>
      </c>
      <c r="G217">
        <v>2.5</v>
      </c>
      <c r="H217">
        <v>98.950999999999993</v>
      </c>
      <c r="I217">
        <v>84.2</v>
      </c>
      <c r="J217">
        <v>667.3</v>
      </c>
      <c r="L217" t="s">
        <v>163</v>
      </c>
      <c r="M217" t="str">
        <f t="shared" si="11"/>
        <v>2017</v>
      </c>
      <c r="N217" t="str">
        <f t="shared" si="12"/>
        <v>09</v>
      </c>
      <c r="O217" t="str">
        <f t="shared" si="13"/>
        <v>17</v>
      </c>
      <c r="P217" t="str">
        <f t="shared" si="14"/>
        <v>14</v>
      </c>
      <c r="Q217" t="str">
        <f t="shared" si="15"/>
        <v>20</v>
      </c>
      <c r="R217" t="str">
        <f t="shared" si="16"/>
        <v>01</v>
      </c>
      <c r="S217" s="4">
        <f t="shared" si="18"/>
        <v>42995.597233796296</v>
      </c>
      <c r="T217" s="5">
        <f t="shared" si="17"/>
        <v>42995.597233796296</v>
      </c>
      <c r="U217" t="s">
        <v>1588</v>
      </c>
      <c r="W217" t="s">
        <v>2940</v>
      </c>
      <c r="X217" t="s">
        <v>2942</v>
      </c>
      <c r="Y217" t="s">
        <v>2954</v>
      </c>
      <c r="AH217" t="s">
        <v>2940</v>
      </c>
      <c r="AI217" t="s">
        <v>3080</v>
      </c>
      <c r="AJ217" t="s">
        <v>3097</v>
      </c>
      <c r="AK217" t="s">
        <v>3101</v>
      </c>
      <c r="AL217" t="s">
        <v>3103</v>
      </c>
      <c r="AM217" t="s">
        <v>3105</v>
      </c>
      <c r="AQ217" t="s">
        <v>3065</v>
      </c>
      <c r="BQ217">
        <v>98.950999999999993</v>
      </c>
      <c r="BR217">
        <v>101.45099999999999</v>
      </c>
      <c r="BS217">
        <v>0</v>
      </c>
    </row>
    <row r="218" spans="1:71" x14ac:dyDescent="0.25">
      <c r="A218" t="s">
        <v>73</v>
      </c>
      <c r="B218">
        <v>417</v>
      </c>
      <c r="C218" t="s">
        <v>88</v>
      </c>
      <c r="D218">
        <v>1</v>
      </c>
      <c r="E218">
        <v>4666.8900000000003</v>
      </c>
      <c r="F218">
        <v>4667.7818128540002</v>
      </c>
      <c r="G218">
        <v>0.89181285399990884</v>
      </c>
      <c r="H218">
        <v>106.89</v>
      </c>
      <c r="I218">
        <v>102.2</v>
      </c>
      <c r="J218">
        <v>493</v>
      </c>
      <c r="L218" t="s">
        <v>163</v>
      </c>
      <c r="M218" t="str">
        <f t="shared" si="11"/>
        <v>2017</v>
      </c>
      <c r="N218" t="str">
        <f t="shared" si="12"/>
        <v>09</v>
      </c>
      <c r="O218" t="str">
        <f t="shared" si="13"/>
        <v>17</v>
      </c>
      <c r="P218" t="str">
        <f t="shared" si="14"/>
        <v>14</v>
      </c>
      <c r="Q218" t="str">
        <f t="shared" si="15"/>
        <v>20</v>
      </c>
      <c r="R218" t="str">
        <f t="shared" si="16"/>
        <v>01</v>
      </c>
      <c r="S218" s="4">
        <f t="shared" si="18"/>
        <v>42995.597233796296</v>
      </c>
      <c r="T218" s="5">
        <f t="shared" si="17"/>
        <v>42995.597233796296</v>
      </c>
      <c r="U218" t="s">
        <v>1588</v>
      </c>
      <c r="W218" t="s">
        <v>2940</v>
      </c>
      <c r="X218" t="s">
        <v>2942</v>
      </c>
      <c r="Y218" t="s">
        <v>2954</v>
      </c>
      <c r="AH218" t="s">
        <v>2940</v>
      </c>
      <c r="AI218" t="s">
        <v>3081</v>
      </c>
      <c r="AJ218" t="s">
        <v>3097</v>
      </c>
      <c r="AK218" t="s">
        <v>3101</v>
      </c>
      <c r="AL218" t="s">
        <v>3103</v>
      </c>
      <c r="AM218" t="s">
        <v>3105</v>
      </c>
      <c r="AQ218" t="s">
        <v>3065</v>
      </c>
      <c r="BQ218">
        <v>106.89</v>
      </c>
      <c r="BR218">
        <v>107.7818128539999</v>
      </c>
      <c r="BS218">
        <v>1</v>
      </c>
    </row>
    <row r="219" spans="1:71" x14ac:dyDescent="0.25">
      <c r="A219" t="s">
        <v>73</v>
      </c>
      <c r="B219">
        <v>418</v>
      </c>
      <c r="C219" t="s">
        <v>88</v>
      </c>
      <c r="D219">
        <v>1</v>
      </c>
      <c r="E219">
        <v>4650.9880000000003</v>
      </c>
      <c r="F219">
        <v>4652.2170095459996</v>
      </c>
      <c r="G219">
        <v>1.2290095459993611</v>
      </c>
      <c r="H219">
        <v>90.988</v>
      </c>
      <c r="I219">
        <v>78.2</v>
      </c>
      <c r="J219">
        <v>685.4</v>
      </c>
      <c r="L219" t="s">
        <v>163</v>
      </c>
      <c r="M219" t="str">
        <f t="shared" si="11"/>
        <v>2017</v>
      </c>
      <c r="N219" t="str">
        <f t="shared" si="12"/>
        <v>09</v>
      </c>
      <c r="O219" t="str">
        <f t="shared" si="13"/>
        <v>17</v>
      </c>
      <c r="P219" t="str">
        <f t="shared" si="14"/>
        <v>14</v>
      </c>
      <c r="Q219" t="str">
        <f t="shared" si="15"/>
        <v>20</v>
      </c>
      <c r="R219" t="str">
        <f t="shared" si="16"/>
        <v>01</v>
      </c>
      <c r="S219" s="4">
        <f t="shared" si="18"/>
        <v>42995.597233796296</v>
      </c>
      <c r="T219" s="5">
        <f t="shared" si="17"/>
        <v>42995.597233796296</v>
      </c>
      <c r="U219" t="s">
        <v>1588</v>
      </c>
      <c r="W219" t="s">
        <v>2940</v>
      </c>
      <c r="X219" t="s">
        <v>2942</v>
      </c>
      <c r="Y219" t="s">
        <v>2955</v>
      </c>
      <c r="AH219" t="s">
        <v>2940</v>
      </c>
      <c r="AI219" t="s">
        <v>3078</v>
      </c>
      <c r="AJ219" t="s">
        <v>3097</v>
      </c>
      <c r="AK219" t="s">
        <v>3101</v>
      </c>
      <c r="AL219" t="s">
        <v>3103</v>
      </c>
      <c r="AM219" t="s">
        <v>3105</v>
      </c>
      <c r="AQ219" t="s">
        <v>3065</v>
      </c>
      <c r="BQ219">
        <v>90.988</v>
      </c>
      <c r="BR219">
        <v>92.21700954599936</v>
      </c>
      <c r="BS219">
        <v>2</v>
      </c>
    </row>
    <row r="220" spans="1:71" x14ac:dyDescent="0.25">
      <c r="A220" t="s">
        <v>73</v>
      </c>
      <c r="B220">
        <v>419</v>
      </c>
      <c r="C220" t="s">
        <v>88</v>
      </c>
      <c r="D220">
        <v>1</v>
      </c>
      <c r="E220">
        <v>4717.183</v>
      </c>
      <c r="F220">
        <v>4718.6322259999997</v>
      </c>
      <c r="G220">
        <v>1.4492259999997259</v>
      </c>
      <c r="H220">
        <v>37.183</v>
      </c>
      <c r="I220">
        <v>108.2</v>
      </c>
      <c r="J220">
        <v>487</v>
      </c>
      <c r="L220" t="s">
        <v>164</v>
      </c>
      <c r="M220" t="str">
        <f t="shared" si="11"/>
        <v>2017</v>
      </c>
      <c r="N220" t="str">
        <f t="shared" si="12"/>
        <v>09</v>
      </c>
      <c r="O220" t="str">
        <f t="shared" si="13"/>
        <v>17</v>
      </c>
      <c r="P220" t="str">
        <f t="shared" si="14"/>
        <v>14</v>
      </c>
      <c r="Q220" t="str">
        <f t="shared" si="15"/>
        <v>32</v>
      </c>
      <c r="R220" t="str">
        <f t="shared" si="16"/>
        <v>01</v>
      </c>
      <c r="S220" s="4">
        <f t="shared" si="18"/>
        <v>42995.605567129627</v>
      </c>
      <c r="T220" s="5">
        <f t="shared" si="17"/>
        <v>42995.605567129627</v>
      </c>
      <c r="U220" t="s">
        <v>1589</v>
      </c>
      <c r="W220" t="s">
        <v>2940</v>
      </c>
      <c r="X220" t="s">
        <v>2942</v>
      </c>
      <c r="Y220" t="s">
        <v>2954</v>
      </c>
      <c r="AH220" t="s">
        <v>2940</v>
      </c>
      <c r="AI220" t="s">
        <v>3078</v>
      </c>
      <c r="AJ220" t="s">
        <v>3097</v>
      </c>
      <c r="AK220" t="s">
        <v>3101</v>
      </c>
      <c r="AL220" t="s">
        <v>3103</v>
      </c>
      <c r="AM220" t="s">
        <v>3105</v>
      </c>
      <c r="AQ220" t="s">
        <v>3065</v>
      </c>
      <c r="BQ220">
        <v>37.183</v>
      </c>
      <c r="BR220">
        <v>38.632225999999733</v>
      </c>
      <c r="BS220">
        <v>0</v>
      </c>
    </row>
    <row r="221" spans="1:71" x14ac:dyDescent="0.25">
      <c r="A221" t="s">
        <v>73</v>
      </c>
      <c r="B221">
        <v>786</v>
      </c>
      <c r="C221" t="s">
        <v>88</v>
      </c>
      <c r="D221">
        <v>1</v>
      </c>
      <c r="E221">
        <v>4797.4036973530001</v>
      </c>
      <c r="F221">
        <v>4797.9014919339998</v>
      </c>
      <c r="G221">
        <v>0.49779458099965268</v>
      </c>
      <c r="H221">
        <v>117.4037</v>
      </c>
      <c r="I221">
        <v>44.91</v>
      </c>
      <c r="J221">
        <v>1032.934</v>
      </c>
      <c r="L221" t="s">
        <v>164</v>
      </c>
      <c r="M221" t="str">
        <f t="shared" si="11"/>
        <v>2017</v>
      </c>
      <c r="N221" t="str">
        <f t="shared" si="12"/>
        <v>09</v>
      </c>
      <c r="O221" t="str">
        <f t="shared" si="13"/>
        <v>17</v>
      </c>
      <c r="P221" t="str">
        <f t="shared" si="14"/>
        <v>14</v>
      </c>
      <c r="Q221" t="str">
        <f t="shared" si="15"/>
        <v>32</v>
      </c>
      <c r="R221" t="str">
        <f t="shared" si="16"/>
        <v>01</v>
      </c>
      <c r="S221" s="4">
        <f t="shared" si="18"/>
        <v>42995.605567129627</v>
      </c>
      <c r="T221" s="5">
        <f t="shared" si="17"/>
        <v>42995.605567129627</v>
      </c>
      <c r="U221" t="s">
        <v>1589</v>
      </c>
      <c r="AH221" t="s">
        <v>2940</v>
      </c>
      <c r="AI221" t="s">
        <v>3077</v>
      </c>
      <c r="AJ221" t="s">
        <v>3097</v>
      </c>
      <c r="AK221" t="s">
        <v>3101</v>
      </c>
      <c r="AL221" t="s">
        <v>3103</v>
      </c>
      <c r="AM221" t="s">
        <v>3121</v>
      </c>
      <c r="BQ221">
        <v>117.4037</v>
      </c>
      <c r="BR221">
        <v>117.9014945809997</v>
      </c>
      <c r="BS221">
        <v>1</v>
      </c>
    </row>
    <row r="222" spans="1:71" x14ac:dyDescent="0.25">
      <c r="A222" t="s">
        <v>73</v>
      </c>
      <c r="B222">
        <v>787</v>
      </c>
      <c r="C222" t="s">
        <v>88</v>
      </c>
      <c r="D222">
        <v>1</v>
      </c>
      <c r="E222">
        <v>4798.4181901069996</v>
      </c>
      <c r="F222">
        <v>4798.6135272210004</v>
      </c>
      <c r="G222">
        <v>0.1953371140007221</v>
      </c>
      <c r="H222">
        <v>118.4182</v>
      </c>
      <c r="I222">
        <v>71.855999999999995</v>
      </c>
      <c r="J222">
        <v>790.41899999999998</v>
      </c>
      <c r="L222" t="s">
        <v>164</v>
      </c>
      <c r="M222" t="str">
        <f t="shared" si="11"/>
        <v>2017</v>
      </c>
      <c r="N222" t="str">
        <f t="shared" si="12"/>
        <v>09</v>
      </c>
      <c r="O222" t="str">
        <f t="shared" si="13"/>
        <v>17</v>
      </c>
      <c r="P222" t="str">
        <f t="shared" si="14"/>
        <v>14</v>
      </c>
      <c r="Q222" t="str">
        <f t="shared" si="15"/>
        <v>32</v>
      </c>
      <c r="R222" t="str">
        <f t="shared" si="16"/>
        <v>01</v>
      </c>
      <c r="S222" s="4">
        <f t="shared" si="18"/>
        <v>42995.605567129627</v>
      </c>
      <c r="T222" s="5">
        <f t="shared" si="17"/>
        <v>42995.605567129627</v>
      </c>
      <c r="U222" t="s">
        <v>1589</v>
      </c>
      <c r="AH222" t="s">
        <v>2940</v>
      </c>
      <c r="AI222" t="s">
        <v>2941</v>
      </c>
      <c r="AJ222" t="s">
        <v>3097</v>
      </c>
      <c r="AK222" t="s">
        <v>3101</v>
      </c>
      <c r="AL222" t="s">
        <v>3103</v>
      </c>
      <c r="AM222" t="s">
        <v>3121</v>
      </c>
      <c r="BQ222">
        <v>118.4182</v>
      </c>
      <c r="BR222">
        <v>118.61353711400071</v>
      </c>
      <c r="BS222">
        <v>2</v>
      </c>
    </row>
    <row r="223" spans="1:71" x14ac:dyDescent="0.25">
      <c r="A223" t="s">
        <v>73</v>
      </c>
      <c r="B223">
        <v>421</v>
      </c>
      <c r="C223" t="s">
        <v>88</v>
      </c>
      <c r="D223">
        <v>1</v>
      </c>
      <c r="E223">
        <v>4800.1589999999997</v>
      </c>
      <c r="F223">
        <v>4801.8784999999998</v>
      </c>
      <c r="G223">
        <v>1.719500000000153</v>
      </c>
      <c r="H223">
        <v>0.159</v>
      </c>
      <c r="I223">
        <v>90.2</v>
      </c>
      <c r="J223">
        <v>583.20000000000005</v>
      </c>
      <c r="L223" t="s">
        <v>165</v>
      </c>
      <c r="M223" t="str">
        <f t="shared" si="11"/>
        <v>2017</v>
      </c>
      <c r="N223" t="str">
        <f t="shared" si="12"/>
        <v>09</v>
      </c>
      <c r="O223" t="str">
        <f t="shared" si="13"/>
        <v>17</v>
      </c>
      <c r="P223" t="str">
        <f t="shared" si="14"/>
        <v>14</v>
      </c>
      <c r="Q223" t="str">
        <f t="shared" si="15"/>
        <v>44</v>
      </c>
      <c r="R223" t="str">
        <f t="shared" si="16"/>
        <v>01</v>
      </c>
      <c r="S223" s="4">
        <f t="shared" si="18"/>
        <v>42995.613900462966</v>
      </c>
      <c r="T223" s="5">
        <f t="shared" si="17"/>
        <v>42995.613900462966</v>
      </c>
      <c r="U223" t="s">
        <v>1590</v>
      </c>
      <c r="W223" t="s">
        <v>2940</v>
      </c>
      <c r="X223" t="s">
        <v>2942</v>
      </c>
      <c r="Y223" t="s">
        <v>2954</v>
      </c>
      <c r="AH223" t="s">
        <v>2940</v>
      </c>
      <c r="AI223" t="s">
        <v>3083</v>
      </c>
      <c r="AJ223" t="s">
        <v>3097</v>
      </c>
      <c r="AK223" t="s">
        <v>3101</v>
      </c>
      <c r="AL223" t="s">
        <v>3103</v>
      </c>
      <c r="AM223" t="s">
        <v>3105</v>
      </c>
      <c r="AQ223" t="s">
        <v>3065</v>
      </c>
      <c r="BQ223">
        <v>0.159</v>
      </c>
      <c r="BR223">
        <v>1.878500000000153</v>
      </c>
      <c r="BS223">
        <v>0</v>
      </c>
    </row>
    <row r="224" spans="1:71" x14ac:dyDescent="0.25">
      <c r="A224" t="s">
        <v>73</v>
      </c>
      <c r="B224">
        <v>422</v>
      </c>
      <c r="C224" t="s">
        <v>88</v>
      </c>
      <c r="D224">
        <v>1</v>
      </c>
      <c r="E224">
        <v>4814.1459999999997</v>
      </c>
      <c r="F224">
        <v>4815.9143000000004</v>
      </c>
      <c r="G224">
        <v>1.7683000000006359</v>
      </c>
      <c r="H224">
        <v>14.146000000000001</v>
      </c>
      <c r="I224">
        <v>84.2</v>
      </c>
      <c r="J224">
        <v>553.1</v>
      </c>
      <c r="L224" t="s">
        <v>165</v>
      </c>
      <c r="M224" t="str">
        <f t="shared" si="11"/>
        <v>2017</v>
      </c>
      <c r="N224" t="str">
        <f t="shared" si="12"/>
        <v>09</v>
      </c>
      <c r="O224" t="str">
        <f t="shared" si="13"/>
        <v>17</v>
      </c>
      <c r="P224" t="str">
        <f t="shared" si="14"/>
        <v>14</v>
      </c>
      <c r="Q224" t="str">
        <f t="shared" si="15"/>
        <v>44</v>
      </c>
      <c r="R224" t="str">
        <f t="shared" si="16"/>
        <v>01</v>
      </c>
      <c r="S224" s="4">
        <f t="shared" si="18"/>
        <v>42995.613900462966</v>
      </c>
      <c r="T224" s="5">
        <f t="shared" si="17"/>
        <v>42995.613900462966</v>
      </c>
      <c r="U224" t="s">
        <v>1590</v>
      </c>
      <c r="W224" t="s">
        <v>2940</v>
      </c>
      <c r="X224" t="s">
        <v>2942</v>
      </c>
      <c r="Y224" t="s">
        <v>2954</v>
      </c>
      <c r="AH224" t="s">
        <v>2940</v>
      </c>
      <c r="AI224" t="s">
        <v>3083</v>
      </c>
      <c r="AJ224" t="s">
        <v>3097</v>
      </c>
      <c r="AK224" t="s">
        <v>3101</v>
      </c>
      <c r="AL224" t="s">
        <v>3103</v>
      </c>
      <c r="AM224" t="s">
        <v>3105</v>
      </c>
      <c r="AQ224" t="s">
        <v>3065</v>
      </c>
      <c r="BQ224">
        <v>14.146000000000001</v>
      </c>
      <c r="BR224">
        <v>15.91430000000064</v>
      </c>
      <c r="BS224">
        <v>1</v>
      </c>
    </row>
    <row r="225" spans="1:71" x14ac:dyDescent="0.25">
      <c r="A225" t="s">
        <v>73</v>
      </c>
      <c r="B225">
        <v>423</v>
      </c>
      <c r="C225" t="s">
        <v>88</v>
      </c>
      <c r="D225">
        <v>1</v>
      </c>
      <c r="E225">
        <v>4849.183</v>
      </c>
      <c r="F225">
        <v>4850.3537999999999</v>
      </c>
      <c r="G225">
        <v>1.1707999999998719</v>
      </c>
      <c r="H225">
        <v>49.183</v>
      </c>
      <c r="I225">
        <v>114.2</v>
      </c>
      <c r="J225">
        <v>456.9</v>
      </c>
      <c r="L225" t="s">
        <v>165</v>
      </c>
      <c r="M225" t="str">
        <f t="shared" si="11"/>
        <v>2017</v>
      </c>
      <c r="N225" t="str">
        <f t="shared" si="12"/>
        <v>09</v>
      </c>
      <c r="O225" t="str">
        <f t="shared" si="13"/>
        <v>17</v>
      </c>
      <c r="P225" t="str">
        <f t="shared" si="14"/>
        <v>14</v>
      </c>
      <c r="Q225" t="str">
        <f t="shared" si="15"/>
        <v>44</v>
      </c>
      <c r="R225" t="str">
        <f t="shared" si="16"/>
        <v>01</v>
      </c>
      <c r="S225" s="4">
        <f t="shared" si="18"/>
        <v>42995.613900462966</v>
      </c>
      <c r="T225" s="5">
        <f t="shared" si="17"/>
        <v>42995.613900462966</v>
      </c>
      <c r="U225" t="s">
        <v>1590</v>
      </c>
      <c r="W225" t="s">
        <v>2940</v>
      </c>
      <c r="X225" t="s">
        <v>2942</v>
      </c>
      <c r="Y225" t="s">
        <v>2954</v>
      </c>
      <c r="AH225" t="s">
        <v>2940</v>
      </c>
      <c r="AI225" t="s">
        <v>3081</v>
      </c>
      <c r="AJ225" t="s">
        <v>3097</v>
      </c>
      <c r="AK225" t="s">
        <v>3101</v>
      </c>
      <c r="AL225" t="s">
        <v>3103</v>
      </c>
      <c r="AM225" t="s">
        <v>3105</v>
      </c>
      <c r="AQ225" t="s">
        <v>3065</v>
      </c>
      <c r="BQ225">
        <v>49.183</v>
      </c>
      <c r="BR225">
        <v>50.353799999999872</v>
      </c>
      <c r="BS225">
        <v>2</v>
      </c>
    </row>
    <row r="226" spans="1:71" x14ac:dyDescent="0.25">
      <c r="A226" t="s">
        <v>73</v>
      </c>
      <c r="B226">
        <v>424</v>
      </c>
      <c r="C226" t="s">
        <v>88</v>
      </c>
      <c r="D226">
        <v>1</v>
      </c>
      <c r="E226">
        <v>4867.1220000000003</v>
      </c>
      <c r="F226">
        <v>4868.2439000000004</v>
      </c>
      <c r="G226">
        <v>1.121900000000096</v>
      </c>
      <c r="H226">
        <v>67.122</v>
      </c>
      <c r="I226">
        <v>46.88</v>
      </c>
      <c r="J226">
        <v>547.1</v>
      </c>
      <c r="L226" t="s">
        <v>165</v>
      </c>
      <c r="M226" t="str">
        <f t="shared" si="11"/>
        <v>2017</v>
      </c>
      <c r="N226" t="str">
        <f t="shared" si="12"/>
        <v>09</v>
      </c>
      <c r="O226" t="str">
        <f t="shared" si="13"/>
        <v>17</v>
      </c>
      <c r="P226" t="str">
        <f t="shared" si="14"/>
        <v>14</v>
      </c>
      <c r="Q226" t="str">
        <f t="shared" si="15"/>
        <v>44</v>
      </c>
      <c r="R226" t="str">
        <f t="shared" si="16"/>
        <v>01</v>
      </c>
      <c r="S226" s="4">
        <f t="shared" si="18"/>
        <v>42995.613900462966</v>
      </c>
      <c r="T226" s="5">
        <f t="shared" si="17"/>
        <v>42995.613900462966</v>
      </c>
      <c r="U226" t="s">
        <v>1590</v>
      </c>
      <c r="W226" t="s">
        <v>2940</v>
      </c>
      <c r="X226" t="s">
        <v>2942</v>
      </c>
      <c r="Y226" t="s">
        <v>2954</v>
      </c>
      <c r="AH226" t="s">
        <v>2940</v>
      </c>
      <c r="AI226" t="s">
        <v>3077</v>
      </c>
      <c r="AJ226" t="s">
        <v>2941</v>
      </c>
      <c r="AK226" t="s">
        <v>3101</v>
      </c>
      <c r="AL226" t="s">
        <v>3104</v>
      </c>
      <c r="AM226" t="s">
        <v>3105</v>
      </c>
      <c r="AQ226" t="s">
        <v>3065</v>
      </c>
      <c r="BQ226">
        <v>67.122</v>
      </c>
      <c r="BR226">
        <v>68.243900000000096</v>
      </c>
      <c r="BS226">
        <v>3</v>
      </c>
    </row>
    <row r="227" spans="1:71" x14ac:dyDescent="0.25">
      <c r="A227" t="s">
        <v>73</v>
      </c>
      <c r="B227">
        <v>425</v>
      </c>
      <c r="C227" t="s">
        <v>88</v>
      </c>
      <c r="D227">
        <v>1</v>
      </c>
      <c r="E227">
        <v>4871.415</v>
      </c>
      <c r="F227">
        <v>4872.8662999999997</v>
      </c>
      <c r="G227">
        <v>1.4512999999997189</v>
      </c>
      <c r="H227">
        <v>71.415000000000006</v>
      </c>
      <c r="I227">
        <v>102.2</v>
      </c>
      <c r="J227">
        <v>468.9</v>
      </c>
      <c r="L227" t="s">
        <v>165</v>
      </c>
      <c r="M227" t="str">
        <f t="shared" si="11"/>
        <v>2017</v>
      </c>
      <c r="N227" t="str">
        <f t="shared" si="12"/>
        <v>09</v>
      </c>
      <c r="O227" t="str">
        <f t="shared" si="13"/>
        <v>17</v>
      </c>
      <c r="P227" t="str">
        <f t="shared" si="14"/>
        <v>14</v>
      </c>
      <c r="Q227" t="str">
        <f t="shared" si="15"/>
        <v>44</v>
      </c>
      <c r="R227" t="str">
        <f t="shared" si="16"/>
        <v>01</v>
      </c>
      <c r="S227" s="4">
        <f t="shared" si="18"/>
        <v>42995.613900462966</v>
      </c>
      <c r="T227" s="5">
        <f t="shared" si="17"/>
        <v>42995.613900462966</v>
      </c>
      <c r="U227" t="s">
        <v>1590</v>
      </c>
      <c r="W227" t="s">
        <v>2940</v>
      </c>
      <c r="X227" t="s">
        <v>2942</v>
      </c>
      <c r="Y227" t="s">
        <v>2954</v>
      </c>
      <c r="AH227" t="s">
        <v>2940</v>
      </c>
      <c r="AI227" t="s">
        <v>3081</v>
      </c>
      <c r="AJ227" t="s">
        <v>3097</v>
      </c>
      <c r="AK227" t="s">
        <v>3101</v>
      </c>
      <c r="AL227" t="s">
        <v>3103</v>
      </c>
      <c r="AM227" t="s">
        <v>3105</v>
      </c>
      <c r="AQ227" t="s">
        <v>3065</v>
      </c>
      <c r="BQ227">
        <v>71.415000000000006</v>
      </c>
      <c r="BR227">
        <v>72.866299999999725</v>
      </c>
      <c r="BS227">
        <v>4</v>
      </c>
    </row>
    <row r="228" spans="1:71" x14ac:dyDescent="0.25">
      <c r="A228" t="s">
        <v>73</v>
      </c>
      <c r="B228">
        <v>426</v>
      </c>
      <c r="C228" t="s">
        <v>88</v>
      </c>
      <c r="D228">
        <v>1</v>
      </c>
      <c r="E228">
        <v>4861.7070000000003</v>
      </c>
      <c r="F228">
        <v>4862.640456868</v>
      </c>
      <c r="G228">
        <v>0.93345686799966643</v>
      </c>
      <c r="H228">
        <v>61.707000000000001</v>
      </c>
      <c r="I228">
        <v>72.099999999999994</v>
      </c>
      <c r="J228">
        <v>432.9</v>
      </c>
      <c r="L228" t="s">
        <v>165</v>
      </c>
      <c r="M228" t="str">
        <f t="shared" si="11"/>
        <v>2017</v>
      </c>
      <c r="N228" t="str">
        <f t="shared" si="12"/>
        <v>09</v>
      </c>
      <c r="O228" t="str">
        <f t="shared" si="13"/>
        <v>17</v>
      </c>
      <c r="P228" t="str">
        <f t="shared" si="14"/>
        <v>14</v>
      </c>
      <c r="Q228" t="str">
        <f t="shared" si="15"/>
        <v>44</v>
      </c>
      <c r="R228" t="str">
        <f t="shared" si="16"/>
        <v>01</v>
      </c>
      <c r="S228" s="4">
        <f t="shared" si="18"/>
        <v>42995.613900462966</v>
      </c>
      <c r="T228" s="5">
        <f t="shared" si="17"/>
        <v>42995.613900462966</v>
      </c>
      <c r="U228" t="s">
        <v>1590</v>
      </c>
      <c r="W228" t="s">
        <v>2940</v>
      </c>
      <c r="X228" t="s">
        <v>2942</v>
      </c>
      <c r="Y228" t="s">
        <v>2954</v>
      </c>
      <c r="AH228" t="s">
        <v>2940</v>
      </c>
      <c r="AI228" t="s">
        <v>3078</v>
      </c>
      <c r="AJ228" t="s">
        <v>3097</v>
      </c>
      <c r="AK228" t="s">
        <v>3101</v>
      </c>
      <c r="AL228" t="s">
        <v>3103</v>
      </c>
      <c r="AM228" t="s">
        <v>3105</v>
      </c>
      <c r="AQ228" t="s">
        <v>3065</v>
      </c>
      <c r="BQ228">
        <v>61.707000000000001</v>
      </c>
      <c r="BR228">
        <v>62.640456867999667</v>
      </c>
      <c r="BS228">
        <v>5</v>
      </c>
    </row>
    <row r="229" spans="1:71" x14ac:dyDescent="0.25">
      <c r="A229" t="s">
        <v>73</v>
      </c>
      <c r="B229">
        <v>427</v>
      </c>
      <c r="C229" t="s">
        <v>88</v>
      </c>
      <c r="D229">
        <v>1</v>
      </c>
      <c r="E229">
        <v>4917.72</v>
      </c>
      <c r="F229">
        <v>4919.8784999999998</v>
      </c>
      <c r="G229">
        <v>2.1584999999995489</v>
      </c>
      <c r="H229">
        <v>117.72</v>
      </c>
      <c r="I229">
        <v>46.88</v>
      </c>
      <c r="J229">
        <v>414.8</v>
      </c>
      <c r="L229" t="s">
        <v>165</v>
      </c>
      <c r="M229" t="str">
        <f t="shared" si="11"/>
        <v>2017</v>
      </c>
      <c r="N229" t="str">
        <f t="shared" si="12"/>
        <v>09</v>
      </c>
      <c r="O229" t="str">
        <f t="shared" si="13"/>
        <v>17</v>
      </c>
      <c r="P229" t="str">
        <f t="shared" si="14"/>
        <v>14</v>
      </c>
      <c r="Q229" t="str">
        <f t="shared" si="15"/>
        <v>44</v>
      </c>
      <c r="R229" t="str">
        <f t="shared" si="16"/>
        <v>01</v>
      </c>
      <c r="S229" s="4">
        <f t="shared" si="18"/>
        <v>42995.613900462966</v>
      </c>
      <c r="T229" s="5">
        <f t="shared" si="17"/>
        <v>42995.613900462966</v>
      </c>
      <c r="U229" t="s">
        <v>1590</v>
      </c>
      <c r="W229" t="s">
        <v>2940</v>
      </c>
      <c r="X229" t="s">
        <v>2942</v>
      </c>
      <c r="Y229" t="s">
        <v>2954</v>
      </c>
      <c r="AH229" t="s">
        <v>2940</v>
      </c>
      <c r="AI229" t="s">
        <v>3080</v>
      </c>
      <c r="AJ229" t="s">
        <v>3097</v>
      </c>
      <c r="AK229" t="s">
        <v>3101</v>
      </c>
      <c r="AL229" t="s">
        <v>3103</v>
      </c>
      <c r="AM229" t="s">
        <v>3105</v>
      </c>
      <c r="AQ229" t="s">
        <v>3065</v>
      </c>
      <c r="BQ229">
        <v>117.72</v>
      </c>
      <c r="BR229">
        <v>119.87849999999951</v>
      </c>
      <c r="BS229">
        <v>6</v>
      </c>
    </row>
    <row r="230" spans="1:71" x14ac:dyDescent="0.25">
      <c r="A230" t="s">
        <v>73</v>
      </c>
      <c r="B230">
        <v>428</v>
      </c>
      <c r="C230" t="s">
        <v>88</v>
      </c>
      <c r="D230">
        <v>1</v>
      </c>
      <c r="E230">
        <v>5016.183</v>
      </c>
      <c r="F230">
        <v>5017.4879000000001</v>
      </c>
      <c r="G230">
        <v>1.304900000000089</v>
      </c>
      <c r="H230">
        <v>96.183000000000007</v>
      </c>
      <c r="I230">
        <v>66.099999999999994</v>
      </c>
      <c r="J230">
        <v>625.29999999999995</v>
      </c>
      <c r="L230" t="s">
        <v>166</v>
      </c>
      <c r="M230" t="str">
        <f t="shared" si="11"/>
        <v>2017</v>
      </c>
      <c r="N230" t="str">
        <f t="shared" si="12"/>
        <v>09</v>
      </c>
      <c r="O230" t="str">
        <f t="shared" si="13"/>
        <v>17</v>
      </c>
      <c r="P230" t="str">
        <f t="shared" si="14"/>
        <v>15</v>
      </c>
      <c r="Q230" t="str">
        <f t="shared" si="15"/>
        <v>08</v>
      </c>
      <c r="R230" t="str">
        <f t="shared" si="16"/>
        <v>01</v>
      </c>
      <c r="S230" s="4">
        <f t="shared" si="18"/>
        <v>42995.630567129629</v>
      </c>
      <c r="T230" s="5">
        <f t="shared" si="17"/>
        <v>42995.630567129629</v>
      </c>
      <c r="U230" t="s">
        <v>1591</v>
      </c>
      <c r="W230" t="s">
        <v>2940</v>
      </c>
      <c r="X230" t="s">
        <v>2942</v>
      </c>
      <c r="Y230" t="s">
        <v>2954</v>
      </c>
      <c r="AH230" t="s">
        <v>2940</v>
      </c>
      <c r="AI230" t="s">
        <v>3081</v>
      </c>
      <c r="AJ230" t="s">
        <v>3097</v>
      </c>
      <c r="AK230" t="s">
        <v>3101</v>
      </c>
      <c r="AL230" t="s">
        <v>3103</v>
      </c>
      <c r="AM230" t="s">
        <v>3105</v>
      </c>
      <c r="AQ230" t="s">
        <v>3065</v>
      </c>
      <c r="BQ230">
        <v>96.183000000000007</v>
      </c>
      <c r="BR230">
        <v>97.487900000000096</v>
      </c>
      <c r="BS230">
        <v>0</v>
      </c>
    </row>
    <row r="231" spans="1:71" x14ac:dyDescent="0.25">
      <c r="A231" t="s">
        <v>73</v>
      </c>
      <c r="B231">
        <v>429</v>
      </c>
      <c r="C231" t="s">
        <v>88</v>
      </c>
      <c r="D231">
        <v>1</v>
      </c>
      <c r="E231">
        <v>5032.951</v>
      </c>
      <c r="F231">
        <v>5035.6827000000003</v>
      </c>
      <c r="G231">
        <v>2.731700000000274</v>
      </c>
      <c r="H231">
        <v>112.95099999999999</v>
      </c>
      <c r="I231">
        <v>90.2</v>
      </c>
      <c r="J231">
        <v>481</v>
      </c>
      <c r="L231" t="s">
        <v>166</v>
      </c>
      <c r="M231" t="str">
        <f t="shared" si="11"/>
        <v>2017</v>
      </c>
      <c r="N231" t="str">
        <f t="shared" si="12"/>
        <v>09</v>
      </c>
      <c r="O231" t="str">
        <f t="shared" si="13"/>
        <v>17</v>
      </c>
      <c r="P231" t="str">
        <f t="shared" si="14"/>
        <v>15</v>
      </c>
      <c r="Q231" t="str">
        <f t="shared" si="15"/>
        <v>08</v>
      </c>
      <c r="R231" t="str">
        <f t="shared" si="16"/>
        <v>01</v>
      </c>
      <c r="S231" s="4">
        <f t="shared" si="18"/>
        <v>42995.630567129629</v>
      </c>
      <c r="T231" s="5">
        <f t="shared" si="17"/>
        <v>42995.630567129629</v>
      </c>
      <c r="U231" t="s">
        <v>1591</v>
      </c>
      <c r="W231" t="s">
        <v>2940</v>
      </c>
      <c r="X231" t="s">
        <v>2942</v>
      </c>
      <c r="Y231" t="s">
        <v>2954</v>
      </c>
      <c r="AH231" t="s">
        <v>2940</v>
      </c>
      <c r="AI231" t="s">
        <v>3080</v>
      </c>
      <c r="AJ231" t="s">
        <v>3097</v>
      </c>
      <c r="AK231" t="s">
        <v>3101</v>
      </c>
      <c r="AL231" t="s">
        <v>3103</v>
      </c>
      <c r="AM231" t="s">
        <v>3105</v>
      </c>
      <c r="AQ231" t="s">
        <v>3065</v>
      </c>
      <c r="BQ231">
        <v>112.95099999999999</v>
      </c>
      <c r="BR231">
        <v>115.6827000000003</v>
      </c>
      <c r="BS231">
        <v>1</v>
      </c>
    </row>
    <row r="232" spans="1:71" x14ac:dyDescent="0.25">
      <c r="A232" t="s">
        <v>73</v>
      </c>
      <c r="B232">
        <v>441</v>
      </c>
      <c r="C232" t="s">
        <v>88</v>
      </c>
      <c r="D232">
        <v>1</v>
      </c>
      <c r="E232">
        <v>5118.317</v>
      </c>
      <c r="F232">
        <v>5118.7560000000003</v>
      </c>
      <c r="G232">
        <v>0.43900000000030559</v>
      </c>
      <c r="H232">
        <v>78.316999999999993</v>
      </c>
      <c r="I232">
        <v>138.30000000000001</v>
      </c>
      <c r="J232">
        <v>781.6</v>
      </c>
      <c r="L232" t="s">
        <v>167</v>
      </c>
      <c r="M232" t="str">
        <f t="shared" si="11"/>
        <v>2017</v>
      </c>
      <c r="N232" t="str">
        <f t="shared" si="12"/>
        <v>09</v>
      </c>
      <c r="O232" t="str">
        <f t="shared" si="13"/>
        <v>18</v>
      </c>
      <c r="P232" t="str">
        <f t="shared" si="14"/>
        <v>07</v>
      </c>
      <c r="Q232" t="str">
        <f t="shared" si="15"/>
        <v>44</v>
      </c>
      <c r="R232" t="str">
        <f t="shared" si="16"/>
        <v>01</v>
      </c>
      <c r="S232" s="4">
        <f t="shared" si="18"/>
        <v>42996.322233796294</v>
      </c>
      <c r="T232" s="5">
        <f t="shared" si="17"/>
        <v>42996.322233796294</v>
      </c>
      <c r="U232" t="s">
        <v>1592</v>
      </c>
      <c r="W232" t="s">
        <v>2940</v>
      </c>
      <c r="X232" t="s">
        <v>2942</v>
      </c>
      <c r="Y232" t="s">
        <v>2954</v>
      </c>
      <c r="AH232" t="s">
        <v>2940</v>
      </c>
      <c r="AI232" t="s">
        <v>2941</v>
      </c>
      <c r="AJ232" t="s">
        <v>3097</v>
      </c>
      <c r="AK232" t="s">
        <v>3101</v>
      </c>
      <c r="AL232" t="s">
        <v>3103</v>
      </c>
      <c r="AM232" t="s">
        <v>3105</v>
      </c>
      <c r="AQ232" t="s">
        <v>3065</v>
      </c>
      <c r="BQ232">
        <v>78.316999999999993</v>
      </c>
      <c r="BR232">
        <v>78.756000000000299</v>
      </c>
      <c r="BS232">
        <v>0</v>
      </c>
    </row>
    <row r="233" spans="1:71" x14ac:dyDescent="0.25">
      <c r="A233" t="s">
        <v>73</v>
      </c>
      <c r="B233">
        <v>449</v>
      </c>
      <c r="C233" t="s">
        <v>88</v>
      </c>
      <c r="D233">
        <v>1</v>
      </c>
      <c r="E233">
        <v>5185.0957230619997</v>
      </c>
      <c r="F233">
        <v>5185.4926984880003</v>
      </c>
      <c r="G233">
        <v>0.39697542600060842</v>
      </c>
      <c r="H233">
        <v>25.095700000000001</v>
      </c>
      <c r="I233">
        <v>386.76</v>
      </c>
      <c r="J233">
        <v>3258.1610000000001</v>
      </c>
      <c r="L233" t="s">
        <v>168</v>
      </c>
      <c r="M233" t="str">
        <f t="shared" si="11"/>
        <v>2017</v>
      </c>
      <c r="N233" t="str">
        <f t="shared" si="12"/>
        <v>09</v>
      </c>
      <c r="O233" t="str">
        <f t="shared" si="13"/>
        <v>18</v>
      </c>
      <c r="P233" t="str">
        <f t="shared" si="14"/>
        <v>08</v>
      </c>
      <c r="Q233" t="str">
        <f t="shared" si="15"/>
        <v>44</v>
      </c>
      <c r="R233" t="str">
        <f t="shared" si="16"/>
        <v>01</v>
      </c>
      <c r="S233" s="4">
        <f t="shared" si="18"/>
        <v>42996.363900462966</v>
      </c>
      <c r="T233" s="5">
        <f t="shared" si="17"/>
        <v>42996.363900462966</v>
      </c>
      <c r="U233" t="s">
        <v>1593</v>
      </c>
      <c r="W233" t="s">
        <v>2940</v>
      </c>
      <c r="X233" t="s">
        <v>2942</v>
      </c>
      <c r="Y233" t="s">
        <v>2954</v>
      </c>
      <c r="AH233" t="s">
        <v>2940</v>
      </c>
      <c r="AI233" t="s">
        <v>2941</v>
      </c>
      <c r="AJ233" t="s">
        <v>3097</v>
      </c>
      <c r="AK233" t="s">
        <v>3101</v>
      </c>
      <c r="AL233" t="s">
        <v>3103</v>
      </c>
      <c r="AM233" t="s">
        <v>3105</v>
      </c>
      <c r="AQ233" t="s">
        <v>3065</v>
      </c>
      <c r="BQ233">
        <v>25.095700000000001</v>
      </c>
      <c r="BR233">
        <v>25.492675426000609</v>
      </c>
      <c r="BS233">
        <v>0</v>
      </c>
    </row>
    <row r="234" spans="1:71" x14ac:dyDescent="0.25">
      <c r="A234" t="s">
        <v>73</v>
      </c>
      <c r="B234">
        <v>587</v>
      </c>
      <c r="C234" t="s">
        <v>88</v>
      </c>
      <c r="D234">
        <v>1</v>
      </c>
      <c r="E234">
        <v>5347.7734572150002</v>
      </c>
      <c r="F234">
        <v>5348.9386000000004</v>
      </c>
      <c r="G234">
        <v>1.165142785000171</v>
      </c>
      <c r="H234">
        <v>67.773499999999999</v>
      </c>
      <c r="I234">
        <v>140.63999999999999</v>
      </c>
      <c r="J234">
        <v>1359.52</v>
      </c>
      <c r="L234" t="s">
        <v>169</v>
      </c>
      <c r="M234" t="str">
        <f t="shared" si="11"/>
        <v>2017</v>
      </c>
      <c r="N234" t="str">
        <f t="shared" si="12"/>
        <v>09</v>
      </c>
      <c r="O234" t="str">
        <f t="shared" si="13"/>
        <v>20</v>
      </c>
      <c r="P234" t="str">
        <f t="shared" si="14"/>
        <v>20</v>
      </c>
      <c r="Q234" t="str">
        <f t="shared" si="15"/>
        <v>08</v>
      </c>
      <c r="R234" t="str">
        <f t="shared" si="16"/>
        <v>01</v>
      </c>
      <c r="S234" s="4">
        <f t="shared" si="18"/>
        <v>42998.838900462964</v>
      </c>
      <c r="T234" s="5">
        <f t="shared" si="17"/>
        <v>42998.838900462964</v>
      </c>
      <c r="U234" t="s">
        <v>1594</v>
      </c>
      <c r="W234" t="s">
        <v>2940</v>
      </c>
      <c r="X234" t="s">
        <v>2942</v>
      </c>
      <c r="Y234" t="s">
        <v>67</v>
      </c>
      <c r="AH234" t="s">
        <v>2940</v>
      </c>
      <c r="AI234" t="s">
        <v>3078</v>
      </c>
      <c r="AJ234" t="s">
        <v>3097</v>
      </c>
      <c r="AK234" t="s">
        <v>3101</v>
      </c>
      <c r="AL234" t="s">
        <v>3103</v>
      </c>
      <c r="AM234" t="s">
        <v>3105</v>
      </c>
      <c r="AN234" t="s">
        <v>3619</v>
      </c>
      <c r="AQ234" t="s">
        <v>3065</v>
      </c>
      <c r="AT234" t="s">
        <v>3016</v>
      </c>
      <c r="BQ234">
        <v>67.773499999999999</v>
      </c>
      <c r="BR234">
        <v>68.93864278500017</v>
      </c>
      <c r="BS234">
        <v>0</v>
      </c>
    </row>
    <row r="235" spans="1:71" x14ac:dyDescent="0.25">
      <c r="A235" t="s">
        <v>73</v>
      </c>
      <c r="B235">
        <v>589</v>
      </c>
      <c r="C235" t="s">
        <v>88</v>
      </c>
      <c r="D235">
        <v>1</v>
      </c>
      <c r="E235">
        <v>5508.9861754570002</v>
      </c>
      <c r="F235">
        <v>5509.2004161630002</v>
      </c>
      <c r="G235">
        <v>0.2142407060000551</v>
      </c>
      <c r="H235">
        <v>108.9862</v>
      </c>
      <c r="I235">
        <v>162.69999999999999</v>
      </c>
      <c r="J235">
        <v>668.7</v>
      </c>
      <c r="L235" t="s">
        <v>170</v>
      </c>
      <c r="M235" t="str">
        <f t="shared" si="11"/>
        <v>2017</v>
      </c>
      <c r="N235" t="str">
        <f t="shared" si="12"/>
        <v>09</v>
      </c>
      <c r="O235" t="str">
        <f t="shared" si="13"/>
        <v>20</v>
      </c>
      <c r="P235" t="str">
        <f t="shared" si="14"/>
        <v>21</v>
      </c>
      <c r="Q235" t="str">
        <f t="shared" si="15"/>
        <v>32</v>
      </c>
      <c r="R235" t="str">
        <f t="shared" si="16"/>
        <v>01</v>
      </c>
      <c r="S235" s="4">
        <f t="shared" si="18"/>
        <v>42998.897233796299</v>
      </c>
      <c r="T235" s="5">
        <f t="shared" si="17"/>
        <v>42998.897233796299</v>
      </c>
      <c r="U235" t="s">
        <v>1595</v>
      </c>
      <c r="W235" t="s">
        <v>2940</v>
      </c>
      <c r="X235" t="s">
        <v>2942</v>
      </c>
      <c r="Y235" t="s">
        <v>2954</v>
      </c>
      <c r="AH235" t="s">
        <v>2940</v>
      </c>
      <c r="AI235" t="s">
        <v>2941</v>
      </c>
      <c r="AJ235" t="s">
        <v>3097</v>
      </c>
      <c r="AK235" t="s">
        <v>3101</v>
      </c>
      <c r="AL235" t="s">
        <v>3103</v>
      </c>
      <c r="AM235" t="s">
        <v>3105</v>
      </c>
      <c r="AN235" t="s">
        <v>3619</v>
      </c>
      <c r="AQ235" t="s">
        <v>3065</v>
      </c>
      <c r="BQ235">
        <v>108.9862</v>
      </c>
      <c r="BR235">
        <v>109.20044070600009</v>
      </c>
      <c r="BS235">
        <v>0</v>
      </c>
    </row>
    <row r="236" spans="1:71" x14ac:dyDescent="0.25">
      <c r="A236" t="s">
        <v>73</v>
      </c>
      <c r="B236">
        <v>748</v>
      </c>
      <c r="C236" t="s">
        <v>88</v>
      </c>
      <c r="D236">
        <v>1</v>
      </c>
      <c r="E236">
        <v>5509.6948000000002</v>
      </c>
      <c r="F236">
        <v>5510.2035939999996</v>
      </c>
      <c r="G236">
        <v>0.50879399999939778</v>
      </c>
      <c r="H236">
        <v>109.6948</v>
      </c>
      <c r="I236">
        <v>130.54300000000001</v>
      </c>
      <c r="J236">
        <v>652.71400000000006</v>
      </c>
      <c r="L236" t="s">
        <v>170</v>
      </c>
      <c r="M236" t="str">
        <f t="shared" si="11"/>
        <v>2017</v>
      </c>
      <c r="N236" t="str">
        <f t="shared" si="12"/>
        <v>09</v>
      </c>
      <c r="O236" t="str">
        <f t="shared" si="13"/>
        <v>20</v>
      </c>
      <c r="P236" t="str">
        <f t="shared" si="14"/>
        <v>21</v>
      </c>
      <c r="Q236" t="str">
        <f t="shared" si="15"/>
        <v>32</v>
      </c>
      <c r="R236" t="str">
        <f t="shared" si="16"/>
        <v>01</v>
      </c>
      <c r="S236" s="4">
        <f t="shared" si="18"/>
        <v>42998.897233796299</v>
      </c>
      <c r="T236" s="5">
        <f t="shared" si="17"/>
        <v>42998.897233796299</v>
      </c>
      <c r="U236" t="s">
        <v>1595</v>
      </c>
      <c r="AH236" t="s">
        <v>2940</v>
      </c>
      <c r="AI236" t="s">
        <v>2941</v>
      </c>
      <c r="AJ236" t="s">
        <v>3097</v>
      </c>
      <c r="AK236" t="s">
        <v>3101</v>
      </c>
      <c r="AL236" t="s">
        <v>3103</v>
      </c>
      <c r="AM236" t="s">
        <v>3105</v>
      </c>
      <c r="AN236" t="s">
        <v>3637</v>
      </c>
      <c r="BQ236">
        <v>109.6948</v>
      </c>
      <c r="BR236">
        <v>110.2035939999994</v>
      </c>
      <c r="BS236">
        <v>1</v>
      </c>
    </row>
    <row r="237" spans="1:71" x14ac:dyDescent="0.25">
      <c r="A237" t="s">
        <v>73</v>
      </c>
      <c r="B237">
        <v>635</v>
      </c>
      <c r="C237" t="s">
        <v>88</v>
      </c>
      <c r="D237">
        <v>1</v>
      </c>
      <c r="E237">
        <v>5711.0370000000003</v>
      </c>
      <c r="F237">
        <v>5711.3297000000002</v>
      </c>
      <c r="G237">
        <v>0.29269999999996799</v>
      </c>
      <c r="H237">
        <v>71.037000000000006</v>
      </c>
      <c r="I237">
        <v>144.30000000000001</v>
      </c>
      <c r="J237">
        <v>529.1</v>
      </c>
      <c r="L237" t="s">
        <v>171</v>
      </c>
      <c r="M237" t="str">
        <f t="shared" si="11"/>
        <v>2017</v>
      </c>
      <c r="N237" t="str">
        <f t="shared" si="12"/>
        <v>09</v>
      </c>
      <c r="O237" t="str">
        <f t="shared" si="13"/>
        <v>21</v>
      </c>
      <c r="P237" t="str">
        <f t="shared" si="14"/>
        <v>17</v>
      </c>
      <c r="Q237" t="str">
        <f t="shared" si="15"/>
        <v>56</v>
      </c>
      <c r="R237" t="str">
        <f t="shared" si="16"/>
        <v>01</v>
      </c>
      <c r="S237" s="4">
        <f t="shared" si="18"/>
        <v>42999.747233796297</v>
      </c>
      <c r="T237" s="5">
        <f t="shared" si="17"/>
        <v>42999.747233796297</v>
      </c>
      <c r="U237" t="s">
        <v>1596</v>
      </c>
      <c r="W237" t="s">
        <v>2940</v>
      </c>
      <c r="X237" t="s">
        <v>2942</v>
      </c>
      <c r="Y237" t="s">
        <v>2954</v>
      </c>
      <c r="AH237" t="s">
        <v>2940</v>
      </c>
      <c r="AI237" t="s">
        <v>2941</v>
      </c>
      <c r="AJ237" t="s">
        <v>3097</v>
      </c>
      <c r="AK237" t="s">
        <v>3101</v>
      </c>
      <c r="AL237" t="s">
        <v>3103</v>
      </c>
      <c r="AM237" t="s">
        <v>3105</v>
      </c>
      <c r="AN237" t="s">
        <v>3625</v>
      </c>
      <c r="AQ237" t="s">
        <v>3065</v>
      </c>
      <c r="BQ237">
        <v>71.037000000000006</v>
      </c>
      <c r="BR237">
        <v>71.329699999999974</v>
      </c>
      <c r="BS237">
        <v>0</v>
      </c>
    </row>
    <row r="238" spans="1:71" x14ac:dyDescent="0.25">
      <c r="A238" t="s">
        <v>73</v>
      </c>
      <c r="B238">
        <v>637</v>
      </c>
      <c r="C238" t="s">
        <v>88</v>
      </c>
      <c r="D238">
        <v>1</v>
      </c>
      <c r="E238">
        <v>5787.4880000000003</v>
      </c>
      <c r="F238">
        <v>5788.6342999999997</v>
      </c>
      <c r="G238">
        <v>1.1462999999994281</v>
      </c>
      <c r="H238">
        <v>27.488</v>
      </c>
      <c r="I238">
        <v>162.30000000000001</v>
      </c>
      <c r="J238">
        <v>481</v>
      </c>
      <c r="L238" t="s">
        <v>172</v>
      </c>
      <c r="M238" t="str">
        <f t="shared" si="11"/>
        <v>2017</v>
      </c>
      <c r="N238" t="str">
        <f t="shared" si="12"/>
        <v>09</v>
      </c>
      <c r="O238" t="str">
        <f t="shared" si="13"/>
        <v>21</v>
      </c>
      <c r="P238" t="str">
        <f t="shared" si="14"/>
        <v>18</v>
      </c>
      <c r="Q238" t="str">
        <f t="shared" si="15"/>
        <v>56</v>
      </c>
      <c r="R238" t="str">
        <f t="shared" si="16"/>
        <v>01</v>
      </c>
      <c r="S238" s="4">
        <f t="shared" si="18"/>
        <v>42999.788900462961</v>
      </c>
      <c r="T238" s="5">
        <f t="shared" si="17"/>
        <v>42999.788900462961</v>
      </c>
      <c r="U238" t="s">
        <v>1597</v>
      </c>
      <c r="W238" t="s">
        <v>2940</v>
      </c>
      <c r="X238" t="s">
        <v>2942</v>
      </c>
      <c r="Y238" t="s">
        <v>2956</v>
      </c>
      <c r="AH238" t="s">
        <v>2940</v>
      </c>
      <c r="AI238" t="s">
        <v>3078</v>
      </c>
      <c r="AJ238" t="s">
        <v>3097</v>
      </c>
      <c r="AK238" t="s">
        <v>3101</v>
      </c>
      <c r="AL238" t="s">
        <v>3103</v>
      </c>
      <c r="AM238" t="s">
        <v>3105</v>
      </c>
      <c r="AN238" t="s">
        <v>3625</v>
      </c>
      <c r="AQ238" t="s">
        <v>3065</v>
      </c>
      <c r="BQ238">
        <v>27.488</v>
      </c>
      <c r="BR238">
        <v>28.634299999999431</v>
      </c>
      <c r="BS238">
        <v>0</v>
      </c>
    </row>
    <row r="239" spans="1:71" x14ac:dyDescent="0.25">
      <c r="A239" t="s">
        <v>73</v>
      </c>
      <c r="B239">
        <v>650</v>
      </c>
      <c r="C239" t="s">
        <v>88</v>
      </c>
      <c r="D239">
        <v>1</v>
      </c>
      <c r="E239">
        <v>5886.7546730619997</v>
      </c>
      <c r="F239">
        <v>5887.1099000000004</v>
      </c>
      <c r="G239">
        <v>0.35522693800066918</v>
      </c>
      <c r="H239">
        <v>6.7546999999999997</v>
      </c>
      <c r="I239">
        <v>174.3</v>
      </c>
      <c r="J239">
        <v>565.1</v>
      </c>
      <c r="L239" t="s">
        <v>173</v>
      </c>
      <c r="M239" t="str">
        <f t="shared" si="11"/>
        <v>2017</v>
      </c>
      <c r="N239" t="str">
        <f t="shared" si="12"/>
        <v>09</v>
      </c>
      <c r="O239" t="str">
        <f t="shared" si="13"/>
        <v>22</v>
      </c>
      <c r="P239" t="str">
        <f t="shared" si="14"/>
        <v>01</v>
      </c>
      <c r="Q239" t="str">
        <f t="shared" si="15"/>
        <v>44</v>
      </c>
      <c r="R239" t="str">
        <f t="shared" si="16"/>
        <v>01</v>
      </c>
      <c r="S239" s="4">
        <f t="shared" si="18"/>
        <v>43000.072233796294</v>
      </c>
      <c r="T239" s="5">
        <f t="shared" si="17"/>
        <v>43000.072233796294</v>
      </c>
      <c r="U239" t="s">
        <v>1598</v>
      </c>
      <c r="W239" t="s">
        <v>2940</v>
      </c>
      <c r="X239" t="s">
        <v>2942</v>
      </c>
      <c r="Y239" t="s">
        <v>2954</v>
      </c>
      <c r="AH239" t="s">
        <v>2940</v>
      </c>
      <c r="AI239" t="s">
        <v>2941</v>
      </c>
      <c r="AJ239" t="s">
        <v>3097</v>
      </c>
      <c r="AK239" t="s">
        <v>3101</v>
      </c>
      <c r="AL239" t="s">
        <v>3103</v>
      </c>
      <c r="AM239" t="s">
        <v>3105</v>
      </c>
      <c r="AN239" t="s">
        <v>3105</v>
      </c>
      <c r="AQ239" t="s">
        <v>3065</v>
      </c>
      <c r="BQ239">
        <v>6.7546999999999997</v>
      </c>
      <c r="BR239">
        <v>7.1099269380006689</v>
      </c>
      <c r="BS239">
        <v>0</v>
      </c>
    </row>
    <row r="240" spans="1:71" x14ac:dyDescent="0.25">
      <c r="A240" t="s">
        <v>73</v>
      </c>
      <c r="B240">
        <v>789</v>
      </c>
      <c r="C240" t="s">
        <v>88</v>
      </c>
      <c r="D240">
        <v>1</v>
      </c>
      <c r="E240">
        <v>5980.5764389100004</v>
      </c>
      <c r="F240">
        <v>5980.8410891929998</v>
      </c>
      <c r="G240">
        <v>0.26465028299935511</v>
      </c>
      <c r="H240">
        <v>100.57640000000001</v>
      </c>
      <c r="I240">
        <v>71.855999999999995</v>
      </c>
      <c r="J240">
        <v>1383.2339999999999</v>
      </c>
      <c r="L240" t="s">
        <v>173</v>
      </c>
      <c r="M240" t="str">
        <f t="shared" si="11"/>
        <v>2017</v>
      </c>
      <c r="N240" t="str">
        <f t="shared" si="12"/>
        <v>09</v>
      </c>
      <c r="O240" t="str">
        <f t="shared" si="13"/>
        <v>22</v>
      </c>
      <c r="P240" t="str">
        <f t="shared" si="14"/>
        <v>01</v>
      </c>
      <c r="Q240" t="str">
        <f t="shared" si="15"/>
        <v>44</v>
      </c>
      <c r="R240" t="str">
        <f t="shared" si="16"/>
        <v>01</v>
      </c>
      <c r="S240" s="4">
        <f t="shared" si="18"/>
        <v>43000.072233796294</v>
      </c>
      <c r="T240" s="5">
        <f t="shared" si="17"/>
        <v>43000.072233796294</v>
      </c>
      <c r="U240" t="s">
        <v>1598</v>
      </c>
      <c r="AH240" t="s">
        <v>2940</v>
      </c>
      <c r="AI240" t="s">
        <v>2941</v>
      </c>
      <c r="AJ240" t="s">
        <v>3097</v>
      </c>
      <c r="AK240" t="s">
        <v>3101</v>
      </c>
      <c r="AL240" t="s">
        <v>3103</v>
      </c>
      <c r="AM240" t="s">
        <v>3122</v>
      </c>
      <c r="BQ240">
        <v>100.57640000000001</v>
      </c>
      <c r="BR240">
        <v>100.8410502829994</v>
      </c>
      <c r="BS240">
        <v>1</v>
      </c>
    </row>
    <row r="241" spans="1:71" x14ac:dyDescent="0.25">
      <c r="A241" t="s">
        <v>73</v>
      </c>
      <c r="B241">
        <v>653</v>
      </c>
      <c r="C241" t="s">
        <v>88</v>
      </c>
      <c r="D241">
        <v>1</v>
      </c>
      <c r="E241">
        <v>6043.2929999999997</v>
      </c>
      <c r="F241">
        <v>6043.5735000000004</v>
      </c>
      <c r="G241">
        <v>0.2805000000007567</v>
      </c>
      <c r="H241">
        <v>43.292999999999999</v>
      </c>
      <c r="I241">
        <v>120.2</v>
      </c>
      <c r="J241">
        <v>745.5</v>
      </c>
      <c r="L241" t="s">
        <v>174</v>
      </c>
      <c r="M241" t="str">
        <f t="shared" si="11"/>
        <v>2017</v>
      </c>
      <c r="N241" t="str">
        <f t="shared" si="12"/>
        <v>09</v>
      </c>
      <c r="O241" t="str">
        <f t="shared" si="13"/>
        <v>22</v>
      </c>
      <c r="P241" t="str">
        <f t="shared" si="14"/>
        <v>03</v>
      </c>
      <c r="Q241" t="str">
        <f t="shared" si="15"/>
        <v>08</v>
      </c>
      <c r="R241" t="str">
        <f t="shared" si="16"/>
        <v>01</v>
      </c>
      <c r="S241" s="4">
        <f t="shared" si="18"/>
        <v>43000.130567129629</v>
      </c>
      <c r="T241" s="5">
        <f t="shared" si="17"/>
        <v>43000.130567129629</v>
      </c>
      <c r="U241" t="s">
        <v>1599</v>
      </c>
      <c r="W241" t="s">
        <v>2940</v>
      </c>
      <c r="X241" t="s">
        <v>2942</v>
      </c>
      <c r="Y241" t="s">
        <v>2954</v>
      </c>
      <c r="AH241" t="s">
        <v>2940</v>
      </c>
      <c r="AI241" t="s">
        <v>2941</v>
      </c>
      <c r="AJ241" t="s">
        <v>3097</v>
      </c>
      <c r="AK241" t="s">
        <v>3101</v>
      </c>
      <c r="AL241" t="s">
        <v>3103</v>
      </c>
      <c r="AM241" t="s">
        <v>3105</v>
      </c>
      <c r="AQ241" t="s">
        <v>3065</v>
      </c>
      <c r="BQ241">
        <v>43.292999999999999</v>
      </c>
      <c r="BR241">
        <v>43.573500000000763</v>
      </c>
      <c r="BS241">
        <v>0</v>
      </c>
    </row>
    <row r="242" spans="1:71" x14ac:dyDescent="0.25">
      <c r="A242" t="s">
        <v>73</v>
      </c>
      <c r="B242">
        <v>664</v>
      </c>
      <c r="C242" t="s">
        <v>88</v>
      </c>
      <c r="D242">
        <v>1</v>
      </c>
      <c r="E242">
        <v>6166.1589999999997</v>
      </c>
      <c r="F242">
        <v>6166.5370999999996</v>
      </c>
      <c r="G242">
        <v>0.37809999999990401</v>
      </c>
      <c r="H242">
        <v>46.158999999999999</v>
      </c>
      <c r="I242">
        <v>186.4</v>
      </c>
      <c r="J242">
        <v>781.6</v>
      </c>
      <c r="L242" t="s">
        <v>175</v>
      </c>
      <c r="M242" t="str">
        <f t="shared" si="11"/>
        <v>2017</v>
      </c>
      <c r="N242" t="str">
        <f t="shared" si="12"/>
        <v>09</v>
      </c>
      <c r="O242" t="str">
        <f t="shared" si="13"/>
        <v>22</v>
      </c>
      <c r="P242" t="str">
        <f t="shared" si="14"/>
        <v>05</v>
      </c>
      <c r="Q242" t="str">
        <f t="shared" si="15"/>
        <v>08</v>
      </c>
      <c r="R242" t="str">
        <f t="shared" si="16"/>
        <v>01</v>
      </c>
      <c r="S242" s="4">
        <f t="shared" si="18"/>
        <v>43000.213900462964</v>
      </c>
      <c r="T242" s="5">
        <f t="shared" si="17"/>
        <v>43000.213900462964</v>
      </c>
      <c r="U242" t="s">
        <v>1600</v>
      </c>
      <c r="W242" t="s">
        <v>2940</v>
      </c>
      <c r="X242" t="s">
        <v>2942</v>
      </c>
      <c r="Y242" t="s">
        <v>2954</v>
      </c>
      <c r="AH242" t="s">
        <v>2940</v>
      </c>
      <c r="AI242" t="s">
        <v>2941</v>
      </c>
      <c r="AJ242" t="s">
        <v>3097</v>
      </c>
      <c r="AK242" t="s">
        <v>3101</v>
      </c>
      <c r="AL242" t="s">
        <v>3103</v>
      </c>
      <c r="AM242" t="s">
        <v>3105</v>
      </c>
      <c r="AQ242" t="s">
        <v>3065</v>
      </c>
      <c r="BQ242">
        <v>46.158999999999999</v>
      </c>
      <c r="BR242">
        <v>46.537099999999903</v>
      </c>
      <c r="BS242">
        <v>0</v>
      </c>
    </row>
    <row r="243" spans="1:71" x14ac:dyDescent="0.25">
      <c r="A243" t="s">
        <v>73</v>
      </c>
      <c r="B243">
        <v>665</v>
      </c>
      <c r="C243" t="s">
        <v>88</v>
      </c>
      <c r="D243">
        <v>1</v>
      </c>
      <c r="E243">
        <v>6271.9629999999997</v>
      </c>
      <c r="F243">
        <v>6272.5483999999997</v>
      </c>
      <c r="G243">
        <v>0.58539999999993597</v>
      </c>
      <c r="H243">
        <v>31.963000000000001</v>
      </c>
      <c r="I243">
        <v>60.1</v>
      </c>
      <c r="J243">
        <v>583.20000000000005</v>
      </c>
      <c r="L243" t="s">
        <v>176</v>
      </c>
      <c r="M243" t="str">
        <f t="shared" si="11"/>
        <v>2017</v>
      </c>
      <c r="N243" t="str">
        <f t="shared" si="12"/>
        <v>09</v>
      </c>
      <c r="O243" t="str">
        <f t="shared" si="13"/>
        <v>22</v>
      </c>
      <c r="P243" t="str">
        <f t="shared" si="14"/>
        <v>05</v>
      </c>
      <c r="Q243" t="str">
        <f t="shared" si="15"/>
        <v>32</v>
      </c>
      <c r="R243" t="str">
        <f t="shared" si="16"/>
        <v>01</v>
      </c>
      <c r="S243" s="4">
        <f t="shared" si="18"/>
        <v>43000.230567129627</v>
      </c>
      <c r="T243" s="5">
        <f t="shared" si="17"/>
        <v>43000.230567129627</v>
      </c>
      <c r="U243" t="s">
        <v>1601</v>
      </c>
      <c r="W243" t="s">
        <v>2940</v>
      </c>
      <c r="X243" t="s">
        <v>2942</v>
      </c>
      <c r="Y243" t="s">
        <v>2954</v>
      </c>
      <c r="AH243" t="s">
        <v>2940</v>
      </c>
      <c r="AI243" t="s">
        <v>2941</v>
      </c>
      <c r="AJ243" t="s">
        <v>3097</v>
      </c>
      <c r="AK243" t="s">
        <v>3101</v>
      </c>
      <c r="AL243" t="s">
        <v>3103</v>
      </c>
      <c r="AM243" t="s">
        <v>3105</v>
      </c>
      <c r="AN243" t="s">
        <v>3625</v>
      </c>
      <c r="AQ243" t="s">
        <v>3065</v>
      </c>
      <c r="BQ243">
        <v>31.963000000000001</v>
      </c>
      <c r="BR243">
        <v>32.548399999999937</v>
      </c>
      <c r="BS243">
        <v>0</v>
      </c>
    </row>
    <row r="244" spans="1:71" x14ac:dyDescent="0.25">
      <c r="A244" t="s">
        <v>73</v>
      </c>
      <c r="B244">
        <v>671</v>
      </c>
      <c r="C244" t="s">
        <v>88</v>
      </c>
      <c r="D244">
        <v>1</v>
      </c>
      <c r="E244">
        <v>6396.744231443</v>
      </c>
      <c r="F244">
        <v>6397.0857999999998</v>
      </c>
      <c r="G244">
        <v>0.3415685569998459</v>
      </c>
      <c r="H244">
        <v>36.744199999999999</v>
      </c>
      <c r="I244">
        <v>36.1</v>
      </c>
      <c r="J244">
        <v>1250.5</v>
      </c>
      <c r="L244" t="s">
        <v>177</v>
      </c>
      <c r="M244" t="str">
        <f t="shared" si="11"/>
        <v>2017</v>
      </c>
      <c r="N244" t="str">
        <f t="shared" si="12"/>
        <v>09</v>
      </c>
      <c r="O244" t="str">
        <f t="shared" si="13"/>
        <v>22</v>
      </c>
      <c r="P244" t="str">
        <f t="shared" si="14"/>
        <v>08</v>
      </c>
      <c r="Q244" t="str">
        <f t="shared" si="15"/>
        <v>20</v>
      </c>
      <c r="R244" t="str">
        <f t="shared" si="16"/>
        <v>01</v>
      </c>
      <c r="S244" s="4">
        <f t="shared" si="18"/>
        <v>43000.347233796296</v>
      </c>
      <c r="T244" s="5">
        <f t="shared" si="17"/>
        <v>43000.347233796296</v>
      </c>
      <c r="U244" t="s">
        <v>1602</v>
      </c>
      <c r="W244" t="s">
        <v>2940</v>
      </c>
      <c r="X244" t="s">
        <v>2942</v>
      </c>
      <c r="Y244" t="s">
        <v>2954</v>
      </c>
      <c r="AH244" t="s">
        <v>2940</v>
      </c>
      <c r="AI244" t="s">
        <v>2941</v>
      </c>
      <c r="AJ244" t="s">
        <v>3097</v>
      </c>
      <c r="AK244" t="s">
        <v>3101</v>
      </c>
      <c r="AL244" t="s">
        <v>3103</v>
      </c>
      <c r="AM244" t="s">
        <v>3105</v>
      </c>
      <c r="AQ244" t="s">
        <v>3065</v>
      </c>
      <c r="BQ244">
        <v>36.744199999999999</v>
      </c>
      <c r="BR244">
        <v>37.085768556999852</v>
      </c>
      <c r="BS244">
        <v>0</v>
      </c>
    </row>
    <row r="245" spans="1:71" x14ac:dyDescent="0.25">
      <c r="A245" t="s">
        <v>73</v>
      </c>
      <c r="B245">
        <v>707</v>
      </c>
      <c r="C245" t="s">
        <v>88</v>
      </c>
      <c r="D245">
        <v>1</v>
      </c>
      <c r="E245">
        <v>6653.7488599210001</v>
      </c>
      <c r="F245">
        <v>6654.2529556990003</v>
      </c>
      <c r="G245">
        <v>0.50409577800019179</v>
      </c>
      <c r="H245">
        <v>53.748899999999999</v>
      </c>
      <c r="I245">
        <v>66.099999999999994</v>
      </c>
      <c r="J245">
        <v>1142.3</v>
      </c>
      <c r="L245" t="s">
        <v>178</v>
      </c>
      <c r="M245" t="str">
        <f t="shared" si="11"/>
        <v>2017</v>
      </c>
      <c r="N245" t="str">
        <f t="shared" si="12"/>
        <v>09</v>
      </c>
      <c r="O245" t="str">
        <f t="shared" si="13"/>
        <v>22</v>
      </c>
      <c r="P245" t="str">
        <f t="shared" si="14"/>
        <v>20</v>
      </c>
      <c r="Q245" t="str">
        <f t="shared" si="15"/>
        <v>56</v>
      </c>
      <c r="R245" t="str">
        <f t="shared" si="16"/>
        <v>01</v>
      </c>
      <c r="S245" s="4">
        <f t="shared" si="18"/>
        <v>43000.872233796297</v>
      </c>
      <c r="T245" s="5">
        <f t="shared" si="17"/>
        <v>43000.872233796297</v>
      </c>
      <c r="U245" t="s">
        <v>1603</v>
      </c>
      <c r="W245" t="s">
        <v>2940</v>
      </c>
      <c r="X245" t="s">
        <v>2942</v>
      </c>
      <c r="Y245" t="s">
        <v>2954</v>
      </c>
      <c r="AH245" t="s">
        <v>2940</v>
      </c>
      <c r="AI245" t="s">
        <v>3077</v>
      </c>
      <c r="AJ245" t="s">
        <v>3097</v>
      </c>
      <c r="AK245" t="s">
        <v>3101</v>
      </c>
      <c r="AL245" t="s">
        <v>3103</v>
      </c>
      <c r="AM245" t="s">
        <v>3105</v>
      </c>
      <c r="AQ245" t="s">
        <v>3065</v>
      </c>
      <c r="BQ245">
        <v>53.748899999999999</v>
      </c>
      <c r="BR245">
        <v>54.252995778000191</v>
      </c>
      <c r="BS245">
        <v>0</v>
      </c>
    </row>
    <row r="246" spans="1:71" x14ac:dyDescent="0.25">
      <c r="A246" t="s">
        <v>73</v>
      </c>
      <c r="B246">
        <v>711</v>
      </c>
      <c r="C246" t="s">
        <v>88</v>
      </c>
      <c r="D246">
        <v>1</v>
      </c>
      <c r="E246">
        <v>2597.5552350349999</v>
      </c>
      <c r="F246">
        <v>2597.775776938</v>
      </c>
      <c r="G246">
        <v>0.2205419030001394</v>
      </c>
      <c r="H246">
        <v>77.555199999999999</v>
      </c>
      <c r="I246">
        <v>168.3</v>
      </c>
      <c r="J246">
        <v>1250.5</v>
      </c>
      <c r="L246" t="s">
        <v>179</v>
      </c>
      <c r="M246" t="str">
        <f t="shared" si="11"/>
        <v>2017</v>
      </c>
      <c r="N246" t="str">
        <f t="shared" si="12"/>
        <v>09</v>
      </c>
      <c r="O246" t="str">
        <f t="shared" si="13"/>
        <v>22</v>
      </c>
      <c r="P246" t="str">
        <f t="shared" si="14"/>
        <v>21</v>
      </c>
      <c r="Q246" t="str">
        <f t="shared" si="15"/>
        <v>32</v>
      </c>
      <c r="R246" t="str">
        <f t="shared" si="16"/>
        <v>01</v>
      </c>
      <c r="S246" s="4">
        <f t="shared" si="18"/>
        <v>43000.897233796299</v>
      </c>
      <c r="T246" s="5">
        <f t="shared" si="17"/>
        <v>43000.897233796299</v>
      </c>
      <c r="U246" t="s">
        <v>1604</v>
      </c>
      <c r="W246" t="s">
        <v>2940</v>
      </c>
      <c r="X246" t="s">
        <v>2942</v>
      </c>
      <c r="Y246" t="s">
        <v>2954</v>
      </c>
      <c r="AH246" t="s">
        <v>2940</v>
      </c>
      <c r="AI246" t="s">
        <v>2941</v>
      </c>
      <c r="AJ246" t="s">
        <v>3097</v>
      </c>
      <c r="AK246" t="s">
        <v>3101</v>
      </c>
      <c r="AL246" t="s">
        <v>3103</v>
      </c>
      <c r="AM246" t="s">
        <v>3105</v>
      </c>
      <c r="AQ246" t="s">
        <v>3065</v>
      </c>
      <c r="BQ246">
        <v>77.555199999999999</v>
      </c>
      <c r="BR246">
        <v>77.775741903000139</v>
      </c>
      <c r="BS246">
        <v>0</v>
      </c>
    </row>
    <row r="247" spans="1:71" x14ac:dyDescent="0.25">
      <c r="A247" t="s">
        <v>73</v>
      </c>
      <c r="B247">
        <v>719</v>
      </c>
      <c r="C247" t="s">
        <v>88</v>
      </c>
      <c r="D247">
        <v>1</v>
      </c>
      <c r="E247">
        <v>278.702</v>
      </c>
      <c r="F247">
        <v>279.61142276999999</v>
      </c>
      <c r="G247">
        <v>0.90942276999999194</v>
      </c>
      <c r="H247">
        <v>38.701999999999998</v>
      </c>
      <c r="I247">
        <v>70.513000000000005</v>
      </c>
      <c r="J247">
        <v>980.76900000000001</v>
      </c>
      <c r="L247" t="s">
        <v>180</v>
      </c>
      <c r="M247" t="str">
        <f t="shared" si="11"/>
        <v>2017</v>
      </c>
      <c r="N247" t="str">
        <f t="shared" si="12"/>
        <v>09</v>
      </c>
      <c r="O247" t="str">
        <f t="shared" si="13"/>
        <v>11</v>
      </c>
      <c r="P247" t="str">
        <f t="shared" si="14"/>
        <v>01</v>
      </c>
      <c r="Q247" t="str">
        <f t="shared" si="15"/>
        <v>44</v>
      </c>
      <c r="R247" t="str">
        <f t="shared" si="16"/>
        <v>01</v>
      </c>
      <c r="S247" s="4">
        <f t="shared" si="18"/>
        <v>42989.072233796294</v>
      </c>
      <c r="T247" s="5">
        <f t="shared" si="17"/>
        <v>42989.072233796294</v>
      </c>
      <c r="U247" t="s">
        <v>1605</v>
      </c>
      <c r="AH247" t="s">
        <v>2940</v>
      </c>
      <c r="AI247" t="s">
        <v>2941</v>
      </c>
      <c r="AJ247" t="s">
        <v>3097</v>
      </c>
      <c r="AK247" t="s">
        <v>3101</v>
      </c>
      <c r="AL247" t="s">
        <v>3104</v>
      </c>
      <c r="AM247" t="s">
        <v>3123</v>
      </c>
      <c r="BQ247">
        <v>38.701999999999998</v>
      </c>
      <c r="BR247">
        <v>39.61142276999999</v>
      </c>
      <c r="BS247">
        <v>0</v>
      </c>
    </row>
    <row r="248" spans="1:71" x14ac:dyDescent="0.25">
      <c r="A248" t="s">
        <v>73</v>
      </c>
      <c r="B248">
        <v>720</v>
      </c>
      <c r="C248" t="s">
        <v>88</v>
      </c>
      <c r="D248">
        <v>1</v>
      </c>
      <c r="E248">
        <v>279.72140000000002</v>
      </c>
      <c r="F248">
        <v>281.08053732000002</v>
      </c>
      <c r="G248">
        <v>1.3591373200000021</v>
      </c>
      <c r="H248">
        <v>39.721400000000003</v>
      </c>
      <c r="I248">
        <v>64.102999999999994</v>
      </c>
      <c r="J248">
        <v>961.53800000000001</v>
      </c>
      <c r="L248" t="s">
        <v>180</v>
      </c>
      <c r="M248" t="str">
        <f t="shared" si="11"/>
        <v>2017</v>
      </c>
      <c r="N248" t="str">
        <f t="shared" si="12"/>
        <v>09</v>
      </c>
      <c r="O248" t="str">
        <f t="shared" si="13"/>
        <v>11</v>
      </c>
      <c r="P248" t="str">
        <f t="shared" si="14"/>
        <v>01</v>
      </c>
      <c r="Q248" t="str">
        <f t="shared" si="15"/>
        <v>44</v>
      </c>
      <c r="R248" t="str">
        <f t="shared" si="16"/>
        <v>01</v>
      </c>
      <c r="S248" s="4">
        <f t="shared" si="18"/>
        <v>42989.072233796294</v>
      </c>
      <c r="T248" s="5">
        <f t="shared" si="17"/>
        <v>42989.072233796294</v>
      </c>
      <c r="U248" t="s">
        <v>1605</v>
      </c>
      <c r="AH248" t="s">
        <v>2940</v>
      </c>
      <c r="AI248" t="s">
        <v>2941</v>
      </c>
      <c r="AJ248" t="s">
        <v>3077</v>
      </c>
      <c r="AK248" t="s">
        <v>3101</v>
      </c>
      <c r="AL248" t="s">
        <v>3104</v>
      </c>
      <c r="AM248" t="s">
        <v>3123</v>
      </c>
      <c r="BQ248">
        <v>39.721400000000003</v>
      </c>
      <c r="BR248">
        <v>41.080537319999998</v>
      </c>
      <c r="BS248">
        <v>1</v>
      </c>
    </row>
    <row r="249" spans="1:71" x14ac:dyDescent="0.25">
      <c r="A249" t="s">
        <v>73</v>
      </c>
      <c r="B249">
        <v>721</v>
      </c>
      <c r="C249" t="s">
        <v>88</v>
      </c>
      <c r="D249">
        <v>1</v>
      </c>
      <c r="E249">
        <v>283.99860000000001</v>
      </c>
      <c r="F249">
        <v>285.20783247000003</v>
      </c>
      <c r="G249">
        <v>1.2092324700000181</v>
      </c>
      <c r="H249">
        <v>43.998600000000003</v>
      </c>
      <c r="I249">
        <v>83.332999999999998</v>
      </c>
      <c r="J249">
        <v>974.35900000000004</v>
      </c>
      <c r="L249" t="s">
        <v>180</v>
      </c>
      <c r="M249" t="str">
        <f t="shared" si="11"/>
        <v>2017</v>
      </c>
      <c r="N249" t="str">
        <f t="shared" si="12"/>
        <v>09</v>
      </c>
      <c r="O249" t="str">
        <f t="shared" si="13"/>
        <v>11</v>
      </c>
      <c r="P249" t="str">
        <f t="shared" si="14"/>
        <v>01</v>
      </c>
      <c r="Q249" t="str">
        <f t="shared" si="15"/>
        <v>44</v>
      </c>
      <c r="R249" t="str">
        <f t="shared" si="16"/>
        <v>01</v>
      </c>
      <c r="S249" s="4">
        <f t="shared" si="18"/>
        <v>42989.072233796294</v>
      </c>
      <c r="T249" s="5">
        <f t="shared" si="17"/>
        <v>42989.072233796294</v>
      </c>
      <c r="U249" t="s">
        <v>1605</v>
      </c>
      <c r="AH249" t="s">
        <v>2940</v>
      </c>
      <c r="AI249" t="s">
        <v>2941</v>
      </c>
      <c r="AJ249" t="s">
        <v>3077</v>
      </c>
      <c r="AK249" t="s">
        <v>3101</v>
      </c>
      <c r="AL249" t="s">
        <v>3104</v>
      </c>
      <c r="AM249" t="s">
        <v>3123</v>
      </c>
      <c r="BQ249">
        <v>43.998600000000003</v>
      </c>
      <c r="BR249">
        <v>45.207832470000021</v>
      </c>
      <c r="BS249">
        <v>2</v>
      </c>
    </row>
    <row r="250" spans="1:71" x14ac:dyDescent="0.25">
      <c r="A250" t="s">
        <v>73</v>
      </c>
      <c r="B250">
        <v>722</v>
      </c>
      <c r="C250" t="s">
        <v>88</v>
      </c>
      <c r="D250">
        <v>1</v>
      </c>
      <c r="E250">
        <v>285.36779999999999</v>
      </c>
      <c r="F250">
        <v>286.24724179999998</v>
      </c>
      <c r="G250">
        <v>0.87944179999999506</v>
      </c>
      <c r="H250">
        <v>45.367800000000003</v>
      </c>
      <c r="I250">
        <v>83.332999999999998</v>
      </c>
      <c r="J250">
        <v>967.94899999999996</v>
      </c>
      <c r="L250" t="s">
        <v>180</v>
      </c>
      <c r="M250" t="str">
        <f t="shared" si="11"/>
        <v>2017</v>
      </c>
      <c r="N250" t="str">
        <f t="shared" si="12"/>
        <v>09</v>
      </c>
      <c r="O250" t="str">
        <f t="shared" si="13"/>
        <v>11</v>
      </c>
      <c r="P250" t="str">
        <f t="shared" si="14"/>
        <v>01</v>
      </c>
      <c r="Q250" t="str">
        <f t="shared" si="15"/>
        <v>44</v>
      </c>
      <c r="R250" t="str">
        <f t="shared" si="16"/>
        <v>01</v>
      </c>
      <c r="S250" s="4">
        <f t="shared" si="18"/>
        <v>42989.072233796294</v>
      </c>
      <c r="T250" s="5">
        <f t="shared" si="17"/>
        <v>42989.072233796294</v>
      </c>
      <c r="U250" t="s">
        <v>1605</v>
      </c>
      <c r="AH250" t="s">
        <v>2940</v>
      </c>
      <c r="AI250" t="s">
        <v>2941</v>
      </c>
      <c r="AJ250" t="s">
        <v>2941</v>
      </c>
      <c r="AK250" t="s">
        <v>3101</v>
      </c>
      <c r="AL250" t="s">
        <v>3104</v>
      </c>
      <c r="AM250" t="s">
        <v>3123</v>
      </c>
      <c r="BQ250">
        <v>45.367800000000003</v>
      </c>
      <c r="BR250">
        <v>46.247241799999998</v>
      </c>
      <c r="BS250">
        <v>3</v>
      </c>
    </row>
    <row r="251" spans="1:71" x14ac:dyDescent="0.25">
      <c r="A251" t="s">
        <v>73</v>
      </c>
      <c r="B251">
        <v>723</v>
      </c>
      <c r="C251" t="s">
        <v>88</v>
      </c>
      <c r="D251">
        <v>1</v>
      </c>
      <c r="E251">
        <v>286.67689999999999</v>
      </c>
      <c r="F251">
        <v>287.58632276999998</v>
      </c>
      <c r="G251">
        <v>0.90942276999999194</v>
      </c>
      <c r="H251">
        <v>46.676900000000003</v>
      </c>
      <c r="I251">
        <v>102.56399999999999</v>
      </c>
      <c r="J251">
        <v>980.76900000000001</v>
      </c>
      <c r="L251" t="s">
        <v>180</v>
      </c>
      <c r="M251" t="str">
        <f t="shared" si="11"/>
        <v>2017</v>
      </c>
      <c r="N251" t="str">
        <f t="shared" si="12"/>
        <v>09</v>
      </c>
      <c r="O251" t="str">
        <f t="shared" si="13"/>
        <v>11</v>
      </c>
      <c r="P251" t="str">
        <f t="shared" si="14"/>
        <v>01</v>
      </c>
      <c r="Q251" t="str">
        <f t="shared" si="15"/>
        <v>44</v>
      </c>
      <c r="R251" t="str">
        <f t="shared" si="16"/>
        <v>01</v>
      </c>
      <c r="S251" s="4">
        <f t="shared" si="18"/>
        <v>42989.072233796294</v>
      </c>
      <c r="T251" s="5">
        <f t="shared" si="17"/>
        <v>42989.072233796294</v>
      </c>
      <c r="U251" t="s">
        <v>1605</v>
      </c>
      <c r="AH251" t="s">
        <v>2940</v>
      </c>
      <c r="AI251" t="s">
        <v>2941</v>
      </c>
      <c r="AJ251" t="s">
        <v>2941</v>
      </c>
      <c r="AK251" t="s">
        <v>3101</v>
      </c>
      <c r="AL251" t="s">
        <v>3104</v>
      </c>
      <c r="AM251" t="s">
        <v>3123</v>
      </c>
      <c r="BQ251">
        <v>46.676900000000003</v>
      </c>
      <c r="BR251">
        <v>47.586322770000002</v>
      </c>
      <c r="BS251">
        <v>4</v>
      </c>
    </row>
    <row r="252" spans="1:71" x14ac:dyDescent="0.25">
      <c r="A252" t="s">
        <v>73</v>
      </c>
      <c r="B252">
        <v>724</v>
      </c>
      <c r="C252" t="s">
        <v>88</v>
      </c>
      <c r="D252">
        <v>1</v>
      </c>
      <c r="E252">
        <v>693.59889999999996</v>
      </c>
      <c r="F252">
        <v>693.90870340000004</v>
      </c>
      <c r="G252">
        <v>0.309803400000078</v>
      </c>
      <c r="H252">
        <v>93.5989</v>
      </c>
      <c r="I252">
        <v>208.506</v>
      </c>
      <c r="J252">
        <v>1142.249</v>
      </c>
      <c r="L252" t="s">
        <v>181</v>
      </c>
      <c r="M252" t="str">
        <f t="shared" ref="M252:M315" si="19">LEFT(RIGHT(LEFT(L252,17), 8),4)</f>
        <v>2017</v>
      </c>
      <c r="N252" t="str">
        <f t="shared" ref="N252:N315" si="20">LEFT(RIGHT(L252, 15),2)</f>
        <v>09</v>
      </c>
      <c r="O252" t="str">
        <f t="shared" ref="O252:O315" si="21">LEFT(RIGHT(L252, 13),2)</f>
        <v>14</v>
      </c>
      <c r="P252" t="str">
        <f t="shared" ref="P252:P315" si="22">LEFT(RIGHT(L252, 10),2)</f>
        <v>17</v>
      </c>
      <c r="Q252" t="str">
        <f t="shared" ref="Q252:Q315" si="23">LEFT(RIGHT(L252, 8),2)</f>
        <v>20</v>
      </c>
      <c r="R252" t="str">
        <f t="shared" ref="R252:R315" si="24">LEFT(RIGHT(L252, 6),2)</f>
        <v>01</v>
      </c>
      <c r="S252" s="4">
        <f t="shared" si="18"/>
        <v>42992.722233796296</v>
      </c>
      <c r="T252" s="5">
        <f t="shared" ref="T252:T315" si="25">S252</f>
        <v>42992.722233796296</v>
      </c>
      <c r="U252" t="s">
        <v>1606</v>
      </c>
      <c r="AH252" t="s">
        <v>2940</v>
      </c>
      <c r="AI252" t="s">
        <v>2941</v>
      </c>
      <c r="AJ252" t="s">
        <v>3097</v>
      </c>
      <c r="AK252" t="s">
        <v>3101</v>
      </c>
      <c r="AL252" t="s">
        <v>3103</v>
      </c>
      <c r="AM252" t="s">
        <v>3124</v>
      </c>
      <c r="BQ252">
        <v>93.5989</v>
      </c>
      <c r="BR252">
        <v>93.908703400000078</v>
      </c>
      <c r="BS252">
        <v>0</v>
      </c>
    </row>
    <row r="253" spans="1:71" x14ac:dyDescent="0.25">
      <c r="A253" t="s">
        <v>73</v>
      </c>
      <c r="B253">
        <v>725</v>
      </c>
      <c r="C253" t="s">
        <v>88</v>
      </c>
      <c r="D253">
        <v>1</v>
      </c>
      <c r="E253">
        <v>694.38840000000005</v>
      </c>
      <c r="F253">
        <v>695.18789249999998</v>
      </c>
      <c r="G253">
        <v>0.79949249999992844</v>
      </c>
      <c r="H253">
        <v>94.388400000000004</v>
      </c>
      <c r="I253">
        <v>199.44</v>
      </c>
      <c r="J253">
        <v>1087.857</v>
      </c>
      <c r="L253" t="s">
        <v>181</v>
      </c>
      <c r="M253" t="str">
        <f t="shared" si="19"/>
        <v>2017</v>
      </c>
      <c r="N253" t="str">
        <f t="shared" si="20"/>
        <v>09</v>
      </c>
      <c r="O253" t="str">
        <f t="shared" si="21"/>
        <v>14</v>
      </c>
      <c r="P253" t="str">
        <f t="shared" si="22"/>
        <v>17</v>
      </c>
      <c r="Q253" t="str">
        <f t="shared" si="23"/>
        <v>20</v>
      </c>
      <c r="R253" t="str">
        <f t="shared" si="24"/>
        <v>01</v>
      </c>
      <c r="S253" s="4">
        <f t="shared" si="18"/>
        <v>42992.722233796296</v>
      </c>
      <c r="T253" s="5">
        <f t="shared" si="25"/>
        <v>42992.722233796296</v>
      </c>
      <c r="U253" t="s">
        <v>1606</v>
      </c>
      <c r="AH253" t="s">
        <v>2940</v>
      </c>
      <c r="AI253" t="s">
        <v>3077</v>
      </c>
      <c r="AJ253" t="s">
        <v>2941</v>
      </c>
      <c r="AK253" t="s">
        <v>3101</v>
      </c>
      <c r="AL253" t="s">
        <v>3104</v>
      </c>
      <c r="AM253" t="s">
        <v>3124</v>
      </c>
      <c r="BQ253">
        <v>94.388400000000004</v>
      </c>
      <c r="BR253">
        <v>95.187892499999933</v>
      </c>
      <c r="BS253">
        <v>1</v>
      </c>
    </row>
    <row r="254" spans="1:71" x14ac:dyDescent="0.25">
      <c r="A254" t="s">
        <v>73</v>
      </c>
      <c r="B254">
        <v>726</v>
      </c>
      <c r="C254" t="s">
        <v>88</v>
      </c>
      <c r="D254">
        <v>1</v>
      </c>
      <c r="E254">
        <v>696.09730000000002</v>
      </c>
      <c r="F254">
        <v>696.85681790000001</v>
      </c>
      <c r="G254">
        <v>0.75951789999999164</v>
      </c>
      <c r="H254">
        <v>96.097300000000004</v>
      </c>
      <c r="I254">
        <v>208.506</v>
      </c>
      <c r="J254">
        <v>1350.7550000000001</v>
      </c>
      <c r="L254" t="s">
        <v>181</v>
      </c>
      <c r="M254" t="str">
        <f t="shared" si="19"/>
        <v>2017</v>
      </c>
      <c r="N254" t="str">
        <f t="shared" si="20"/>
        <v>09</v>
      </c>
      <c r="O254" t="str">
        <f t="shared" si="21"/>
        <v>14</v>
      </c>
      <c r="P254" t="str">
        <f t="shared" si="22"/>
        <v>17</v>
      </c>
      <c r="Q254" t="str">
        <f t="shared" si="23"/>
        <v>20</v>
      </c>
      <c r="R254" t="str">
        <f t="shared" si="24"/>
        <v>01</v>
      </c>
      <c r="S254" s="4">
        <f t="shared" si="18"/>
        <v>42992.722233796296</v>
      </c>
      <c r="T254" s="5">
        <f t="shared" si="25"/>
        <v>42992.722233796296</v>
      </c>
      <c r="U254" t="s">
        <v>1606</v>
      </c>
      <c r="AH254" t="s">
        <v>2940</v>
      </c>
      <c r="AI254" t="s">
        <v>2941</v>
      </c>
      <c r="AJ254" t="s">
        <v>2941</v>
      </c>
      <c r="AK254" t="s">
        <v>3101</v>
      </c>
      <c r="AL254" t="s">
        <v>3104</v>
      </c>
      <c r="AM254" t="s">
        <v>3124</v>
      </c>
      <c r="BQ254">
        <v>96.097300000000004</v>
      </c>
      <c r="BR254">
        <v>96.856817899999996</v>
      </c>
      <c r="BS254">
        <v>2</v>
      </c>
    </row>
    <row r="255" spans="1:71" x14ac:dyDescent="0.25">
      <c r="A255" t="s">
        <v>73</v>
      </c>
      <c r="B255">
        <v>728</v>
      </c>
      <c r="C255" t="s">
        <v>88</v>
      </c>
      <c r="D255">
        <v>1</v>
      </c>
      <c r="E255">
        <v>1147.4612</v>
      </c>
      <c r="F255">
        <v>1149.1301406</v>
      </c>
      <c r="G255">
        <v>1.668940600000042</v>
      </c>
      <c r="H255">
        <v>67.461200000000005</v>
      </c>
      <c r="I255">
        <v>108.786</v>
      </c>
      <c r="J255">
        <v>2710.576</v>
      </c>
      <c r="L255" t="s">
        <v>182</v>
      </c>
      <c r="M255" t="str">
        <f t="shared" si="19"/>
        <v>2017</v>
      </c>
      <c r="N255" t="str">
        <f t="shared" si="20"/>
        <v>09</v>
      </c>
      <c r="O255" t="str">
        <f t="shared" si="21"/>
        <v>18</v>
      </c>
      <c r="P255" t="str">
        <f t="shared" si="22"/>
        <v>08</v>
      </c>
      <c r="Q255" t="str">
        <f t="shared" si="23"/>
        <v>32</v>
      </c>
      <c r="R255" t="str">
        <f t="shared" si="24"/>
        <v>01</v>
      </c>
      <c r="S255" s="4">
        <f t="shared" si="18"/>
        <v>42996.355567129627</v>
      </c>
      <c r="T255" s="5">
        <f t="shared" si="25"/>
        <v>42996.355567129627</v>
      </c>
      <c r="U255" t="s">
        <v>1607</v>
      </c>
      <c r="AH255" t="s">
        <v>2940</v>
      </c>
      <c r="AI255" t="s">
        <v>2941</v>
      </c>
      <c r="AJ255" t="s">
        <v>3077</v>
      </c>
      <c r="AK255" t="s">
        <v>3101</v>
      </c>
      <c r="AL255" t="s">
        <v>3104</v>
      </c>
      <c r="AM255" t="s">
        <v>3125</v>
      </c>
      <c r="BQ255">
        <v>67.461200000000005</v>
      </c>
      <c r="BR255">
        <v>69.130140600000047</v>
      </c>
      <c r="BS255">
        <v>0</v>
      </c>
    </row>
    <row r="256" spans="1:71" x14ac:dyDescent="0.25">
      <c r="A256" t="s">
        <v>73</v>
      </c>
      <c r="B256">
        <v>729</v>
      </c>
      <c r="C256" t="s">
        <v>88</v>
      </c>
      <c r="D256">
        <v>1</v>
      </c>
      <c r="E256">
        <v>1149.1701</v>
      </c>
      <c r="F256">
        <v>1150.0395481</v>
      </c>
      <c r="G256">
        <v>0.86944809999999961</v>
      </c>
      <c r="H256">
        <v>69.170100000000005</v>
      </c>
      <c r="I256">
        <v>126.917</v>
      </c>
      <c r="J256">
        <v>2674.3139999999999</v>
      </c>
      <c r="L256" t="s">
        <v>182</v>
      </c>
      <c r="M256" t="str">
        <f t="shared" si="19"/>
        <v>2017</v>
      </c>
      <c r="N256" t="str">
        <f t="shared" si="20"/>
        <v>09</v>
      </c>
      <c r="O256" t="str">
        <f t="shared" si="21"/>
        <v>18</v>
      </c>
      <c r="P256" t="str">
        <f t="shared" si="22"/>
        <v>08</v>
      </c>
      <c r="Q256" t="str">
        <f t="shared" si="23"/>
        <v>32</v>
      </c>
      <c r="R256" t="str">
        <f t="shared" si="24"/>
        <v>01</v>
      </c>
      <c r="S256" s="4">
        <f t="shared" si="18"/>
        <v>42996.355567129627</v>
      </c>
      <c r="T256" s="5">
        <f t="shared" si="25"/>
        <v>42996.355567129627</v>
      </c>
      <c r="U256" t="s">
        <v>1607</v>
      </c>
      <c r="AH256" t="s">
        <v>2940</v>
      </c>
      <c r="AI256" t="s">
        <v>2941</v>
      </c>
      <c r="AJ256" t="s">
        <v>2941</v>
      </c>
      <c r="AK256" t="s">
        <v>3101</v>
      </c>
      <c r="AL256" t="s">
        <v>3104</v>
      </c>
      <c r="AM256" t="s">
        <v>3125</v>
      </c>
      <c r="BQ256">
        <v>69.170100000000005</v>
      </c>
      <c r="BR256">
        <v>70.039548100000005</v>
      </c>
      <c r="BS256">
        <v>1</v>
      </c>
    </row>
    <row r="257" spans="1:71" x14ac:dyDescent="0.25">
      <c r="A257" t="s">
        <v>73</v>
      </c>
      <c r="B257">
        <v>730</v>
      </c>
      <c r="C257" t="s">
        <v>88</v>
      </c>
      <c r="D257">
        <v>1</v>
      </c>
      <c r="E257">
        <v>1150.1494</v>
      </c>
      <c r="F257">
        <v>1151.1687529999999</v>
      </c>
      <c r="G257">
        <v>1.01935299999991</v>
      </c>
      <c r="H257">
        <v>70.1494</v>
      </c>
      <c r="I257">
        <v>126.917</v>
      </c>
      <c r="J257">
        <v>2674.3139999999999</v>
      </c>
      <c r="L257" t="s">
        <v>182</v>
      </c>
      <c r="M257" t="str">
        <f t="shared" si="19"/>
        <v>2017</v>
      </c>
      <c r="N257" t="str">
        <f t="shared" si="20"/>
        <v>09</v>
      </c>
      <c r="O257" t="str">
        <f t="shared" si="21"/>
        <v>18</v>
      </c>
      <c r="P257" t="str">
        <f t="shared" si="22"/>
        <v>08</v>
      </c>
      <c r="Q257" t="str">
        <f t="shared" si="23"/>
        <v>32</v>
      </c>
      <c r="R257" t="str">
        <f t="shared" si="24"/>
        <v>01</v>
      </c>
      <c r="S257" s="4">
        <f t="shared" si="18"/>
        <v>42996.355567129627</v>
      </c>
      <c r="T257" s="5">
        <f t="shared" si="25"/>
        <v>42996.355567129627</v>
      </c>
      <c r="U257" t="s">
        <v>1607</v>
      </c>
      <c r="AH257" t="s">
        <v>2940</v>
      </c>
      <c r="AI257" t="s">
        <v>2941</v>
      </c>
      <c r="AJ257" t="s">
        <v>2941</v>
      </c>
      <c r="AK257" t="s">
        <v>3101</v>
      </c>
      <c r="AL257" t="s">
        <v>3104</v>
      </c>
      <c r="AM257" t="s">
        <v>3125</v>
      </c>
      <c r="BQ257">
        <v>70.1494</v>
      </c>
      <c r="BR257">
        <v>71.16875299999991</v>
      </c>
      <c r="BS257">
        <v>2</v>
      </c>
    </row>
    <row r="258" spans="1:71" x14ac:dyDescent="0.25">
      <c r="A258" t="s">
        <v>73</v>
      </c>
      <c r="B258">
        <v>731</v>
      </c>
      <c r="C258" t="s">
        <v>88</v>
      </c>
      <c r="D258">
        <v>1</v>
      </c>
      <c r="E258">
        <v>1167.6167</v>
      </c>
      <c r="F258">
        <v>1169.2137477000001</v>
      </c>
      <c r="G258">
        <v>1.597047700000076</v>
      </c>
      <c r="H258">
        <v>87.616699999999994</v>
      </c>
      <c r="I258">
        <v>55.947000000000003</v>
      </c>
      <c r="J258">
        <v>1314.752</v>
      </c>
      <c r="L258" t="s">
        <v>182</v>
      </c>
      <c r="M258" t="str">
        <f t="shared" si="19"/>
        <v>2017</v>
      </c>
      <c r="N258" t="str">
        <f t="shared" si="20"/>
        <v>09</v>
      </c>
      <c r="O258" t="str">
        <f t="shared" si="21"/>
        <v>18</v>
      </c>
      <c r="P258" t="str">
        <f t="shared" si="22"/>
        <v>08</v>
      </c>
      <c r="Q258" t="str">
        <f t="shared" si="23"/>
        <v>32</v>
      </c>
      <c r="R258" t="str">
        <f t="shared" si="24"/>
        <v>01</v>
      </c>
      <c r="S258" s="4">
        <f t="shared" si="18"/>
        <v>42996.355567129627</v>
      </c>
      <c r="T258" s="5">
        <f t="shared" si="25"/>
        <v>42996.355567129627</v>
      </c>
      <c r="U258" t="s">
        <v>1607</v>
      </c>
      <c r="AH258" t="s">
        <v>2940</v>
      </c>
      <c r="AI258" t="s">
        <v>3078</v>
      </c>
      <c r="AJ258" t="s">
        <v>2941</v>
      </c>
      <c r="AK258" t="s">
        <v>3101</v>
      </c>
      <c r="AL258" t="s">
        <v>3104</v>
      </c>
      <c r="AM258" t="s">
        <v>3126</v>
      </c>
      <c r="AN258" t="s">
        <v>3638</v>
      </c>
      <c r="BQ258">
        <v>87.616699999999994</v>
      </c>
      <c r="BR258">
        <v>89.21374770000007</v>
      </c>
      <c r="BS258">
        <v>3</v>
      </c>
    </row>
    <row r="259" spans="1:71" x14ac:dyDescent="0.25">
      <c r="A259" t="s">
        <v>73</v>
      </c>
      <c r="B259">
        <v>732</v>
      </c>
      <c r="C259" t="s">
        <v>88</v>
      </c>
      <c r="D259">
        <v>1</v>
      </c>
      <c r="E259">
        <v>1169.4964</v>
      </c>
      <c r="F259">
        <v>1171.1570468</v>
      </c>
      <c r="G259">
        <v>1.660646799999995</v>
      </c>
      <c r="H259">
        <v>89.496399999999994</v>
      </c>
      <c r="I259">
        <v>65.271000000000001</v>
      </c>
      <c r="J259">
        <v>1305.4280000000001</v>
      </c>
      <c r="L259" t="s">
        <v>182</v>
      </c>
      <c r="M259" t="str">
        <f t="shared" si="19"/>
        <v>2017</v>
      </c>
      <c r="N259" t="str">
        <f t="shared" si="20"/>
        <v>09</v>
      </c>
      <c r="O259" t="str">
        <f t="shared" si="21"/>
        <v>18</v>
      </c>
      <c r="P259" t="str">
        <f t="shared" si="22"/>
        <v>08</v>
      </c>
      <c r="Q259" t="str">
        <f t="shared" si="23"/>
        <v>32</v>
      </c>
      <c r="R259" t="str">
        <f t="shared" si="24"/>
        <v>01</v>
      </c>
      <c r="S259" s="4">
        <f t="shared" ref="S259:S322" si="26">DATE(M259,N259,O259)+TIME(P259,Q259,R259)</f>
        <v>42996.355567129627</v>
      </c>
      <c r="T259" s="5">
        <f t="shared" si="25"/>
        <v>42996.355567129627</v>
      </c>
      <c r="U259" t="s">
        <v>1607</v>
      </c>
      <c r="AH259" t="s">
        <v>2940</v>
      </c>
      <c r="AI259" t="s">
        <v>3078</v>
      </c>
      <c r="AJ259" t="s">
        <v>2941</v>
      </c>
      <c r="AK259" t="s">
        <v>3101</v>
      </c>
      <c r="AL259" t="s">
        <v>3104</v>
      </c>
      <c r="AM259" t="s">
        <v>3126</v>
      </c>
      <c r="AN259" t="s">
        <v>3638</v>
      </c>
      <c r="BQ259">
        <v>89.496399999999994</v>
      </c>
      <c r="BR259">
        <v>91.157046799999989</v>
      </c>
      <c r="BS259">
        <v>4</v>
      </c>
    </row>
    <row r="260" spans="1:71" x14ac:dyDescent="0.25">
      <c r="A260" t="s">
        <v>73</v>
      </c>
      <c r="B260">
        <v>733</v>
      </c>
      <c r="C260" t="s">
        <v>88</v>
      </c>
      <c r="D260">
        <v>1</v>
      </c>
      <c r="E260">
        <v>1172.1817000000001</v>
      </c>
      <c r="F260">
        <v>1173.6798154999999</v>
      </c>
      <c r="G260">
        <v>1.498115499999813</v>
      </c>
      <c r="H260">
        <v>92.181700000000006</v>
      </c>
      <c r="I260">
        <v>55.947000000000003</v>
      </c>
      <c r="J260">
        <v>1249.481</v>
      </c>
      <c r="L260" t="s">
        <v>182</v>
      </c>
      <c r="M260" t="str">
        <f t="shared" si="19"/>
        <v>2017</v>
      </c>
      <c r="N260" t="str">
        <f t="shared" si="20"/>
        <v>09</v>
      </c>
      <c r="O260" t="str">
        <f t="shared" si="21"/>
        <v>18</v>
      </c>
      <c r="P260" t="str">
        <f t="shared" si="22"/>
        <v>08</v>
      </c>
      <c r="Q260" t="str">
        <f t="shared" si="23"/>
        <v>32</v>
      </c>
      <c r="R260" t="str">
        <f t="shared" si="24"/>
        <v>01</v>
      </c>
      <c r="S260" s="4">
        <f t="shared" si="26"/>
        <v>42996.355567129627</v>
      </c>
      <c r="T260" s="5">
        <f t="shared" si="25"/>
        <v>42996.355567129627</v>
      </c>
      <c r="U260" t="s">
        <v>1607</v>
      </c>
      <c r="AH260" t="s">
        <v>2940</v>
      </c>
      <c r="AI260" t="s">
        <v>3077</v>
      </c>
      <c r="AJ260" t="s">
        <v>2941</v>
      </c>
      <c r="AK260" t="s">
        <v>3101</v>
      </c>
      <c r="AL260" t="s">
        <v>3104</v>
      </c>
      <c r="AM260" t="s">
        <v>3126</v>
      </c>
      <c r="BQ260">
        <v>92.181700000000006</v>
      </c>
      <c r="BR260">
        <v>93.679815499999819</v>
      </c>
      <c r="BS260">
        <v>5</v>
      </c>
    </row>
    <row r="261" spans="1:71" x14ac:dyDescent="0.25">
      <c r="A261" t="s">
        <v>73</v>
      </c>
      <c r="B261">
        <v>734</v>
      </c>
      <c r="C261" t="s">
        <v>88</v>
      </c>
      <c r="D261">
        <v>1</v>
      </c>
      <c r="E261">
        <v>1174.231</v>
      </c>
      <c r="F261">
        <v>1175.9693792999999</v>
      </c>
      <c r="G261">
        <v>1.7383792999999059</v>
      </c>
      <c r="H261">
        <v>94.230999999999995</v>
      </c>
      <c r="I261">
        <v>83.92</v>
      </c>
      <c r="J261">
        <v>1240.1569999999999</v>
      </c>
      <c r="L261" t="s">
        <v>182</v>
      </c>
      <c r="M261" t="str">
        <f t="shared" si="19"/>
        <v>2017</v>
      </c>
      <c r="N261" t="str">
        <f t="shared" si="20"/>
        <v>09</v>
      </c>
      <c r="O261" t="str">
        <f t="shared" si="21"/>
        <v>18</v>
      </c>
      <c r="P261" t="str">
        <f t="shared" si="22"/>
        <v>08</v>
      </c>
      <c r="Q261" t="str">
        <f t="shared" si="23"/>
        <v>32</v>
      </c>
      <c r="R261" t="str">
        <f t="shared" si="24"/>
        <v>01</v>
      </c>
      <c r="S261" s="4">
        <f t="shared" si="26"/>
        <v>42996.355567129627</v>
      </c>
      <c r="T261" s="5">
        <f t="shared" si="25"/>
        <v>42996.355567129627</v>
      </c>
      <c r="U261" t="s">
        <v>1607</v>
      </c>
      <c r="AH261" t="s">
        <v>2940</v>
      </c>
      <c r="AI261" t="s">
        <v>3078</v>
      </c>
      <c r="AJ261" t="s">
        <v>3097</v>
      </c>
      <c r="AK261" t="s">
        <v>3101</v>
      </c>
      <c r="AL261" t="s">
        <v>3103</v>
      </c>
      <c r="AM261" t="s">
        <v>3126</v>
      </c>
      <c r="AN261" t="s">
        <v>3638</v>
      </c>
      <c r="BQ261">
        <v>94.230999999999995</v>
      </c>
      <c r="BR261">
        <v>95.9693792999999</v>
      </c>
      <c r="BS261">
        <v>6</v>
      </c>
    </row>
    <row r="262" spans="1:71" x14ac:dyDescent="0.25">
      <c r="A262" t="s">
        <v>73</v>
      </c>
      <c r="B262">
        <v>735</v>
      </c>
      <c r="C262" t="s">
        <v>88</v>
      </c>
      <c r="D262">
        <v>1</v>
      </c>
      <c r="E262">
        <v>1176.3368</v>
      </c>
      <c r="F262">
        <v>1178.0469129999999</v>
      </c>
      <c r="G262">
        <v>1.710112999999865</v>
      </c>
      <c r="H262">
        <v>96.336799999999997</v>
      </c>
      <c r="I262">
        <v>46.622</v>
      </c>
      <c r="J262">
        <v>1249.481</v>
      </c>
      <c r="L262" t="s">
        <v>182</v>
      </c>
      <c r="M262" t="str">
        <f t="shared" si="19"/>
        <v>2017</v>
      </c>
      <c r="N262" t="str">
        <f t="shared" si="20"/>
        <v>09</v>
      </c>
      <c r="O262" t="str">
        <f t="shared" si="21"/>
        <v>18</v>
      </c>
      <c r="P262" t="str">
        <f t="shared" si="22"/>
        <v>08</v>
      </c>
      <c r="Q262" t="str">
        <f t="shared" si="23"/>
        <v>32</v>
      </c>
      <c r="R262" t="str">
        <f t="shared" si="24"/>
        <v>01</v>
      </c>
      <c r="S262" s="4">
        <f t="shared" si="26"/>
        <v>42996.355567129627</v>
      </c>
      <c r="T262" s="5">
        <f t="shared" si="25"/>
        <v>42996.355567129627</v>
      </c>
      <c r="U262" t="s">
        <v>1607</v>
      </c>
      <c r="AH262" t="s">
        <v>2940</v>
      </c>
      <c r="AI262" t="s">
        <v>3083</v>
      </c>
      <c r="AJ262" t="s">
        <v>2941</v>
      </c>
      <c r="AK262" t="s">
        <v>3101</v>
      </c>
      <c r="AL262" t="s">
        <v>3104</v>
      </c>
      <c r="AM262" t="s">
        <v>3126</v>
      </c>
      <c r="AN262" t="s">
        <v>3638</v>
      </c>
      <c r="BQ262">
        <v>96.336799999999997</v>
      </c>
      <c r="BR262">
        <v>98.046912999999861</v>
      </c>
      <c r="BS262">
        <v>7</v>
      </c>
    </row>
    <row r="263" spans="1:71" x14ac:dyDescent="0.25">
      <c r="A263" t="s">
        <v>73</v>
      </c>
      <c r="B263">
        <v>736</v>
      </c>
      <c r="C263" t="s">
        <v>88</v>
      </c>
      <c r="D263">
        <v>1</v>
      </c>
      <c r="E263">
        <v>1178.1176</v>
      </c>
      <c r="F263">
        <v>1180.0114441000001</v>
      </c>
      <c r="G263">
        <v>1.8938441000000239</v>
      </c>
      <c r="H263">
        <v>98.117599999999996</v>
      </c>
      <c r="I263">
        <v>18.649000000000001</v>
      </c>
      <c r="J263">
        <v>1230.8320000000001</v>
      </c>
      <c r="L263" t="s">
        <v>182</v>
      </c>
      <c r="M263" t="str">
        <f t="shared" si="19"/>
        <v>2017</v>
      </c>
      <c r="N263" t="str">
        <f t="shared" si="20"/>
        <v>09</v>
      </c>
      <c r="O263" t="str">
        <f t="shared" si="21"/>
        <v>18</v>
      </c>
      <c r="P263" t="str">
        <f t="shared" si="22"/>
        <v>08</v>
      </c>
      <c r="Q263" t="str">
        <f t="shared" si="23"/>
        <v>32</v>
      </c>
      <c r="R263" t="str">
        <f t="shared" si="24"/>
        <v>01</v>
      </c>
      <c r="S263" s="4">
        <f t="shared" si="26"/>
        <v>42996.355567129627</v>
      </c>
      <c r="T263" s="5">
        <f t="shared" si="25"/>
        <v>42996.355567129627</v>
      </c>
      <c r="U263" t="s">
        <v>1607</v>
      </c>
      <c r="AH263" t="s">
        <v>2940</v>
      </c>
      <c r="AI263" t="s">
        <v>3083</v>
      </c>
      <c r="AJ263" t="s">
        <v>3081</v>
      </c>
      <c r="AK263" t="s">
        <v>3101</v>
      </c>
      <c r="AL263" t="s">
        <v>3104</v>
      </c>
      <c r="AM263" t="s">
        <v>3126</v>
      </c>
      <c r="AN263" t="s">
        <v>3638</v>
      </c>
      <c r="BQ263">
        <v>98.117599999999996</v>
      </c>
      <c r="BR263">
        <v>100.01144410000001</v>
      </c>
      <c r="BS263">
        <v>8</v>
      </c>
    </row>
    <row r="264" spans="1:71" x14ac:dyDescent="0.25">
      <c r="A264" t="s">
        <v>73</v>
      </c>
      <c r="B264">
        <v>737</v>
      </c>
      <c r="C264" t="s">
        <v>88</v>
      </c>
      <c r="D264">
        <v>1</v>
      </c>
      <c r="E264">
        <v>1180.1244999999999</v>
      </c>
      <c r="F264">
        <v>1181.6508819000001</v>
      </c>
      <c r="G264">
        <v>1.5263819000001599</v>
      </c>
      <c r="H264">
        <v>100.1245</v>
      </c>
      <c r="I264">
        <v>55.947000000000003</v>
      </c>
      <c r="J264">
        <v>1193.5340000000001</v>
      </c>
      <c r="L264" t="s">
        <v>182</v>
      </c>
      <c r="M264" t="str">
        <f t="shared" si="19"/>
        <v>2017</v>
      </c>
      <c r="N264" t="str">
        <f t="shared" si="20"/>
        <v>09</v>
      </c>
      <c r="O264" t="str">
        <f t="shared" si="21"/>
        <v>18</v>
      </c>
      <c r="P264" t="str">
        <f t="shared" si="22"/>
        <v>08</v>
      </c>
      <c r="Q264" t="str">
        <f t="shared" si="23"/>
        <v>32</v>
      </c>
      <c r="R264" t="str">
        <f t="shared" si="24"/>
        <v>01</v>
      </c>
      <c r="S264" s="4">
        <f t="shared" si="26"/>
        <v>42996.355567129627</v>
      </c>
      <c r="T264" s="5">
        <f t="shared" si="25"/>
        <v>42996.355567129627</v>
      </c>
      <c r="U264" t="s">
        <v>1607</v>
      </c>
      <c r="AH264" t="s">
        <v>2940</v>
      </c>
      <c r="AI264" t="s">
        <v>3078</v>
      </c>
      <c r="AJ264" t="s">
        <v>2941</v>
      </c>
      <c r="AK264" t="s">
        <v>3101</v>
      </c>
      <c r="AL264" t="s">
        <v>3104</v>
      </c>
      <c r="AM264" t="s">
        <v>3126</v>
      </c>
      <c r="AN264" t="s">
        <v>3638</v>
      </c>
      <c r="BQ264">
        <v>100.1245</v>
      </c>
      <c r="BR264">
        <v>101.6508819000002</v>
      </c>
      <c r="BS264">
        <v>9</v>
      </c>
    </row>
    <row r="265" spans="1:71" x14ac:dyDescent="0.25">
      <c r="A265" t="s">
        <v>73</v>
      </c>
      <c r="B265">
        <v>738</v>
      </c>
      <c r="C265" t="s">
        <v>88</v>
      </c>
      <c r="D265">
        <v>1</v>
      </c>
      <c r="E265">
        <v>1182.2728</v>
      </c>
      <c r="F265">
        <v>1183.5447849</v>
      </c>
      <c r="G265">
        <v>1.271984900000007</v>
      </c>
      <c r="H265">
        <v>102.2728</v>
      </c>
      <c r="I265">
        <v>74.596000000000004</v>
      </c>
      <c r="J265">
        <v>1202.8589999999999</v>
      </c>
      <c r="L265" t="s">
        <v>182</v>
      </c>
      <c r="M265" t="str">
        <f t="shared" si="19"/>
        <v>2017</v>
      </c>
      <c r="N265" t="str">
        <f t="shared" si="20"/>
        <v>09</v>
      </c>
      <c r="O265" t="str">
        <f t="shared" si="21"/>
        <v>18</v>
      </c>
      <c r="P265" t="str">
        <f t="shared" si="22"/>
        <v>08</v>
      </c>
      <c r="Q265" t="str">
        <f t="shared" si="23"/>
        <v>32</v>
      </c>
      <c r="R265" t="str">
        <f t="shared" si="24"/>
        <v>01</v>
      </c>
      <c r="S265" s="4">
        <f t="shared" si="26"/>
        <v>42996.355567129627</v>
      </c>
      <c r="T265" s="5">
        <f t="shared" si="25"/>
        <v>42996.355567129627</v>
      </c>
      <c r="U265" t="s">
        <v>1607</v>
      </c>
      <c r="AH265" t="s">
        <v>2940</v>
      </c>
      <c r="AI265" t="s">
        <v>2941</v>
      </c>
      <c r="AJ265" t="s">
        <v>2941</v>
      </c>
      <c r="AK265" t="s">
        <v>3101</v>
      </c>
      <c r="AL265" t="s">
        <v>3104</v>
      </c>
      <c r="AM265" t="s">
        <v>3126</v>
      </c>
      <c r="AN265" t="s">
        <v>3638</v>
      </c>
      <c r="BQ265">
        <v>102.2728</v>
      </c>
      <c r="BR265">
        <v>103.5447849</v>
      </c>
      <c r="BS265">
        <v>10</v>
      </c>
    </row>
    <row r="266" spans="1:71" x14ac:dyDescent="0.25">
      <c r="A266" t="s">
        <v>73</v>
      </c>
      <c r="B266">
        <v>739</v>
      </c>
      <c r="C266" t="s">
        <v>88</v>
      </c>
      <c r="D266">
        <v>1</v>
      </c>
      <c r="E266">
        <v>1183.5871</v>
      </c>
      <c r="F266">
        <v>1184.5198889000001</v>
      </c>
      <c r="G266">
        <v>0.93278890000010506</v>
      </c>
      <c r="H266">
        <v>103.58710000000001</v>
      </c>
      <c r="I266">
        <v>93.245000000000005</v>
      </c>
      <c r="J266">
        <v>1193.5340000000001</v>
      </c>
      <c r="L266" t="s">
        <v>182</v>
      </c>
      <c r="M266" t="str">
        <f t="shared" si="19"/>
        <v>2017</v>
      </c>
      <c r="N266" t="str">
        <f t="shared" si="20"/>
        <v>09</v>
      </c>
      <c r="O266" t="str">
        <f t="shared" si="21"/>
        <v>18</v>
      </c>
      <c r="P266" t="str">
        <f t="shared" si="22"/>
        <v>08</v>
      </c>
      <c r="Q266" t="str">
        <f t="shared" si="23"/>
        <v>32</v>
      </c>
      <c r="R266" t="str">
        <f t="shared" si="24"/>
        <v>01</v>
      </c>
      <c r="S266" s="4">
        <f t="shared" si="26"/>
        <v>42996.355567129627</v>
      </c>
      <c r="T266" s="5">
        <f t="shared" si="25"/>
        <v>42996.355567129627</v>
      </c>
      <c r="U266" t="s">
        <v>1607</v>
      </c>
      <c r="AH266" t="s">
        <v>2940</v>
      </c>
      <c r="AI266" t="s">
        <v>3077</v>
      </c>
      <c r="AJ266" t="s">
        <v>3097</v>
      </c>
      <c r="AK266" t="s">
        <v>3101</v>
      </c>
      <c r="AL266" t="s">
        <v>3103</v>
      </c>
      <c r="AM266" t="s">
        <v>3126</v>
      </c>
      <c r="AN266" t="s">
        <v>3638</v>
      </c>
      <c r="BQ266">
        <v>103.58710000000001</v>
      </c>
      <c r="BR266">
        <v>104.5198889000001</v>
      </c>
      <c r="BS266">
        <v>11</v>
      </c>
    </row>
    <row r="267" spans="1:71" x14ac:dyDescent="0.25">
      <c r="A267" t="s">
        <v>73</v>
      </c>
      <c r="B267">
        <v>744</v>
      </c>
      <c r="C267" t="s">
        <v>88</v>
      </c>
      <c r="D267">
        <v>1</v>
      </c>
      <c r="E267">
        <v>1154.5325</v>
      </c>
      <c r="F267">
        <v>1154.9988945</v>
      </c>
      <c r="G267">
        <v>0.46639449999997851</v>
      </c>
      <c r="H267">
        <v>74.532499999999999</v>
      </c>
      <c r="I267">
        <v>55.947000000000003</v>
      </c>
      <c r="J267">
        <v>662.03800000000001</v>
      </c>
      <c r="L267" t="s">
        <v>182</v>
      </c>
      <c r="M267" t="str">
        <f t="shared" si="19"/>
        <v>2017</v>
      </c>
      <c r="N267" t="str">
        <f t="shared" si="20"/>
        <v>09</v>
      </c>
      <c r="O267" t="str">
        <f t="shared" si="21"/>
        <v>18</v>
      </c>
      <c r="P267" t="str">
        <f t="shared" si="22"/>
        <v>08</v>
      </c>
      <c r="Q267" t="str">
        <f t="shared" si="23"/>
        <v>32</v>
      </c>
      <c r="R267" t="str">
        <f t="shared" si="24"/>
        <v>01</v>
      </c>
      <c r="S267" s="4">
        <f t="shared" si="26"/>
        <v>42996.355567129627</v>
      </c>
      <c r="T267" s="5">
        <f t="shared" si="25"/>
        <v>42996.355567129627</v>
      </c>
      <c r="U267" t="s">
        <v>1607</v>
      </c>
      <c r="AH267" t="s">
        <v>2940</v>
      </c>
      <c r="AI267" t="s">
        <v>2941</v>
      </c>
      <c r="AJ267" t="s">
        <v>3097</v>
      </c>
      <c r="AK267" t="s">
        <v>3101</v>
      </c>
      <c r="AL267" t="s">
        <v>3103</v>
      </c>
      <c r="AM267" t="s">
        <v>3127</v>
      </c>
      <c r="BQ267">
        <v>74.532499999999999</v>
      </c>
      <c r="BR267">
        <v>74.998894499999977</v>
      </c>
      <c r="BS267">
        <v>12</v>
      </c>
    </row>
    <row r="268" spans="1:71" x14ac:dyDescent="0.25">
      <c r="A268" t="s">
        <v>73</v>
      </c>
      <c r="B268">
        <v>745</v>
      </c>
      <c r="C268" t="s">
        <v>88</v>
      </c>
      <c r="D268">
        <v>1</v>
      </c>
      <c r="E268">
        <v>1155.5642</v>
      </c>
      <c r="F268">
        <v>1156.0305943999999</v>
      </c>
      <c r="G268">
        <v>0.46639439999989918</v>
      </c>
      <c r="H268">
        <v>75.5642</v>
      </c>
      <c r="I268">
        <v>55.947000000000003</v>
      </c>
      <c r="J268">
        <v>662.03800000000001</v>
      </c>
      <c r="L268" t="s">
        <v>182</v>
      </c>
      <c r="M268" t="str">
        <f t="shared" si="19"/>
        <v>2017</v>
      </c>
      <c r="N268" t="str">
        <f t="shared" si="20"/>
        <v>09</v>
      </c>
      <c r="O268" t="str">
        <f t="shared" si="21"/>
        <v>18</v>
      </c>
      <c r="P268" t="str">
        <f t="shared" si="22"/>
        <v>08</v>
      </c>
      <c r="Q268" t="str">
        <f t="shared" si="23"/>
        <v>32</v>
      </c>
      <c r="R268" t="str">
        <f t="shared" si="24"/>
        <v>01</v>
      </c>
      <c r="S268" s="4">
        <f t="shared" si="26"/>
        <v>42996.355567129627</v>
      </c>
      <c r="T268" s="5">
        <f t="shared" si="25"/>
        <v>42996.355567129627</v>
      </c>
      <c r="U268" t="s">
        <v>1607</v>
      </c>
      <c r="AH268" t="s">
        <v>2940</v>
      </c>
      <c r="AI268" t="s">
        <v>2941</v>
      </c>
      <c r="AJ268" t="s">
        <v>3097</v>
      </c>
      <c r="AK268" t="s">
        <v>3101</v>
      </c>
      <c r="AL268" t="s">
        <v>3103</v>
      </c>
      <c r="AM268" t="s">
        <v>3127</v>
      </c>
      <c r="BQ268">
        <v>75.5642</v>
      </c>
      <c r="BR268">
        <v>76.030594399999899</v>
      </c>
      <c r="BS268">
        <v>13</v>
      </c>
    </row>
    <row r="269" spans="1:71" x14ac:dyDescent="0.25">
      <c r="A269" t="s">
        <v>73</v>
      </c>
      <c r="B269">
        <v>746</v>
      </c>
      <c r="C269" t="s">
        <v>88</v>
      </c>
      <c r="D269">
        <v>1</v>
      </c>
      <c r="E269">
        <v>1156.3697999999999</v>
      </c>
      <c r="F269">
        <v>1156.8079281</v>
      </c>
      <c r="G269">
        <v>0.4381281000000854</v>
      </c>
      <c r="H269">
        <v>76.369799999999998</v>
      </c>
      <c r="I269">
        <v>46.622</v>
      </c>
      <c r="J269">
        <v>662.03800000000001</v>
      </c>
      <c r="L269" t="s">
        <v>182</v>
      </c>
      <c r="M269" t="str">
        <f t="shared" si="19"/>
        <v>2017</v>
      </c>
      <c r="N269" t="str">
        <f t="shared" si="20"/>
        <v>09</v>
      </c>
      <c r="O269" t="str">
        <f t="shared" si="21"/>
        <v>18</v>
      </c>
      <c r="P269" t="str">
        <f t="shared" si="22"/>
        <v>08</v>
      </c>
      <c r="Q269" t="str">
        <f t="shared" si="23"/>
        <v>32</v>
      </c>
      <c r="R269" t="str">
        <f t="shared" si="24"/>
        <v>01</v>
      </c>
      <c r="S269" s="4">
        <f t="shared" si="26"/>
        <v>42996.355567129627</v>
      </c>
      <c r="T269" s="5">
        <f t="shared" si="25"/>
        <v>42996.355567129627</v>
      </c>
      <c r="U269" t="s">
        <v>1607</v>
      </c>
      <c r="AH269" t="s">
        <v>2940</v>
      </c>
      <c r="AI269" t="s">
        <v>2941</v>
      </c>
      <c r="AJ269" t="s">
        <v>3097</v>
      </c>
      <c r="AK269" t="s">
        <v>3101</v>
      </c>
      <c r="AL269" t="s">
        <v>3103</v>
      </c>
      <c r="AM269" t="s">
        <v>3127</v>
      </c>
      <c r="BQ269">
        <v>76.369799999999998</v>
      </c>
      <c r="BR269">
        <v>76.807928100000083</v>
      </c>
      <c r="BS269">
        <v>14</v>
      </c>
    </row>
    <row r="270" spans="1:71" x14ac:dyDescent="0.25">
      <c r="A270" t="s">
        <v>73</v>
      </c>
      <c r="B270">
        <v>749</v>
      </c>
      <c r="C270" t="s">
        <v>88</v>
      </c>
      <c r="D270">
        <v>1</v>
      </c>
      <c r="E270">
        <v>1320.5714</v>
      </c>
      <c r="F270">
        <v>1321.0095280999999</v>
      </c>
      <c r="G270">
        <v>0.43812809999985802</v>
      </c>
      <c r="H270">
        <v>0.57140000000000002</v>
      </c>
      <c r="I270">
        <v>139.86699999999999</v>
      </c>
      <c r="J270">
        <v>1296.1030000000001</v>
      </c>
      <c r="L270" t="s">
        <v>183</v>
      </c>
      <c r="M270" t="str">
        <f t="shared" si="19"/>
        <v>2017</v>
      </c>
      <c r="N270" t="str">
        <f t="shared" si="20"/>
        <v>09</v>
      </c>
      <c r="O270" t="str">
        <f t="shared" si="21"/>
        <v>20</v>
      </c>
      <c r="P270" t="str">
        <f t="shared" si="22"/>
        <v>21</v>
      </c>
      <c r="Q270" t="str">
        <f t="shared" si="23"/>
        <v>44</v>
      </c>
      <c r="R270" t="str">
        <f t="shared" si="24"/>
        <v>01</v>
      </c>
      <c r="S270" s="4">
        <f t="shared" si="26"/>
        <v>42998.90556712963</v>
      </c>
      <c r="T270" s="5">
        <f t="shared" si="25"/>
        <v>42998.90556712963</v>
      </c>
      <c r="U270" t="s">
        <v>1608</v>
      </c>
      <c r="AH270" t="s">
        <v>2940</v>
      </c>
      <c r="AI270" t="s">
        <v>2941</v>
      </c>
      <c r="AJ270" t="s">
        <v>3097</v>
      </c>
      <c r="AK270" t="s">
        <v>3101</v>
      </c>
      <c r="AL270" t="s">
        <v>3103</v>
      </c>
      <c r="AM270" t="s">
        <v>3128</v>
      </c>
      <c r="BQ270">
        <v>0.57140000000000002</v>
      </c>
      <c r="BR270">
        <v>1.0095280999998579</v>
      </c>
      <c r="BS270">
        <v>0</v>
      </c>
    </row>
    <row r="271" spans="1:71" x14ac:dyDescent="0.25">
      <c r="A271" t="s">
        <v>73</v>
      </c>
      <c r="B271">
        <v>750</v>
      </c>
      <c r="C271" t="s">
        <v>88</v>
      </c>
      <c r="D271">
        <v>1</v>
      </c>
      <c r="E271">
        <v>1321.3204000000001</v>
      </c>
      <c r="F271">
        <v>1322.2249225999999</v>
      </c>
      <c r="G271">
        <v>0.90452259999983653</v>
      </c>
      <c r="H271">
        <v>1.3204</v>
      </c>
      <c r="I271">
        <v>130.54300000000001</v>
      </c>
      <c r="J271">
        <v>1333.4010000000001</v>
      </c>
      <c r="L271" t="s">
        <v>183</v>
      </c>
      <c r="M271" t="str">
        <f t="shared" si="19"/>
        <v>2017</v>
      </c>
      <c r="N271" t="str">
        <f t="shared" si="20"/>
        <v>09</v>
      </c>
      <c r="O271" t="str">
        <f t="shared" si="21"/>
        <v>20</v>
      </c>
      <c r="P271" t="str">
        <f t="shared" si="22"/>
        <v>21</v>
      </c>
      <c r="Q271" t="str">
        <f t="shared" si="23"/>
        <v>44</v>
      </c>
      <c r="R271" t="str">
        <f t="shared" si="24"/>
        <v>01</v>
      </c>
      <c r="S271" s="4">
        <f t="shared" si="26"/>
        <v>42998.90556712963</v>
      </c>
      <c r="T271" s="5">
        <f t="shared" si="25"/>
        <v>42998.90556712963</v>
      </c>
      <c r="U271" t="s">
        <v>1608</v>
      </c>
      <c r="AH271" t="s">
        <v>2940</v>
      </c>
      <c r="AI271" t="s">
        <v>3077</v>
      </c>
      <c r="AJ271" t="s">
        <v>3097</v>
      </c>
      <c r="AK271" t="s">
        <v>3101</v>
      </c>
      <c r="AL271" t="s">
        <v>3103</v>
      </c>
      <c r="AM271" t="s">
        <v>3128</v>
      </c>
      <c r="BQ271">
        <v>1.3204</v>
      </c>
      <c r="BR271">
        <v>2.2249225999998372</v>
      </c>
      <c r="BS271">
        <v>1</v>
      </c>
    </row>
    <row r="272" spans="1:71" x14ac:dyDescent="0.25">
      <c r="A272" t="s">
        <v>73</v>
      </c>
      <c r="B272">
        <v>751</v>
      </c>
      <c r="C272" t="s">
        <v>88</v>
      </c>
      <c r="D272">
        <v>1</v>
      </c>
      <c r="E272">
        <v>1322.7619999999999</v>
      </c>
      <c r="F272">
        <v>1323.5958567</v>
      </c>
      <c r="G272">
        <v>0.8338567000000694</v>
      </c>
      <c r="H272">
        <v>2.762</v>
      </c>
      <c r="I272">
        <v>149.19200000000001</v>
      </c>
      <c r="J272">
        <v>1342.7260000000001</v>
      </c>
      <c r="L272" t="s">
        <v>183</v>
      </c>
      <c r="M272" t="str">
        <f t="shared" si="19"/>
        <v>2017</v>
      </c>
      <c r="N272" t="str">
        <f t="shared" si="20"/>
        <v>09</v>
      </c>
      <c r="O272" t="str">
        <f t="shared" si="21"/>
        <v>20</v>
      </c>
      <c r="P272" t="str">
        <f t="shared" si="22"/>
        <v>21</v>
      </c>
      <c r="Q272" t="str">
        <f t="shared" si="23"/>
        <v>44</v>
      </c>
      <c r="R272" t="str">
        <f t="shared" si="24"/>
        <v>01</v>
      </c>
      <c r="S272" s="4">
        <f t="shared" si="26"/>
        <v>42998.90556712963</v>
      </c>
      <c r="T272" s="5">
        <f t="shared" si="25"/>
        <v>42998.90556712963</v>
      </c>
      <c r="U272" t="s">
        <v>1608</v>
      </c>
      <c r="AH272" t="s">
        <v>2940</v>
      </c>
      <c r="AI272" t="s">
        <v>3077</v>
      </c>
      <c r="AJ272" t="s">
        <v>3097</v>
      </c>
      <c r="AK272" t="s">
        <v>3101</v>
      </c>
      <c r="AL272" t="s">
        <v>3103</v>
      </c>
      <c r="AM272" t="s">
        <v>3128</v>
      </c>
      <c r="BQ272">
        <v>2.762</v>
      </c>
      <c r="BR272">
        <v>3.595856700000069</v>
      </c>
      <c r="BS272">
        <v>2</v>
      </c>
    </row>
    <row r="273" spans="1:71" x14ac:dyDescent="0.25">
      <c r="A273" t="s">
        <v>73</v>
      </c>
      <c r="B273">
        <v>752</v>
      </c>
      <c r="C273" t="s">
        <v>88</v>
      </c>
      <c r="D273">
        <v>1</v>
      </c>
      <c r="E273">
        <v>1340.2836</v>
      </c>
      <c r="F273">
        <v>1341.5414516999999</v>
      </c>
      <c r="G273">
        <v>1.2578516999999469</v>
      </c>
      <c r="H273">
        <v>20.2836</v>
      </c>
      <c r="I273">
        <v>279.73500000000001</v>
      </c>
      <c r="J273">
        <v>1463.944</v>
      </c>
      <c r="L273" t="s">
        <v>183</v>
      </c>
      <c r="M273" t="str">
        <f t="shared" si="19"/>
        <v>2017</v>
      </c>
      <c r="N273" t="str">
        <f t="shared" si="20"/>
        <v>09</v>
      </c>
      <c r="O273" t="str">
        <f t="shared" si="21"/>
        <v>20</v>
      </c>
      <c r="P273" t="str">
        <f t="shared" si="22"/>
        <v>21</v>
      </c>
      <c r="Q273" t="str">
        <f t="shared" si="23"/>
        <v>44</v>
      </c>
      <c r="R273" t="str">
        <f t="shared" si="24"/>
        <v>01</v>
      </c>
      <c r="S273" s="4">
        <f t="shared" si="26"/>
        <v>42998.90556712963</v>
      </c>
      <c r="T273" s="5">
        <f t="shared" si="25"/>
        <v>42998.90556712963</v>
      </c>
      <c r="U273" t="s">
        <v>1608</v>
      </c>
      <c r="AH273" t="s">
        <v>2940</v>
      </c>
      <c r="AI273" t="s">
        <v>2941</v>
      </c>
      <c r="AJ273" t="s">
        <v>2941</v>
      </c>
      <c r="AK273" t="s">
        <v>3101</v>
      </c>
      <c r="AL273" t="s">
        <v>3104</v>
      </c>
      <c r="AM273" t="s">
        <v>3129</v>
      </c>
      <c r="BQ273">
        <v>20.2836</v>
      </c>
      <c r="BR273">
        <v>21.54145169999995</v>
      </c>
      <c r="BS273">
        <v>3</v>
      </c>
    </row>
    <row r="274" spans="1:71" x14ac:dyDescent="0.25">
      <c r="A274" t="s">
        <v>73</v>
      </c>
      <c r="B274">
        <v>753</v>
      </c>
      <c r="C274" t="s">
        <v>88</v>
      </c>
      <c r="D274">
        <v>1</v>
      </c>
      <c r="E274">
        <v>1342.5731000000001</v>
      </c>
      <c r="F274">
        <v>1343.3221578</v>
      </c>
      <c r="G274">
        <v>0.74905779999994593</v>
      </c>
      <c r="H274">
        <v>22.5731</v>
      </c>
      <c r="I274">
        <v>251.761</v>
      </c>
      <c r="J274">
        <v>1491.9179999999999</v>
      </c>
      <c r="L274" t="s">
        <v>183</v>
      </c>
      <c r="M274" t="str">
        <f t="shared" si="19"/>
        <v>2017</v>
      </c>
      <c r="N274" t="str">
        <f t="shared" si="20"/>
        <v>09</v>
      </c>
      <c r="O274" t="str">
        <f t="shared" si="21"/>
        <v>20</v>
      </c>
      <c r="P274" t="str">
        <f t="shared" si="22"/>
        <v>21</v>
      </c>
      <c r="Q274" t="str">
        <f t="shared" si="23"/>
        <v>44</v>
      </c>
      <c r="R274" t="str">
        <f t="shared" si="24"/>
        <v>01</v>
      </c>
      <c r="S274" s="4">
        <f t="shared" si="26"/>
        <v>42998.90556712963</v>
      </c>
      <c r="T274" s="5">
        <f t="shared" si="25"/>
        <v>42998.90556712963</v>
      </c>
      <c r="U274" t="s">
        <v>1608</v>
      </c>
      <c r="AH274" t="s">
        <v>2940</v>
      </c>
      <c r="AI274" t="s">
        <v>2941</v>
      </c>
      <c r="AJ274" t="s">
        <v>3097</v>
      </c>
      <c r="AK274" t="s">
        <v>3101</v>
      </c>
      <c r="AL274" t="s">
        <v>3103</v>
      </c>
      <c r="AM274" t="s">
        <v>3129</v>
      </c>
      <c r="BQ274">
        <v>22.5731</v>
      </c>
      <c r="BR274">
        <v>23.32215779999995</v>
      </c>
      <c r="BS274">
        <v>4</v>
      </c>
    </row>
    <row r="275" spans="1:71" x14ac:dyDescent="0.25">
      <c r="A275" t="s">
        <v>73</v>
      </c>
      <c r="B275">
        <v>754</v>
      </c>
      <c r="C275" t="s">
        <v>88</v>
      </c>
      <c r="D275">
        <v>1</v>
      </c>
      <c r="E275">
        <v>1343.8309999999999</v>
      </c>
      <c r="F275">
        <v>1344.4387260999999</v>
      </c>
      <c r="G275">
        <v>0.60772610000003624</v>
      </c>
      <c r="H275">
        <v>23.831</v>
      </c>
      <c r="I275">
        <v>279.73500000000001</v>
      </c>
      <c r="J275">
        <v>1491.9179999999999</v>
      </c>
      <c r="L275" t="s">
        <v>183</v>
      </c>
      <c r="M275" t="str">
        <f t="shared" si="19"/>
        <v>2017</v>
      </c>
      <c r="N275" t="str">
        <f t="shared" si="20"/>
        <v>09</v>
      </c>
      <c r="O275" t="str">
        <f t="shared" si="21"/>
        <v>20</v>
      </c>
      <c r="P275" t="str">
        <f t="shared" si="22"/>
        <v>21</v>
      </c>
      <c r="Q275" t="str">
        <f t="shared" si="23"/>
        <v>44</v>
      </c>
      <c r="R275" t="str">
        <f t="shared" si="24"/>
        <v>01</v>
      </c>
      <c r="S275" s="4">
        <f t="shared" si="26"/>
        <v>42998.90556712963</v>
      </c>
      <c r="T275" s="5">
        <f t="shared" si="25"/>
        <v>42998.90556712963</v>
      </c>
      <c r="U275" t="s">
        <v>1608</v>
      </c>
      <c r="AH275" t="s">
        <v>2940</v>
      </c>
      <c r="AI275" t="s">
        <v>2941</v>
      </c>
      <c r="AJ275" t="s">
        <v>3097</v>
      </c>
      <c r="AK275" t="s">
        <v>3101</v>
      </c>
      <c r="AL275" t="s">
        <v>3103</v>
      </c>
      <c r="AM275" t="s">
        <v>3129</v>
      </c>
      <c r="BQ275">
        <v>23.831</v>
      </c>
      <c r="BR275">
        <v>24.438726100000039</v>
      </c>
      <c r="BS275">
        <v>5</v>
      </c>
    </row>
    <row r="276" spans="1:71" x14ac:dyDescent="0.25">
      <c r="A276" t="s">
        <v>73</v>
      </c>
      <c r="B276">
        <v>755</v>
      </c>
      <c r="C276" t="s">
        <v>88</v>
      </c>
      <c r="D276">
        <v>1</v>
      </c>
      <c r="E276">
        <v>1346.2619</v>
      </c>
      <c r="F276">
        <v>1346.8978924</v>
      </c>
      <c r="G276">
        <v>0.6359924000000774</v>
      </c>
      <c r="H276">
        <v>26.261900000000001</v>
      </c>
      <c r="I276">
        <v>251.761</v>
      </c>
      <c r="J276">
        <v>1510.567</v>
      </c>
      <c r="L276" t="s">
        <v>183</v>
      </c>
      <c r="M276" t="str">
        <f t="shared" si="19"/>
        <v>2017</v>
      </c>
      <c r="N276" t="str">
        <f t="shared" si="20"/>
        <v>09</v>
      </c>
      <c r="O276" t="str">
        <f t="shared" si="21"/>
        <v>20</v>
      </c>
      <c r="P276" t="str">
        <f t="shared" si="22"/>
        <v>21</v>
      </c>
      <c r="Q276" t="str">
        <f t="shared" si="23"/>
        <v>44</v>
      </c>
      <c r="R276" t="str">
        <f t="shared" si="24"/>
        <v>01</v>
      </c>
      <c r="S276" s="4">
        <f t="shared" si="26"/>
        <v>42998.90556712963</v>
      </c>
      <c r="T276" s="5">
        <f t="shared" si="25"/>
        <v>42998.90556712963</v>
      </c>
      <c r="U276" t="s">
        <v>1608</v>
      </c>
      <c r="AH276" t="s">
        <v>2940</v>
      </c>
      <c r="AI276" t="s">
        <v>2941</v>
      </c>
      <c r="AJ276" t="s">
        <v>3097</v>
      </c>
      <c r="AK276" t="s">
        <v>3101</v>
      </c>
      <c r="AL276" t="s">
        <v>3103</v>
      </c>
      <c r="AM276" t="s">
        <v>3129</v>
      </c>
      <c r="BQ276">
        <v>26.261900000000001</v>
      </c>
      <c r="BR276">
        <v>26.897892400000082</v>
      </c>
      <c r="BS276">
        <v>6</v>
      </c>
    </row>
    <row r="277" spans="1:71" x14ac:dyDescent="0.25">
      <c r="A277" t="s">
        <v>73</v>
      </c>
      <c r="B277">
        <v>757</v>
      </c>
      <c r="C277" t="s">
        <v>88</v>
      </c>
      <c r="D277">
        <v>1</v>
      </c>
      <c r="E277">
        <v>1512.3461</v>
      </c>
      <c r="F277">
        <v>1513.5474191000001</v>
      </c>
      <c r="G277">
        <v>1.201319100000092</v>
      </c>
      <c r="H277">
        <v>72.346100000000007</v>
      </c>
      <c r="I277">
        <v>55.947000000000003</v>
      </c>
      <c r="J277">
        <v>913.8</v>
      </c>
      <c r="L277" t="s">
        <v>184</v>
      </c>
      <c r="M277" t="str">
        <f t="shared" si="19"/>
        <v>2017</v>
      </c>
      <c r="N277" t="str">
        <f t="shared" si="20"/>
        <v>09</v>
      </c>
      <c r="O277" t="str">
        <f t="shared" si="21"/>
        <v>21</v>
      </c>
      <c r="P277" t="str">
        <f t="shared" si="22"/>
        <v>23</v>
      </c>
      <c r="Q277" t="str">
        <f t="shared" si="23"/>
        <v>20</v>
      </c>
      <c r="R277" t="str">
        <f t="shared" si="24"/>
        <v>01</v>
      </c>
      <c r="S277" s="4">
        <f t="shared" si="26"/>
        <v>42999.972233796296</v>
      </c>
      <c r="T277" s="5">
        <f t="shared" si="25"/>
        <v>42999.972233796296</v>
      </c>
      <c r="U277" t="s">
        <v>1609</v>
      </c>
      <c r="AH277" t="s">
        <v>2940</v>
      </c>
      <c r="AI277" t="s">
        <v>2941</v>
      </c>
      <c r="AJ277" t="s">
        <v>3097</v>
      </c>
      <c r="AK277" t="s">
        <v>3101</v>
      </c>
      <c r="AL277" t="s">
        <v>3103</v>
      </c>
      <c r="AM277" t="s">
        <v>3130</v>
      </c>
      <c r="AN277" t="s">
        <v>3639</v>
      </c>
      <c r="BQ277">
        <v>72.346100000000007</v>
      </c>
      <c r="BR277">
        <v>73.547419100000099</v>
      </c>
      <c r="BS277">
        <v>0</v>
      </c>
    </row>
    <row r="278" spans="1:71" x14ac:dyDescent="0.25">
      <c r="A278" t="s">
        <v>73</v>
      </c>
      <c r="B278">
        <v>758</v>
      </c>
      <c r="C278" t="s">
        <v>88</v>
      </c>
      <c r="D278">
        <v>1</v>
      </c>
      <c r="E278">
        <v>1513.8724999999999</v>
      </c>
      <c r="F278">
        <v>1514.5932915000001</v>
      </c>
      <c r="G278">
        <v>0.72079150000013215</v>
      </c>
      <c r="H278">
        <v>73.872500000000002</v>
      </c>
      <c r="I278">
        <v>74.596000000000004</v>
      </c>
      <c r="J278">
        <v>923.12400000000002</v>
      </c>
      <c r="L278" t="s">
        <v>184</v>
      </c>
      <c r="M278" t="str">
        <f t="shared" si="19"/>
        <v>2017</v>
      </c>
      <c r="N278" t="str">
        <f t="shared" si="20"/>
        <v>09</v>
      </c>
      <c r="O278" t="str">
        <f t="shared" si="21"/>
        <v>21</v>
      </c>
      <c r="P278" t="str">
        <f t="shared" si="22"/>
        <v>23</v>
      </c>
      <c r="Q278" t="str">
        <f t="shared" si="23"/>
        <v>20</v>
      </c>
      <c r="R278" t="str">
        <f t="shared" si="24"/>
        <v>01</v>
      </c>
      <c r="S278" s="4">
        <f t="shared" si="26"/>
        <v>42999.972233796296</v>
      </c>
      <c r="T278" s="5">
        <f t="shared" si="25"/>
        <v>42999.972233796296</v>
      </c>
      <c r="U278" t="s">
        <v>1609</v>
      </c>
      <c r="AH278" t="s">
        <v>2940</v>
      </c>
      <c r="AI278" t="s">
        <v>2941</v>
      </c>
      <c r="AJ278" t="s">
        <v>3097</v>
      </c>
      <c r="AK278" t="s">
        <v>3101</v>
      </c>
      <c r="AL278" t="s">
        <v>3103</v>
      </c>
      <c r="AM278" t="s">
        <v>3130</v>
      </c>
      <c r="BQ278">
        <v>73.872500000000002</v>
      </c>
      <c r="BR278">
        <v>74.593291500000134</v>
      </c>
      <c r="BS278">
        <v>1</v>
      </c>
    </row>
    <row r="279" spans="1:71" x14ac:dyDescent="0.25">
      <c r="A279" t="s">
        <v>73</v>
      </c>
      <c r="B279">
        <v>759</v>
      </c>
      <c r="C279" t="s">
        <v>88</v>
      </c>
      <c r="D279">
        <v>1</v>
      </c>
      <c r="E279">
        <v>1514.9466</v>
      </c>
      <c r="F279">
        <v>1516.0913863999999</v>
      </c>
      <c r="G279">
        <v>1.1447863999999299</v>
      </c>
      <c r="H279">
        <v>74.946600000000004</v>
      </c>
      <c r="I279">
        <v>74.596000000000004</v>
      </c>
      <c r="J279">
        <v>895.15099999999995</v>
      </c>
      <c r="L279" t="s">
        <v>184</v>
      </c>
      <c r="M279" t="str">
        <f t="shared" si="19"/>
        <v>2017</v>
      </c>
      <c r="N279" t="str">
        <f t="shared" si="20"/>
        <v>09</v>
      </c>
      <c r="O279" t="str">
        <f t="shared" si="21"/>
        <v>21</v>
      </c>
      <c r="P279" t="str">
        <f t="shared" si="22"/>
        <v>23</v>
      </c>
      <c r="Q279" t="str">
        <f t="shared" si="23"/>
        <v>20</v>
      </c>
      <c r="R279" t="str">
        <f t="shared" si="24"/>
        <v>01</v>
      </c>
      <c r="S279" s="4">
        <f t="shared" si="26"/>
        <v>42999.972233796296</v>
      </c>
      <c r="T279" s="5">
        <f t="shared" si="25"/>
        <v>42999.972233796296</v>
      </c>
      <c r="U279" t="s">
        <v>1609</v>
      </c>
      <c r="AH279" t="s">
        <v>2940</v>
      </c>
      <c r="AI279" t="s">
        <v>2941</v>
      </c>
      <c r="AJ279" t="s">
        <v>2941</v>
      </c>
      <c r="AK279" t="s">
        <v>3101</v>
      </c>
      <c r="AL279" t="s">
        <v>3104</v>
      </c>
      <c r="AM279" t="s">
        <v>3130</v>
      </c>
      <c r="BQ279">
        <v>74.946600000000004</v>
      </c>
      <c r="BR279">
        <v>76.091386399999934</v>
      </c>
      <c r="BS279">
        <v>2</v>
      </c>
    </row>
    <row r="280" spans="1:71" x14ac:dyDescent="0.25">
      <c r="A280" t="s">
        <v>73</v>
      </c>
      <c r="B280">
        <v>761</v>
      </c>
      <c r="C280" t="s">
        <v>88</v>
      </c>
      <c r="D280">
        <v>1</v>
      </c>
      <c r="E280">
        <v>1550.6269</v>
      </c>
      <c r="F280">
        <v>1551.9271512</v>
      </c>
      <c r="G280">
        <v>1.3002512000000479</v>
      </c>
      <c r="H280">
        <v>110.62690000000001</v>
      </c>
      <c r="I280">
        <v>111.89400000000001</v>
      </c>
      <c r="J280">
        <v>1258.8050000000001</v>
      </c>
      <c r="L280" t="s">
        <v>184</v>
      </c>
      <c r="M280" t="str">
        <f t="shared" si="19"/>
        <v>2017</v>
      </c>
      <c r="N280" t="str">
        <f t="shared" si="20"/>
        <v>09</v>
      </c>
      <c r="O280" t="str">
        <f t="shared" si="21"/>
        <v>21</v>
      </c>
      <c r="P280" t="str">
        <f t="shared" si="22"/>
        <v>23</v>
      </c>
      <c r="Q280" t="str">
        <f t="shared" si="23"/>
        <v>20</v>
      </c>
      <c r="R280" t="str">
        <f t="shared" si="24"/>
        <v>01</v>
      </c>
      <c r="S280" s="4">
        <f t="shared" si="26"/>
        <v>42999.972233796296</v>
      </c>
      <c r="T280" s="5">
        <f t="shared" si="25"/>
        <v>42999.972233796296</v>
      </c>
      <c r="U280" t="s">
        <v>1609</v>
      </c>
      <c r="AH280" t="s">
        <v>2940</v>
      </c>
      <c r="AI280" t="s">
        <v>2941</v>
      </c>
      <c r="AJ280" t="s">
        <v>3077</v>
      </c>
      <c r="AK280" t="s">
        <v>3101</v>
      </c>
      <c r="AL280" t="s">
        <v>3104</v>
      </c>
      <c r="AM280" t="s">
        <v>3131</v>
      </c>
      <c r="BQ280">
        <v>110.62690000000001</v>
      </c>
      <c r="BR280">
        <v>111.9271512000001</v>
      </c>
      <c r="BS280">
        <v>3</v>
      </c>
    </row>
    <row r="281" spans="1:71" x14ac:dyDescent="0.25">
      <c r="A281" t="s">
        <v>73</v>
      </c>
      <c r="B281">
        <v>762</v>
      </c>
      <c r="C281" t="s">
        <v>88</v>
      </c>
      <c r="D281">
        <v>1</v>
      </c>
      <c r="E281">
        <v>1553.1002000000001</v>
      </c>
      <c r="F281">
        <v>1554.2449862999999</v>
      </c>
      <c r="G281">
        <v>1.144786299999851</v>
      </c>
      <c r="H281">
        <v>113.1002</v>
      </c>
      <c r="I281">
        <v>121.218</v>
      </c>
      <c r="J281">
        <v>1268.1300000000001</v>
      </c>
      <c r="L281" t="s">
        <v>184</v>
      </c>
      <c r="M281" t="str">
        <f t="shared" si="19"/>
        <v>2017</v>
      </c>
      <c r="N281" t="str">
        <f t="shared" si="20"/>
        <v>09</v>
      </c>
      <c r="O281" t="str">
        <f t="shared" si="21"/>
        <v>21</v>
      </c>
      <c r="P281" t="str">
        <f t="shared" si="22"/>
        <v>23</v>
      </c>
      <c r="Q281" t="str">
        <f t="shared" si="23"/>
        <v>20</v>
      </c>
      <c r="R281" t="str">
        <f t="shared" si="24"/>
        <v>01</v>
      </c>
      <c r="S281" s="4">
        <f t="shared" si="26"/>
        <v>42999.972233796296</v>
      </c>
      <c r="T281" s="5">
        <f t="shared" si="25"/>
        <v>42999.972233796296</v>
      </c>
      <c r="U281" t="s">
        <v>1609</v>
      </c>
      <c r="AH281" t="s">
        <v>2940</v>
      </c>
      <c r="AI281" t="s">
        <v>2941</v>
      </c>
      <c r="AJ281" t="s">
        <v>3077</v>
      </c>
      <c r="AK281" t="s">
        <v>3101</v>
      </c>
      <c r="AL281" t="s">
        <v>3104</v>
      </c>
      <c r="AM281" t="s">
        <v>3131</v>
      </c>
      <c r="BQ281">
        <v>113.1002</v>
      </c>
      <c r="BR281">
        <v>114.24498629999989</v>
      </c>
      <c r="BS281">
        <v>4</v>
      </c>
    </row>
    <row r="282" spans="1:71" x14ac:dyDescent="0.25">
      <c r="A282" t="s">
        <v>73</v>
      </c>
      <c r="B282">
        <v>763</v>
      </c>
      <c r="C282" t="s">
        <v>88</v>
      </c>
      <c r="D282">
        <v>1</v>
      </c>
      <c r="E282">
        <v>1558.1033</v>
      </c>
      <c r="F282">
        <v>1558.4990286</v>
      </c>
      <c r="G282">
        <v>0.395728599999984</v>
      </c>
      <c r="H282">
        <v>118.1033</v>
      </c>
      <c r="I282">
        <v>93.245000000000005</v>
      </c>
      <c r="J282">
        <v>1258.8050000000001</v>
      </c>
      <c r="L282" t="s">
        <v>184</v>
      </c>
      <c r="M282" t="str">
        <f t="shared" si="19"/>
        <v>2017</v>
      </c>
      <c r="N282" t="str">
        <f t="shared" si="20"/>
        <v>09</v>
      </c>
      <c r="O282" t="str">
        <f t="shared" si="21"/>
        <v>21</v>
      </c>
      <c r="P282" t="str">
        <f t="shared" si="22"/>
        <v>23</v>
      </c>
      <c r="Q282" t="str">
        <f t="shared" si="23"/>
        <v>20</v>
      </c>
      <c r="R282" t="str">
        <f t="shared" si="24"/>
        <v>01</v>
      </c>
      <c r="S282" s="4">
        <f t="shared" si="26"/>
        <v>42999.972233796296</v>
      </c>
      <c r="T282" s="5">
        <f t="shared" si="25"/>
        <v>42999.972233796296</v>
      </c>
      <c r="U282" t="s">
        <v>1609</v>
      </c>
      <c r="AH282" t="s">
        <v>2940</v>
      </c>
      <c r="AI282" t="s">
        <v>2941</v>
      </c>
      <c r="AJ282" t="s">
        <v>3097</v>
      </c>
      <c r="AK282" t="s">
        <v>3101</v>
      </c>
      <c r="AL282" t="s">
        <v>3103</v>
      </c>
      <c r="AM282" t="s">
        <v>3131</v>
      </c>
      <c r="BQ282">
        <v>118.1033</v>
      </c>
      <c r="BR282">
        <v>118.4990286</v>
      </c>
      <c r="BS282">
        <v>5</v>
      </c>
    </row>
    <row r="283" spans="1:71" x14ac:dyDescent="0.25">
      <c r="A283" t="s">
        <v>73</v>
      </c>
      <c r="B283">
        <v>764</v>
      </c>
      <c r="C283" t="s">
        <v>88</v>
      </c>
      <c r="D283">
        <v>1</v>
      </c>
      <c r="E283">
        <v>1585.1235999999999</v>
      </c>
      <c r="F283">
        <v>1586.2542532</v>
      </c>
      <c r="G283">
        <v>1.1306532000000971</v>
      </c>
      <c r="H283">
        <v>25.1236</v>
      </c>
      <c r="I283">
        <v>261.08600000000001</v>
      </c>
      <c r="J283">
        <v>1184.21</v>
      </c>
      <c r="L283" t="s">
        <v>185</v>
      </c>
      <c r="M283" t="str">
        <f t="shared" si="19"/>
        <v>2017</v>
      </c>
      <c r="N283" t="str">
        <f t="shared" si="20"/>
        <v>09</v>
      </c>
      <c r="O283" t="str">
        <f t="shared" si="21"/>
        <v>22</v>
      </c>
      <c r="P283" t="str">
        <f t="shared" si="22"/>
        <v>00</v>
      </c>
      <c r="Q283" t="str">
        <f t="shared" si="23"/>
        <v>32</v>
      </c>
      <c r="R283" t="str">
        <f t="shared" si="24"/>
        <v>01</v>
      </c>
      <c r="S283" s="4">
        <f t="shared" si="26"/>
        <v>43000.022233796299</v>
      </c>
      <c r="T283" s="5">
        <f t="shared" si="25"/>
        <v>43000.022233796299</v>
      </c>
      <c r="U283" t="s">
        <v>1610</v>
      </c>
      <c r="AH283" t="s">
        <v>2940</v>
      </c>
      <c r="AI283" t="s">
        <v>2941</v>
      </c>
      <c r="AJ283" t="s">
        <v>2941</v>
      </c>
      <c r="AK283" t="s">
        <v>3101</v>
      </c>
      <c r="AL283" t="s">
        <v>3104</v>
      </c>
      <c r="AM283" t="s">
        <v>3132</v>
      </c>
      <c r="BQ283">
        <v>25.1236</v>
      </c>
      <c r="BR283">
        <v>26.2542532000001</v>
      </c>
      <c r="BS283">
        <v>0</v>
      </c>
    </row>
    <row r="284" spans="1:71" x14ac:dyDescent="0.25">
      <c r="A284" t="s">
        <v>73</v>
      </c>
      <c r="B284">
        <v>765</v>
      </c>
      <c r="C284" t="s">
        <v>88</v>
      </c>
      <c r="D284">
        <v>1</v>
      </c>
      <c r="E284">
        <v>1586.2825</v>
      </c>
      <c r="F284">
        <v>1587.2718216000001</v>
      </c>
      <c r="G284">
        <v>0.98932160000003933</v>
      </c>
      <c r="H284">
        <v>26.282499999999999</v>
      </c>
      <c r="I284">
        <v>279.73500000000001</v>
      </c>
      <c r="J284">
        <v>1174.885</v>
      </c>
      <c r="L284" t="s">
        <v>185</v>
      </c>
      <c r="M284" t="str">
        <f t="shared" si="19"/>
        <v>2017</v>
      </c>
      <c r="N284" t="str">
        <f t="shared" si="20"/>
        <v>09</v>
      </c>
      <c r="O284" t="str">
        <f t="shared" si="21"/>
        <v>22</v>
      </c>
      <c r="P284" t="str">
        <f t="shared" si="22"/>
        <v>00</v>
      </c>
      <c r="Q284" t="str">
        <f t="shared" si="23"/>
        <v>32</v>
      </c>
      <c r="R284" t="str">
        <f t="shared" si="24"/>
        <v>01</v>
      </c>
      <c r="S284" s="4">
        <f t="shared" si="26"/>
        <v>43000.022233796299</v>
      </c>
      <c r="T284" s="5">
        <f t="shared" si="25"/>
        <v>43000.022233796299</v>
      </c>
      <c r="U284" t="s">
        <v>1610</v>
      </c>
      <c r="AH284" t="s">
        <v>2940</v>
      </c>
      <c r="AI284" t="s">
        <v>2941</v>
      </c>
      <c r="AJ284" t="s">
        <v>2941</v>
      </c>
      <c r="AK284" t="s">
        <v>3101</v>
      </c>
      <c r="AL284" t="s">
        <v>3104</v>
      </c>
      <c r="AM284" t="s">
        <v>3132</v>
      </c>
      <c r="BQ284">
        <v>26.282499999999999</v>
      </c>
      <c r="BR284">
        <v>27.271821600000042</v>
      </c>
      <c r="BS284">
        <v>1</v>
      </c>
    </row>
    <row r="285" spans="1:71" x14ac:dyDescent="0.25">
      <c r="A285" t="s">
        <v>73</v>
      </c>
      <c r="B285">
        <v>766</v>
      </c>
      <c r="C285" t="s">
        <v>88</v>
      </c>
      <c r="D285">
        <v>1</v>
      </c>
      <c r="E285">
        <v>1589.6461999999999</v>
      </c>
      <c r="F285">
        <v>1590.7909864000001</v>
      </c>
      <c r="G285">
        <v>1.1447864000001571</v>
      </c>
      <c r="H285">
        <v>29.6462</v>
      </c>
      <c r="I285">
        <v>270.41000000000003</v>
      </c>
      <c r="J285">
        <v>1174.885</v>
      </c>
      <c r="L285" t="s">
        <v>185</v>
      </c>
      <c r="M285" t="str">
        <f t="shared" si="19"/>
        <v>2017</v>
      </c>
      <c r="N285" t="str">
        <f t="shared" si="20"/>
        <v>09</v>
      </c>
      <c r="O285" t="str">
        <f t="shared" si="21"/>
        <v>22</v>
      </c>
      <c r="P285" t="str">
        <f t="shared" si="22"/>
        <v>00</v>
      </c>
      <c r="Q285" t="str">
        <f t="shared" si="23"/>
        <v>32</v>
      </c>
      <c r="R285" t="str">
        <f t="shared" si="24"/>
        <v>01</v>
      </c>
      <c r="S285" s="4">
        <f t="shared" si="26"/>
        <v>43000.022233796299</v>
      </c>
      <c r="T285" s="5">
        <f t="shared" si="25"/>
        <v>43000.022233796299</v>
      </c>
      <c r="U285" t="s">
        <v>1610</v>
      </c>
      <c r="AH285" t="s">
        <v>2940</v>
      </c>
      <c r="AI285" t="s">
        <v>2941</v>
      </c>
      <c r="AJ285" t="s">
        <v>2941</v>
      </c>
      <c r="AK285" t="s">
        <v>3101</v>
      </c>
      <c r="AL285" t="s">
        <v>3104</v>
      </c>
      <c r="AM285" t="s">
        <v>3132</v>
      </c>
      <c r="BQ285">
        <v>29.6462</v>
      </c>
      <c r="BR285">
        <v>30.790986400000161</v>
      </c>
      <c r="BS285">
        <v>2</v>
      </c>
    </row>
    <row r="286" spans="1:71" x14ac:dyDescent="0.25">
      <c r="A286" t="s">
        <v>73</v>
      </c>
      <c r="B286">
        <v>767</v>
      </c>
      <c r="C286" t="s">
        <v>88</v>
      </c>
      <c r="D286">
        <v>1</v>
      </c>
      <c r="E286">
        <v>1587.71</v>
      </c>
      <c r="F286">
        <v>1588.7982537</v>
      </c>
      <c r="G286">
        <v>1.0882536999999961</v>
      </c>
      <c r="H286">
        <v>27.71</v>
      </c>
      <c r="I286">
        <v>279.73500000000001</v>
      </c>
      <c r="J286">
        <v>1165.5609999999999</v>
      </c>
      <c r="L286" t="s">
        <v>185</v>
      </c>
      <c r="M286" t="str">
        <f t="shared" si="19"/>
        <v>2017</v>
      </c>
      <c r="N286" t="str">
        <f t="shared" si="20"/>
        <v>09</v>
      </c>
      <c r="O286" t="str">
        <f t="shared" si="21"/>
        <v>22</v>
      </c>
      <c r="P286" t="str">
        <f t="shared" si="22"/>
        <v>00</v>
      </c>
      <c r="Q286" t="str">
        <f t="shared" si="23"/>
        <v>32</v>
      </c>
      <c r="R286" t="str">
        <f t="shared" si="24"/>
        <v>01</v>
      </c>
      <c r="S286" s="4">
        <f t="shared" si="26"/>
        <v>43000.022233796299</v>
      </c>
      <c r="T286" s="5">
        <f t="shared" si="25"/>
        <v>43000.022233796299</v>
      </c>
      <c r="U286" t="s">
        <v>1610</v>
      </c>
      <c r="AH286" t="s">
        <v>2940</v>
      </c>
      <c r="AI286" t="s">
        <v>2941</v>
      </c>
      <c r="AJ286" t="s">
        <v>3077</v>
      </c>
      <c r="AK286" t="s">
        <v>2940</v>
      </c>
      <c r="AL286" t="s">
        <v>3104</v>
      </c>
      <c r="AM286" t="s">
        <v>3132</v>
      </c>
      <c r="BQ286">
        <v>27.71</v>
      </c>
      <c r="BR286">
        <v>28.7982537</v>
      </c>
      <c r="BS286">
        <v>3</v>
      </c>
    </row>
    <row r="287" spans="1:71" x14ac:dyDescent="0.25">
      <c r="A287" t="s">
        <v>73</v>
      </c>
      <c r="B287">
        <v>768</v>
      </c>
      <c r="C287" t="s">
        <v>88</v>
      </c>
      <c r="D287">
        <v>1</v>
      </c>
      <c r="E287">
        <v>1591.3705</v>
      </c>
      <c r="F287">
        <v>1592.1619573</v>
      </c>
      <c r="G287">
        <v>0.79145730000004733</v>
      </c>
      <c r="H287">
        <v>31.3705</v>
      </c>
      <c r="I287">
        <v>261.08600000000001</v>
      </c>
      <c r="J287">
        <v>1174.885</v>
      </c>
      <c r="L287" t="s">
        <v>185</v>
      </c>
      <c r="M287" t="str">
        <f t="shared" si="19"/>
        <v>2017</v>
      </c>
      <c r="N287" t="str">
        <f t="shared" si="20"/>
        <v>09</v>
      </c>
      <c r="O287" t="str">
        <f t="shared" si="21"/>
        <v>22</v>
      </c>
      <c r="P287" t="str">
        <f t="shared" si="22"/>
        <v>00</v>
      </c>
      <c r="Q287" t="str">
        <f t="shared" si="23"/>
        <v>32</v>
      </c>
      <c r="R287" t="str">
        <f t="shared" si="24"/>
        <v>01</v>
      </c>
      <c r="S287" s="4">
        <f t="shared" si="26"/>
        <v>43000.022233796299</v>
      </c>
      <c r="T287" s="5">
        <f t="shared" si="25"/>
        <v>43000.022233796299</v>
      </c>
      <c r="U287" t="s">
        <v>1610</v>
      </c>
      <c r="AH287" t="s">
        <v>2940</v>
      </c>
      <c r="AI287" t="s">
        <v>2941</v>
      </c>
      <c r="AJ287" t="s">
        <v>3097</v>
      </c>
      <c r="AK287" t="s">
        <v>3101</v>
      </c>
      <c r="AL287" t="s">
        <v>3104</v>
      </c>
      <c r="AM287" t="s">
        <v>3132</v>
      </c>
      <c r="BQ287">
        <v>31.3705</v>
      </c>
      <c r="BR287">
        <v>32.161957300000047</v>
      </c>
      <c r="BS287">
        <v>4</v>
      </c>
    </row>
    <row r="288" spans="1:71" x14ac:dyDescent="0.25">
      <c r="A288" t="s">
        <v>73</v>
      </c>
      <c r="B288">
        <v>769</v>
      </c>
      <c r="C288" t="s">
        <v>88</v>
      </c>
      <c r="D288">
        <v>1</v>
      </c>
      <c r="E288">
        <v>1593.1654000000001</v>
      </c>
      <c r="F288">
        <v>1594.0557894000001</v>
      </c>
      <c r="G288">
        <v>0.89038940000000366</v>
      </c>
      <c r="H288">
        <v>33.165399999999998</v>
      </c>
      <c r="I288">
        <v>270.41000000000003</v>
      </c>
      <c r="J288">
        <v>1146.912</v>
      </c>
      <c r="L288" t="s">
        <v>185</v>
      </c>
      <c r="M288" t="str">
        <f t="shared" si="19"/>
        <v>2017</v>
      </c>
      <c r="N288" t="str">
        <f t="shared" si="20"/>
        <v>09</v>
      </c>
      <c r="O288" t="str">
        <f t="shared" si="21"/>
        <v>22</v>
      </c>
      <c r="P288" t="str">
        <f t="shared" si="22"/>
        <v>00</v>
      </c>
      <c r="Q288" t="str">
        <f t="shared" si="23"/>
        <v>32</v>
      </c>
      <c r="R288" t="str">
        <f t="shared" si="24"/>
        <v>01</v>
      </c>
      <c r="S288" s="4">
        <f t="shared" si="26"/>
        <v>43000.022233796299</v>
      </c>
      <c r="T288" s="5">
        <f t="shared" si="25"/>
        <v>43000.022233796299</v>
      </c>
      <c r="U288" t="s">
        <v>1610</v>
      </c>
      <c r="AH288" t="s">
        <v>2940</v>
      </c>
      <c r="AI288" t="s">
        <v>2941</v>
      </c>
      <c r="AJ288" t="s">
        <v>2941</v>
      </c>
      <c r="AK288" t="s">
        <v>3101</v>
      </c>
      <c r="AL288" t="s">
        <v>3104</v>
      </c>
      <c r="AM288" t="s">
        <v>3132</v>
      </c>
      <c r="BQ288">
        <v>33.165399999999998</v>
      </c>
      <c r="BR288">
        <v>34.055789400000002</v>
      </c>
      <c r="BS288">
        <v>5</v>
      </c>
    </row>
    <row r="289" spans="1:71" x14ac:dyDescent="0.25">
      <c r="A289" t="s">
        <v>73</v>
      </c>
      <c r="B289">
        <v>770</v>
      </c>
      <c r="C289" t="s">
        <v>88</v>
      </c>
      <c r="D289">
        <v>1</v>
      </c>
      <c r="E289">
        <v>1596.6704</v>
      </c>
      <c r="F289">
        <v>1597.4901236000001</v>
      </c>
      <c r="G289">
        <v>0.81972360000008848</v>
      </c>
      <c r="H289">
        <v>36.670400000000001</v>
      </c>
      <c r="I289">
        <v>289.05900000000003</v>
      </c>
      <c r="J289">
        <v>1174.885</v>
      </c>
      <c r="L289" t="s">
        <v>185</v>
      </c>
      <c r="M289" t="str">
        <f t="shared" si="19"/>
        <v>2017</v>
      </c>
      <c r="N289" t="str">
        <f t="shared" si="20"/>
        <v>09</v>
      </c>
      <c r="O289" t="str">
        <f t="shared" si="21"/>
        <v>22</v>
      </c>
      <c r="P289" t="str">
        <f t="shared" si="22"/>
        <v>00</v>
      </c>
      <c r="Q289" t="str">
        <f t="shared" si="23"/>
        <v>32</v>
      </c>
      <c r="R289" t="str">
        <f t="shared" si="24"/>
        <v>01</v>
      </c>
      <c r="S289" s="4">
        <f t="shared" si="26"/>
        <v>43000.022233796299</v>
      </c>
      <c r="T289" s="5">
        <f t="shared" si="25"/>
        <v>43000.022233796299</v>
      </c>
      <c r="U289" t="s">
        <v>1610</v>
      </c>
      <c r="AH289" t="s">
        <v>2940</v>
      </c>
      <c r="AI289" t="s">
        <v>2941</v>
      </c>
      <c r="AJ289" t="s">
        <v>2941</v>
      </c>
      <c r="AK289" t="s">
        <v>3101</v>
      </c>
      <c r="AL289" t="s">
        <v>3104</v>
      </c>
      <c r="AM289" t="s">
        <v>3132</v>
      </c>
      <c r="BQ289">
        <v>36.670400000000001</v>
      </c>
      <c r="BR289">
        <v>37.490123600000089</v>
      </c>
      <c r="BS289">
        <v>6</v>
      </c>
    </row>
    <row r="290" spans="1:71" x14ac:dyDescent="0.25">
      <c r="A290" t="s">
        <v>73</v>
      </c>
      <c r="B290">
        <v>771</v>
      </c>
      <c r="C290" t="s">
        <v>88</v>
      </c>
      <c r="D290">
        <v>1</v>
      </c>
      <c r="E290">
        <v>1599.0306</v>
      </c>
      <c r="F290">
        <v>1599.9916552</v>
      </c>
      <c r="G290">
        <v>0.96105519999991884</v>
      </c>
      <c r="H290">
        <v>39.0306</v>
      </c>
      <c r="I290">
        <v>261.08600000000001</v>
      </c>
      <c r="J290">
        <v>1230.8320000000001</v>
      </c>
      <c r="L290" t="s">
        <v>185</v>
      </c>
      <c r="M290" t="str">
        <f t="shared" si="19"/>
        <v>2017</v>
      </c>
      <c r="N290" t="str">
        <f t="shared" si="20"/>
        <v>09</v>
      </c>
      <c r="O290" t="str">
        <f t="shared" si="21"/>
        <v>22</v>
      </c>
      <c r="P290" t="str">
        <f t="shared" si="22"/>
        <v>00</v>
      </c>
      <c r="Q290" t="str">
        <f t="shared" si="23"/>
        <v>32</v>
      </c>
      <c r="R290" t="str">
        <f t="shared" si="24"/>
        <v>01</v>
      </c>
      <c r="S290" s="4">
        <f t="shared" si="26"/>
        <v>43000.022233796299</v>
      </c>
      <c r="T290" s="5">
        <f t="shared" si="25"/>
        <v>43000.022233796299</v>
      </c>
      <c r="U290" t="s">
        <v>1610</v>
      </c>
      <c r="AH290" t="s">
        <v>2940</v>
      </c>
      <c r="AI290" t="s">
        <v>2941</v>
      </c>
      <c r="AJ290" t="s">
        <v>2941</v>
      </c>
      <c r="AK290" t="s">
        <v>3101</v>
      </c>
      <c r="AL290" t="s">
        <v>3104</v>
      </c>
      <c r="AM290" t="s">
        <v>3132</v>
      </c>
      <c r="BQ290">
        <v>39.0306</v>
      </c>
      <c r="BR290">
        <v>39.991655199999919</v>
      </c>
      <c r="BS290">
        <v>7</v>
      </c>
    </row>
    <row r="291" spans="1:71" x14ac:dyDescent="0.25">
      <c r="A291" t="s">
        <v>73</v>
      </c>
      <c r="B291">
        <v>775</v>
      </c>
      <c r="C291" t="s">
        <v>88</v>
      </c>
      <c r="D291">
        <v>1</v>
      </c>
      <c r="E291">
        <v>1960.8387</v>
      </c>
      <c r="F291">
        <v>1961.3050940000001</v>
      </c>
      <c r="G291">
        <v>0.46639400000003661</v>
      </c>
      <c r="H291">
        <v>40.838700000000003</v>
      </c>
      <c r="I291">
        <v>391.62799999999999</v>
      </c>
      <c r="J291">
        <v>1697.056</v>
      </c>
      <c r="L291" t="s">
        <v>186</v>
      </c>
      <c r="M291" t="str">
        <f t="shared" si="19"/>
        <v>2017</v>
      </c>
      <c r="N291" t="str">
        <f t="shared" si="20"/>
        <v>09</v>
      </c>
      <c r="O291" t="str">
        <f t="shared" si="21"/>
        <v>22</v>
      </c>
      <c r="P291" t="str">
        <f t="shared" si="22"/>
        <v>14</v>
      </c>
      <c r="Q291" t="str">
        <f t="shared" si="23"/>
        <v>20</v>
      </c>
      <c r="R291" t="str">
        <f t="shared" si="24"/>
        <v>01</v>
      </c>
      <c r="S291" s="4">
        <f t="shared" si="26"/>
        <v>43000.597233796296</v>
      </c>
      <c r="T291" s="5">
        <f t="shared" si="25"/>
        <v>43000.597233796296</v>
      </c>
      <c r="U291" t="s">
        <v>1611</v>
      </c>
      <c r="AH291" t="s">
        <v>2940</v>
      </c>
      <c r="AI291" t="s">
        <v>2941</v>
      </c>
      <c r="AJ291" t="s">
        <v>3097</v>
      </c>
      <c r="AK291" t="s">
        <v>3101</v>
      </c>
      <c r="AL291" t="s">
        <v>3103</v>
      </c>
      <c r="AM291" t="s">
        <v>3133</v>
      </c>
      <c r="BQ291">
        <v>40.838700000000003</v>
      </c>
      <c r="BR291">
        <v>41.30509400000004</v>
      </c>
      <c r="BS291">
        <v>0</v>
      </c>
    </row>
    <row r="292" spans="1:71" x14ac:dyDescent="0.25">
      <c r="A292" t="s">
        <v>73</v>
      </c>
      <c r="B292">
        <v>776</v>
      </c>
      <c r="C292" t="s">
        <v>88</v>
      </c>
      <c r="D292">
        <v>1</v>
      </c>
      <c r="E292">
        <v>1962.1107</v>
      </c>
      <c r="F292">
        <v>1962.8173589999999</v>
      </c>
      <c r="G292">
        <v>0.70665899999994508</v>
      </c>
      <c r="H292">
        <v>42.110700000000001</v>
      </c>
      <c r="I292">
        <v>410.27699999999999</v>
      </c>
      <c r="J292">
        <v>1706.3810000000001</v>
      </c>
      <c r="L292" t="s">
        <v>186</v>
      </c>
      <c r="M292" t="str">
        <f t="shared" si="19"/>
        <v>2017</v>
      </c>
      <c r="N292" t="str">
        <f t="shared" si="20"/>
        <v>09</v>
      </c>
      <c r="O292" t="str">
        <f t="shared" si="21"/>
        <v>22</v>
      </c>
      <c r="P292" t="str">
        <f t="shared" si="22"/>
        <v>14</v>
      </c>
      <c r="Q292" t="str">
        <f t="shared" si="23"/>
        <v>20</v>
      </c>
      <c r="R292" t="str">
        <f t="shared" si="24"/>
        <v>01</v>
      </c>
      <c r="S292" s="4">
        <f t="shared" si="26"/>
        <v>43000.597233796296</v>
      </c>
      <c r="T292" s="5">
        <f t="shared" si="25"/>
        <v>43000.597233796296</v>
      </c>
      <c r="U292" t="s">
        <v>1611</v>
      </c>
      <c r="AH292" t="s">
        <v>2940</v>
      </c>
      <c r="AI292" t="s">
        <v>2941</v>
      </c>
      <c r="AJ292" t="s">
        <v>3097</v>
      </c>
      <c r="AK292" t="s">
        <v>3101</v>
      </c>
      <c r="AL292" t="s">
        <v>3103</v>
      </c>
      <c r="AM292" t="s">
        <v>3133</v>
      </c>
      <c r="BQ292">
        <v>42.110700000000001</v>
      </c>
      <c r="BR292">
        <v>42.817358999999954</v>
      </c>
      <c r="BS292">
        <v>1</v>
      </c>
    </row>
    <row r="293" spans="1:71" x14ac:dyDescent="0.25">
      <c r="A293" t="s">
        <v>73</v>
      </c>
      <c r="B293">
        <v>777</v>
      </c>
      <c r="C293" t="s">
        <v>88</v>
      </c>
      <c r="D293">
        <v>1</v>
      </c>
      <c r="E293">
        <v>1963.2272</v>
      </c>
      <c r="F293">
        <v>1963.8914589999999</v>
      </c>
      <c r="G293">
        <v>0.66425899999990179</v>
      </c>
      <c r="H293">
        <v>43.227200000000003</v>
      </c>
      <c r="I293">
        <v>391.62799999999999</v>
      </c>
      <c r="J293">
        <v>1706.3810000000001</v>
      </c>
      <c r="L293" t="s">
        <v>186</v>
      </c>
      <c r="M293" t="str">
        <f t="shared" si="19"/>
        <v>2017</v>
      </c>
      <c r="N293" t="str">
        <f t="shared" si="20"/>
        <v>09</v>
      </c>
      <c r="O293" t="str">
        <f t="shared" si="21"/>
        <v>22</v>
      </c>
      <c r="P293" t="str">
        <f t="shared" si="22"/>
        <v>14</v>
      </c>
      <c r="Q293" t="str">
        <f t="shared" si="23"/>
        <v>20</v>
      </c>
      <c r="R293" t="str">
        <f t="shared" si="24"/>
        <v>01</v>
      </c>
      <c r="S293" s="4">
        <f t="shared" si="26"/>
        <v>43000.597233796296</v>
      </c>
      <c r="T293" s="5">
        <f t="shared" si="25"/>
        <v>43000.597233796296</v>
      </c>
      <c r="U293" t="s">
        <v>1611</v>
      </c>
      <c r="AH293" t="s">
        <v>2940</v>
      </c>
      <c r="AI293" t="s">
        <v>2941</v>
      </c>
      <c r="AJ293" t="s">
        <v>3097</v>
      </c>
      <c r="AK293" t="s">
        <v>3101</v>
      </c>
      <c r="AL293" t="s">
        <v>3103</v>
      </c>
      <c r="AM293" t="s">
        <v>3133</v>
      </c>
      <c r="BQ293">
        <v>43.227200000000003</v>
      </c>
      <c r="BR293">
        <v>43.891458999999912</v>
      </c>
      <c r="BS293">
        <v>2</v>
      </c>
    </row>
    <row r="294" spans="1:71" x14ac:dyDescent="0.25">
      <c r="A294" t="s">
        <v>73</v>
      </c>
      <c r="B294">
        <v>778</v>
      </c>
      <c r="C294" t="s">
        <v>88</v>
      </c>
      <c r="D294">
        <v>1</v>
      </c>
      <c r="E294">
        <v>1907.7158999999999</v>
      </c>
      <c r="F294">
        <v>1908.5780231000001</v>
      </c>
      <c r="G294">
        <v>0.86212310000018988</v>
      </c>
      <c r="H294">
        <v>107.7159</v>
      </c>
      <c r="I294">
        <v>289.05900000000003</v>
      </c>
      <c r="J294">
        <v>2377.7440000000001</v>
      </c>
      <c r="L294" t="s">
        <v>187</v>
      </c>
      <c r="M294" t="str">
        <f t="shared" si="19"/>
        <v>2017</v>
      </c>
      <c r="N294" t="str">
        <f t="shared" si="20"/>
        <v>09</v>
      </c>
      <c r="O294" t="str">
        <f t="shared" si="21"/>
        <v>22</v>
      </c>
      <c r="P294" t="str">
        <f t="shared" si="22"/>
        <v>13</v>
      </c>
      <c r="Q294" t="str">
        <f t="shared" si="23"/>
        <v>20</v>
      </c>
      <c r="R294" t="str">
        <f t="shared" si="24"/>
        <v>01</v>
      </c>
      <c r="S294" s="4">
        <f t="shared" si="26"/>
        <v>43000.555567129632</v>
      </c>
      <c r="T294" s="5">
        <f t="shared" si="25"/>
        <v>43000.555567129632</v>
      </c>
      <c r="U294" t="s">
        <v>1612</v>
      </c>
      <c r="AH294" t="s">
        <v>2940</v>
      </c>
      <c r="AI294" t="s">
        <v>2941</v>
      </c>
      <c r="AJ294" t="s">
        <v>3097</v>
      </c>
      <c r="AK294" t="s">
        <v>3101</v>
      </c>
      <c r="AL294" t="s">
        <v>3103</v>
      </c>
      <c r="AM294" t="s">
        <v>3134</v>
      </c>
      <c r="BQ294">
        <v>107.7159</v>
      </c>
      <c r="BR294">
        <v>108.57802310000019</v>
      </c>
      <c r="BS294">
        <v>0</v>
      </c>
    </row>
    <row r="295" spans="1:71" x14ac:dyDescent="0.25">
      <c r="A295" t="s">
        <v>73</v>
      </c>
      <c r="B295">
        <v>779</v>
      </c>
      <c r="C295" t="s">
        <v>88</v>
      </c>
      <c r="D295">
        <v>1</v>
      </c>
      <c r="E295">
        <v>1909.8358000000001</v>
      </c>
      <c r="F295">
        <v>1910.8533878999999</v>
      </c>
      <c r="G295">
        <v>1.0175878999998531</v>
      </c>
      <c r="H295">
        <v>109.83580000000001</v>
      </c>
      <c r="I295">
        <v>354.33</v>
      </c>
      <c r="J295">
        <v>1585.162</v>
      </c>
      <c r="L295" t="s">
        <v>187</v>
      </c>
      <c r="M295" t="str">
        <f t="shared" si="19"/>
        <v>2017</v>
      </c>
      <c r="N295" t="str">
        <f t="shared" si="20"/>
        <v>09</v>
      </c>
      <c r="O295" t="str">
        <f t="shared" si="21"/>
        <v>22</v>
      </c>
      <c r="P295" t="str">
        <f t="shared" si="22"/>
        <v>13</v>
      </c>
      <c r="Q295" t="str">
        <f t="shared" si="23"/>
        <v>20</v>
      </c>
      <c r="R295" t="str">
        <f t="shared" si="24"/>
        <v>01</v>
      </c>
      <c r="S295" s="4">
        <f t="shared" si="26"/>
        <v>43000.555567129632</v>
      </c>
      <c r="T295" s="5">
        <f t="shared" si="25"/>
        <v>43000.555567129632</v>
      </c>
      <c r="U295" t="s">
        <v>1612</v>
      </c>
      <c r="AH295" t="s">
        <v>2940</v>
      </c>
      <c r="AI295" t="s">
        <v>2941</v>
      </c>
      <c r="AJ295" t="s">
        <v>2941</v>
      </c>
      <c r="AK295" t="s">
        <v>3101</v>
      </c>
      <c r="AL295" t="s">
        <v>3104</v>
      </c>
      <c r="AM295" t="s">
        <v>3134</v>
      </c>
      <c r="BQ295">
        <v>109.83580000000001</v>
      </c>
      <c r="BR295">
        <v>110.8533878999999</v>
      </c>
      <c r="BS295">
        <v>1</v>
      </c>
    </row>
    <row r="296" spans="1:71" x14ac:dyDescent="0.25">
      <c r="A296" t="s">
        <v>73</v>
      </c>
      <c r="B296">
        <v>780</v>
      </c>
      <c r="C296" t="s">
        <v>88</v>
      </c>
      <c r="D296">
        <v>1</v>
      </c>
      <c r="E296">
        <v>1912.4081000000001</v>
      </c>
      <c r="F296">
        <v>1913.2702231000001</v>
      </c>
      <c r="G296">
        <v>0.86212309999996251</v>
      </c>
      <c r="H296">
        <v>112.4081</v>
      </c>
      <c r="I296">
        <v>279.73500000000001</v>
      </c>
      <c r="J296">
        <v>2051.3870000000002</v>
      </c>
      <c r="L296" t="s">
        <v>187</v>
      </c>
      <c r="M296" t="str">
        <f t="shared" si="19"/>
        <v>2017</v>
      </c>
      <c r="N296" t="str">
        <f t="shared" si="20"/>
        <v>09</v>
      </c>
      <c r="O296" t="str">
        <f t="shared" si="21"/>
        <v>22</v>
      </c>
      <c r="P296" t="str">
        <f t="shared" si="22"/>
        <v>13</v>
      </c>
      <c r="Q296" t="str">
        <f t="shared" si="23"/>
        <v>20</v>
      </c>
      <c r="R296" t="str">
        <f t="shared" si="24"/>
        <v>01</v>
      </c>
      <c r="S296" s="4">
        <f t="shared" si="26"/>
        <v>43000.555567129632</v>
      </c>
      <c r="T296" s="5">
        <f t="shared" si="25"/>
        <v>43000.555567129632</v>
      </c>
      <c r="U296" t="s">
        <v>1612</v>
      </c>
      <c r="AH296" t="s">
        <v>2940</v>
      </c>
      <c r="AI296" t="s">
        <v>2941</v>
      </c>
      <c r="AJ296" t="s">
        <v>3097</v>
      </c>
      <c r="AK296" t="s">
        <v>3101</v>
      </c>
      <c r="AL296" t="s">
        <v>3103</v>
      </c>
      <c r="AM296" t="s">
        <v>3134</v>
      </c>
      <c r="BQ296">
        <v>112.4081</v>
      </c>
      <c r="BR296">
        <v>113.2702231</v>
      </c>
      <c r="BS296">
        <v>2</v>
      </c>
    </row>
    <row r="297" spans="1:71" x14ac:dyDescent="0.25">
      <c r="A297" t="s">
        <v>73</v>
      </c>
      <c r="B297">
        <v>781</v>
      </c>
      <c r="C297" t="s">
        <v>88</v>
      </c>
      <c r="D297">
        <v>1</v>
      </c>
      <c r="E297">
        <v>1913.6659</v>
      </c>
      <c r="F297">
        <v>1914.8813522</v>
      </c>
      <c r="G297">
        <v>1.215452200000072</v>
      </c>
      <c r="H297">
        <v>113.66589999999999</v>
      </c>
      <c r="I297">
        <v>195.81399999999999</v>
      </c>
      <c r="J297">
        <v>1920.8440000000001</v>
      </c>
      <c r="L297" t="s">
        <v>187</v>
      </c>
      <c r="M297" t="str">
        <f t="shared" si="19"/>
        <v>2017</v>
      </c>
      <c r="N297" t="str">
        <f t="shared" si="20"/>
        <v>09</v>
      </c>
      <c r="O297" t="str">
        <f t="shared" si="21"/>
        <v>22</v>
      </c>
      <c r="P297" t="str">
        <f t="shared" si="22"/>
        <v>13</v>
      </c>
      <c r="Q297" t="str">
        <f t="shared" si="23"/>
        <v>20</v>
      </c>
      <c r="R297" t="str">
        <f t="shared" si="24"/>
        <v>01</v>
      </c>
      <c r="S297" s="4">
        <f t="shared" si="26"/>
        <v>43000.555567129632</v>
      </c>
      <c r="T297" s="5">
        <f t="shared" si="25"/>
        <v>43000.555567129632</v>
      </c>
      <c r="U297" t="s">
        <v>1612</v>
      </c>
      <c r="AH297" t="s">
        <v>2940</v>
      </c>
      <c r="AI297" t="s">
        <v>3077</v>
      </c>
      <c r="AJ297" t="s">
        <v>2941</v>
      </c>
      <c r="AK297" t="s">
        <v>3101</v>
      </c>
      <c r="AL297" t="s">
        <v>3104</v>
      </c>
      <c r="AM297" t="s">
        <v>3134</v>
      </c>
      <c r="BQ297">
        <v>113.66589999999999</v>
      </c>
      <c r="BR297">
        <v>114.88135220000009</v>
      </c>
      <c r="BS297">
        <v>3</v>
      </c>
    </row>
    <row r="298" spans="1:71" x14ac:dyDescent="0.25">
      <c r="A298" t="s">
        <v>74</v>
      </c>
      <c r="B298">
        <v>436</v>
      </c>
      <c r="C298" t="s">
        <v>88</v>
      </c>
      <c r="D298">
        <v>1</v>
      </c>
      <c r="E298">
        <v>35.404194687999997</v>
      </c>
      <c r="F298">
        <v>35.826549749999998</v>
      </c>
      <c r="G298">
        <v>0.42235506200000122</v>
      </c>
      <c r="H298">
        <v>35.404200000000003</v>
      </c>
      <c r="I298">
        <v>78</v>
      </c>
      <c r="J298">
        <v>1632</v>
      </c>
      <c r="L298" t="s">
        <v>188</v>
      </c>
      <c r="M298" t="str">
        <f t="shared" si="19"/>
        <v>2017</v>
      </c>
      <c r="N298" t="str">
        <f t="shared" si="20"/>
        <v>09</v>
      </c>
      <c r="O298" t="str">
        <f t="shared" si="21"/>
        <v>28</v>
      </c>
      <c r="P298" t="str">
        <f t="shared" si="22"/>
        <v>14</v>
      </c>
      <c r="Q298" t="str">
        <f t="shared" si="23"/>
        <v>08</v>
      </c>
      <c r="R298" t="str">
        <f t="shared" si="24"/>
        <v>01</v>
      </c>
      <c r="S298" s="4">
        <f t="shared" si="26"/>
        <v>43006.588900462964</v>
      </c>
      <c r="T298" s="5">
        <f t="shared" si="25"/>
        <v>43006.588900462964</v>
      </c>
      <c r="U298" t="s">
        <v>1613</v>
      </c>
      <c r="AH298" t="s">
        <v>2940</v>
      </c>
      <c r="AI298" t="s">
        <v>2941</v>
      </c>
      <c r="AJ298" t="s">
        <v>3097</v>
      </c>
      <c r="AK298" t="s">
        <v>3101</v>
      </c>
      <c r="AL298" t="s">
        <v>3103</v>
      </c>
      <c r="AM298" t="s">
        <v>3135</v>
      </c>
      <c r="BQ298">
        <v>35.404200000000003</v>
      </c>
      <c r="BR298">
        <v>35.826555061999997</v>
      </c>
      <c r="BS298">
        <v>0</v>
      </c>
    </row>
    <row r="299" spans="1:71" x14ac:dyDescent="0.25">
      <c r="A299" t="s">
        <v>74</v>
      </c>
      <c r="B299">
        <v>439</v>
      </c>
      <c r="C299" t="s">
        <v>88</v>
      </c>
      <c r="D299">
        <v>1</v>
      </c>
      <c r="E299">
        <v>78.583179199</v>
      </c>
      <c r="F299">
        <v>78.910841454999996</v>
      </c>
      <c r="G299">
        <v>0.32766225599999638</v>
      </c>
      <c r="H299">
        <v>78.583200000000005</v>
      </c>
      <c r="I299">
        <v>108</v>
      </c>
      <c r="J299">
        <v>2106</v>
      </c>
      <c r="L299" t="s">
        <v>188</v>
      </c>
      <c r="M299" t="str">
        <f t="shared" si="19"/>
        <v>2017</v>
      </c>
      <c r="N299" t="str">
        <f t="shared" si="20"/>
        <v>09</v>
      </c>
      <c r="O299" t="str">
        <f t="shared" si="21"/>
        <v>28</v>
      </c>
      <c r="P299" t="str">
        <f t="shared" si="22"/>
        <v>14</v>
      </c>
      <c r="Q299" t="str">
        <f t="shared" si="23"/>
        <v>08</v>
      </c>
      <c r="R299" t="str">
        <f t="shared" si="24"/>
        <v>01</v>
      </c>
      <c r="S299" s="4">
        <f t="shared" si="26"/>
        <v>43006.588900462964</v>
      </c>
      <c r="T299" s="5">
        <f t="shared" si="25"/>
        <v>43006.588900462964</v>
      </c>
      <c r="U299" t="s">
        <v>1613</v>
      </c>
      <c r="AH299" t="s">
        <v>2940</v>
      </c>
      <c r="AI299" t="s">
        <v>2941</v>
      </c>
      <c r="AJ299" t="s">
        <v>3097</v>
      </c>
      <c r="AK299" t="s">
        <v>3101</v>
      </c>
      <c r="AL299" t="s">
        <v>3103</v>
      </c>
      <c r="AM299" t="s">
        <v>3136</v>
      </c>
      <c r="BQ299">
        <v>78.583200000000005</v>
      </c>
      <c r="BR299">
        <v>78.910862256000001</v>
      </c>
      <c r="BS299">
        <v>1</v>
      </c>
    </row>
    <row r="300" spans="1:71" x14ac:dyDescent="0.25">
      <c r="A300" t="s">
        <v>74</v>
      </c>
      <c r="B300">
        <v>440</v>
      </c>
      <c r="C300" t="s">
        <v>88</v>
      </c>
      <c r="D300">
        <v>1</v>
      </c>
      <c r="E300">
        <v>77.814300000000003</v>
      </c>
      <c r="F300">
        <v>78.486410550000002</v>
      </c>
      <c r="G300">
        <v>0.67211054999999931</v>
      </c>
      <c r="H300">
        <v>77.814300000000003</v>
      </c>
      <c r="I300">
        <v>102</v>
      </c>
      <c r="J300">
        <v>2112</v>
      </c>
      <c r="L300" t="s">
        <v>188</v>
      </c>
      <c r="M300" t="str">
        <f t="shared" si="19"/>
        <v>2017</v>
      </c>
      <c r="N300" t="str">
        <f t="shared" si="20"/>
        <v>09</v>
      </c>
      <c r="O300" t="str">
        <f t="shared" si="21"/>
        <v>28</v>
      </c>
      <c r="P300" t="str">
        <f t="shared" si="22"/>
        <v>14</v>
      </c>
      <c r="Q300" t="str">
        <f t="shared" si="23"/>
        <v>08</v>
      </c>
      <c r="R300" t="str">
        <f t="shared" si="24"/>
        <v>01</v>
      </c>
      <c r="S300" s="4">
        <f t="shared" si="26"/>
        <v>43006.588900462964</v>
      </c>
      <c r="T300" s="5">
        <f t="shared" si="25"/>
        <v>43006.588900462964</v>
      </c>
      <c r="U300" t="s">
        <v>1613</v>
      </c>
      <c r="AH300" t="s">
        <v>2940</v>
      </c>
      <c r="AI300" t="s">
        <v>2941</v>
      </c>
      <c r="AJ300" t="s">
        <v>2941</v>
      </c>
      <c r="AK300" t="s">
        <v>3101</v>
      </c>
      <c r="AL300" t="s">
        <v>3104</v>
      </c>
      <c r="AM300" t="s">
        <v>3136</v>
      </c>
      <c r="BQ300">
        <v>77.814300000000003</v>
      </c>
      <c r="BR300">
        <v>78.486410550000002</v>
      </c>
      <c r="BS300">
        <v>2</v>
      </c>
    </row>
    <row r="301" spans="1:71" x14ac:dyDescent="0.25">
      <c r="A301" t="s">
        <v>74</v>
      </c>
      <c r="B301">
        <v>446</v>
      </c>
      <c r="C301" t="s">
        <v>88</v>
      </c>
      <c r="D301">
        <v>1</v>
      </c>
      <c r="E301">
        <v>76.482344420000004</v>
      </c>
      <c r="F301">
        <v>77.055753367999998</v>
      </c>
      <c r="G301">
        <v>0.57340894799999376</v>
      </c>
      <c r="H301">
        <v>76.482299999999995</v>
      </c>
      <c r="I301">
        <v>38.167999999999999</v>
      </c>
      <c r="J301">
        <v>1931.298</v>
      </c>
      <c r="L301" t="s">
        <v>188</v>
      </c>
      <c r="M301" t="str">
        <f t="shared" si="19"/>
        <v>2017</v>
      </c>
      <c r="N301" t="str">
        <f t="shared" si="20"/>
        <v>09</v>
      </c>
      <c r="O301" t="str">
        <f t="shared" si="21"/>
        <v>28</v>
      </c>
      <c r="P301" t="str">
        <f t="shared" si="22"/>
        <v>14</v>
      </c>
      <c r="Q301" t="str">
        <f t="shared" si="23"/>
        <v>08</v>
      </c>
      <c r="R301" t="str">
        <f t="shared" si="24"/>
        <v>01</v>
      </c>
      <c r="S301" s="4">
        <f t="shared" si="26"/>
        <v>43006.588900462964</v>
      </c>
      <c r="T301" s="5">
        <f t="shared" si="25"/>
        <v>43006.588900462964</v>
      </c>
      <c r="U301" t="s">
        <v>1613</v>
      </c>
      <c r="AH301" t="s">
        <v>2940</v>
      </c>
      <c r="AI301" t="s">
        <v>2941</v>
      </c>
      <c r="AJ301" t="s">
        <v>2941</v>
      </c>
      <c r="AK301" t="s">
        <v>3101</v>
      </c>
      <c r="AL301" t="s">
        <v>3104</v>
      </c>
      <c r="AM301" t="s">
        <v>3136</v>
      </c>
      <c r="AN301" t="s">
        <v>3634</v>
      </c>
      <c r="BQ301">
        <v>76.482299999999995</v>
      </c>
      <c r="BR301">
        <v>77.055708947999989</v>
      </c>
      <c r="BS301">
        <v>3</v>
      </c>
    </row>
    <row r="302" spans="1:71" x14ac:dyDescent="0.25">
      <c r="A302" t="s">
        <v>74</v>
      </c>
      <c r="B302">
        <v>442</v>
      </c>
      <c r="C302" t="s">
        <v>88</v>
      </c>
      <c r="D302">
        <v>1</v>
      </c>
      <c r="E302">
        <v>210.5557</v>
      </c>
      <c r="F302">
        <v>212.01926779999999</v>
      </c>
      <c r="G302">
        <v>1.463567799999993</v>
      </c>
      <c r="H302">
        <v>90.555700000000002</v>
      </c>
      <c r="I302">
        <v>78</v>
      </c>
      <c r="J302">
        <v>1116</v>
      </c>
      <c r="L302" t="s">
        <v>189</v>
      </c>
      <c r="M302" t="str">
        <f t="shared" si="19"/>
        <v>2017</v>
      </c>
      <c r="N302" t="str">
        <f t="shared" si="20"/>
        <v>09</v>
      </c>
      <c r="O302" t="str">
        <f t="shared" si="21"/>
        <v>28</v>
      </c>
      <c r="P302" t="str">
        <f t="shared" si="22"/>
        <v>14</v>
      </c>
      <c r="Q302" t="str">
        <f t="shared" si="23"/>
        <v>20</v>
      </c>
      <c r="R302" t="str">
        <f t="shared" si="24"/>
        <v>01</v>
      </c>
      <c r="S302" s="4">
        <f t="shared" si="26"/>
        <v>43006.597233796296</v>
      </c>
      <c r="T302" s="5">
        <f t="shared" si="25"/>
        <v>43006.597233796296</v>
      </c>
      <c r="U302" t="s">
        <v>1614</v>
      </c>
      <c r="AH302" t="s">
        <v>2940</v>
      </c>
      <c r="AI302" t="s">
        <v>3077</v>
      </c>
      <c r="AJ302" t="s">
        <v>2941</v>
      </c>
      <c r="AK302" t="s">
        <v>3101</v>
      </c>
      <c r="AL302" t="s">
        <v>3104</v>
      </c>
      <c r="AM302" t="s">
        <v>3137</v>
      </c>
      <c r="AN302" t="s">
        <v>3619</v>
      </c>
      <c r="BQ302">
        <v>90.555700000000002</v>
      </c>
      <c r="BR302">
        <v>92.019267799999994</v>
      </c>
      <c r="BS302">
        <v>0</v>
      </c>
    </row>
    <row r="303" spans="1:71" x14ac:dyDescent="0.25">
      <c r="A303" t="s">
        <v>75</v>
      </c>
      <c r="B303">
        <v>1445</v>
      </c>
      <c r="C303" t="s">
        <v>88</v>
      </c>
      <c r="D303">
        <v>1</v>
      </c>
      <c r="E303">
        <v>438.67500000000001</v>
      </c>
      <c r="F303">
        <v>439.42070000000001</v>
      </c>
      <c r="G303">
        <v>0.74569999999999936</v>
      </c>
      <c r="H303">
        <v>78.674999999999997</v>
      </c>
      <c r="I303">
        <v>178.3</v>
      </c>
      <c r="J303">
        <v>949</v>
      </c>
      <c r="L303" t="s">
        <v>190</v>
      </c>
      <c r="M303" t="str">
        <f t="shared" si="19"/>
        <v>2017</v>
      </c>
      <c r="N303" t="str">
        <f t="shared" si="20"/>
        <v>10</v>
      </c>
      <c r="O303" t="str">
        <f t="shared" si="21"/>
        <v>07</v>
      </c>
      <c r="P303" t="str">
        <f t="shared" si="22"/>
        <v>19</v>
      </c>
      <c r="Q303" t="str">
        <f t="shared" si="23"/>
        <v>56</v>
      </c>
      <c r="R303" t="str">
        <f t="shared" si="24"/>
        <v>01</v>
      </c>
      <c r="S303" s="4">
        <f t="shared" si="26"/>
        <v>43015.830567129633</v>
      </c>
      <c r="T303" s="5">
        <f t="shared" si="25"/>
        <v>43015.830567129633</v>
      </c>
      <c r="U303" t="s">
        <v>1615</v>
      </c>
      <c r="W303" t="s">
        <v>2940</v>
      </c>
      <c r="X303" t="s">
        <v>2942</v>
      </c>
      <c r="Y303" t="s">
        <v>2957</v>
      </c>
      <c r="AE303" t="s">
        <v>3065</v>
      </c>
      <c r="AH303" t="s">
        <v>2940</v>
      </c>
      <c r="AI303" t="s">
        <v>2941</v>
      </c>
      <c r="AJ303" t="s">
        <v>3097</v>
      </c>
      <c r="AK303" t="s">
        <v>3101</v>
      </c>
      <c r="AL303" t="s">
        <v>3103</v>
      </c>
      <c r="AM303" t="s">
        <v>3105</v>
      </c>
      <c r="AN303" t="s">
        <v>3625</v>
      </c>
      <c r="AQ303" t="s">
        <v>3065</v>
      </c>
      <c r="AW303" t="s">
        <v>3069</v>
      </c>
      <c r="AX303" t="s">
        <v>2941</v>
      </c>
      <c r="BQ303">
        <v>78.674999999999997</v>
      </c>
      <c r="BR303">
        <v>79.420699999999997</v>
      </c>
      <c r="BS303">
        <v>0</v>
      </c>
    </row>
    <row r="304" spans="1:71" x14ac:dyDescent="0.25">
      <c r="A304" t="s">
        <v>75</v>
      </c>
      <c r="B304">
        <v>1447</v>
      </c>
      <c r="C304" t="s">
        <v>88</v>
      </c>
      <c r="D304">
        <v>1</v>
      </c>
      <c r="E304">
        <v>511.41950000000003</v>
      </c>
      <c r="F304">
        <v>512.18583169999999</v>
      </c>
      <c r="G304">
        <v>0.76633169999996653</v>
      </c>
      <c r="H304">
        <v>31.419499999999999</v>
      </c>
      <c r="I304">
        <v>178.3</v>
      </c>
      <c r="J304">
        <v>1229.3</v>
      </c>
      <c r="L304" t="s">
        <v>191</v>
      </c>
      <c r="M304" t="str">
        <f t="shared" si="19"/>
        <v>2017</v>
      </c>
      <c r="N304" t="str">
        <f t="shared" si="20"/>
        <v>10</v>
      </c>
      <c r="O304" t="str">
        <f t="shared" si="21"/>
        <v>07</v>
      </c>
      <c r="P304" t="str">
        <f t="shared" si="22"/>
        <v>20</v>
      </c>
      <c r="Q304" t="str">
        <f t="shared" si="23"/>
        <v>08</v>
      </c>
      <c r="R304" t="str">
        <f t="shared" si="24"/>
        <v>01</v>
      </c>
      <c r="S304" s="4">
        <f t="shared" si="26"/>
        <v>43015.838900462964</v>
      </c>
      <c r="T304" s="5">
        <f t="shared" si="25"/>
        <v>43015.838900462964</v>
      </c>
      <c r="U304" t="s">
        <v>1616</v>
      </c>
      <c r="W304" t="s">
        <v>2940</v>
      </c>
      <c r="X304" t="s">
        <v>2942</v>
      </c>
      <c r="AH304" t="s">
        <v>2940</v>
      </c>
      <c r="AI304" t="s">
        <v>3077</v>
      </c>
      <c r="AJ304" t="s">
        <v>3097</v>
      </c>
      <c r="AK304" t="s">
        <v>3101</v>
      </c>
      <c r="AL304" t="s">
        <v>3103</v>
      </c>
      <c r="AM304" t="s">
        <v>3105</v>
      </c>
      <c r="AN304" t="s">
        <v>3625</v>
      </c>
      <c r="AQ304" t="s">
        <v>3065</v>
      </c>
      <c r="AX304" t="s">
        <v>3077</v>
      </c>
      <c r="BQ304">
        <v>31.419499999999999</v>
      </c>
      <c r="BR304">
        <v>32.185831699999973</v>
      </c>
      <c r="BS304">
        <v>0</v>
      </c>
    </row>
    <row r="305" spans="1:71" x14ac:dyDescent="0.25">
      <c r="A305" t="s">
        <v>75</v>
      </c>
      <c r="B305">
        <v>1455</v>
      </c>
      <c r="C305" t="s">
        <v>88</v>
      </c>
      <c r="D305">
        <v>1</v>
      </c>
      <c r="E305">
        <v>667.05740000000003</v>
      </c>
      <c r="F305">
        <v>668.51468639999996</v>
      </c>
      <c r="G305">
        <v>1.4572863999999299</v>
      </c>
      <c r="H305">
        <v>67.057400000000001</v>
      </c>
      <c r="I305">
        <v>133.80000000000001</v>
      </c>
      <c r="J305">
        <v>1251.3</v>
      </c>
      <c r="L305" t="s">
        <v>192</v>
      </c>
      <c r="M305" t="str">
        <f t="shared" si="19"/>
        <v>2017</v>
      </c>
      <c r="N305" t="str">
        <f t="shared" si="20"/>
        <v>10</v>
      </c>
      <c r="O305" t="str">
        <f t="shared" si="21"/>
        <v>07</v>
      </c>
      <c r="P305" t="str">
        <f t="shared" si="22"/>
        <v>21</v>
      </c>
      <c r="Q305" t="str">
        <f t="shared" si="23"/>
        <v>56</v>
      </c>
      <c r="R305" t="str">
        <f t="shared" si="24"/>
        <v>01</v>
      </c>
      <c r="S305" s="4">
        <f t="shared" si="26"/>
        <v>43015.913900462961</v>
      </c>
      <c r="T305" s="5">
        <f t="shared" si="25"/>
        <v>43015.913900462961</v>
      </c>
      <c r="U305" t="s">
        <v>1617</v>
      </c>
      <c r="W305" t="s">
        <v>2940</v>
      </c>
      <c r="X305" t="s">
        <v>2942</v>
      </c>
      <c r="Y305" t="s">
        <v>67</v>
      </c>
      <c r="AE305" t="s">
        <v>3065</v>
      </c>
      <c r="AH305" t="s">
        <v>2940</v>
      </c>
      <c r="AI305" t="s">
        <v>3081</v>
      </c>
      <c r="AJ305" t="s">
        <v>3097</v>
      </c>
      <c r="AK305" t="s">
        <v>3101</v>
      </c>
      <c r="AL305" t="s">
        <v>3103</v>
      </c>
      <c r="AM305" t="s">
        <v>3105</v>
      </c>
      <c r="AQ305" t="s">
        <v>3065</v>
      </c>
      <c r="AW305" t="s">
        <v>3069</v>
      </c>
      <c r="AX305" t="s">
        <v>2941</v>
      </c>
      <c r="BQ305">
        <v>67.057400000000001</v>
      </c>
      <c r="BR305">
        <v>68.514686399999931</v>
      </c>
      <c r="BS305">
        <v>0</v>
      </c>
    </row>
    <row r="306" spans="1:71" x14ac:dyDescent="0.25">
      <c r="A306" t="s">
        <v>75</v>
      </c>
      <c r="B306">
        <v>1456</v>
      </c>
      <c r="C306" t="s">
        <v>88</v>
      </c>
      <c r="D306">
        <v>1</v>
      </c>
      <c r="E306">
        <v>830.38149999999996</v>
      </c>
      <c r="F306">
        <v>832.63652509999997</v>
      </c>
      <c r="G306">
        <v>2.2550251000000121</v>
      </c>
      <c r="H306">
        <v>110.3815</v>
      </c>
      <c r="I306">
        <v>62.2</v>
      </c>
      <c r="J306">
        <v>8611.4</v>
      </c>
      <c r="L306" t="s">
        <v>193</v>
      </c>
      <c r="M306" t="str">
        <f t="shared" si="19"/>
        <v>2017</v>
      </c>
      <c r="N306" t="str">
        <f t="shared" si="20"/>
        <v>10</v>
      </c>
      <c r="O306" t="str">
        <f t="shared" si="21"/>
        <v>07</v>
      </c>
      <c r="P306" t="str">
        <f t="shared" si="22"/>
        <v>22</v>
      </c>
      <c r="Q306" t="str">
        <f t="shared" si="23"/>
        <v>08</v>
      </c>
      <c r="R306" t="str">
        <f t="shared" si="24"/>
        <v>01</v>
      </c>
      <c r="S306" s="4">
        <f t="shared" si="26"/>
        <v>43015.922233796293</v>
      </c>
      <c r="T306" s="5">
        <f t="shared" si="25"/>
        <v>43015.922233796293</v>
      </c>
      <c r="U306" t="s">
        <v>1618</v>
      </c>
      <c r="W306" t="s">
        <v>2940</v>
      </c>
      <c r="X306" t="s">
        <v>2943</v>
      </c>
      <c r="Y306" t="s">
        <v>2958</v>
      </c>
      <c r="AE306" t="s">
        <v>3065</v>
      </c>
      <c r="AF306" t="s">
        <v>3070</v>
      </c>
      <c r="AH306" t="s">
        <v>2940</v>
      </c>
      <c r="AI306" t="s">
        <v>3077</v>
      </c>
      <c r="AJ306" t="s">
        <v>3097</v>
      </c>
      <c r="AK306" t="s">
        <v>3101</v>
      </c>
      <c r="AL306" t="s">
        <v>3103</v>
      </c>
      <c r="AM306" t="s">
        <v>3105</v>
      </c>
      <c r="AN306" t="s">
        <v>3640</v>
      </c>
      <c r="AQ306" t="s">
        <v>3065</v>
      </c>
      <c r="AW306" t="s">
        <v>3737</v>
      </c>
      <c r="BQ306">
        <v>110.3815</v>
      </c>
      <c r="BR306">
        <v>112.6365251</v>
      </c>
      <c r="BS306">
        <v>0</v>
      </c>
    </row>
    <row r="307" spans="1:71" x14ac:dyDescent="0.25">
      <c r="A307" t="s">
        <v>75</v>
      </c>
      <c r="B307">
        <v>1481</v>
      </c>
      <c r="C307" t="s">
        <v>88</v>
      </c>
      <c r="D307">
        <v>1</v>
      </c>
      <c r="E307">
        <v>996.30039999999997</v>
      </c>
      <c r="F307">
        <v>996.67728439999996</v>
      </c>
      <c r="G307">
        <v>0.37688439999999451</v>
      </c>
      <c r="H307">
        <v>36.300400000000003</v>
      </c>
      <c r="I307">
        <v>57.5</v>
      </c>
      <c r="J307">
        <v>1336.8</v>
      </c>
      <c r="L307" t="s">
        <v>194</v>
      </c>
      <c r="M307" t="str">
        <f t="shared" si="19"/>
        <v>2017</v>
      </c>
      <c r="N307" t="str">
        <f t="shared" si="20"/>
        <v>10</v>
      </c>
      <c r="O307" t="str">
        <f t="shared" si="21"/>
        <v>08</v>
      </c>
      <c r="P307" t="str">
        <f t="shared" si="22"/>
        <v>03</v>
      </c>
      <c r="Q307" t="str">
        <f t="shared" si="23"/>
        <v>56</v>
      </c>
      <c r="R307" t="str">
        <f t="shared" si="24"/>
        <v>01</v>
      </c>
      <c r="S307" s="4">
        <f t="shared" si="26"/>
        <v>43016.163900462961</v>
      </c>
      <c r="T307" s="5">
        <f t="shared" si="25"/>
        <v>43016.163900462961</v>
      </c>
      <c r="U307" t="s">
        <v>1619</v>
      </c>
      <c r="W307" t="s">
        <v>2940</v>
      </c>
      <c r="X307" t="s">
        <v>2942</v>
      </c>
      <c r="Y307" t="s">
        <v>2959</v>
      </c>
      <c r="AH307" t="s">
        <v>2940</v>
      </c>
      <c r="AI307" t="s">
        <v>2941</v>
      </c>
      <c r="AJ307" t="s">
        <v>3097</v>
      </c>
      <c r="AK307" t="s">
        <v>3101</v>
      </c>
      <c r="AL307" t="s">
        <v>3103</v>
      </c>
      <c r="AM307" t="s">
        <v>3105</v>
      </c>
      <c r="AQ307" t="s">
        <v>3065</v>
      </c>
      <c r="AX307" t="s">
        <v>2941</v>
      </c>
      <c r="BQ307">
        <v>36.300400000000003</v>
      </c>
      <c r="BR307">
        <v>36.677284399999998</v>
      </c>
      <c r="BS307">
        <v>0</v>
      </c>
    </row>
    <row r="308" spans="1:71" x14ac:dyDescent="0.25">
      <c r="A308" t="s">
        <v>75</v>
      </c>
      <c r="B308">
        <v>3842</v>
      </c>
      <c r="C308" t="s">
        <v>88</v>
      </c>
      <c r="D308">
        <v>1</v>
      </c>
      <c r="E308">
        <v>1029.8661</v>
      </c>
      <c r="F308">
        <v>1031.2605719999999</v>
      </c>
      <c r="G308">
        <v>1.3944719999999511</v>
      </c>
      <c r="H308">
        <v>69.866100000000003</v>
      </c>
      <c r="I308">
        <v>82.644999999999996</v>
      </c>
      <c r="J308">
        <v>1256.1980000000001</v>
      </c>
      <c r="L308" t="s">
        <v>194</v>
      </c>
      <c r="M308" t="str">
        <f t="shared" si="19"/>
        <v>2017</v>
      </c>
      <c r="N308" t="str">
        <f t="shared" si="20"/>
        <v>10</v>
      </c>
      <c r="O308" t="str">
        <f t="shared" si="21"/>
        <v>08</v>
      </c>
      <c r="P308" t="str">
        <f t="shared" si="22"/>
        <v>03</v>
      </c>
      <c r="Q308" t="str">
        <f t="shared" si="23"/>
        <v>56</v>
      </c>
      <c r="R308" t="str">
        <f t="shared" si="24"/>
        <v>01</v>
      </c>
      <c r="S308" s="4">
        <f t="shared" si="26"/>
        <v>43016.163900462961</v>
      </c>
      <c r="T308" s="5">
        <f t="shared" si="25"/>
        <v>43016.163900462961</v>
      </c>
      <c r="U308" t="s">
        <v>1619</v>
      </c>
      <c r="AH308" t="s">
        <v>2940</v>
      </c>
      <c r="AI308" t="s">
        <v>3081</v>
      </c>
      <c r="AJ308" t="s">
        <v>3097</v>
      </c>
      <c r="AK308" t="s">
        <v>3101</v>
      </c>
      <c r="AL308" t="s">
        <v>3103</v>
      </c>
      <c r="AM308" t="s">
        <v>3138</v>
      </c>
      <c r="BQ308">
        <v>69.866100000000003</v>
      </c>
      <c r="BR308">
        <v>71.260571999999954</v>
      </c>
      <c r="BS308">
        <v>1</v>
      </c>
    </row>
    <row r="309" spans="1:71" x14ac:dyDescent="0.25">
      <c r="A309" t="s">
        <v>75</v>
      </c>
      <c r="B309">
        <v>3843</v>
      </c>
      <c r="C309" t="s">
        <v>88</v>
      </c>
      <c r="D309">
        <v>1</v>
      </c>
      <c r="E309">
        <v>1031.9201</v>
      </c>
      <c r="F309">
        <v>1032.2718589999999</v>
      </c>
      <c r="G309">
        <v>0.35175899999990179</v>
      </c>
      <c r="H309">
        <v>71.920100000000005</v>
      </c>
      <c r="I309">
        <v>115.702</v>
      </c>
      <c r="J309">
        <v>1223.1400000000001</v>
      </c>
      <c r="L309" t="s">
        <v>194</v>
      </c>
      <c r="M309" t="str">
        <f t="shared" si="19"/>
        <v>2017</v>
      </c>
      <c r="N309" t="str">
        <f t="shared" si="20"/>
        <v>10</v>
      </c>
      <c r="O309" t="str">
        <f t="shared" si="21"/>
        <v>08</v>
      </c>
      <c r="P309" t="str">
        <f t="shared" si="22"/>
        <v>03</v>
      </c>
      <c r="Q309" t="str">
        <f t="shared" si="23"/>
        <v>56</v>
      </c>
      <c r="R309" t="str">
        <f t="shared" si="24"/>
        <v>01</v>
      </c>
      <c r="S309" s="4">
        <f t="shared" si="26"/>
        <v>43016.163900462961</v>
      </c>
      <c r="T309" s="5">
        <f t="shared" si="25"/>
        <v>43016.163900462961</v>
      </c>
      <c r="U309" t="s">
        <v>1619</v>
      </c>
      <c r="AH309" t="s">
        <v>2940</v>
      </c>
      <c r="AI309" t="s">
        <v>2941</v>
      </c>
      <c r="AJ309" t="s">
        <v>3097</v>
      </c>
      <c r="AK309" t="s">
        <v>3101</v>
      </c>
      <c r="AL309" t="s">
        <v>3103</v>
      </c>
      <c r="AM309" t="s">
        <v>3138</v>
      </c>
      <c r="BQ309">
        <v>71.920100000000005</v>
      </c>
      <c r="BR309">
        <v>72.271858999999907</v>
      </c>
      <c r="BS309">
        <v>2</v>
      </c>
    </row>
    <row r="310" spans="1:71" x14ac:dyDescent="0.25">
      <c r="A310" t="s">
        <v>75</v>
      </c>
      <c r="B310">
        <v>3844</v>
      </c>
      <c r="C310" t="s">
        <v>88</v>
      </c>
      <c r="D310">
        <v>1</v>
      </c>
      <c r="E310">
        <v>1032.9063000000001</v>
      </c>
      <c r="F310">
        <v>1033.936451</v>
      </c>
      <c r="G310">
        <v>1.030150999999933</v>
      </c>
      <c r="H310">
        <v>72.906300000000002</v>
      </c>
      <c r="I310">
        <v>82.644999999999996</v>
      </c>
      <c r="J310">
        <v>1239.6690000000001</v>
      </c>
      <c r="L310" t="s">
        <v>194</v>
      </c>
      <c r="M310" t="str">
        <f t="shared" si="19"/>
        <v>2017</v>
      </c>
      <c r="N310" t="str">
        <f t="shared" si="20"/>
        <v>10</v>
      </c>
      <c r="O310" t="str">
        <f t="shared" si="21"/>
        <v>08</v>
      </c>
      <c r="P310" t="str">
        <f t="shared" si="22"/>
        <v>03</v>
      </c>
      <c r="Q310" t="str">
        <f t="shared" si="23"/>
        <v>56</v>
      </c>
      <c r="R310" t="str">
        <f t="shared" si="24"/>
        <v>01</v>
      </c>
      <c r="S310" s="4">
        <f t="shared" si="26"/>
        <v>43016.163900462961</v>
      </c>
      <c r="T310" s="5">
        <f t="shared" si="25"/>
        <v>43016.163900462961</v>
      </c>
      <c r="U310" t="s">
        <v>1619</v>
      </c>
      <c r="AH310" t="s">
        <v>2940</v>
      </c>
      <c r="AI310" t="s">
        <v>3077</v>
      </c>
      <c r="AJ310" t="s">
        <v>3097</v>
      </c>
      <c r="AK310" t="s">
        <v>3101</v>
      </c>
      <c r="AL310" t="s">
        <v>3103</v>
      </c>
      <c r="AM310" t="s">
        <v>3138</v>
      </c>
      <c r="BQ310">
        <v>72.906300000000002</v>
      </c>
      <c r="BR310">
        <v>73.936450999999934</v>
      </c>
      <c r="BS310">
        <v>3</v>
      </c>
    </row>
    <row r="311" spans="1:71" x14ac:dyDescent="0.25">
      <c r="A311" t="s">
        <v>75</v>
      </c>
      <c r="B311">
        <v>1489</v>
      </c>
      <c r="C311" t="s">
        <v>88</v>
      </c>
      <c r="D311">
        <v>1</v>
      </c>
      <c r="E311">
        <v>1142.0382999999999</v>
      </c>
      <c r="F311">
        <v>1142.3712149999999</v>
      </c>
      <c r="G311">
        <v>0.33291499999995722</v>
      </c>
      <c r="H311">
        <v>62.0383</v>
      </c>
      <c r="I311">
        <v>330.5</v>
      </c>
      <c r="J311">
        <v>1189.0999999999999</v>
      </c>
      <c r="L311" t="s">
        <v>195</v>
      </c>
      <c r="M311" t="str">
        <f t="shared" si="19"/>
        <v>2017</v>
      </c>
      <c r="N311" t="str">
        <f t="shared" si="20"/>
        <v>10</v>
      </c>
      <c r="O311" t="str">
        <f t="shared" si="21"/>
        <v>08</v>
      </c>
      <c r="P311" t="str">
        <f t="shared" si="22"/>
        <v>08</v>
      </c>
      <c r="Q311" t="str">
        <f t="shared" si="23"/>
        <v>20</v>
      </c>
      <c r="R311" t="str">
        <f t="shared" si="24"/>
        <v>01</v>
      </c>
      <c r="S311" s="4">
        <f t="shared" si="26"/>
        <v>43016.347233796296</v>
      </c>
      <c r="T311" s="5">
        <f t="shared" si="25"/>
        <v>43016.347233796296</v>
      </c>
      <c r="U311" t="s">
        <v>1620</v>
      </c>
      <c r="W311" t="s">
        <v>2940</v>
      </c>
      <c r="X311" t="s">
        <v>2942</v>
      </c>
      <c r="Y311" t="s">
        <v>2959</v>
      </c>
      <c r="AH311" t="s">
        <v>2940</v>
      </c>
      <c r="AI311" t="s">
        <v>2941</v>
      </c>
      <c r="AJ311" t="s">
        <v>3097</v>
      </c>
      <c r="AK311" t="s">
        <v>3101</v>
      </c>
      <c r="AL311" t="s">
        <v>3103</v>
      </c>
      <c r="AM311" t="s">
        <v>3105</v>
      </c>
      <c r="AQ311" t="s">
        <v>3065</v>
      </c>
      <c r="AX311" t="s">
        <v>2941</v>
      </c>
      <c r="BQ311">
        <v>62.0383</v>
      </c>
      <c r="BR311">
        <v>62.371214999999957</v>
      </c>
      <c r="BS311">
        <v>0</v>
      </c>
    </row>
    <row r="312" spans="1:71" x14ac:dyDescent="0.25">
      <c r="A312" t="s">
        <v>75</v>
      </c>
      <c r="B312">
        <v>3845</v>
      </c>
      <c r="C312" t="s">
        <v>88</v>
      </c>
      <c r="D312">
        <v>1</v>
      </c>
      <c r="E312">
        <v>1159.3113000000001</v>
      </c>
      <c r="F312">
        <v>1159.6567769999999</v>
      </c>
      <c r="G312">
        <v>0.34547699999984621</v>
      </c>
      <c r="H312">
        <v>79.311300000000003</v>
      </c>
      <c r="I312">
        <v>132.23099999999999</v>
      </c>
      <c r="J312">
        <v>2214.8760000000002</v>
      </c>
      <c r="L312" t="s">
        <v>195</v>
      </c>
      <c r="M312" t="str">
        <f t="shared" si="19"/>
        <v>2017</v>
      </c>
      <c r="N312" t="str">
        <f t="shared" si="20"/>
        <v>10</v>
      </c>
      <c r="O312" t="str">
        <f t="shared" si="21"/>
        <v>08</v>
      </c>
      <c r="P312" t="str">
        <f t="shared" si="22"/>
        <v>08</v>
      </c>
      <c r="Q312" t="str">
        <f t="shared" si="23"/>
        <v>20</v>
      </c>
      <c r="R312" t="str">
        <f t="shared" si="24"/>
        <v>01</v>
      </c>
      <c r="S312" s="4">
        <f t="shared" si="26"/>
        <v>43016.347233796296</v>
      </c>
      <c r="T312" s="5">
        <f t="shared" si="25"/>
        <v>43016.347233796296</v>
      </c>
      <c r="U312" t="s">
        <v>1620</v>
      </c>
      <c r="AH312" t="s">
        <v>2940</v>
      </c>
      <c r="AI312" t="s">
        <v>2941</v>
      </c>
      <c r="AJ312" t="s">
        <v>3097</v>
      </c>
      <c r="AK312" t="s">
        <v>3101</v>
      </c>
      <c r="AL312" t="s">
        <v>3103</v>
      </c>
      <c r="AM312" t="s">
        <v>3139</v>
      </c>
      <c r="BQ312">
        <v>79.311300000000003</v>
      </c>
      <c r="BR312">
        <v>79.656776999999849</v>
      </c>
      <c r="BS312">
        <v>1</v>
      </c>
    </row>
    <row r="313" spans="1:71" x14ac:dyDescent="0.25">
      <c r="A313" t="s">
        <v>75</v>
      </c>
      <c r="B313">
        <v>3846</v>
      </c>
      <c r="C313" t="s">
        <v>88</v>
      </c>
      <c r="D313">
        <v>1</v>
      </c>
      <c r="E313">
        <v>1160.9005</v>
      </c>
      <c r="F313">
        <v>1161.145475</v>
      </c>
      <c r="G313">
        <v>0.24497500000006769</v>
      </c>
      <c r="H313">
        <v>80.900499999999994</v>
      </c>
      <c r="I313">
        <v>181.81800000000001</v>
      </c>
      <c r="J313">
        <v>1487.6030000000001</v>
      </c>
      <c r="L313" t="s">
        <v>195</v>
      </c>
      <c r="M313" t="str">
        <f t="shared" si="19"/>
        <v>2017</v>
      </c>
      <c r="N313" t="str">
        <f t="shared" si="20"/>
        <v>10</v>
      </c>
      <c r="O313" t="str">
        <f t="shared" si="21"/>
        <v>08</v>
      </c>
      <c r="P313" t="str">
        <f t="shared" si="22"/>
        <v>08</v>
      </c>
      <c r="Q313" t="str">
        <f t="shared" si="23"/>
        <v>20</v>
      </c>
      <c r="R313" t="str">
        <f t="shared" si="24"/>
        <v>01</v>
      </c>
      <c r="S313" s="4">
        <f t="shared" si="26"/>
        <v>43016.347233796296</v>
      </c>
      <c r="T313" s="5">
        <f t="shared" si="25"/>
        <v>43016.347233796296</v>
      </c>
      <c r="U313" t="s">
        <v>1620</v>
      </c>
      <c r="AH313" t="s">
        <v>2940</v>
      </c>
      <c r="AI313" t="s">
        <v>2941</v>
      </c>
      <c r="AJ313" t="s">
        <v>3097</v>
      </c>
      <c r="AK313" t="s">
        <v>3101</v>
      </c>
      <c r="AL313" t="s">
        <v>3103</v>
      </c>
      <c r="AM313" t="s">
        <v>3139</v>
      </c>
      <c r="BQ313">
        <v>80.900499999999994</v>
      </c>
      <c r="BR313">
        <v>81.145475000000062</v>
      </c>
      <c r="BS313">
        <v>2</v>
      </c>
    </row>
    <row r="314" spans="1:71" x14ac:dyDescent="0.25">
      <c r="A314" t="s">
        <v>75</v>
      </c>
      <c r="B314">
        <v>1493</v>
      </c>
      <c r="C314" t="s">
        <v>88</v>
      </c>
      <c r="D314">
        <v>1</v>
      </c>
      <c r="E314">
        <v>1550.9956999999999</v>
      </c>
      <c r="F314">
        <v>1551.510929</v>
      </c>
      <c r="G314">
        <v>0.51522900000009031</v>
      </c>
      <c r="H314">
        <v>110.9957</v>
      </c>
      <c r="I314">
        <v>120.8</v>
      </c>
      <c r="J314">
        <v>1048.7</v>
      </c>
      <c r="L314" t="s">
        <v>196</v>
      </c>
      <c r="M314" t="str">
        <f t="shared" si="19"/>
        <v>2017</v>
      </c>
      <c r="N314" t="str">
        <f t="shared" si="20"/>
        <v>10</v>
      </c>
      <c r="O314" t="str">
        <f t="shared" si="21"/>
        <v>08</v>
      </c>
      <c r="P314" t="str">
        <f t="shared" si="22"/>
        <v>09</v>
      </c>
      <c r="Q314" t="str">
        <f t="shared" si="23"/>
        <v>56</v>
      </c>
      <c r="R314" t="str">
        <f t="shared" si="24"/>
        <v>01</v>
      </c>
      <c r="S314" s="4">
        <f t="shared" si="26"/>
        <v>43016.413900462961</v>
      </c>
      <c r="T314" s="5">
        <f t="shared" si="25"/>
        <v>43016.413900462961</v>
      </c>
      <c r="U314" t="s">
        <v>1621</v>
      </c>
      <c r="W314" t="s">
        <v>2940</v>
      </c>
      <c r="X314" t="s">
        <v>2942</v>
      </c>
      <c r="Y314" t="s">
        <v>2960</v>
      </c>
      <c r="AH314" t="s">
        <v>2940</v>
      </c>
      <c r="AI314" t="s">
        <v>2941</v>
      </c>
      <c r="AJ314" t="s">
        <v>3097</v>
      </c>
      <c r="AK314" t="s">
        <v>3101</v>
      </c>
      <c r="AL314" t="s">
        <v>3103</v>
      </c>
      <c r="AM314" t="s">
        <v>3105</v>
      </c>
      <c r="AQ314" t="s">
        <v>3065</v>
      </c>
      <c r="AX314" t="s">
        <v>2941</v>
      </c>
      <c r="BQ314">
        <v>110.9957</v>
      </c>
      <c r="BR314">
        <v>111.5109290000001</v>
      </c>
      <c r="BS314">
        <v>0</v>
      </c>
    </row>
    <row r="315" spans="1:71" x14ac:dyDescent="0.25">
      <c r="A315" t="s">
        <v>75</v>
      </c>
      <c r="B315">
        <v>1494</v>
      </c>
      <c r="C315" t="s">
        <v>88</v>
      </c>
      <c r="D315">
        <v>1</v>
      </c>
      <c r="E315">
        <v>1540.9445000000001</v>
      </c>
      <c r="F315">
        <v>1542.161505</v>
      </c>
      <c r="G315">
        <v>1.2170049999999719</v>
      </c>
      <c r="H315">
        <v>100.94450000000001</v>
      </c>
      <c r="I315">
        <v>133.5</v>
      </c>
      <c r="J315">
        <v>940.7</v>
      </c>
      <c r="L315" t="s">
        <v>196</v>
      </c>
      <c r="M315" t="str">
        <f t="shared" si="19"/>
        <v>2017</v>
      </c>
      <c r="N315" t="str">
        <f t="shared" si="20"/>
        <v>10</v>
      </c>
      <c r="O315" t="str">
        <f t="shared" si="21"/>
        <v>08</v>
      </c>
      <c r="P315" t="str">
        <f t="shared" si="22"/>
        <v>09</v>
      </c>
      <c r="Q315" t="str">
        <f t="shared" si="23"/>
        <v>56</v>
      </c>
      <c r="R315" t="str">
        <f t="shared" si="24"/>
        <v>01</v>
      </c>
      <c r="S315" s="4">
        <f t="shared" si="26"/>
        <v>43016.413900462961</v>
      </c>
      <c r="T315" s="5">
        <f t="shared" si="25"/>
        <v>43016.413900462961</v>
      </c>
      <c r="U315" t="s">
        <v>1621</v>
      </c>
      <c r="W315" t="s">
        <v>2940</v>
      </c>
      <c r="X315" t="s">
        <v>2943</v>
      </c>
      <c r="Y315" t="s">
        <v>2961</v>
      </c>
      <c r="AH315" t="s">
        <v>2940</v>
      </c>
      <c r="AI315" t="s">
        <v>2941</v>
      </c>
      <c r="AJ315" t="s">
        <v>2941</v>
      </c>
      <c r="AK315" t="s">
        <v>3101</v>
      </c>
      <c r="AL315" t="s">
        <v>3104</v>
      </c>
      <c r="AM315" t="s">
        <v>3105</v>
      </c>
      <c r="AQ315" t="s">
        <v>3065</v>
      </c>
      <c r="AX315" t="s">
        <v>3081</v>
      </c>
      <c r="BQ315">
        <v>100.94450000000001</v>
      </c>
      <c r="BR315">
        <v>102.16150500000001</v>
      </c>
      <c r="BS315">
        <v>1</v>
      </c>
    </row>
    <row r="316" spans="1:71" x14ac:dyDescent="0.25">
      <c r="A316" t="s">
        <v>75</v>
      </c>
      <c r="B316">
        <v>1502</v>
      </c>
      <c r="C316" t="s">
        <v>88</v>
      </c>
      <c r="D316">
        <v>1</v>
      </c>
      <c r="E316">
        <v>1859.5641000000001</v>
      </c>
      <c r="F316">
        <v>1865.8078190000001</v>
      </c>
      <c r="G316">
        <v>6.2437190000000564</v>
      </c>
      <c r="H316">
        <v>59.564100000000003</v>
      </c>
      <c r="I316">
        <v>63.6</v>
      </c>
      <c r="J316">
        <v>1322</v>
      </c>
      <c r="L316" t="s">
        <v>197</v>
      </c>
      <c r="M316" t="str">
        <f t="shared" ref="M316:M379" si="27">LEFT(RIGHT(LEFT(L316,17), 8),4)</f>
        <v>2017</v>
      </c>
      <c r="N316" t="str">
        <f t="shared" ref="N316:N379" si="28">LEFT(RIGHT(L316, 15),2)</f>
        <v>10</v>
      </c>
      <c r="O316" t="str">
        <f t="shared" ref="O316:O379" si="29">LEFT(RIGHT(L316, 13),2)</f>
        <v>08</v>
      </c>
      <c r="P316" t="str">
        <f t="shared" ref="P316:P379" si="30">LEFT(RIGHT(L316, 10),2)</f>
        <v>12</v>
      </c>
      <c r="Q316" t="str">
        <f t="shared" ref="Q316:Q379" si="31">LEFT(RIGHT(L316, 8),2)</f>
        <v>44</v>
      </c>
      <c r="R316" t="str">
        <f t="shared" ref="R316:R379" si="32">LEFT(RIGHT(L316, 6),2)</f>
        <v>01</v>
      </c>
      <c r="S316" s="4">
        <f t="shared" si="26"/>
        <v>43016.53056712963</v>
      </c>
      <c r="T316" s="5">
        <f t="shared" ref="T316:T379" si="33">S316</f>
        <v>43016.53056712963</v>
      </c>
      <c r="U316" t="s">
        <v>1622</v>
      </c>
      <c r="W316" t="s">
        <v>2940</v>
      </c>
      <c r="X316" t="s">
        <v>2942</v>
      </c>
      <c r="Y316" t="s">
        <v>2962</v>
      </c>
      <c r="AH316" t="s">
        <v>2940</v>
      </c>
      <c r="AI316" t="s">
        <v>3086</v>
      </c>
      <c r="AJ316" t="s">
        <v>3097</v>
      </c>
      <c r="AK316" t="s">
        <v>3101</v>
      </c>
      <c r="AL316" t="s">
        <v>3103</v>
      </c>
      <c r="AM316" t="s">
        <v>3105</v>
      </c>
      <c r="AN316" t="s">
        <v>3624</v>
      </c>
      <c r="AQ316" t="s">
        <v>3065</v>
      </c>
      <c r="AW316" t="s">
        <v>3738</v>
      </c>
      <c r="AX316" t="s">
        <v>2956</v>
      </c>
      <c r="BQ316">
        <v>59.564100000000003</v>
      </c>
      <c r="BR316">
        <v>65.807819000000052</v>
      </c>
      <c r="BS316">
        <v>0</v>
      </c>
    </row>
    <row r="317" spans="1:71" x14ac:dyDescent="0.25">
      <c r="A317" t="s">
        <v>75</v>
      </c>
      <c r="B317">
        <v>3894</v>
      </c>
      <c r="C317" t="s">
        <v>88</v>
      </c>
      <c r="D317">
        <v>1</v>
      </c>
      <c r="E317">
        <v>1817.8042</v>
      </c>
      <c r="F317">
        <v>1818.3067129999999</v>
      </c>
      <c r="G317">
        <v>0.50251299999990806</v>
      </c>
      <c r="H317">
        <v>17.804200000000002</v>
      </c>
      <c r="I317">
        <v>46.750999999999998</v>
      </c>
      <c r="J317">
        <v>1192.1469999999999</v>
      </c>
      <c r="L317" t="s">
        <v>197</v>
      </c>
      <c r="M317" t="str">
        <f t="shared" si="27"/>
        <v>2017</v>
      </c>
      <c r="N317" t="str">
        <f t="shared" si="28"/>
        <v>10</v>
      </c>
      <c r="O317" t="str">
        <f t="shared" si="29"/>
        <v>08</v>
      </c>
      <c r="P317" t="str">
        <f t="shared" si="30"/>
        <v>12</v>
      </c>
      <c r="Q317" t="str">
        <f t="shared" si="31"/>
        <v>44</v>
      </c>
      <c r="R317" t="str">
        <f t="shared" si="32"/>
        <v>01</v>
      </c>
      <c r="S317" s="4">
        <f t="shared" si="26"/>
        <v>43016.53056712963</v>
      </c>
      <c r="T317" s="5">
        <f t="shared" si="33"/>
        <v>43016.53056712963</v>
      </c>
      <c r="U317" t="s">
        <v>1622</v>
      </c>
      <c r="AH317" t="s">
        <v>2940</v>
      </c>
      <c r="AI317" t="s">
        <v>2941</v>
      </c>
      <c r="AJ317" t="s">
        <v>3097</v>
      </c>
      <c r="AK317" t="s">
        <v>3101</v>
      </c>
      <c r="AL317" t="s">
        <v>3103</v>
      </c>
      <c r="AM317" t="s">
        <v>3140</v>
      </c>
      <c r="BQ317">
        <v>17.804200000000002</v>
      </c>
      <c r="BR317">
        <v>18.30671299999991</v>
      </c>
      <c r="BS317">
        <v>1</v>
      </c>
    </row>
    <row r="318" spans="1:71" x14ac:dyDescent="0.25">
      <c r="A318" t="s">
        <v>75</v>
      </c>
      <c r="B318">
        <v>3895</v>
      </c>
      <c r="C318" t="s">
        <v>88</v>
      </c>
      <c r="D318">
        <v>1</v>
      </c>
      <c r="E318">
        <v>1819.4123</v>
      </c>
      <c r="F318">
        <v>1821.799235</v>
      </c>
      <c r="G318">
        <v>2.386934999999994</v>
      </c>
      <c r="H318">
        <v>19.412299999999998</v>
      </c>
      <c r="I318">
        <v>35.063000000000002</v>
      </c>
      <c r="J318">
        <v>1309.0239999999999</v>
      </c>
      <c r="L318" t="s">
        <v>197</v>
      </c>
      <c r="M318" t="str">
        <f t="shared" si="27"/>
        <v>2017</v>
      </c>
      <c r="N318" t="str">
        <f t="shared" si="28"/>
        <v>10</v>
      </c>
      <c r="O318" t="str">
        <f t="shared" si="29"/>
        <v>08</v>
      </c>
      <c r="P318" t="str">
        <f t="shared" si="30"/>
        <v>12</v>
      </c>
      <c r="Q318" t="str">
        <f t="shared" si="31"/>
        <v>44</v>
      </c>
      <c r="R318" t="str">
        <f t="shared" si="32"/>
        <v>01</v>
      </c>
      <c r="S318" s="4">
        <f t="shared" si="26"/>
        <v>43016.53056712963</v>
      </c>
      <c r="T318" s="5">
        <f t="shared" si="33"/>
        <v>43016.53056712963</v>
      </c>
      <c r="U318" t="s">
        <v>1622</v>
      </c>
      <c r="AH318" t="s">
        <v>2940</v>
      </c>
      <c r="AI318" t="s">
        <v>3078</v>
      </c>
      <c r="AJ318" t="s">
        <v>3097</v>
      </c>
      <c r="AK318" t="s">
        <v>3101</v>
      </c>
      <c r="AL318" t="s">
        <v>3103</v>
      </c>
      <c r="AM318" t="s">
        <v>3140</v>
      </c>
      <c r="AN318" t="s">
        <v>3641</v>
      </c>
      <c r="BQ318">
        <v>19.412299999999998</v>
      </c>
      <c r="BR318">
        <v>21.799234999999989</v>
      </c>
      <c r="BS318">
        <v>2</v>
      </c>
    </row>
    <row r="319" spans="1:71" x14ac:dyDescent="0.25">
      <c r="A319" t="s">
        <v>75</v>
      </c>
      <c r="B319">
        <v>3896</v>
      </c>
      <c r="C319" t="s">
        <v>88</v>
      </c>
      <c r="D319">
        <v>1</v>
      </c>
      <c r="E319">
        <v>1822.8294000000001</v>
      </c>
      <c r="F319">
        <v>1823.419852</v>
      </c>
      <c r="G319">
        <v>0.59045199999991382</v>
      </c>
      <c r="H319">
        <v>22.8294</v>
      </c>
      <c r="I319">
        <v>58.439</v>
      </c>
      <c r="J319">
        <v>1180.4590000000001</v>
      </c>
      <c r="L319" t="s">
        <v>197</v>
      </c>
      <c r="M319" t="str">
        <f t="shared" si="27"/>
        <v>2017</v>
      </c>
      <c r="N319" t="str">
        <f t="shared" si="28"/>
        <v>10</v>
      </c>
      <c r="O319" t="str">
        <f t="shared" si="29"/>
        <v>08</v>
      </c>
      <c r="P319" t="str">
        <f t="shared" si="30"/>
        <v>12</v>
      </c>
      <c r="Q319" t="str">
        <f t="shared" si="31"/>
        <v>44</v>
      </c>
      <c r="R319" t="str">
        <f t="shared" si="32"/>
        <v>01</v>
      </c>
      <c r="S319" s="4">
        <f t="shared" si="26"/>
        <v>43016.53056712963</v>
      </c>
      <c r="T319" s="5">
        <f t="shared" si="33"/>
        <v>43016.53056712963</v>
      </c>
      <c r="U319" t="s">
        <v>1622</v>
      </c>
      <c r="AH319" t="s">
        <v>2940</v>
      </c>
      <c r="AI319" t="s">
        <v>2941</v>
      </c>
      <c r="AJ319" t="s">
        <v>3097</v>
      </c>
      <c r="AK319" t="s">
        <v>3101</v>
      </c>
      <c r="AL319" t="s">
        <v>3103</v>
      </c>
      <c r="AM319" t="s">
        <v>3140</v>
      </c>
      <c r="BQ319">
        <v>22.8294</v>
      </c>
      <c r="BR319">
        <v>23.41985199999991</v>
      </c>
      <c r="BS319">
        <v>3</v>
      </c>
    </row>
    <row r="320" spans="1:71" x14ac:dyDescent="0.25">
      <c r="A320" t="s">
        <v>75</v>
      </c>
      <c r="B320">
        <v>3897</v>
      </c>
      <c r="C320" t="s">
        <v>88</v>
      </c>
      <c r="D320">
        <v>1</v>
      </c>
      <c r="E320">
        <v>1824.5379</v>
      </c>
      <c r="F320">
        <v>1824.9022219999999</v>
      </c>
      <c r="G320">
        <v>0.36432199999990189</v>
      </c>
      <c r="H320">
        <v>24.5379</v>
      </c>
      <c r="I320">
        <v>46.750999999999998</v>
      </c>
      <c r="J320">
        <v>1192.1469999999999</v>
      </c>
      <c r="L320" t="s">
        <v>197</v>
      </c>
      <c r="M320" t="str">
        <f t="shared" si="27"/>
        <v>2017</v>
      </c>
      <c r="N320" t="str">
        <f t="shared" si="28"/>
        <v>10</v>
      </c>
      <c r="O320" t="str">
        <f t="shared" si="29"/>
        <v>08</v>
      </c>
      <c r="P320" t="str">
        <f t="shared" si="30"/>
        <v>12</v>
      </c>
      <c r="Q320" t="str">
        <f t="shared" si="31"/>
        <v>44</v>
      </c>
      <c r="R320" t="str">
        <f t="shared" si="32"/>
        <v>01</v>
      </c>
      <c r="S320" s="4">
        <f t="shared" si="26"/>
        <v>43016.53056712963</v>
      </c>
      <c r="T320" s="5">
        <f t="shared" si="33"/>
        <v>43016.53056712963</v>
      </c>
      <c r="U320" t="s">
        <v>1622</v>
      </c>
      <c r="AH320" t="s">
        <v>2940</v>
      </c>
      <c r="AI320" t="s">
        <v>2941</v>
      </c>
      <c r="AJ320" t="s">
        <v>3097</v>
      </c>
      <c r="AK320" t="s">
        <v>3101</v>
      </c>
      <c r="AL320" t="s">
        <v>3103</v>
      </c>
      <c r="AM320" t="s">
        <v>3140</v>
      </c>
      <c r="BQ320">
        <v>24.5379</v>
      </c>
      <c r="BR320">
        <v>24.902221999999899</v>
      </c>
      <c r="BS320">
        <v>4</v>
      </c>
    </row>
    <row r="321" spans="1:71" x14ac:dyDescent="0.25">
      <c r="A321" t="s">
        <v>75</v>
      </c>
      <c r="B321">
        <v>3898</v>
      </c>
      <c r="C321" t="s">
        <v>88</v>
      </c>
      <c r="D321">
        <v>1</v>
      </c>
      <c r="E321">
        <v>1825.6183000000001</v>
      </c>
      <c r="F321">
        <v>1827.7414160000001</v>
      </c>
      <c r="G321">
        <v>2.1231159999999818</v>
      </c>
      <c r="H321">
        <v>25.618300000000001</v>
      </c>
      <c r="I321">
        <v>35.063000000000002</v>
      </c>
      <c r="J321">
        <v>1227.21</v>
      </c>
      <c r="L321" t="s">
        <v>197</v>
      </c>
      <c r="M321" t="str">
        <f t="shared" si="27"/>
        <v>2017</v>
      </c>
      <c r="N321" t="str">
        <f t="shared" si="28"/>
        <v>10</v>
      </c>
      <c r="O321" t="str">
        <f t="shared" si="29"/>
        <v>08</v>
      </c>
      <c r="P321" t="str">
        <f t="shared" si="30"/>
        <v>12</v>
      </c>
      <c r="Q321" t="str">
        <f t="shared" si="31"/>
        <v>44</v>
      </c>
      <c r="R321" t="str">
        <f t="shared" si="32"/>
        <v>01</v>
      </c>
      <c r="S321" s="4">
        <f t="shared" si="26"/>
        <v>43016.53056712963</v>
      </c>
      <c r="T321" s="5">
        <f t="shared" si="33"/>
        <v>43016.53056712963</v>
      </c>
      <c r="U321" t="s">
        <v>1622</v>
      </c>
      <c r="AH321" t="s">
        <v>2940</v>
      </c>
      <c r="AI321" t="s">
        <v>3082</v>
      </c>
      <c r="AJ321" t="s">
        <v>3097</v>
      </c>
      <c r="AK321" t="s">
        <v>3101</v>
      </c>
      <c r="AL321" t="s">
        <v>3103</v>
      </c>
      <c r="AM321" t="s">
        <v>3140</v>
      </c>
      <c r="BQ321">
        <v>25.618300000000001</v>
      </c>
      <c r="BR321">
        <v>27.74141599999998</v>
      </c>
      <c r="BS321">
        <v>5</v>
      </c>
    </row>
    <row r="322" spans="1:71" x14ac:dyDescent="0.25">
      <c r="A322" t="s">
        <v>75</v>
      </c>
      <c r="B322">
        <v>3899</v>
      </c>
      <c r="C322" t="s">
        <v>88</v>
      </c>
      <c r="D322">
        <v>1</v>
      </c>
      <c r="E322">
        <v>1828.4072000000001</v>
      </c>
      <c r="F322">
        <v>1828.985089</v>
      </c>
      <c r="G322">
        <v>0.57788899999991372</v>
      </c>
      <c r="H322">
        <v>28.4072</v>
      </c>
      <c r="I322">
        <v>23.375</v>
      </c>
      <c r="J322">
        <v>1250.586</v>
      </c>
      <c r="L322" t="s">
        <v>197</v>
      </c>
      <c r="M322" t="str">
        <f t="shared" si="27"/>
        <v>2017</v>
      </c>
      <c r="N322" t="str">
        <f t="shared" si="28"/>
        <v>10</v>
      </c>
      <c r="O322" t="str">
        <f t="shared" si="29"/>
        <v>08</v>
      </c>
      <c r="P322" t="str">
        <f t="shared" si="30"/>
        <v>12</v>
      </c>
      <c r="Q322" t="str">
        <f t="shared" si="31"/>
        <v>44</v>
      </c>
      <c r="R322" t="str">
        <f t="shared" si="32"/>
        <v>01</v>
      </c>
      <c r="S322" s="4">
        <f t="shared" si="26"/>
        <v>43016.53056712963</v>
      </c>
      <c r="T322" s="5">
        <f t="shared" si="33"/>
        <v>43016.53056712963</v>
      </c>
      <c r="U322" t="s">
        <v>1622</v>
      </c>
      <c r="AH322" t="s">
        <v>2940</v>
      </c>
      <c r="AI322" t="s">
        <v>2941</v>
      </c>
      <c r="AJ322" t="s">
        <v>3097</v>
      </c>
      <c r="AK322" t="s">
        <v>3101</v>
      </c>
      <c r="AL322" t="s">
        <v>3103</v>
      </c>
      <c r="AM322" t="s">
        <v>3140</v>
      </c>
      <c r="BQ322">
        <v>28.4072</v>
      </c>
      <c r="BR322">
        <v>28.98508899999991</v>
      </c>
      <c r="BS322">
        <v>6</v>
      </c>
    </row>
    <row r="323" spans="1:71" x14ac:dyDescent="0.25">
      <c r="A323" t="s">
        <v>75</v>
      </c>
      <c r="B323">
        <v>3900</v>
      </c>
      <c r="C323" t="s">
        <v>88</v>
      </c>
      <c r="D323">
        <v>1</v>
      </c>
      <c r="E323">
        <v>1832.4022</v>
      </c>
      <c r="F323">
        <v>1832.929838</v>
      </c>
      <c r="G323">
        <v>0.52763800000002448</v>
      </c>
      <c r="H323">
        <v>32.402200000000001</v>
      </c>
      <c r="I323">
        <v>58.439</v>
      </c>
      <c r="J323">
        <v>1192.1469999999999</v>
      </c>
      <c r="L323" t="s">
        <v>197</v>
      </c>
      <c r="M323" t="str">
        <f t="shared" si="27"/>
        <v>2017</v>
      </c>
      <c r="N323" t="str">
        <f t="shared" si="28"/>
        <v>10</v>
      </c>
      <c r="O323" t="str">
        <f t="shared" si="29"/>
        <v>08</v>
      </c>
      <c r="P323" t="str">
        <f t="shared" si="30"/>
        <v>12</v>
      </c>
      <c r="Q323" t="str">
        <f t="shared" si="31"/>
        <v>44</v>
      </c>
      <c r="R323" t="str">
        <f t="shared" si="32"/>
        <v>01</v>
      </c>
      <c r="S323" s="4">
        <f t="shared" ref="S323:S386" si="34">DATE(M323,N323,O323)+TIME(P323,Q323,R323)</f>
        <v>43016.53056712963</v>
      </c>
      <c r="T323" s="5">
        <f t="shared" si="33"/>
        <v>43016.53056712963</v>
      </c>
      <c r="U323" t="s">
        <v>1622</v>
      </c>
      <c r="AH323" t="s">
        <v>2940</v>
      </c>
      <c r="AI323" t="s">
        <v>2941</v>
      </c>
      <c r="AJ323" t="s">
        <v>3097</v>
      </c>
      <c r="AK323" t="s">
        <v>3101</v>
      </c>
      <c r="AL323" t="s">
        <v>3103</v>
      </c>
      <c r="AM323" t="s">
        <v>3140</v>
      </c>
      <c r="BQ323">
        <v>32.402200000000001</v>
      </c>
      <c r="BR323">
        <v>32.929838000000032</v>
      </c>
      <c r="BS323">
        <v>7</v>
      </c>
    </row>
    <row r="324" spans="1:71" x14ac:dyDescent="0.25">
      <c r="A324" t="s">
        <v>75</v>
      </c>
      <c r="B324">
        <v>1509</v>
      </c>
      <c r="C324" t="s">
        <v>88</v>
      </c>
      <c r="D324">
        <v>1</v>
      </c>
      <c r="E324">
        <v>2141.3980000000001</v>
      </c>
      <c r="F324">
        <v>2142.34</v>
      </c>
      <c r="G324">
        <v>0.94200000000000728</v>
      </c>
      <c r="H324">
        <v>101.398</v>
      </c>
      <c r="I324">
        <v>63.6</v>
      </c>
      <c r="J324">
        <v>1290.2</v>
      </c>
      <c r="L324" t="s">
        <v>198</v>
      </c>
      <c r="M324" t="str">
        <f t="shared" si="27"/>
        <v>2017</v>
      </c>
      <c r="N324" t="str">
        <f t="shared" si="28"/>
        <v>10</v>
      </c>
      <c r="O324" t="str">
        <f t="shared" si="29"/>
        <v>08</v>
      </c>
      <c r="P324" t="str">
        <f t="shared" si="30"/>
        <v>17</v>
      </c>
      <c r="Q324" t="str">
        <f t="shared" si="31"/>
        <v>44</v>
      </c>
      <c r="R324" t="str">
        <f t="shared" si="32"/>
        <v>01</v>
      </c>
      <c r="S324" s="4">
        <f t="shared" si="34"/>
        <v>43016.738900462966</v>
      </c>
      <c r="T324" s="5">
        <f t="shared" si="33"/>
        <v>43016.738900462966</v>
      </c>
      <c r="U324" t="s">
        <v>1623</v>
      </c>
      <c r="W324" t="s">
        <v>2940</v>
      </c>
      <c r="X324" t="s">
        <v>2942</v>
      </c>
      <c r="Y324" t="s">
        <v>2959</v>
      </c>
      <c r="AH324" t="s">
        <v>2940</v>
      </c>
      <c r="AI324" t="s">
        <v>2941</v>
      </c>
      <c r="AJ324" t="s">
        <v>3097</v>
      </c>
      <c r="AK324" t="s">
        <v>3101</v>
      </c>
      <c r="AL324" t="s">
        <v>3103</v>
      </c>
      <c r="AM324" t="s">
        <v>3105</v>
      </c>
      <c r="AQ324" t="s">
        <v>3065</v>
      </c>
      <c r="AX324" t="s">
        <v>2941</v>
      </c>
      <c r="BQ324">
        <v>101.398</v>
      </c>
      <c r="BR324">
        <v>102.34</v>
      </c>
      <c r="BS324">
        <v>0</v>
      </c>
    </row>
    <row r="325" spans="1:71" x14ac:dyDescent="0.25">
      <c r="A325" t="s">
        <v>75</v>
      </c>
      <c r="B325">
        <v>1515</v>
      </c>
      <c r="C325" t="s">
        <v>88</v>
      </c>
      <c r="D325">
        <v>1</v>
      </c>
      <c r="E325">
        <v>2225.8739999999998</v>
      </c>
      <c r="F325">
        <v>2227.3439480000002</v>
      </c>
      <c r="G325">
        <v>1.4699480000003859</v>
      </c>
      <c r="H325">
        <v>65.873999999999995</v>
      </c>
      <c r="I325">
        <v>88.2</v>
      </c>
      <c r="J325">
        <v>768.9</v>
      </c>
      <c r="L325" t="s">
        <v>199</v>
      </c>
      <c r="M325" t="str">
        <f t="shared" si="27"/>
        <v>2017</v>
      </c>
      <c r="N325" t="str">
        <f t="shared" si="28"/>
        <v>10</v>
      </c>
      <c r="O325" t="str">
        <f t="shared" si="29"/>
        <v>08</v>
      </c>
      <c r="P325" t="str">
        <f t="shared" si="30"/>
        <v>20</v>
      </c>
      <c r="Q325" t="str">
        <f t="shared" si="31"/>
        <v>20</v>
      </c>
      <c r="R325" t="str">
        <f t="shared" si="32"/>
        <v>01</v>
      </c>
      <c r="S325" s="4">
        <f t="shared" si="34"/>
        <v>43016.847233796296</v>
      </c>
      <c r="T325" s="5">
        <f t="shared" si="33"/>
        <v>43016.847233796296</v>
      </c>
      <c r="U325" t="s">
        <v>1624</v>
      </c>
      <c r="W325" t="s">
        <v>2940</v>
      </c>
      <c r="X325" t="s">
        <v>2942</v>
      </c>
      <c r="Y325" t="s">
        <v>2963</v>
      </c>
      <c r="AH325" t="s">
        <v>2940</v>
      </c>
      <c r="AI325" t="s">
        <v>2941</v>
      </c>
      <c r="AJ325" t="s">
        <v>2941</v>
      </c>
      <c r="AK325" t="s">
        <v>3101</v>
      </c>
      <c r="AL325" t="s">
        <v>3104</v>
      </c>
      <c r="AM325" t="s">
        <v>3105</v>
      </c>
      <c r="AQ325" t="s">
        <v>3065</v>
      </c>
      <c r="AX325" t="s">
        <v>3077</v>
      </c>
      <c r="BQ325">
        <v>65.873999999999995</v>
      </c>
      <c r="BR325">
        <v>67.343948000000381</v>
      </c>
      <c r="BS325">
        <v>0</v>
      </c>
    </row>
    <row r="326" spans="1:71" x14ac:dyDescent="0.25">
      <c r="A326" t="s">
        <v>75</v>
      </c>
      <c r="B326">
        <v>1517</v>
      </c>
      <c r="C326" t="s">
        <v>88</v>
      </c>
      <c r="D326">
        <v>1</v>
      </c>
      <c r="E326">
        <v>2246.0859999999998</v>
      </c>
      <c r="F326">
        <v>2246.5765999999999</v>
      </c>
      <c r="G326">
        <v>0.49060000000008591</v>
      </c>
      <c r="H326">
        <v>86.085999999999999</v>
      </c>
      <c r="I326">
        <v>113.4</v>
      </c>
      <c r="J326">
        <v>813</v>
      </c>
      <c r="L326" t="s">
        <v>199</v>
      </c>
      <c r="M326" t="str">
        <f t="shared" si="27"/>
        <v>2017</v>
      </c>
      <c r="N326" t="str">
        <f t="shared" si="28"/>
        <v>10</v>
      </c>
      <c r="O326" t="str">
        <f t="shared" si="29"/>
        <v>08</v>
      </c>
      <c r="P326" t="str">
        <f t="shared" si="30"/>
        <v>20</v>
      </c>
      <c r="Q326" t="str">
        <f t="shared" si="31"/>
        <v>20</v>
      </c>
      <c r="R326" t="str">
        <f t="shared" si="32"/>
        <v>01</v>
      </c>
      <c r="S326" s="4">
        <f t="shared" si="34"/>
        <v>43016.847233796296</v>
      </c>
      <c r="T326" s="5">
        <f t="shared" si="33"/>
        <v>43016.847233796296</v>
      </c>
      <c r="U326" t="s">
        <v>1624</v>
      </c>
      <c r="W326" t="s">
        <v>2940</v>
      </c>
      <c r="X326" t="s">
        <v>2942</v>
      </c>
      <c r="Y326" t="s">
        <v>2959</v>
      </c>
      <c r="AH326" t="s">
        <v>2940</v>
      </c>
      <c r="AI326" t="s">
        <v>2941</v>
      </c>
      <c r="AJ326" t="s">
        <v>3097</v>
      </c>
      <c r="AK326" t="s">
        <v>3101</v>
      </c>
      <c r="AL326" t="s">
        <v>3103</v>
      </c>
      <c r="AM326" t="s">
        <v>3105</v>
      </c>
      <c r="AQ326" t="s">
        <v>3065</v>
      </c>
      <c r="AX326" t="s">
        <v>2941</v>
      </c>
      <c r="BQ326">
        <v>86.085999999999999</v>
      </c>
      <c r="BR326">
        <v>86.576600000000084</v>
      </c>
      <c r="BS326">
        <v>1</v>
      </c>
    </row>
    <row r="327" spans="1:71" x14ac:dyDescent="0.25">
      <c r="A327" t="s">
        <v>75</v>
      </c>
      <c r="B327">
        <v>1519</v>
      </c>
      <c r="C327" t="s">
        <v>88</v>
      </c>
      <c r="D327">
        <v>1</v>
      </c>
      <c r="E327">
        <v>2311.1120999999998</v>
      </c>
      <c r="F327">
        <v>2311.6774270000001</v>
      </c>
      <c r="G327">
        <v>0.56532700000025216</v>
      </c>
      <c r="H327">
        <v>31.112100000000002</v>
      </c>
      <c r="I327">
        <v>105.18899999999999</v>
      </c>
      <c r="J327">
        <v>794.76499999999999</v>
      </c>
      <c r="L327" t="s">
        <v>200</v>
      </c>
      <c r="M327" t="str">
        <f t="shared" si="27"/>
        <v>2017</v>
      </c>
      <c r="N327" t="str">
        <f t="shared" si="28"/>
        <v>10</v>
      </c>
      <c r="O327" t="str">
        <f t="shared" si="29"/>
        <v>08</v>
      </c>
      <c r="P327" t="str">
        <f t="shared" si="30"/>
        <v>20</v>
      </c>
      <c r="Q327" t="str">
        <f t="shared" si="31"/>
        <v>56</v>
      </c>
      <c r="R327" t="str">
        <f t="shared" si="32"/>
        <v>01</v>
      </c>
      <c r="S327" s="4">
        <f t="shared" si="34"/>
        <v>43016.872233796297</v>
      </c>
      <c r="T327" s="5">
        <f t="shared" si="33"/>
        <v>43016.872233796297</v>
      </c>
      <c r="U327" t="s">
        <v>1625</v>
      </c>
      <c r="W327" t="s">
        <v>2940</v>
      </c>
      <c r="X327" t="s">
        <v>2942</v>
      </c>
      <c r="Y327" t="s">
        <v>67</v>
      </c>
      <c r="AH327" t="s">
        <v>2940</v>
      </c>
      <c r="AI327" t="s">
        <v>2941</v>
      </c>
      <c r="AJ327" t="s">
        <v>3097</v>
      </c>
      <c r="AK327" t="s">
        <v>3101</v>
      </c>
      <c r="AL327" t="s">
        <v>3103</v>
      </c>
      <c r="AM327" t="s">
        <v>3105</v>
      </c>
      <c r="AQ327" t="s">
        <v>3065</v>
      </c>
      <c r="AX327" t="s">
        <v>2941</v>
      </c>
      <c r="BQ327">
        <v>31.112100000000002</v>
      </c>
      <c r="BR327">
        <v>31.67742700000025</v>
      </c>
      <c r="BS327">
        <v>0</v>
      </c>
    </row>
    <row r="328" spans="1:71" x14ac:dyDescent="0.25">
      <c r="A328" t="s">
        <v>75</v>
      </c>
      <c r="B328">
        <v>1521</v>
      </c>
      <c r="C328" t="s">
        <v>88</v>
      </c>
      <c r="D328">
        <v>1</v>
      </c>
      <c r="E328">
        <v>2499.5949999999998</v>
      </c>
      <c r="F328">
        <v>2501.6554999999998</v>
      </c>
      <c r="G328">
        <v>2.0605000000000468</v>
      </c>
      <c r="H328">
        <v>99.594999999999999</v>
      </c>
      <c r="I328">
        <v>390.8</v>
      </c>
      <c r="J328">
        <v>1084</v>
      </c>
      <c r="L328" t="s">
        <v>201</v>
      </c>
      <c r="M328" t="str">
        <f t="shared" si="27"/>
        <v>2017</v>
      </c>
      <c r="N328" t="str">
        <f t="shared" si="28"/>
        <v>10</v>
      </c>
      <c r="O328" t="str">
        <f t="shared" si="29"/>
        <v>08</v>
      </c>
      <c r="P328" t="str">
        <f t="shared" si="30"/>
        <v>21</v>
      </c>
      <c r="Q328" t="str">
        <f t="shared" si="31"/>
        <v>32</v>
      </c>
      <c r="R328" t="str">
        <f t="shared" si="32"/>
        <v>01</v>
      </c>
      <c r="S328" s="4">
        <f t="shared" si="34"/>
        <v>43016.897233796299</v>
      </c>
      <c r="T328" s="5">
        <f t="shared" si="33"/>
        <v>43016.897233796299</v>
      </c>
      <c r="U328" t="s">
        <v>1626</v>
      </c>
      <c r="W328" t="s">
        <v>2940</v>
      </c>
      <c r="X328" t="s">
        <v>2943</v>
      </c>
      <c r="Y328" t="s">
        <v>67</v>
      </c>
      <c r="AH328" t="s">
        <v>2940</v>
      </c>
      <c r="AI328" t="s">
        <v>2941</v>
      </c>
      <c r="AJ328" t="s">
        <v>2941</v>
      </c>
      <c r="AK328" t="s">
        <v>3101</v>
      </c>
      <c r="AL328" t="s">
        <v>3104</v>
      </c>
      <c r="AM328" t="s">
        <v>3105</v>
      </c>
      <c r="AQ328" t="s">
        <v>3065</v>
      </c>
      <c r="AX328" t="s">
        <v>3077</v>
      </c>
      <c r="BQ328">
        <v>99.594999999999999</v>
      </c>
      <c r="BR328">
        <v>101.6555</v>
      </c>
      <c r="BS328">
        <v>0</v>
      </c>
    </row>
    <row r="329" spans="1:71" x14ac:dyDescent="0.25">
      <c r="A329" t="s">
        <v>75</v>
      </c>
      <c r="B329">
        <v>1524</v>
      </c>
      <c r="C329" t="s">
        <v>88</v>
      </c>
      <c r="D329">
        <v>1</v>
      </c>
      <c r="E329">
        <v>2561.8820000000001</v>
      </c>
      <c r="F329">
        <v>2563.2163999999998</v>
      </c>
      <c r="G329">
        <v>1.334399999999732</v>
      </c>
      <c r="H329">
        <v>41.881999999999998</v>
      </c>
      <c r="I329">
        <v>226.7</v>
      </c>
      <c r="J329">
        <v>1013.3</v>
      </c>
      <c r="L329" t="s">
        <v>202</v>
      </c>
      <c r="M329" t="str">
        <f t="shared" si="27"/>
        <v>2017</v>
      </c>
      <c r="N329" t="str">
        <f t="shared" si="28"/>
        <v>10</v>
      </c>
      <c r="O329" t="str">
        <f t="shared" si="29"/>
        <v>08</v>
      </c>
      <c r="P329" t="str">
        <f t="shared" si="30"/>
        <v>23</v>
      </c>
      <c r="Q329" t="str">
        <f t="shared" si="31"/>
        <v>32</v>
      </c>
      <c r="R329" t="str">
        <f t="shared" si="32"/>
        <v>01</v>
      </c>
      <c r="S329" s="4">
        <f t="shared" si="34"/>
        <v>43016.980567129627</v>
      </c>
      <c r="T329" s="5">
        <f t="shared" si="33"/>
        <v>43016.980567129627</v>
      </c>
      <c r="U329" t="s">
        <v>1627</v>
      </c>
      <c r="W329" t="s">
        <v>2940</v>
      </c>
      <c r="X329" t="s">
        <v>2942</v>
      </c>
      <c r="Y329" t="s">
        <v>2964</v>
      </c>
      <c r="AH329" t="s">
        <v>2940</v>
      </c>
      <c r="AI329" t="s">
        <v>3077</v>
      </c>
      <c r="AJ329" t="s">
        <v>3097</v>
      </c>
      <c r="AK329" t="s">
        <v>3101</v>
      </c>
      <c r="AL329" t="s">
        <v>3103</v>
      </c>
      <c r="AM329" t="s">
        <v>3105</v>
      </c>
      <c r="AQ329" t="s">
        <v>3065</v>
      </c>
      <c r="AX329" t="s">
        <v>3077</v>
      </c>
      <c r="BQ329">
        <v>41.881999999999998</v>
      </c>
      <c r="BR329">
        <v>43.21639999999973</v>
      </c>
      <c r="BS329">
        <v>0</v>
      </c>
    </row>
    <row r="330" spans="1:71" x14ac:dyDescent="0.25">
      <c r="A330" t="s">
        <v>75</v>
      </c>
      <c r="B330">
        <v>1527</v>
      </c>
      <c r="C330" t="s">
        <v>88</v>
      </c>
      <c r="D330">
        <v>1</v>
      </c>
      <c r="E330">
        <v>2698.0798</v>
      </c>
      <c r="F330">
        <v>2698.5697500000001</v>
      </c>
      <c r="G330">
        <v>0.48995000000013528</v>
      </c>
      <c r="H330">
        <v>58.079799999999999</v>
      </c>
      <c r="I330">
        <v>126.7</v>
      </c>
      <c r="J330">
        <v>733.3</v>
      </c>
      <c r="L330" t="s">
        <v>203</v>
      </c>
      <c r="M330" t="str">
        <f t="shared" si="27"/>
        <v>2017</v>
      </c>
      <c r="N330" t="str">
        <f t="shared" si="28"/>
        <v>10</v>
      </c>
      <c r="O330" t="str">
        <f t="shared" si="29"/>
        <v>09</v>
      </c>
      <c r="P330" t="str">
        <f t="shared" si="30"/>
        <v>00</v>
      </c>
      <c r="Q330" t="str">
        <f t="shared" si="31"/>
        <v>44</v>
      </c>
      <c r="R330" t="str">
        <f t="shared" si="32"/>
        <v>01</v>
      </c>
      <c r="S330" s="4">
        <f t="shared" si="34"/>
        <v>43017.03056712963</v>
      </c>
      <c r="T330" s="5">
        <f t="shared" si="33"/>
        <v>43017.03056712963</v>
      </c>
      <c r="U330" t="s">
        <v>1628</v>
      </c>
      <c r="W330" t="s">
        <v>2940</v>
      </c>
      <c r="X330" t="s">
        <v>2942</v>
      </c>
      <c r="Y330" t="s">
        <v>2959</v>
      </c>
      <c r="AH330" t="s">
        <v>2940</v>
      </c>
      <c r="AI330" t="s">
        <v>2941</v>
      </c>
      <c r="AJ330" t="s">
        <v>3097</v>
      </c>
      <c r="AK330" t="s">
        <v>3101</v>
      </c>
      <c r="AL330" t="s">
        <v>3103</v>
      </c>
      <c r="AM330" t="s">
        <v>3105</v>
      </c>
      <c r="AN330" t="s">
        <v>3625</v>
      </c>
      <c r="AQ330" t="s">
        <v>3065</v>
      </c>
      <c r="AX330" t="s">
        <v>2941</v>
      </c>
      <c r="BQ330">
        <v>58.079799999999999</v>
      </c>
      <c r="BR330">
        <v>58.569750000000127</v>
      </c>
      <c r="BS330">
        <v>0</v>
      </c>
    </row>
    <row r="331" spans="1:71" x14ac:dyDescent="0.25">
      <c r="A331" t="s">
        <v>75</v>
      </c>
      <c r="B331">
        <v>3903</v>
      </c>
      <c r="C331" t="s">
        <v>88</v>
      </c>
      <c r="D331">
        <v>1</v>
      </c>
      <c r="E331">
        <v>2742.1455999999998</v>
      </c>
      <c r="F331">
        <v>2742.748615</v>
      </c>
      <c r="G331">
        <v>0.6030150000001413</v>
      </c>
      <c r="H331">
        <v>102.1456</v>
      </c>
      <c r="I331">
        <v>105.18899999999999</v>
      </c>
      <c r="J331">
        <v>654.51199999999994</v>
      </c>
      <c r="L331" t="s">
        <v>203</v>
      </c>
      <c r="M331" t="str">
        <f t="shared" si="27"/>
        <v>2017</v>
      </c>
      <c r="N331" t="str">
        <f t="shared" si="28"/>
        <v>10</v>
      </c>
      <c r="O331" t="str">
        <f t="shared" si="29"/>
        <v>09</v>
      </c>
      <c r="P331" t="str">
        <f t="shared" si="30"/>
        <v>00</v>
      </c>
      <c r="Q331" t="str">
        <f t="shared" si="31"/>
        <v>44</v>
      </c>
      <c r="R331" t="str">
        <f t="shared" si="32"/>
        <v>01</v>
      </c>
      <c r="S331" s="4">
        <f t="shared" si="34"/>
        <v>43017.03056712963</v>
      </c>
      <c r="T331" s="5">
        <f t="shared" si="33"/>
        <v>43017.03056712963</v>
      </c>
      <c r="U331" t="s">
        <v>1628</v>
      </c>
      <c r="AH331" t="s">
        <v>2940</v>
      </c>
      <c r="AI331" t="s">
        <v>3077</v>
      </c>
      <c r="AJ331" t="s">
        <v>3097</v>
      </c>
      <c r="AK331" t="s">
        <v>3101</v>
      </c>
      <c r="AL331" t="s">
        <v>3103</v>
      </c>
      <c r="AM331" t="s">
        <v>3141</v>
      </c>
      <c r="BQ331">
        <v>102.1456</v>
      </c>
      <c r="BR331">
        <v>102.7486150000001</v>
      </c>
      <c r="BS331">
        <v>1</v>
      </c>
    </row>
    <row r="332" spans="1:71" x14ac:dyDescent="0.25">
      <c r="A332" t="s">
        <v>75</v>
      </c>
      <c r="B332">
        <v>3904</v>
      </c>
      <c r="C332" t="s">
        <v>88</v>
      </c>
      <c r="D332">
        <v>1</v>
      </c>
      <c r="E332">
        <v>2744.1682999999998</v>
      </c>
      <c r="F332">
        <v>2747.3466920000001</v>
      </c>
      <c r="G332">
        <v>3.1783920000002581</v>
      </c>
      <c r="H332">
        <v>104.1683</v>
      </c>
      <c r="I332">
        <v>93.501999999999995</v>
      </c>
      <c r="J332">
        <v>841.51599999999996</v>
      </c>
      <c r="L332" t="s">
        <v>203</v>
      </c>
      <c r="M332" t="str">
        <f t="shared" si="27"/>
        <v>2017</v>
      </c>
      <c r="N332" t="str">
        <f t="shared" si="28"/>
        <v>10</v>
      </c>
      <c r="O332" t="str">
        <f t="shared" si="29"/>
        <v>09</v>
      </c>
      <c r="P332" t="str">
        <f t="shared" si="30"/>
        <v>00</v>
      </c>
      <c r="Q332" t="str">
        <f t="shared" si="31"/>
        <v>44</v>
      </c>
      <c r="R332" t="str">
        <f t="shared" si="32"/>
        <v>01</v>
      </c>
      <c r="S332" s="4">
        <f t="shared" si="34"/>
        <v>43017.03056712963</v>
      </c>
      <c r="T332" s="5">
        <f t="shared" si="33"/>
        <v>43017.03056712963</v>
      </c>
      <c r="U332" t="s">
        <v>1628</v>
      </c>
      <c r="AH332" t="s">
        <v>2940</v>
      </c>
      <c r="AI332" t="s">
        <v>3087</v>
      </c>
      <c r="AJ332" t="s">
        <v>3097</v>
      </c>
      <c r="AK332" t="s">
        <v>3101</v>
      </c>
      <c r="AL332" t="s">
        <v>3103</v>
      </c>
      <c r="AM332" t="s">
        <v>3141</v>
      </c>
      <c r="BQ332">
        <v>104.1683</v>
      </c>
      <c r="BR332">
        <v>107.3466920000003</v>
      </c>
      <c r="BS332">
        <v>2</v>
      </c>
    </row>
    <row r="333" spans="1:71" x14ac:dyDescent="0.25">
      <c r="A333" t="s">
        <v>75</v>
      </c>
      <c r="B333">
        <v>3905</v>
      </c>
      <c r="C333" t="s">
        <v>88</v>
      </c>
      <c r="D333">
        <v>1</v>
      </c>
      <c r="E333">
        <v>2747.7235000000001</v>
      </c>
      <c r="F333">
        <v>2748.590334</v>
      </c>
      <c r="G333">
        <v>0.86683399999992616</v>
      </c>
      <c r="H333">
        <v>107.7235</v>
      </c>
      <c r="I333">
        <v>105.18899999999999</v>
      </c>
      <c r="J333">
        <v>841.51599999999996</v>
      </c>
      <c r="L333" t="s">
        <v>203</v>
      </c>
      <c r="M333" t="str">
        <f t="shared" si="27"/>
        <v>2017</v>
      </c>
      <c r="N333" t="str">
        <f t="shared" si="28"/>
        <v>10</v>
      </c>
      <c r="O333" t="str">
        <f t="shared" si="29"/>
        <v>09</v>
      </c>
      <c r="P333" t="str">
        <f t="shared" si="30"/>
        <v>00</v>
      </c>
      <c r="Q333" t="str">
        <f t="shared" si="31"/>
        <v>44</v>
      </c>
      <c r="R333" t="str">
        <f t="shared" si="32"/>
        <v>01</v>
      </c>
      <c r="S333" s="4">
        <f t="shared" si="34"/>
        <v>43017.03056712963</v>
      </c>
      <c r="T333" s="5">
        <f t="shared" si="33"/>
        <v>43017.03056712963</v>
      </c>
      <c r="U333" t="s">
        <v>1628</v>
      </c>
      <c r="AH333" t="s">
        <v>2940</v>
      </c>
      <c r="AI333" t="s">
        <v>3081</v>
      </c>
      <c r="AJ333" t="s">
        <v>3097</v>
      </c>
      <c r="AK333" t="s">
        <v>3101</v>
      </c>
      <c r="AL333" t="s">
        <v>3103</v>
      </c>
      <c r="AM333" t="s">
        <v>3141</v>
      </c>
      <c r="BQ333">
        <v>107.7235</v>
      </c>
      <c r="BR333">
        <v>108.5903339999999</v>
      </c>
      <c r="BS333">
        <v>3</v>
      </c>
    </row>
    <row r="334" spans="1:71" x14ac:dyDescent="0.25">
      <c r="A334" t="s">
        <v>75</v>
      </c>
      <c r="B334">
        <v>3906</v>
      </c>
      <c r="C334" t="s">
        <v>88</v>
      </c>
      <c r="D334">
        <v>1</v>
      </c>
      <c r="E334">
        <v>2749.5828000000001</v>
      </c>
      <c r="F334">
        <v>2750.060187</v>
      </c>
      <c r="G334">
        <v>0.47738699999990791</v>
      </c>
      <c r="H334">
        <v>109.58280000000001</v>
      </c>
      <c r="I334">
        <v>116.877</v>
      </c>
      <c r="J334">
        <v>736.32600000000002</v>
      </c>
      <c r="L334" t="s">
        <v>203</v>
      </c>
      <c r="M334" t="str">
        <f t="shared" si="27"/>
        <v>2017</v>
      </c>
      <c r="N334" t="str">
        <f t="shared" si="28"/>
        <v>10</v>
      </c>
      <c r="O334" t="str">
        <f t="shared" si="29"/>
        <v>09</v>
      </c>
      <c r="P334" t="str">
        <f t="shared" si="30"/>
        <v>00</v>
      </c>
      <c r="Q334" t="str">
        <f t="shared" si="31"/>
        <v>44</v>
      </c>
      <c r="R334" t="str">
        <f t="shared" si="32"/>
        <v>01</v>
      </c>
      <c r="S334" s="4">
        <f t="shared" si="34"/>
        <v>43017.03056712963</v>
      </c>
      <c r="T334" s="5">
        <f t="shared" si="33"/>
        <v>43017.03056712963</v>
      </c>
      <c r="U334" t="s">
        <v>1628</v>
      </c>
      <c r="AH334" t="s">
        <v>2940</v>
      </c>
      <c r="AI334" t="s">
        <v>3077</v>
      </c>
      <c r="AJ334" t="s">
        <v>3097</v>
      </c>
      <c r="AK334" t="s">
        <v>3101</v>
      </c>
      <c r="AL334" t="s">
        <v>3103</v>
      </c>
      <c r="AM334" t="s">
        <v>3141</v>
      </c>
      <c r="BQ334">
        <v>109.58280000000001</v>
      </c>
      <c r="BR334">
        <v>110.0601869999999</v>
      </c>
      <c r="BS334">
        <v>4</v>
      </c>
    </row>
    <row r="335" spans="1:71" x14ac:dyDescent="0.25">
      <c r="A335" t="s">
        <v>75</v>
      </c>
      <c r="B335">
        <v>3907</v>
      </c>
      <c r="C335" t="s">
        <v>88</v>
      </c>
      <c r="D335">
        <v>1</v>
      </c>
      <c r="E335">
        <v>2749.0803000000001</v>
      </c>
      <c r="F335">
        <v>2749.3441189999999</v>
      </c>
      <c r="G335">
        <v>0.26381899999978492</v>
      </c>
      <c r="H335">
        <v>109.08029999999999</v>
      </c>
      <c r="I335">
        <v>81.813999999999993</v>
      </c>
      <c r="J335">
        <v>794.76499999999999</v>
      </c>
      <c r="L335" t="s">
        <v>203</v>
      </c>
      <c r="M335" t="str">
        <f t="shared" si="27"/>
        <v>2017</v>
      </c>
      <c r="N335" t="str">
        <f t="shared" si="28"/>
        <v>10</v>
      </c>
      <c r="O335" t="str">
        <f t="shared" si="29"/>
        <v>09</v>
      </c>
      <c r="P335" t="str">
        <f t="shared" si="30"/>
        <v>00</v>
      </c>
      <c r="Q335" t="str">
        <f t="shared" si="31"/>
        <v>44</v>
      </c>
      <c r="R335" t="str">
        <f t="shared" si="32"/>
        <v>01</v>
      </c>
      <c r="S335" s="4">
        <f t="shared" si="34"/>
        <v>43017.03056712963</v>
      </c>
      <c r="T335" s="5">
        <f t="shared" si="33"/>
        <v>43017.03056712963</v>
      </c>
      <c r="U335" t="s">
        <v>1628</v>
      </c>
      <c r="AH335" t="s">
        <v>2940</v>
      </c>
      <c r="AI335" t="s">
        <v>2941</v>
      </c>
      <c r="AJ335" t="s">
        <v>3097</v>
      </c>
      <c r="AK335" t="s">
        <v>3101</v>
      </c>
      <c r="AL335" t="s">
        <v>3103</v>
      </c>
      <c r="AM335" t="s">
        <v>3141</v>
      </c>
      <c r="BQ335">
        <v>109.08029999999999</v>
      </c>
      <c r="BR335">
        <v>109.34411899999979</v>
      </c>
      <c r="BS335">
        <v>5</v>
      </c>
    </row>
    <row r="336" spans="1:71" x14ac:dyDescent="0.25">
      <c r="A336" t="s">
        <v>75</v>
      </c>
      <c r="B336">
        <v>1534</v>
      </c>
      <c r="C336" t="s">
        <v>88</v>
      </c>
      <c r="D336">
        <v>1</v>
      </c>
      <c r="E336">
        <v>2905.9540000000002</v>
      </c>
      <c r="F336">
        <v>2906.8244869999999</v>
      </c>
      <c r="G336">
        <v>0.87048699999968449</v>
      </c>
      <c r="H336">
        <v>25.954000000000001</v>
      </c>
      <c r="I336">
        <v>100.9</v>
      </c>
      <c r="J336">
        <v>1157.0840000000001</v>
      </c>
      <c r="L336" t="s">
        <v>204</v>
      </c>
      <c r="M336" t="str">
        <f t="shared" si="27"/>
        <v>2017</v>
      </c>
      <c r="N336" t="str">
        <f t="shared" si="28"/>
        <v>10</v>
      </c>
      <c r="O336" t="str">
        <f t="shared" si="29"/>
        <v>09</v>
      </c>
      <c r="P336" t="str">
        <f t="shared" si="30"/>
        <v>05</v>
      </c>
      <c r="Q336" t="str">
        <f t="shared" si="31"/>
        <v>32</v>
      </c>
      <c r="R336" t="str">
        <f t="shared" si="32"/>
        <v>01</v>
      </c>
      <c r="S336" s="4">
        <f t="shared" si="34"/>
        <v>43017.230567129627</v>
      </c>
      <c r="T336" s="5">
        <f t="shared" si="33"/>
        <v>43017.230567129627</v>
      </c>
      <c r="U336" t="s">
        <v>1629</v>
      </c>
      <c r="W336" t="s">
        <v>2940</v>
      </c>
      <c r="X336" t="s">
        <v>2943</v>
      </c>
      <c r="Y336" t="s">
        <v>2965</v>
      </c>
      <c r="AE336" t="s">
        <v>3065</v>
      </c>
      <c r="AH336" t="s">
        <v>2940</v>
      </c>
      <c r="AI336" t="s">
        <v>2941</v>
      </c>
      <c r="AJ336" t="s">
        <v>3097</v>
      </c>
      <c r="AK336" t="s">
        <v>3101</v>
      </c>
      <c r="AL336" t="s">
        <v>3103</v>
      </c>
      <c r="AM336" t="s">
        <v>3105</v>
      </c>
      <c r="AQ336" t="s">
        <v>3065</v>
      </c>
      <c r="AW336" t="s">
        <v>3069</v>
      </c>
      <c r="AX336" t="s">
        <v>2941</v>
      </c>
      <c r="BQ336">
        <v>25.954000000000001</v>
      </c>
      <c r="BR336">
        <v>26.824486999999689</v>
      </c>
      <c r="BS336">
        <v>0</v>
      </c>
    </row>
    <row r="337" spans="1:71" x14ac:dyDescent="0.25">
      <c r="A337" t="s">
        <v>75</v>
      </c>
      <c r="B337">
        <v>1552</v>
      </c>
      <c r="C337" t="s">
        <v>88</v>
      </c>
      <c r="D337">
        <v>1</v>
      </c>
      <c r="E337">
        <v>3344.4839999999999</v>
      </c>
      <c r="F337">
        <v>3345.3278</v>
      </c>
      <c r="G337">
        <v>0.84380000000010114</v>
      </c>
      <c r="H337">
        <v>104.48399999999999</v>
      </c>
      <c r="I337">
        <v>147.1</v>
      </c>
      <c r="J337">
        <v>914.7</v>
      </c>
      <c r="L337" t="s">
        <v>205</v>
      </c>
      <c r="M337" t="str">
        <f t="shared" si="27"/>
        <v>2017</v>
      </c>
      <c r="N337" t="str">
        <f t="shared" si="28"/>
        <v>10</v>
      </c>
      <c r="O337" t="str">
        <f t="shared" si="29"/>
        <v>09</v>
      </c>
      <c r="P337" t="str">
        <f t="shared" si="30"/>
        <v>11</v>
      </c>
      <c r="Q337" t="str">
        <f t="shared" si="31"/>
        <v>44</v>
      </c>
      <c r="R337" t="str">
        <f t="shared" si="32"/>
        <v>01</v>
      </c>
      <c r="S337" s="4">
        <f t="shared" si="34"/>
        <v>43017.488900462966</v>
      </c>
      <c r="T337" s="5">
        <f t="shared" si="33"/>
        <v>43017.488900462966</v>
      </c>
      <c r="U337" t="s">
        <v>1630</v>
      </c>
      <c r="W337" t="s">
        <v>2940</v>
      </c>
      <c r="X337" t="s">
        <v>2942</v>
      </c>
      <c r="Y337" t="s">
        <v>2966</v>
      </c>
      <c r="AE337" t="s">
        <v>3065</v>
      </c>
      <c r="AH337" t="s">
        <v>2940</v>
      </c>
      <c r="AI337" t="s">
        <v>2941</v>
      </c>
      <c r="AJ337" t="s">
        <v>3097</v>
      </c>
      <c r="AK337" t="s">
        <v>3101</v>
      </c>
      <c r="AL337" t="s">
        <v>3103</v>
      </c>
      <c r="AM337" t="s">
        <v>3142</v>
      </c>
      <c r="AQ337" t="s">
        <v>3065</v>
      </c>
      <c r="AW337" t="s">
        <v>3069</v>
      </c>
      <c r="BQ337">
        <v>104.48399999999999</v>
      </c>
      <c r="BR337">
        <v>105.3278000000001</v>
      </c>
      <c r="BS337">
        <v>0</v>
      </c>
    </row>
    <row r="338" spans="1:71" x14ac:dyDescent="0.25">
      <c r="A338" t="s">
        <v>75</v>
      </c>
      <c r="B338">
        <v>1553</v>
      </c>
      <c r="C338" t="s">
        <v>88</v>
      </c>
      <c r="D338">
        <v>1</v>
      </c>
      <c r="E338">
        <v>3265.5790000000002</v>
      </c>
      <c r="F338">
        <v>3266.5405999999998</v>
      </c>
      <c r="G338">
        <v>0.96159999999963475</v>
      </c>
      <c r="H338">
        <v>25.579000000000001</v>
      </c>
      <c r="I338">
        <v>140.69999999999999</v>
      </c>
      <c r="J338">
        <v>831.6</v>
      </c>
      <c r="L338" t="s">
        <v>205</v>
      </c>
      <c r="M338" t="str">
        <f t="shared" si="27"/>
        <v>2017</v>
      </c>
      <c r="N338" t="str">
        <f t="shared" si="28"/>
        <v>10</v>
      </c>
      <c r="O338" t="str">
        <f t="shared" si="29"/>
        <v>09</v>
      </c>
      <c r="P338" t="str">
        <f t="shared" si="30"/>
        <v>11</v>
      </c>
      <c r="Q338" t="str">
        <f t="shared" si="31"/>
        <v>44</v>
      </c>
      <c r="R338" t="str">
        <f t="shared" si="32"/>
        <v>01</v>
      </c>
      <c r="S338" s="4">
        <f t="shared" si="34"/>
        <v>43017.488900462966</v>
      </c>
      <c r="T338" s="5">
        <f t="shared" si="33"/>
        <v>43017.488900462966</v>
      </c>
      <c r="U338" t="s">
        <v>1630</v>
      </c>
      <c r="W338" t="s">
        <v>2940</v>
      </c>
      <c r="X338" t="s">
        <v>2942</v>
      </c>
      <c r="Y338" t="s">
        <v>67</v>
      </c>
      <c r="AE338" t="s">
        <v>3065</v>
      </c>
      <c r="AH338" t="s">
        <v>2940</v>
      </c>
      <c r="AI338" t="s">
        <v>2941</v>
      </c>
      <c r="AJ338" t="s">
        <v>3097</v>
      </c>
      <c r="AK338" t="s">
        <v>3101</v>
      </c>
      <c r="AL338" t="s">
        <v>3103</v>
      </c>
      <c r="AM338" t="s">
        <v>3105</v>
      </c>
      <c r="AQ338" t="s">
        <v>3065</v>
      </c>
      <c r="AW338" t="s">
        <v>3069</v>
      </c>
      <c r="AX338" t="s">
        <v>2941</v>
      </c>
      <c r="BQ338">
        <v>25.579000000000001</v>
      </c>
      <c r="BR338">
        <v>26.540599999999639</v>
      </c>
      <c r="BS338">
        <v>1</v>
      </c>
    </row>
    <row r="339" spans="1:71" x14ac:dyDescent="0.25">
      <c r="A339" t="s">
        <v>75</v>
      </c>
      <c r="B339">
        <v>1555</v>
      </c>
      <c r="C339" t="s">
        <v>88</v>
      </c>
      <c r="D339">
        <v>1</v>
      </c>
      <c r="E339">
        <v>3436.6979999999999</v>
      </c>
      <c r="F339">
        <v>3437.5418</v>
      </c>
      <c r="G339">
        <v>0.84380000000010114</v>
      </c>
      <c r="H339">
        <v>76.697999999999993</v>
      </c>
      <c r="I339">
        <v>337.2</v>
      </c>
      <c r="J339">
        <v>922</v>
      </c>
      <c r="L339" t="s">
        <v>206</v>
      </c>
      <c r="M339" t="str">
        <f t="shared" si="27"/>
        <v>2017</v>
      </c>
      <c r="N339" t="str">
        <f t="shared" si="28"/>
        <v>10</v>
      </c>
      <c r="O339" t="str">
        <f t="shared" si="29"/>
        <v>09</v>
      </c>
      <c r="P339" t="str">
        <f t="shared" si="30"/>
        <v>12</v>
      </c>
      <c r="Q339" t="str">
        <f t="shared" si="31"/>
        <v>20</v>
      </c>
      <c r="R339" t="str">
        <f t="shared" si="32"/>
        <v>01</v>
      </c>
      <c r="S339" s="4">
        <f t="shared" si="34"/>
        <v>43017.51390046296</v>
      </c>
      <c r="T339" s="5">
        <f t="shared" si="33"/>
        <v>43017.51390046296</v>
      </c>
      <c r="U339" t="s">
        <v>1631</v>
      </c>
      <c r="W339" t="s">
        <v>2940</v>
      </c>
      <c r="X339" t="s">
        <v>2942</v>
      </c>
      <c r="AH339" t="s">
        <v>2940</v>
      </c>
      <c r="AI339" t="s">
        <v>2941</v>
      </c>
      <c r="AJ339" t="s">
        <v>3097</v>
      </c>
      <c r="AK339" t="s">
        <v>3101</v>
      </c>
      <c r="AL339" t="s">
        <v>3103</v>
      </c>
      <c r="AM339" t="s">
        <v>3105</v>
      </c>
      <c r="AQ339" t="s">
        <v>3065</v>
      </c>
      <c r="AX339" t="s">
        <v>2941</v>
      </c>
      <c r="BQ339">
        <v>76.697999999999993</v>
      </c>
      <c r="BR339">
        <v>77.541800000000094</v>
      </c>
      <c r="BS339">
        <v>0</v>
      </c>
    </row>
    <row r="340" spans="1:71" x14ac:dyDescent="0.25">
      <c r="A340" t="s">
        <v>75</v>
      </c>
      <c r="B340">
        <v>1558</v>
      </c>
      <c r="C340" t="s">
        <v>88</v>
      </c>
      <c r="D340">
        <v>1</v>
      </c>
      <c r="E340">
        <v>3636.5549999999998</v>
      </c>
      <c r="F340">
        <v>3637.1633999999999</v>
      </c>
      <c r="G340">
        <v>0.60840000000007421</v>
      </c>
      <c r="H340">
        <v>36.555</v>
      </c>
      <c r="I340">
        <v>117.5</v>
      </c>
      <c r="J340">
        <v>953.9</v>
      </c>
      <c r="L340" t="s">
        <v>207</v>
      </c>
      <c r="M340" t="str">
        <f t="shared" si="27"/>
        <v>2017</v>
      </c>
      <c r="N340" t="str">
        <f t="shared" si="28"/>
        <v>10</v>
      </c>
      <c r="O340" t="str">
        <f t="shared" si="29"/>
        <v>09</v>
      </c>
      <c r="P340" t="str">
        <f t="shared" si="30"/>
        <v>13</v>
      </c>
      <c r="Q340" t="str">
        <f t="shared" si="31"/>
        <v>08</v>
      </c>
      <c r="R340" t="str">
        <f t="shared" si="32"/>
        <v>01</v>
      </c>
      <c r="S340" s="4">
        <f t="shared" si="34"/>
        <v>43017.547233796293</v>
      </c>
      <c r="T340" s="5">
        <f t="shared" si="33"/>
        <v>43017.547233796293</v>
      </c>
      <c r="U340" t="s">
        <v>1632</v>
      </c>
      <c r="W340" t="s">
        <v>2940</v>
      </c>
      <c r="X340" t="s">
        <v>2942</v>
      </c>
      <c r="AH340" t="s">
        <v>2940</v>
      </c>
      <c r="AI340" t="s">
        <v>2941</v>
      </c>
      <c r="AJ340" t="s">
        <v>3097</v>
      </c>
      <c r="AK340" t="s">
        <v>3101</v>
      </c>
      <c r="AL340" t="s">
        <v>3103</v>
      </c>
      <c r="AM340" t="s">
        <v>3105</v>
      </c>
      <c r="AQ340" t="s">
        <v>3065</v>
      </c>
      <c r="AX340" t="s">
        <v>2941</v>
      </c>
      <c r="BQ340">
        <v>36.555</v>
      </c>
      <c r="BR340">
        <v>37.163400000000067</v>
      </c>
      <c r="BS340">
        <v>0</v>
      </c>
    </row>
    <row r="341" spans="1:71" x14ac:dyDescent="0.25">
      <c r="A341" t="s">
        <v>75</v>
      </c>
      <c r="B341">
        <v>1569</v>
      </c>
      <c r="C341" t="s">
        <v>88</v>
      </c>
      <c r="D341">
        <v>1</v>
      </c>
      <c r="E341">
        <v>3850.4989999999998</v>
      </c>
      <c r="F341">
        <v>3851.2838999999999</v>
      </c>
      <c r="G341">
        <v>0.78490000000010696</v>
      </c>
      <c r="H341">
        <v>10.499000000000001</v>
      </c>
      <c r="I341">
        <v>69.099999999999994</v>
      </c>
      <c r="J341">
        <v>1030</v>
      </c>
      <c r="L341" t="s">
        <v>208</v>
      </c>
      <c r="M341" t="str">
        <f t="shared" si="27"/>
        <v>2017</v>
      </c>
      <c r="N341" t="str">
        <f t="shared" si="28"/>
        <v>10</v>
      </c>
      <c r="O341" t="str">
        <f t="shared" si="29"/>
        <v>09</v>
      </c>
      <c r="P341" t="str">
        <f t="shared" si="30"/>
        <v>14</v>
      </c>
      <c r="Q341" t="str">
        <f t="shared" si="31"/>
        <v>32</v>
      </c>
      <c r="R341" t="str">
        <f t="shared" si="32"/>
        <v>01</v>
      </c>
      <c r="S341" s="4">
        <f t="shared" si="34"/>
        <v>43017.605567129627</v>
      </c>
      <c r="T341" s="5">
        <f t="shared" si="33"/>
        <v>43017.605567129627</v>
      </c>
      <c r="U341" t="s">
        <v>1633</v>
      </c>
      <c r="W341" t="s">
        <v>2940</v>
      </c>
      <c r="X341" t="s">
        <v>2942</v>
      </c>
      <c r="AE341" t="s">
        <v>3065</v>
      </c>
      <c r="AH341" t="s">
        <v>2940</v>
      </c>
      <c r="AI341" t="s">
        <v>2941</v>
      </c>
      <c r="AJ341" t="s">
        <v>3097</v>
      </c>
      <c r="AK341" t="s">
        <v>3101</v>
      </c>
      <c r="AL341" t="s">
        <v>3103</v>
      </c>
      <c r="AM341" t="s">
        <v>3105</v>
      </c>
      <c r="AQ341" t="s">
        <v>3065</v>
      </c>
      <c r="AW341" t="s">
        <v>3069</v>
      </c>
      <c r="BQ341">
        <v>10.499000000000001</v>
      </c>
      <c r="BR341">
        <v>11.283900000000109</v>
      </c>
      <c r="BS341">
        <v>0</v>
      </c>
    </row>
    <row r="342" spans="1:71" x14ac:dyDescent="0.25">
      <c r="A342" t="s">
        <v>75</v>
      </c>
      <c r="B342">
        <v>1593</v>
      </c>
      <c r="C342" t="s">
        <v>88</v>
      </c>
      <c r="D342">
        <v>1</v>
      </c>
      <c r="E342">
        <v>3980.5947000000001</v>
      </c>
      <c r="F342">
        <v>3981.3987200000001</v>
      </c>
      <c r="G342">
        <v>0.80402000000003682</v>
      </c>
      <c r="H342">
        <v>20.5947</v>
      </c>
      <c r="I342">
        <v>117.5</v>
      </c>
      <c r="J342">
        <v>1686.6</v>
      </c>
      <c r="L342" t="s">
        <v>209</v>
      </c>
      <c r="M342" t="str">
        <f t="shared" si="27"/>
        <v>2017</v>
      </c>
      <c r="N342" t="str">
        <f t="shared" si="28"/>
        <v>10</v>
      </c>
      <c r="O342" t="str">
        <f t="shared" si="29"/>
        <v>09</v>
      </c>
      <c r="P342" t="str">
        <f t="shared" si="30"/>
        <v>17</v>
      </c>
      <c r="Q342" t="str">
        <f t="shared" si="31"/>
        <v>08</v>
      </c>
      <c r="R342" t="str">
        <f t="shared" si="32"/>
        <v>01</v>
      </c>
      <c r="S342" s="4">
        <f t="shared" si="34"/>
        <v>43017.713900462964</v>
      </c>
      <c r="T342" s="5">
        <f t="shared" si="33"/>
        <v>43017.713900462964</v>
      </c>
      <c r="U342" t="s">
        <v>1634</v>
      </c>
      <c r="W342" t="s">
        <v>2940</v>
      </c>
      <c r="X342" t="s">
        <v>2943</v>
      </c>
      <c r="Y342" t="s">
        <v>2967</v>
      </c>
      <c r="AH342" t="s">
        <v>2940</v>
      </c>
      <c r="AI342" t="s">
        <v>2941</v>
      </c>
      <c r="AJ342" t="s">
        <v>3097</v>
      </c>
      <c r="AK342" t="s">
        <v>3101</v>
      </c>
      <c r="AL342" t="s">
        <v>3103</v>
      </c>
      <c r="AM342" t="s">
        <v>3105</v>
      </c>
      <c r="AQ342" t="s">
        <v>3065</v>
      </c>
      <c r="AX342" t="s">
        <v>2941</v>
      </c>
      <c r="BQ342">
        <v>20.5947</v>
      </c>
      <c r="BR342">
        <v>21.39872000000004</v>
      </c>
      <c r="BS342">
        <v>0</v>
      </c>
    </row>
    <row r="343" spans="1:71" x14ac:dyDescent="0.25">
      <c r="A343" t="s">
        <v>75</v>
      </c>
      <c r="B343">
        <v>1703</v>
      </c>
      <c r="C343" t="s">
        <v>88</v>
      </c>
      <c r="D343">
        <v>1</v>
      </c>
      <c r="E343">
        <v>4239.8670000000002</v>
      </c>
      <c r="F343">
        <v>4242.0844999999999</v>
      </c>
      <c r="G343">
        <v>2.2174999999997449</v>
      </c>
      <c r="H343">
        <v>39.866999999999997</v>
      </c>
      <c r="I343">
        <v>175.3</v>
      </c>
      <c r="J343">
        <v>1129.9000000000001</v>
      </c>
      <c r="L343" t="s">
        <v>210</v>
      </c>
      <c r="M343" t="str">
        <f t="shared" si="27"/>
        <v>2017</v>
      </c>
      <c r="N343" t="str">
        <f t="shared" si="28"/>
        <v>10</v>
      </c>
      <c r="O343" t="str">
        <f t="shared" si="29"/>
        <v>10</v>
      </c>
      <c r="P343" t="str">
        <f t="shared" si="30"/>
        <v>04</v>
      </c>
      <c r="Q343" t="str">
        <f t="shared" si="31"/>
        <v>56</v>
      </c>
      <c r="R343" t="str">
        <f t="shared" si="32"/>
        <v>01</v>
      </c>
      <c r="S343" s="4">
        <f t="shared" si="34"/>
        <v>43018.205567129633</v>
      </c>
      <c r="T343" s="5">
        <f t="shared" si="33"/>
        <v>43018.205567129633</v>
      </c>
      <c r="U343" t="s">
        <v>1635</v>
      </c>
      <c r="W343" t="s">
        <v>2940</v>
      </c>
      <c r="X343" t="s">
        <v>2943</v>
      </c>
      <c r="Y343" t="s">
        <v>2968</v>
      </c>
      <c r="AE343" t="s">
        <v>3065</v>
      </c>
      <c r="AH343" t="s">
        <v>2940</v>
      </c>
      <c r="AI343" t="s">
        <v>2941</v>
      </c>
      <c r="AJ343" t="s">
        <v>2941</v>
      </c>
      <c r="AK343" t="s">
        <v>3101</v>
      </c>
      <c r="AL343" t="s">
        <v>3104</v>
      </c>
      <c r="AM343" t="s">
        <v>3105</v>
      </c>
      <c r="AQ343" t="s">
        <v>3065</v>
      </c>
      <c r="AW343" t="s">
        <v>3069</v>
      </c>
      <c r="BQ343">
        <v>39.866999999999997</v>
      </c>
      <c r="BR343">
        <v>42.084499999999743</v>
      </c>
      <c r="BS343">
        <v>0</v>
      </c>
    </row>
    <row r="344" spans="1:71" x14ac:dyDescent="0.25">
      <c r="A344" t="s">
        <v>75</v>
      </c>
      <c r="B344">
        <v>1710</v>
      </c>
      <c r="C344" t="s">
        <v>88</v>
      </c>
      <c r="D344">
        <v>1</v>
      </c>
      <c r="E344">
        <v>4383.3040000000001</v>
      </c>
      <c r="F344">
        <v>4384.4030000000002</v>
      </c>
      <c r="G344">
        <v>1.0990000000001601</v>
      </c>
      <c r="H344">
        <v>63.304000000000002</v>
      </c>
      <c r="I344">
        <v>188.3</v>
      </c>
      <c r="J344">
        <v>629.9</v>
      </c>
      <c r="L344" t="s">
        <v>211</v>
      </c>
      <c r="M344" t="str">
        <f t="shared" si="27"/>
        <v>2017</v>
      </c>
      <c r="N344" t="str">
        <f t="shared" si="28"/>
        <v>10</v>
      </c>
      <c r="O344" t="str">
        <f t="shared" si="29"/>
        <v>10</v>
      </c>
      <c r="P344" t="str">
        <f t="shared" si="30"/>
        <v>06</v>
      </c>
      <c r="Q344" t="str">
        <f t="shared" si="31"/>
        <v>20</v>
      </c>
      <c r="R344" t="str">
        <f t="shared" si="32"/>
        <v>01</v>
      </c>
      <c r="S344" s="4">
        <f t="shared" si="34"/>
        <v>43018.26390046296</v>
      </c>
      <c r="T344" s="5">
        <f t="shared" si="33"/>
        <v>43018.26390046296</v>
      </c>
      <c r="U344" t="s">
        <v>1636</v>
      </c>
      <c r="W344" t="s">
        <v>2940</v>
      </c>
      <c r="X344" t="s">
        <v>2942</v>
      </c>
      <c r="Y344" t="s">
        <v>67</v>
      </c>
      <c r="AE344" t="s">
        <v>3065</v>
      </c>
      <c r="AH344" t="s">
        <v>2940</v>
      </c>
      <c r="AI344" t="s">
        <v>2941</v>
      </c>
      <c r="AJ344" t="s">
        <v>3097</v>
      </c>
      <c r="AK344" t="s">
        <v>3101</v>
      </c>
      <c r="AL344" t="s">
        <v>3103</v>
      </c>
      <c r="AM344" t="s">
        <v>3105</v>
      </c>
      <c r="AQ344" t="s">
        <v>3065</v>
      </c>
      <c r="AW344" t="s">
        <v>3069</v>
      </c>
      <c r="AX344" t="s">
        <v>2941</v>
      </c>
      <c r="BQ344">
        <v>63.304000000000002</v>
      </c>
      <c r="BR344">
        <v>64.403000000000162</v>
      </c>
      <c r="BS344">
        <v>0</v>
      </c>
    </row>
    <row r="345" spans="1:71" x14ac:dyDescent="0.25">
      <c r="A345" t="s">
        <v>75</v>
      </c>
      <c r="B345">
        <v>1838</v>
      </c>
      <c r="C345" t="s">
        <v>88</v>
      </c>
      <c r="D345">
        <v>1</v>
      </c>
      <c r="E345">
        <v>4573.45</v>
      </c>
      <c r="F345">
        <v>4574.6666999999998</v>
      </c>
      <c r="G345">
        <v>1.2166999999999459</v>
      </c>
      <c r="H345">
        <v>13.45</v>
      </c>
      <c r="I345">
        <v>55.6</v>
      </c>
      <c r="J345">
        <v>736.1</v>
      </c>
      <c r="L345" t="s">
        <v>212</v>
      </c>
      <c r="M345" t="str">
        <f t="shared" si="27"/>
        <v>2017</v>
      </c>
      <c r="N345" t="str">
        <f t="shared" si="28"/>
        <v>10</v>
      </c>
      <c r="O345" t="str">
        <f t="shared" si="29"/>
        <v>10</v>
      </c>
      <c r="P345" t="str">
        <f t="shared" si="30"/>
        <v>20</v>
      </c>
      <c r="Q345" t="str">
        <f t="shared" si="31"/>
        <v>56</v>
      </c>
      <c r="R345" t="str">
        <f t="shared" si="32"/>
        <v>01</v>
      </c>
      <c r="S345" s="4">
        <f t="shared" si="34"/>
        <v>43018.872233796297</v>
      </c>
      <c r="T345" s="5">
        <f t="shared" si="33"/>
        <v>43018.872233796297</v>
      </c>
      <c r="U345" t="s">
        <v>1637</v>
      </c>
      <c r="W345" t="s">
        <v>2940</v>
      </c>
      <c r="X345" t="s">
        <v>2942</v>
      </c>
      <c r="Y345" t="s">
        <v>2969</v>
      </c>
      <c r="AH345" t="s">
        <v>2940</v>
      </c>
      <c r="AI345" t="s">
        <v>2941</v>
      </c>
      <c r="AJ345" t="s">
        <v>3097</v>
      </c>
      <c r="AK345" t="s">
        <v>3101</v>
      </c>
      <c r="AL345" t="s">
        <v>3103</v>
      </c>
      <c r="AM345" t="s">
        <v>3105</v>
      </c>
      <c r="AQ345" t="s">
        <v>3065</v>
      </c>
      <c r="AW345" t="s">
        <v>3738</v>
      </c>
      <c r="AX345" t="s">
        <v>2941</v>
      </c>
      <c r="BQ345">
        <v>13.45</v>
      </c>
      <c r="BR345">
        <v>14.666699999999951</v>
      </c>
      <c r="BS345">
        <v>0</v>
      </c>
    </row>
    <row r="346" spans="1:71" x14ac:dyDescent="0.25">
      <c r="A346" t="s">
        <v>75</v>
      </c>
      <c r="B346">
        <v>2661</v>
      </c>
      <c r="C346" t="s">
        <v>88</v>
      </c>
      <c r="D346">
        <v>1</v>
      </c>
      <c r="E346">
        <v>4910.5977000000003</v>
      </c>
      <c r="F346">
        <v>4911.1253379999998</v>
      </c>
      <c r="G346">
        <v>0.52763799999956973</v>
      </c>
      <c r="H346">
        <v>110.5977</v>
      </c>
      <c r="I346">
        <v>99.3</v>
      </c>
      <c r="J346">
        <v>1156.4000000000001</v>
      </c>
      <c r="L346" t="s">
        <v>213</v>
      </c>
      <c r="M346" t="str">
        <f t="shared" si="27"/>
        <v>2017</v>
      </c>
      <c r="N346" t="str">
        <f t="shared" si="28"/>
        <v>10</v>
      </c>
      <c r="O346" t="str">
        <f t="shared" si="29"/>
        <v>14</v>
      </c>
      <c r="P346" t="str">
        <f t="shared" si="30"/>
        <v>13</v>
      </c>
      <c r="Q346" t="str">
        <f t="shared" si="31"/>
        <v>20</v>
      </c>
      <c r="R346" t="str">
        <f t="shared" si="32"/>
        <v>01</v>
      </c>
      <c r="S346" s="4">
        <f t="shared" si="34"/>
        <v>43022.555567129632</v>
      </c>
      <c r="T346" s="5">
        <f t="shared" si="33"/>
        <v>43022.555567129632</v>
      </c>
      <c r="U346" t="s">
        <v>1638</v>
      </c>
      <c r="W346" t="s">
        <v>2940</v>
      </c>
      <c r="X346" t="s">
        <v>2942</v>
      </c>
      <c r="AH346" t="s">
        <v>2940</v>
      </c>
      <c r="AI346" t="s">
        <v>2941</v>
      </c>
      <c r="AJ346" t="s">
        <v>3097</v>
      </c>
      <c r="AK346" t="s">
        <v>3101</v>
      </c>
      <c r="AL346" t="s">
        <v>3103</v>
      </c>
      <c r="AM346" t="s">
        <v>3105</v>
      </c>
      <c r="AQ346" t="s">
        <v>3065</v>
      </c>
      <c r="AX346" t="s">
        <v>2941</v>
      </c>
      <c r="BQ346">
        <v>110.5977</v>
      </c>
      <c r="BR346">
        <v>111.1253379999996</v>
      </c>
      <c r="BS346">
        <v>0</v>
      </c>
    </row>
    <row r="347" spans="1:71" x14ac:dyDescent="0.25">
      <c r="A347" t="s">
        <v>75</v>
      </c>
      <c r="B347">
        <v>2677</v>
      </c>
      <c r="C347" t="s">
        <v>88</v>
      </c>
      <c r="D347">
        <v>1</v>
      </c>
      <c r="E347">
        <v>5046.1139999999996</v>
      </c>
      <c r="F347">
        <v>5046.8803319999997</v>
      </c>
      <c r="G347">
        <v>0.76633200000014767</v>
      </c>
      <c r="H347">
        <v>6.1139999999999999</v>
      </c>
      <c r="I347">
        <v>172.2</v>
      </c>
      <c r="J347">
        <v>1046.4000000000001</v>
      </c>
      <c r="L347" t="s">
        <v>214</v>
      </c>
      <c r="M347" t="str">
        <f t="shared" si="27"/>
        <v>2017</v>
      </c>
      <c r="N347" t="str">
        <f t="shared" si="28"/>
        <v>10</v>
      </c>
      <c r="O347" t="str">
        <f t="shared" si="29"/>
        <v>14</v>
      </c>
      <c r="P347" t="str">
        <f t="shared" si="30"/>
        <v>16</v>
      </c>
      <c r="Q347" t="str">
        <f t="shared" si="31"/>
        <v>44</v>
      </c>
      <c r="R347" t="str">
        <f t="shared" si="32"/>
        <v>01</v>
      </c>
      <c r="S347" s="4">
        <f t="shared" si="34"/>
        <v>43022.697233796294</v>
      </c>
      <c r="T347" s="5">
        <f t="shared" si="33"/>
        <v>43022.697233796294</v>
      </c>
      <c r="U347" t="s">
        <v>1639</v>
      </c>
      <c r="W347" t="s">
        <v>2940</v>
      </c>
      <c r="X347" t="s">
        <v>2943</v>
      </c>
      <c r="Y347" t="s">
        <v>2970</v>
      </c>
      <c r="AH347" t="s">
        <v>2940</v>
      </c>
      <c r="AI347" t="s">
        <v>2941</v>
      </c>
      <c r="AJ347" t="s">
        <v>2941</v>
      </c>
      <c r="AK347" t="s">
        <v>3101</v>
      </c>
      <c r="AL347" t="s">
        <v>3104</v>
      </c>
      <c r="AM347" t="s">
        <v>3105</v>
      </c>
      <c r="AQ347" t="s">
        <v>3065</v>
      </c>
      <c r="AX347" t="s">
        <v>2941</v>
      </c>
      <c r="BQ347">
        <v>6.1139999999999999</v>
      </c>
      <c r="BR347">
        <v>6.8803320000001484</v>
      </c>
      <c r="BS347">
        <v>0</v>
      </c>
    </row>
    <row r="348" spans="1:71" x14ac:dyDescent="0.25">
      <c r="A348" t="s">
        <v>75</v>
      </c>
      <c r="B348">
        <v>2680</v>
      </c>
      <c r="C348" t="s">
        <v>88</v>
      </c>
      <c r="D348">
        <v>1</v>
      </c>
      <c r="E348">
        <v>5233.9324999999999</v>
      </c>
      <c r="F348">
        <v>5236.2189319999998</v>
      </c>
      <c r="G348">
        <v>2.286431999999877</v>
      </c>
      <c r="H348">
        <v>73.932500000000005</v>
      </c>
      <c r="I348">
        <v>370.9</v>
      </c>
      <c r="J348">
        <v>2807.9</v>
      </c>
      <c r="L348" t="s">
        <v>215</v>
      </c>
      <c r="M348" t="str">
        <f t="shared" si="27"/>
        <v>2017</v>
      </c>
      <c r="N348" t="str">
        <f t="shared" si="28"/>
        <v>10</v>
      </c>
      <c r="O348" t="str">
        <f t="shared" si="29"/>
        <v>14</v>
      </c>
      <c r="P348" t="str">
        <f t="shared" si="30"/>
        <v>17</v>
      </c>
      <c r="Q348" t="str">
        <f t="shared" si="31"/>
        <v>20</v>
      </c>
      <c r="R348" t="str">
        <f t="shared" si="32"/>
        <v>01</v>
      </c>
      <c r="S348" s="4">
        <f t="shared" si="34"/>
        <v>43022.722233796296</v>
      </c>
      <c r="T348" s="5">
        <f t="shared" si="33"/>
        <v>43022.722233796296</v>
      </c>
      <c r="U348" t="s">
        <v>1640</v>
      </c>
      <c r="W348" t="s">
        <v>2940</v>
      </c>
      <c r="X348" t="s">
        <v>2942</v>
      </c>
      <c r="Y348" t="s">
        <v>67</v>
      </c>
      <c r="AH348" t="s">
        <v>2940</v>
      </c>
      <c r="AI348" t="s">
        <v>3077</v>
      </c>
      <c r="AJ348" t="s">
        <v>2941</v>
      </c>
      <c r="AK348" t="s">
        <v>3101</v>
      </c>
      <c r="AL348" t="s">
        <v>3103</v>
      </c>
      <c r="AM348" t="s">
        <v>3105</v>
      </c>
      <c r="AN348" t="s">
        <v>3642</v>
      </c>
      <c r="AQ348" t="s">
        <v>3065</v>
      </c>
      <c r="AW348" t="s">
        <v>3739</v>
      </c>
      <c r="AX348" t="s">
        <v>3077</v>
      </c>
      <c r="BQ348">
        <v>73.932500000000005</v>
      </c>
      <c r="BR348">
        <v>76.218931999999882</v>
      </c>
      <c r="BS348">
        <v>0</v>
      </c>
    </row>
    <row r="349" spans="1:71" x14ac:dyDescent="0.25">
      <c r="A349" t="s">
        <v>75</v>
      </c>
      <c r="B349">
        <v>2763</v>
      </c>
      <c r="C349" t="s">
        <v>88</v>
      </c>
      <c r="D349">
        <v>1</v>
      </c>
      <c r="E349">
        <v>5873.9877999999999</v>
      </c>
      <c r="F349">
        <v>5874.5280009999997</v>
      </c>
      <c r="G349">
        <v>0.5402009999997972</v>
      </c>
      <c r="H349">
        <v>113.98779999999999</v>
      </c>
      <c r="I349">
        <v>105.5</v>
      </c>
      <c r="J349">
        <v>1186.8</v>
      </c>
      <c r="L349" t="s">
        <v>216</v>
      </c>
      <c r="M349" t="str">
        <f t="shared" si="27"/>
        <v>2017</v>
      </c>
      <c r="N349" t="str">
        <f t="shared" si="28"/>
        <v>10</v>
      </c>
      <c r="O349" t="str">
        <f t="shared" si="29"/>
        <v>15</v>
      </c>
      <c r="P349" t="str">
        <f t="shared" si="30"/>
        <v>08</v>
      </c>
      <c r="Q349" t="str">
        <f t="shared" si="31"/>
        <v>32</v>
      </c>
      <c r="R349" t="str">
        <f t="shared" si="32"/>
        <v>01</v>
      </c>
      <c r="S349" s="4">
        <f t="shared" si="34"/>
        <v>43023.355567129627</v>
      </c>
      <c r="T349" s="5">
        <f t="shared" si="33"/>
        <v>43023.355567129627</v>
      </c>
      <c r="U349" t="s">
        <v>1641</v>
      </c>
      <c r="W349" t="s">
        <v>2940</v>
      </c>
      <c r="X349" t="s">
        <v>2942</v>
      </c>
      <c r="Y349" t="s">
        <v>67</v>
      </c>
      <c r="AH349" t="s">
        <v>2940</v>
      </c>
      <c r="AI349" t="s">
        <v>2941</v>
      </c>
      <c r="AJ349" t="s">
        <v>3097</v>
      </c>
      <c r="AK349" t="s">
        <v>3101</v>
      </c>
      <c r="AL349" t="s">
        <v>3103</v>
      </c>
      <c r="AM349" t="s">
        <v>3105</v>
      </c>
      <c r="AQ349" t="s">
        <v>3065</v>
      </c>
      <c r="AW349" t="s">
        <v>3738</v>
      </c>
      <c r="AX349" t="s">
        <v>2941</v>
      </c>
      <c r="BQ349">
        <v>113.98779999999999</v>
      </c>
      <c r="BR349">
        <v>114.5280009999998</v>
      </c>
      <c r="BS349">
        <v>0</v>
      </c>
    </row>
    <row r="350" spans="1:71" x14ac:dyDescent="0.25">
      <c r="A350" t="s">
        <v>75</v>
      </c>
      <c r="B350">
        <v>2776</v>
      </c>
      <c r="C350" t="s">
        <v>88</v>
      </c>
      <c r="D350">
        <v>1</v>
      </c>
      <c r="E350">
        <v>6299.7537000000002</v>
      </c>
      <c r="F350">
        <v>6300.117913</v>
      </c>
      <c r="G350">
        <v>0.36421299999983597</v>
      </c>
      <c r="H350">
        <v>59.753700000000002</v>
      </c>
      <c r="I350">
        <v>383.6</v>
      </c>
      <c r="J350">
        <v>1207.5</v>
      </c>
      <c r="L350" t="s">
        <v>217</v>
      </c>
      <c r="M350" t="str">
        <f t="shared" si="27"/>
        <v>2017</v>
      </c>
      <c r="N350" t="str">
        <f t="shared" si="28"/>
        <v>10</v>
      </c>
      <c r="O350" t="str">
        <f t="shared" si="29"/>
        <v>15</v>
      </c>
      <c r="P350" t="str">
        <f t="shared" si="30"/>
        <v>13</v>
      </c>
      <c r="Q350" t="str">
        <f t="shared" si="31"/>
        <v>56</v>
      </c>
      <c r="R350" t="str">
        <f t="shared" si="32"/>
        <v>01</v>
      </c>
      <c r="S350" s="4">
        <f t="shared" si="34"/>
        <v>43023.580567129633</v>
      </c>
      <c r="T350" s="5">
        <f t="shared" si="33"/>
        <v>43023.580567129633</v>
      </c>
      <c r="U350" t="s">
        <v>1642</v>
      </c>
      <c r="W350" t="s">
        <v>2940</v>
      </c>
      <c r="X350" t="s">
        <v>2944</v>
      </c>
      <c r="Y350" t="s">
        <v>67</v>
      </c>
      <c r="AH350" t="s">
        <v>2940</v>
      </c>
      <c r="AI350" t="s">
        <v>2941</v>
      </c>
      <c r="AJ350" t="s">
        <v>3097</v>
      </c>
      <c r="AK350" t="s">
        <v>3101</v>
      </c>
      <c r="AL350" t="s">
        <v>3103</v>
      </c>
      <c r="AM350" t="s">
        <v>3105</v>
      </c>
      <c r="AQ350" t="s">
        <v>3065</v>
      </c>
      <c r="AX350" t="s">
        <v>2941</v>
      </c>
      <c r="BQ350">
        <v>59.753700000000002</v>
      </c>
      <c r="BR350">
        <v>60.117912999999838</v>
      </c>
      <c r="BS350">
        <v>0</v>
      </c>
    </row>
    <row r="351" spans="1:71" x14ac:dyDescent="0.25">
      <c r="A351" t="s">
        <v>75</v>
      </c>
      <c r="B351">
        <v>2788</v>
      </c>
      <c r="C351" t="s">
        <v>88</v>
      </c>
      <c r="D351">
        <v>1</v>
      </c>
      <c r="E351">
        <v>6421.2466000000004</v>
      </c>
      <c r="F351">
        <v>6421.8950770000001</v>
      </c>
      <c r="G351">
        <v>0.64847699999972974</v>
      </c>
      <c r="H351">
        <v>61.246600000000001</v>
      </c>
      <c r="I351">
        <v>82.6</v>
      </c>
      <c r="J351">
        <v>953.4</v>
      </c>
      <c r="L351" t="s">
        <v>218</v>
      </c>
      <c r="M351" t="str">
        <f t="shared" si="27"/>
        <v>2017</v>
      </c>
      <c r="N351" t="str">
        <f t="shared" si="28"/>
        <v>10</v>
      </c>
      <c r="O351" t="str">
        <f t="shared" si="29"/>
        <v>15</v>
      </c>
      <c r="P351" t="str">
        <f t="shared" si="30"/>
        <v>17</v>
      </c>
      <c r="Q351" t="str">
        <f t="shared" si="31"/>
        <v>20</v>
      </c>
      <c r="R351" t="str">
        <f t="shared" si="32"/>
        <v>01</v>
      </c>
      <c r="S351" s="4">
        <f t="shared" si="34"/>
        <v>43023.722233796296</v>
      </c>
      <c r="T351" s="5">
        <f t="shared" si="33"/>
        <v>43023.722233796296</v>
      </c>
      <c r="U351" t="s">
        <v>1643</v>
      </c>
      <c r="W351" t="s">
        <v>2940</v>
      </c>
      <c r="X351" t="s">
        <v>2942</v>
      </c>
      <c r="Y351" t="s">
        <v>2971</v>
      </c>
      <c r="AH351" t="s">
        <v>2940</v>
      </c>
      <c r="AI351" t="s">
        <v>2941</v>
      </c>
      <c r="AJ351" t="s">
        <v>3097</v>
      </c>
      <c r="AK351" t="s">
        <v>3101</v>
      </c>
      <c r="AL351" t="s">
        <v>3103</v>
      </c>
      <c r="AM351" t="s">
        <v>3105</v>
      </c>
      <c r="AN351" t="s">
        <v>3643</v>
      </c>
      <c r="AQ351" t="s">
        <v>3065</v>
      </c>
      <c r="AX351" t="s">
        <v>2941</v>
      </c>
      <c r="BQ351">
        <v>61.246600000000001</v>
      </c>
      <c r="BR351">
        <v>61.895076999999731</v>
      </c>
      <c r="BS351">
        <v>0</v>
      </c>
    </row>
    <row r="352" spans="1:71" x14ac:dyDescent="0.25">
      <c r="A352" t="s">
        <v>75</v>
      </c>
      <c r="B352">
        <v>2795</v>
      </c>
      <c r="C352" t="s">
        <v>88</v>
      </c>
      <c r="D352">
        <v>1</v>
      </c>
      <c r="E352">
        <v>6583.9498000000003</v>
      </c>
      <c r="F352">
        <v>6584.4294959999997</v>
      </c>
      <c r="G352">
        <v>0.47969599999942147</v>
      </c>
      <c r="H352">
        <v>103.9498</v>
      </c>
      <c r="I352">
        <v>234.7</v>
      </c>
      <c r="J352">
        <v>1084.5999999999999</v>
      </c>
      <c r="L352" t="s">
        <v>219</v>
      </c>
      <c r="M352" t="str">
        <f t="shared" si="27"/>
        <v>2017</v>
      </c>
      <c r="N352" t="str">
        <f t="shared" si="28"/>
        <v>10</v>
      </c>
      <c r="O352" t="str">
        <f t="shared" si="29"/>
        <v>15</v>
      </c>
      <c r="P352" t="str">
        <f t="shared" si="30"/>
        <v>18</v>
      </c>
      <c r="Q352" t="str">
        <f t="shared" si="31"/>
        <v>20</v>
      </c>
      <c r="R352" t="str">
        <f t="shared" si="32"/>
        <v>01</v>
      </c>
      <c r="S352" s="4">
        <f t="shared" si="34"/>
        <v>43023.76390046296</v>
      </c>
      <c r="T352" s="5">
        <f t="shared" si="33"/>
        <v>43023.76390046296</v>
      </c>
      <c r="U352" t="s">
        <v>1644</v>
      </c>
      <c r="W352" t="s">
        <v>2940</v>
      </c>
      <c r="X352" t="s">
        <v>2942</v>
      </c>
      <c r="Y352" t="s">
        <v>67</v>
      </c>
      <c r="AH352" t="s">
        <v>2940</v>
      </c>
      <c r="AI352" t="s">
        <v>2941</v>
      </c>
      <c r="AJ352" t="s">
        <v>3097</v>
      </c>
      <c r="AK352" t="s">
        <v>3101</v>
      </c>
      <c r="AL352" t="s">
        <v>3103</v>
      </c>
      <c r="AM352" t="s">
        <v>3105</v>
      </c>
      <c r="AN352" t="s">
        <v>3643</v>
      </c>
      <c r="AQ352" t="s">
        <v>3065</v>
      </c>
      <c r="AX352" t="s">
        <v>2941</v>
      </c>
      <c r="BQ352">
        <v>103.9498</v>
      </c>
      <c r="BR352">
        <v>104.4294959999994</v>
      </c>
      <c r="BS352">
        <v>0</v>
      </c>
    </row>
    <row r="353" spans="1:71" x14ac:dyDescent="0.25">
      <c r="A353" t="s">
        <v>75</v>
      </c>
      <c r="B353">
        <v>2801</v>
      </c>
      <c r="C353" t="s">
        <v>88</v>
      </c>
      <c r="D353">
        <v>1</v>
      </c>
      <c r="E353">
        <v>6692.7073</v>
      </c>
      <c r="F353">
        <v>6694.2085690000004</v>
      </c>
      <c r="G353">
        <v>1.5012690000003199</v>
      </c>
      <c r="H353">
        <v>92.707300000000004</v>
      </c>
      <c r="I353">
        <v>362.6</v>
      </c>
      <c r="J353">
        <v>975.8</v>
      </c>
      <c r="L353" t="s">
        <v>220</v>
      </c>
      <c r="M353" t="str">
        <f t="shared" si="27"/>
        <v>2017</v>
      </c>
      <c r="N353" t="str">
        <f t="shared" si="28"/>
        <v>10</v>
      </c>
      <c r="O353" t="str">
        <f t="shared" si="29"/>
        <v>15</v>
      </c>
      <c r="P353" t="str">
        <f t="shared" si="30"/>
        <v>21</v>
      </c>
      <c r="Q353" t="str">
        <f t="shared" si="31"/>
        <v>44</v>
      </c>
      <c r="R353" t="str">
        <f t="shared" si="32"/>
        <v>01</v>
      </c>
      <c r="S353" s="4">
        <f t="shared" si="34"/>
        <v>43023.90556712963</v>
      </c>
      <c r="T353" s="5">
        <f t="shared" si="33"/>
        <v>43023.90556712963</v>
      </c>
      <c r="U353" t="s">
        <v>1645</v>
      </c>
      <c r="W353" t="s">
        <v>2940</v>
      </c>
      <c r="X353" t="s">
        <v>2942</v>
      </c>
      <c r="Y353" t="s">
        <v>67</v>
      </c>
      <c r="AE353" t="s">
        <v>3065</v>
      </c>
      <c r="AH353" t="s">
        <v>2940</v>
      </c>
      <c r="AI353" t="s">
        <v>3081</v>
      </c>
      <c r="AJ353" t="s">
        <v>3097</v>
      </c>
      <c r="AK353" t="s">
        <v>3101</v>
      </c>
      <c r="AL353" t="s">
        <v>3103</v>
      </c>
      <c r="AQ353" t="s">
        <v>3065</v>
      </c>
      <c r="AW353" t="s">
        <v>3740</v>
      </c>
      <c r="AX353" t="s">
        <v>3081</v>
      </c>
      <c r="BQ353">
        <v>92.707300000000004</v>
      </c>
      <c r="BR353">
        <v>94.208569000000324</v>
      </c>
      <c r="BS353">
        <v>0</v>
      </c>
    </row>
    <row r="354" spans="1:71" x14ac:dyDescent="0.25">
      <c r="A354" t="s">
        <v>75</v>
      </c>
      <c r="B354">
        <v>2829</v>
      </c>
      <c r="C354" t="s">
        <v>88</v>
      </c>
      <c r="D354">
        <v>1</v>
      </c>
      <c r="E354">
        <v>6762.2349000000004</v>
      </c>
      <c r="F354">
        <v>6762.6701789999997</v>
      </c>
      <c r="G354">
        <v>0.43527899999935471</v>
      </c>
      <c r="H354">
        <v>42.234900000000003</v>
      </c>
      <c r="I354">
        <v>125.3</v>
      </c>
      <c r="J354">
        <v>672.5</v>
      </c>
      <c r="L354" t="s">
        <v>221</v>
      </c>
      <c r="M354" t="str">
        <f t="shared" si="27"/>
        <v>2017</v>
      </c>
      <c r="N354" t="str">
        <f t="shared" si="28"/>
        <v>10</v>
      </c>
      <c r="O354" t="str">
        <f t="shared" si="29"/>
        <v>16</v>
      </c>
      <c r="P354" t="str">
        <f t="shared" si="30"/>
        <v>05</v>
      </c>
      <c r="Q354" t="str">
        <f t="shared" si="31"/>
        <v>32</v>
      </c>
      <c r="R354" t="str">
        <f t="shared" si="32"/>
        <v>01</v>
      </c>
      <c r="S354" s="4">
        <f t="shared" si="34"/>
        <v>43024.230567129627</v>
      </c>
      <c r="T354" s="5">
        <f t="shared" si="33"/>
        <v>43024.230567129627</v>
      </c>
      <c r="U354" t="s">
        <v>1646</v>
      </c>
      <c r="W354" t="s">
        <v>2940</v>
      </c>
      <c r="X354" t="s">
        <v>2942</v>
      </c>
      <c r="AH354" t="s">
        <v>2940</v>
      </c>
      <c r="AI354" t="s">
        <v>2941</v>
      </c>
      <c r="AJ354" t="s">
        <v>3097</v>
      </c>
      <c r="AK354" t="s">
        <v>3101</v>
      </c>
      <c r="AL354" t="s">
        <v>3103</v>
      </c>
      <c r="AM354" t="s">
        <v>3105</v>
      </c>
      <c r="AQ354" t="s">
        <v>3065</v>
      </c>
      <c r="AX354" t="s">
        <v>2941</v>
      </c>
      <c r="BQ354">
        <v>42.234900000000003</v>
      </c>
      <c r="BR354">
        <v>42.670178999999358</v>
      </c>
      <c r="BS354">
        <v>0</v>
      </c>
    </row>
    <row r="355" spans="1:71" x14ac:dyDescent="0.25">
      <c r="A355" t="s">
        <v>75</v>
      </c>
      <c r="B355">
        <v>3977</v>
      </c>
      <c r="C355" t="s">
        <v>88</v>
      </c>
      <c r="D355">
        <v>1</v>
      </c>
      <c r="E355">
        <v>6821.3454000000002</v>
      </c>
      <c r="F355">
        <v>6822.1182429999999</v>
      </c>
      <c r="G355">
        <v>0.77284299999973882</v>
      </c>
      <c r="H355">
        <v>101.3454</v>
      </c>
      <c r="I355">
        <v>154.286</v>
      </c>
      <c r="J355">
        <v>1328.5709999999999</v>
      </c>
      <c r="L355" t="s">
        <v>221</v>
      </c>
      <c r="M355" t="str">
        <f t="shared" si="27"/>
        <v>2017</v>
      </c>
      <c r="N355" t="str">
        <f t="shared" si="28"/>
        <v>10</v>
      </c>
      <c r="O355" t="str">
        <f t="shared" si="29"/>
        <v>16</v>
      </c>
      <c r="P355" t="str">
        <f t="shared" si="30"/>
        <v>05</v>
      </c>
      <c r="Q355" t="str">
        <f t="shared" si="31"/>
        <v>32</v>
      </c>
      <c r="R355" t="str">
        <f t="shared" si="32"/>
        <v>01</v>
      </c>
      <c r="S355" s="4">
        <f t="shared" si="34"/>
        <v>43024.230567129627</v>
      </c>
      <c r="T355" s="5">
        <f t="shared" si="33"/>
        <v>43024.230567129627</v>
      </c>
      <c r="U355" t="s">
        <v>1646</v>
      </c>
      <c r="AH355" t="s">
        <v>2940</v>
      </c>
      <c r="AI355" t="s">
        <v>2941</v>
      </c>
      <c r="AJ355" t="s">
        <v>3097</v>
      </c>
      <c r="AK355" t="s">
        <v>3101</v>
      </c>
      <c r="AL355" t="s">
        <v>3103</v>
      </c>
      <c r="AM355" t="s">
        <v>3143</v>
      </c>
      <c r="BQ355">
        <v>101.3454</v>
      </c>
      <c r="BR355">
        <v>102.11824299999969</v>
      </c>
      <c r="BS355">
        <v>1</v>
      </c>
    </row>
    <row r="356" spans="1:71" x14ac:dyDescent="0.25">
      <c r="A356" t="s">
        <v>75</v>
      </c>
      <c r="B356">
        <v>3979</v>
      </c>
      <c r="C356" t="s">
        <v>88</v>
      </c>
      <c r="D356">
        <v>1</v>
      </c>
      <c r="E356">
        <v>6823.2996999999996</v>
      </c>
      <c r="F356">
        <v>6824.03701</v>
      </c>
      <c r="G356">
        <v>0.73731000000043423</v>
      </c>
      <c r="H356">
        <v>103.2997</v>
      </c>
      <c r="I356">
        <v>137.143</v>
      </c>
      <c r="J356">
        <v>565.71400000000006</v>
      </c>
      <c r="L356" t="s">
        <v>221</v>
      </c>
      <c r="M356" t="str">
        <f t="shared" si="27"/>
        <v>2017</v>
      </c>
      <c r="N356" t="str">
        <f t="shared" si="28"/>
        <v>10</v>
      </c>
      <c r="O356" t="str">
        <f t="shared" si="29"/>
        <v>16</v>
      </c>
      <c r="P356" t="str">
        <f t="shared" si="30"/>
        <v>05</v>
      </c>
      <c r="Q356" t="str">
        <f t="shared" si="31"/>
        <v>32</v>
      </c>
      <c r="R356" t="str">
        <f t="shared" si="32"/>
        <v>01</v>
      </c>
      <c r="S356" s="4">
        <f t="shared" si="34"/>
        <v>43024.230567129627</v>
      </c>
      <c r="T356" s="5">
        <f t="shared" si="33"/>
        <v>43024.230567129627</v>
      </c>
      <c r="U356" t="s">
        <v>1646</v>
      </c>
      <c r="AH356" t="s">
        <v>2940</v>
      </c>
      <c r="AI356" t="s">
        <v>3077</v>
      </c>
      <c r="AJ356" t="s">
        <v>3097</v>
      </c>
      <c r="AK356" t="s">
        <v>3101</v>
      </c>
      <c r="AL356" t="s">
        <v>3103</v>
      </c>
      <c r="AM356" t="s">
        <v>3143</v>
      </c>
      <c r="BQ356">
        <v>103.2997</v>
      </c>
      <c r="BR356">
        <v>104.03701000000039</v>
      </c>
      <c r="BS356">
        <v>2</v>
      </c>
    </row>
    <row r="357" spans="1:71" x14ac:dyDescent="0.25">
      <c r="A357" t="s">
        <v>75</v>
      </c>
      <c r="B357">
        <v>3981</v>
      </c>
      <c r="C357" t="s">
        <v>88</v>
      </c>
      <c r="D357">
        <v>1</v>
      </c>
      <c r="E357">
        <v>6826.0446000000002</v>
      </c>
      <c r="F357">
        <v>6826.3821639999996</v>
      </c>
      <c r="G357">
        <v>0.33756399999947462</v>
      </c>
      <c r="H357">
        <v>106.0446</v>
      </c>
      <c r="I357">
        <v>111.429</v>
      </c>
      <c r="J357">
        <v>985.71400000000006</v>
      </c>
      <c r="L357" t="s">
        <v>221</v>
      </c>
      <c r="M357" t="str">
        <f t="shared" si="27"/>
        <v>2017</v>
      </c>
      <c r="N357" t="str">
        <f t="shared" si="28"/>
        <v>10</v>
      </c>
      <c r="O357" t="str">
        <f t="shared" si="29"/>
        <v>16</v>
      </c>
      <c r="P357" t="str">
        <f t="shared" si="30"/>
        <v>05</v>
      </c>
      <c r="Q357" t="str">
        <f t="shared" si="31"/>
        <v>32</v>
      </c>
      <c r="R357" t="str">
        <f t="shared" si="32"/>
        <v>01</v>
      </c>
      <c r="S357" s="4">
        <f t="shared" si="34"/>
        <v>43024.230567129627</v>
      </c>
      <c r="T357" s="5">
        <f t="shared" si="33"/>
        <v>43024.230567129627</v>
      </c>
      <c r="U357" t="s">
        <v>1646</v>
      </c>
      <c r="AH357" t="s">
        <v>2940</v>
      </c>
      <c r="AI357" t="s">
        <v>2941</v>
      </c>
      <c r="AJ357" t="s">
        <v>3097</v>
      </c>
      <c r="AK357" t="s">
        <v>3101</v>
      </c>
      <c r="AL357" t="s">
        <v>3103</v>
      </c>
      <c r="AM357" t="s">
        <v>3143</v>
      </c>
      <c r="BQ357">
        <v>106.0446</v>
      </c>
      <c r="BR357">
        <v>106.38216399999951</v>
      </c>
      <c r="BS357">
        <v>3</v>
      </c>
    </row>
    <row r="358" spans="1:71" x14ac:dyDescent="0.25">
      <c r="A358" t="s">
        <v>75</v>
      </c>
      <c r="B358">
        <v>3982</v>
      </c>
      <c r="C358" t="s">
        <v>88</v>
      </c>
      <c r="D358">
        <v>1</v>
      </c>
      <c r="E358">
        <v>6829.1804000000002</v>
      </c>
      <c r="F358">
        <v>6829.7666950000003</v>
      </c>
      <c r="G358">
        <v>0.58629500000006374</v>
      </c>
      <c r="H358">
        <v>109.18040000000001</v>
      </c>
      <c r="I358">
        <v>102.857</v>
      </c>
      <c r="J358">
        <v>1054.2860000000001</v>
      </c>
      <c r="L358" t="s">
        <v>221</v>
      </c>
      <c r="M358" t="str">
        <f t="shared" si="27"/>
        <v>2017</v>
      </c>
      <c r="N358" t="str">
        <f t="shared" si="28"/>
        <v>10</v>
      </c>
      <c r="O358" t="str">
        <f t="shared" si="29"/>
        <v>16</v>
      </c>
      <c r="P358" t="str">
        <f t="shared" si="30"/>
        <v>05</v>
      </c>
      <c r="Q358" t="str">
        <f t="shared" si="31"/>
        <v>32</v>
      </c>
      <c r="R358" t="str">
        <f t="shared" si="32"/>
        <v>01</v>
      </c>
      <c r="S358" s="4">
        <f t="shared" si="34"/>
        <v>43024.230567129627</v>
      </c>
      <c r="T358" s="5">
        <f t="shared" si="33"/>
        <v>43024.230567129627</v>
      </c>
      <c r="U358" t="s">
        <v>1646</v>
      </c>
      <c r="AH358" t="s">
        <v>2940</v>
      </c>
      <c r="AI358" t="s">
        <v>2941</v>
      </c>
      <c r="AJ358" t="s">
        <v>3097</v>
      </c>
      <c r="AK358" t="s">
        <v>3101</v>
      </c>
      <c r="AL358" t="s">
        <v>3103</v>
      </c>
      <c r="AM358" t="s">
        <v>3143</v>
      </c>
      <c r="BQ358">
        <v>109.18040000000001</v>
      </c>
      <c r="BR358">
        <v>109.7666950000001</v>
      </c>
      <c r="BS358">
        <v>4</v>
      </c>
    </row>
    <row r="359" spans="1:71" x14ac:dyDescent="0.25">
      <c r="A359" t="s">
        <v>75</v>
      </c>
      <c r="B359">
        <v>2832</v>
      </c>
      <c r="C359" t="s">
        <v>88</v>
      </c>
      <c r="D359">
        <v>1</v>
      </c>
      <c r="E359">
        <v>6864.3352000000004</v>
      </c>
      <c r="F359">
        <v>6864.8948449999998</v>
      </c>
      <c r="G359">
        <v>0.55964499999936379</v>
      </c>
      <c r="H359">
        <v>24.3352</v>
      </c>
      <c r="I359">
        <v>191.2</v>
      </c>
      <c r="J359">
        <v>1087.9000000000001</v>
      </c>
      <c r="L359" t="s">
        <v>222</v>
      </c>
      <c r="M359" t="str">
        <f t="shared" si="27"/>
        <v>2017</v>
      </c>
      <c r="N359" t="str">
        <f t="shared" si="28"/>
        <v>10</v>
      </c>
      <c r="O359" t="str">
        <f t="shared" si="29"/>
        <v>16</v>
      </c>
      <c r="P359" t="str">
        <f t="shared" si="30"/>
        <v>06</v>
      </c>
      <c r="Q359" t="str">
        <f t="shared" si="31"/>
        <v>20</v>
      </c>
      <c r="R359" t="str">
        <f t="shared" si="32"/>
        <v>01</v>
      </c>
      <c r="S359" s="4">
        <f t="shared" si="34"/>
        <v>43024.26390046296</v>
      </c>
      <c r="T359" s="5">
        <f t="shared" si="33"/>
        <v>43024.26390046296</v>
      </c>
      <c r="U359" t="s">
        <v>1647</v>
      </c>
      <c r="W359" t="s">
        <v>2940</v>
      </c>
      <c r="X359" t="s">
        <v>2942</v>
      </c>
      <c r="Y359" t="s">
        <v>2972</v>
      </c>
      <c r="AH359" t="s">
        <v>2940</v>
      </c>
      <c r="AI359" t="s">
        <v>2941</v>
      </c>
      <c r="AJ359" t="s">
        <v>3097</v>
      </c>
      <c r="AK359" t="s">
        <v>3101</v>
      </c>
      <c r="AL359" t="s">
        <v>3103</v>
      </c>
      <c r="AM359" t="s">
        <v>3144</v>
      </c>
      <c r="AQ359" t="s">
        <v>3065</v>
      </c>
      <c r="AX359" t="s">
        <v>2941</v>
      </c>
      <c r="BQ359">
        <v>24.3352</v>
      </c>
      <c r="BR359">
        <v>24.894844999999361</v>
      </c>
      <c r="BS359">
        <v>0</v>
      </c>
    </row>
    <row r="360" spans="1:71" x14ac:dyDescent="0.25">
      <c r="A360" t="s">
        <v>75</v>
      </c>
      <c r="B360">
        <v>2842</v>
      </c>
      <c r="C360" t="s">
        <v>88</v>
      </c>
      <c r="D360">
        <v>1</v>
      </c>
      <c r="E360">
        <v>7109.4930000000004</v>
      </c>
      <c r="F360">
        <v>7112.0937480000002</v>
      </c>
      <c r="G360">
        <v>2.60074799999984</v>
      </c>
      <c r="H360">
        <v>29.492999999999999</v>
      </c>
      <c r="I360">
        <v>81.8</v>
      </c>
      <c r="J360">
        <v>1289.3</v>
      </c>
      <c r="L360" t="s">
        <v>223</v>
      </c>
      <c r="M360" t="str">
        <f t="shared" si="27"/>
        <v>2017</v>
      </c>
      <c r="N360" t="str">
        <f t="shared" si="28"/>
        <v>10</v>
      </c>
      <c r="O360" t="str">
        <f t="shared" si="29"/>
        <v>16</v>
      </c>
      <c r="P360" t="str">
        <f t="shared" si="30"/>
        <v>14</v>
      </c>
      <c r="Q360" t="str">
        <f t="shared" si="31"/>
        <v>32</v>
      </c>
      <c r="R360" t="str">
        <f t="shared" si="32"/>
        <v>01</v>
      </c>
      <c r="S360" s="4">
        <f t="shared" si="34"/>
        <v>43024.605567129627</v>
      </c>
      <c r="T360" s="5">
        <f t="shared" si="33"/>
        <v>43024.605567129627</v>
      </c>
      <c r="U360" t="s">
        <v>1648</v>
      </c>
      <c r="W360" t="s">
        <v>2940</v>
      </c>
      <c r="X360" t="s">
        <v>2943</v>
      </c>
      <c r="Y360" t="s">
        <v>67</v>
      </c>
      <c r="AH360" t="s">
        <v>2940</v>
      </c>
      <c r="AI360" t="s">
        <v>3077</v>
      </c>
      <c r="AJ360" t="s">
        <v>3077</v>
      </c>
      <c r="AK360" t="s">
        <v>3101</v>
      </c>
      <c r="AL360" t="s">
        <v>3104</v>
      </c>
      <c r="AM360" t="s">
        <v>3105</v>
      </c>
      <c r="AQ360" t="s">
        <v>3065</v>
      </c>
      <c r="AX360" t="s">
        <v>2956</v>
      </c>
      <c r="BQ360">
        <v>29.492999999999999</v>
      </c>
      <c r="BR360">
        <v>32.093747999999827</v>
      </c>
      <c r="BS360">
        <v>0</v>
      </c>
    </row>
    <row r="361" spans="1:71" x14ac:dyDescent="0.25">
      <c r="A361" t="s">
        <v>75</v>
      </c>
      <c r="B361">
        <v>2843</v>
      </c>
      <c r="C361" t="s">
        <v>88</v>
      </c>
      <c r="D361">
        <v>1</v>
      </c>
      <c r="E361">
        <v>7243.2920000000004</v>
      </c>
      <c r="F361">
        <v>7244.96</v>
      </c>
      <c r="G361">
        <v>1.6679999999996651</v>
      </c>
      <c r="H361">
        <v>43.292000000000002</v>
      </c>
      <c r="I361">
        <v>81.8</v>
      </c>
      <c r="J361">
        <v>1176.0999999999999</v>
      </c>
      <c r="L361" t="s">
        <v>224</v>
      </c>
      <c r="M361" t="str">
        <f t="shared" si="27"/>
        <v>2017</v>
      </c>
      <c r="N361" t="str">
        <f t="shared" si="28"/>
        <v>10</v>
      </c>
      <c r="O361" t="str">
        <f t="shared" si="29"/>
        <v>16</v>
      </c>
      <c r="P361" t="str">
        <f t="shared" si="30"/>
        <v>14</v>
      </c>
      <c r="Q361" t="str">
        <f t="shared" si="31"/>
        <v>44</v>
      </c>
      <c r="R361" t="str">
        <f t="shared" si="32"/>
        <v>01</v>
      </c>
      <c r="S361" s="4">
        <f t="shared" si="34"/>
        <v>43024.613900462966</v>
      </c>
      <c r="T361" s="5">
        <f t="shared" si="33"/>
        <v>43024.613900462966</v>
      </c>
      <c r="U361" t="s">
        <v>1649</v>
      </c>
      <c r="W361" t="s">
        <v>2940</v>
      </c>
      <c r="X361" t="s">
        <v>2942</v>
      </c>
      <c r="Y361" t="s">
        <v>67</v>
      </c>
      <c r="AH361" t="s">
        <v>2940</v>
      </c>
      <c r="AI361" t="s">
        <v>2941</v>
      </c>
      <c r="AJ361" t="s">
        <v>3097</v>
      </c>
      <c r="AK361" t="s">
        <v>3101</v>
      </c>
      <c r="AL361" t="s">
        <v>3103</v>
      </c>
      <c r="AM361" t="s">
        <v>3105</v>
      </c>
      <c r="AQ361" t="s">
        <v>3065</v>
      </c>
      <c r="BQ361">
        <v>43.292000000000002</v>
      </c>
      <c r="BR361">
        <v>44.959999999999667</v>
      </c>
      <c r="BS361">
        <v>0</v>
      </c>
    </row>
    <row r="362" spans="1:71" x14ac:dyDescent="0.25">
      <c r="A362" t="s">
        <v>75</v>
      </c>
      <c r="B362">
        <v>2845</v>
      </c>
      <c r="C362" t="s">
        <v>88</v>
      </c>
      <c r="D362">
        <v>1</v>
      </c>
      <c r="E362">
        <v>7335.9229999999998</v>
      </c>
      <c r="F362">
        <v>7336.8648999999996</v>
      </c>
      <c r="G362">
        <v>0.941899999999805</v>
      </c>
      <c r="H362">
        <v>15.923</v>
      </c>
      <c r="I362">
        <v>135.19999999999999</v>
      </c>
      <c r="J362">
        <v>757.9</v>
      </c>
      <c r="L362" t="s">
        <v>225</v>
      </c>
      <c r="M362" t="str">
        <f t="shared" si="27"/>
        <v>2017</v>
      </c>
      <c r="N362" t="str">
        <f t="shared" si="28"/>
        <v>10</v>
      </c>
      <c r="O362" t="str">
        <f t="shared" si="29"/>
        <v>16</v>
      </c>
      <c r="P362" t="str">
        <f t="shared" si="30"/>
        <v>16</v>
      </c>
      <c r="Q362" t="str">
        <f t="shared" si="31"/>
        <v>20</v>
      </c>
      <c r="R362" t="str">
        <f t="shared" si="32"/>
        <v>01</v>
      </c>
      <c r="S362" s="4">
        <f t="shared" si="34"/>
        <v>43024.680567129632</v>
      </c>
      <c r="T362" s="5">
        <f t="shared" si="33"/>
        <v>43024.680567129632</v>
      </c>
      <c r="U362" t="s">
        <v>1650</v>
      </c>
      <c r="W362" t="s">
        <v>2940</v>
      </c>
      <c r="X362" t="s">
        <v>2942</v>
      </c>
      <c r="AH362" t="s">
        <v>2940</v>
      </c>
      <c r="AI362" t="s">
        <v>2941</v>
      </c>
      <c r="AJ362" t="s">
        <v>3097</v>
      </c>
      <c r="AK362" t="s">
        <v>3101</v>
      </c>
      <c r="AL362" t="s">
        <v>3103</v>
      </c>
      <c r="AM362" t="s">
        <v>3105</v>
      </c>
      <c r="AN362" t="s">
        <v>3643</v>
      </c>
      <c r="AQ362" t="s">
        <v>3065</v>
      </c>
      <c r="AX362" t="s">
        <v>2941</v>
      </c>
      <c r="BQ362">
        <v>15.923</v>
      </c>
      <c r="BR362">
        <v>16.86489999999981</v>
      </c>
      <c r="BS362">
        <v>0</v>
      </c>
    </row>
    <row r="363" spans="1:71" x14ac:dyDescent="0.25">
      <c r="A363" t="s">
        <v>75</v>
      </c>
      <c r="B363">
        <v>3213</v>
      </c>
      <c r="C363" t="s">
        <v>88</v>
      </c>
      <c r="D363">
        <v>1</v>
      </c>
      <c r="E363">
        <v>7711.6091999999999</v>
      </c>
      <c r="F363">
        <v>7713.9458830000003</v>
      </c>
      <c r="G363">
        <v>2.3366830000004479</v>
      </c>
      <c r="H363">
        <v>31.609200000000001</v>
      </c>
      <c r="I363">
        <v>141</v>
      </c>
      <c r="J363">
        <v>730.8</v>
      </c>
      <c r="L363" t="s">
        <v>226</v>
      </c>
      <c r="M363" t="str">
        <f t="shared" si="27"/>
        <v>2017</v>
      </c>
      <c r="N363" t="str">
        <f t="shared" si="28"/>
        <v>10</v>
      </c>
      <c r="O363" t="str">
        <f t="shared" si="29"/>
        <v>18</v>
      </c>
      <c r="P363" t="str">
        <f t="shared" si="30"/>
        <v>11</v>
      </c>
      <c r="Q363" t="str">
        <f t="shared" si="31"/>
        <v>08</v>
      </c>
      <c r="R363" t="str">
        <f t="shared" si="32"/>
        <v>01</v>
      </c>
      <c r="S363" s="4">
        <f t="shared" si="34"/>
        <v>43026.463900462964</v>
      </c>
      <c r="T363" s="5">
        <f t="shared" si="33"/>
        <v>43026.463900462964</v>
      </c>
      <c r="U363" t="s">
        <v>1651</v>
      </c>
      <c r="W363" t="s">
        <v>2940</v>
      </c>
      <c r="X363" t="s">
        <v>2942</v>
      </c>
      <c r="Y363" t="s">
        <v>2973</v>
      </c>
      <c r="AE363" t="s">
        <v>3065</v>
      </c>
      <c r="AF363" t="s">
        <v>3071</v>
      </c>
      <c r="AH363" t="s">
        <v>2940</v>
      </c>
      <c r="AI363" t="s">
        <v>3077</v>
      </c>
      <c r="AJ363" t="s">
        <v>3077</v>
      </c>
      <c r="AK363" t="s">
        <v>2940</v>
      </c>
      <c r="AL363" t="s">
        <v>3104</v>
      </c>
      <c r="AM363" t="s">
        <v>3105</v>
      </c>
      <c r="AN363" t="s">
        <v>3644</v>
      </c>
      <c r="AQ363" t="s">
        <v>3065</v>
      </c>
      <c r="AW363" t="s">
        <v>3741</v>
      </c>
      <c r="BQ363">
        <v>31.609200000000001</v>
      </c>
      <c r="BR363">
        <v>33.94588300000045</v>
      </c>
      <c r="BS363">
        <v>0</v>
      </c>
    </row>
    <row r="364" spans="1:71" x14ac:dyDescent="0.25">
      <c r="A364" t="s">
        <v>75</v>
      </c>
      <c r="B364">
        <v>3229</v>
      </c>
      <c r="C364" t="s">
        <v>88</v>
      </c>
      <c r="D364">
        <v>1</v>
      </c>
      <c r="E364">
        <v>8107.9128000000001</v>
      </c>
      <c r="F364">
        <v>8108.4013789999999</v>
      </c>
      <c r="G364">
        <v>0.48857899999984511</v>
      </c>
      <c r="H364">
        <v>67.912800000000004</v>
      </c>
      <c r="I364">
        <v>300</v>
      </c>
      <c r="J364">
        <v>1683.1</v>
      </c>
      <c r="L364" t="s">
        <v>227</v>
      </c>
      <c r="M364" t="str">
        <f t="shared" si="27"/>
        <v>2017</v>
      </c>
      <c r="N364" t="str">
        <f t="shared" si="28"/>
        <v>10</v>
      </c>
      <c r="O364" t="str">
        <f t="shared" si="29"/>
        <v>18</v>
      </c>
      <c r="P364" t="str">
        <f t="shared" si="30"/>
        <v>15</v>
      </c>
      <c r="Q364" t="str">
        <f t="shared" si="31"/>
        <v>56</v>
      </c>
      <c r="R364" t="str">
        <f t="shared" si="32"/>
        <v>01</v>
      </c>
      <c r="S364" s="4">
        <f t="shared" si="34"/>
        <v>43026.663900462961</v>
      </c>
      <c r="T364" s="5">
        <f t="shared" si="33"/>
        <v>43026.663900462961</v>
      </c>
      <c r="U364" t="s">
        <v>1652</v>
      </c>
      <c r="W364" t="s">
        <v>2940</v>
      </c>
      <c r="X364" t="s">
        <v>2942</v>
      </c>
      <c r="AH364" t="s">
        <v>2940</v>
      </c>
      <c r="AI364" t="s">
        <v>2941</v>
      </c>
      <c r="AJ364" t="s">
        <v>3097</v>
      </c>
      <c r="AK364" t="s">
        <v>3101</v>
      </c>
      <c r="AL364" t="s">
        <v>3103</v>
      </c>
      <c r="AM364" t="s">
        <v>3105</v>
      </c>
      <c r="AQ364" t="s">
        <v>3065</v>
      </c>
      <c r="AX364" t="s">
        <v>2941</v>
      </c>
      <c r="BQ364">
        <v>67.912800000000004</v>
      </c>
      <c r="BR364">
        <v>68.401378999999849</v>
      </c>
      <c r="BS364">
        <v>0</v>
      </c>
    </row>
    <row r="365" spans="1:71" x14ac:dyDescent="0.25">
      <c r="A365" t="s">
        <v>75</v>
      </c>
      <c r="B365">
        <v>3237</v>
      </c>
      <c r="C365" t="s">
        <v>88</v>
      </c>
      <c r="D365">
        <v>1</v>
      </c>
      <c r="E365">
        <v>8456.5025999999998</v>
      </c>
      <c r="F365">
        <v>8457.2843260000009</v>
      </c>
      <c r="G365">
        <v>0.78172600000107195</v>
      </c>
      <c r="H365">
        <v>56.502600000000001</v>
      </c>
      <c r="I365">
        <v>391.9</v>
      </c>
      <c r="J365">
        <v>2605.7139999999999</v>
      </c>
      <c r="L365" t="s">
        <v>228</v>
      </c>
      <c r="M365" t="str">
        <f t="shared" si="27"/>
        <v>2017</v>
      </c>
      <c r="N365" t="str">
        <f t="shared" si="28"/>
        <v>10</v>
      </c>
      <c r="O365" t="str">
        <f t="shared" si="29"/>
        <v>18</v>
      </c>
      <c r="P365" t="str">
        <f t="shared" si="30"/>
        <v>18</v>
      </c>
      <c r="Q365" t="str">
        <f t="shared" si="31"/>
        <v>20</v>
      </c>
      <c r="R365" t="str">
        <f t="shared" si="32"/>
        <v>01</v>
      </c>
      <c r="S365" s="4">
        <f t="shared" si="34"/>
        <v>43026.76390046296</v>
      </c>
      <c r="T365" s="5">
        <f t="shared" si="33"/>
        <v>43026.76390046296</v>
      </c>
      <c r="U365" t="s">
        <v>1653</v>
      </c>
      <c r="W365" t="s">
        <v>2940</v>
      </c>
      <c r="X365" t="s">
        <v>2942</v>
      </c>
      <c r="Y365" t="s">
        <v>67</v>
      </c>
      <c r="AE365" t="s">
        <v>3065</v>
      </c>
      <c r="AH365" t="s">
        <v>2940</v>
      </c>
      <c r="AI365" t="s">
        <v>2941</v>
      </c>
      <c r="AJ365" t="s">
        <v>3097</v>
      </c>
      <c r="AK365" t="s">
        <v>3101</v>
      </c>
      <c r="AL365" t="s">
        <v>3103</v>
      </c>
      <c r="AM365" t="s">
        <v>3105</v>
      </c>
      <c r="AQ365" t="s">
        <v>3065</v>
      </c>
      <c r="AX365" t="s">
        <v>2941</v>
      </c>
      <c r="BQ365">
        <v>56.502600000000001</v>
      </c>
      <c r="BR365">
        <v>57.284326000001073</v>
      </c>
      <c r="BS365">
        <v>0</v>
      </c>
    </row>
    <row r="366" spans="1:71" x14ac:dyDescent="0.25">
      <c r="A366" t="s">
        <v>75</v>
      </c>
      <c r="B366">
        <v>3239</v>
      </c>
      <c r="C366" t="s">
        <v>88</v>
      </c>
      <c r="D366">
        <v>1</v>
      </c>
      <c r="E366">
        <v>8636.8765000000003</v>
      </c>
      <c r="F366">
        <v>8640.0922370000008</v>
      </c>
      <c r="G366">
        <v>3.2157370000004448</v>
      </c>
      <c r="H366">
        <v>116.87649999999999</v>
      </c>
      <c r="I366">
        <v>179.9</v>
      </c>
      <c r="J366">
        <v>2126.3000000000002</v>
      </c>
      <c r="L366" t="s">
        <v>229</v>
      </c>
      <c r="M366" t="str">
        <f t="shared" si="27"/>
        <v>2017</v>
      </c>
      <c r="N366" t="str">
        <f t="shared" si="28"/>
        <v>10</v>
      </c>
      <c r="O366" t="str">
        <f t="shared" si="29"/>
        <v>18</v>
      </c>
      <c r="P366" t="str">
        <f t="shared" si="30"/>
        <v>20</v>
      </c>
      <c r="Q366" t="str">
        <f t="shared" si="31"/>
        <v>32</v>
      </c>
      <c r="R366" t="str">
        <f t="shared" si="32"/>
        <v>01</v>
      </c>
      <c r="S366" s="4">
        <f t="shared" si="34"/>
        <v>43026.855567129627</v>
      </c>
      <c r="T366" s="5">
        <f t="shared" si="33"/>
        <v>43026.855567129627</v>
      </c>
      <c r="U366" t="s">
        <v>1654</v>
      </c>
      <c r="W366" t="s">
        <v>2940</v>
      </c>
      <c r="X366" t="s">
        <v>2942</v>
      </c>
      <c r="Y366" t="s">
        <v>2956</v>
      </c>
      <c r="AH366" t="s">
        <v>2940</v>
      </c>
      <c r="AI366" t="s">
        <v>3083</v>
      </c>
      <c r="AJ366" t="s">
        <v>3097</v>
      </c>
      <c r="AK366" t="s">
        <v>3101</v>
      </c>
      <c r="AL366" t="s">
        <v>3103</v>
      </c>
      <c r="AM366" t="s">
        <v>3105</v>
      </c>
      <c r="AQ366" t="s">
        <v>3065</v>
      </c>
      <c r="AW366" t="s">
        <v>3742</v>
      </c>
      <c r="AX366" t="s">
        <v>2956</v>
      </c>
      <c r="BQ366">
        <v>116.87649999999999</v>
      </c>
      <c r="BR366">
        <v>120.0922370000004</v>
      </c>
      <c r="BS366">
        <v>0</v>
      </c>
    </row>
    <row r="367" spans="1:71" x14ac:dyDescent="0.25">
      <c r="A367" t="s">
        <v>75</v>
      </c>
      <c r="B367">
        <v>3242</v>
      </c>
      <c r="C367" t="s">
        <v>88</v>
      </c>
      <c r="D367">
        <v>1</v>
      </c>
      <c r="E367">
        <v>8682.4932000000008</v>
      </c>
      <c r="F367">
        <v>8683.5680730000004</v>
      </c>
      <c r="G367">
        <v>1.0748729999995701</v>
      </c>
      <c r="H367">
        <v>42.493200000000002</v>
      </c>
      <c r="I367">
        <v>366.2</v>
      </c>
      <c r="J367">
        <v>4080</v>
      </c>
      <c r="L367" t="s">
        <v>230</v>
      </c>
      <c r="M367" t="str">
        <f t="shared" si="27"/>
        <v>2017</v>
      </c>
      <c r="N367" t="str">
        <f t="shared" si="28"/>
        <v>10</v>
      </c>
      <c r="O367" t="str">
        <f t="shared" si="29"/>
        <v>18</v>
      </c>
      <c r="P367" t="str">
        <f t="shared" si="30"/>
        <v>22</v>
      </c>
      <c r="Q367" t="str">
        <f t="shared" si="31"/>
        <v>08</v>
      </c>
      <c r="R367" t="str">
        <f t="shared" si="32"/>
        <v>01</v>
      </c>
      <c r="S367" s="4">
        <f t="shared" si="34"/>
        <v>43026.922233796293</v>
      </c>
      <c r="T367" s="5">
        <f t="shared" si="33"/>
        <v>43026.922233796293</v>
      </c>
      <c r="U367" t="s">
        <v>1655</v>
      </c>
      <c r="W367" t="s">
        <v>2940</v>
      </c>
      <c r="X367" t="s">
        <v>2943</v>
      </c>
      <c r="Y367" t="s">
        <v>2974</v>
      </c>
      <c r="AE367" t="s">
        <v>3065</v>
      </c>
      <c r="AH367" t="s">
        <v>2940</v>
      </c>
      <c r="AI367" t="s">
        <v>2941</v>
      </c>
      <c r="AJ367" t="s">
        <v>3097</v>
      </c>
      <c r="AK367" t="s">
        <v>3101</v>
      </c>
      <c r="AL367" t="s">
        <v>3103</v>
      </c>
      <c r="AM367" t="s">
        <v>3105</v>
      </c>
      <c r="AQ367" t="s">
        <v>3065</v>
      </c>
      <c r="BQ367">
        <v>42.493200000000002</v>
      </c>
      <c r="BR367">
        <v>43.568072999999572</v>
      </c>
      <c r="BS367">
        <v>0</v>
      </c>
    </row>
    <row r="368" spans="1:71" x14ac:dyDescent="0.25">
      <c r="A368" t="s">
        <v>75</v>
      </c>
      <c r="B368">
        <v>3250</v>
      </c>
      <c r="C368" t="s">
        <v>88</v>
      </c>
      <c r="D368">
        <v>1</v>
      </c>
      <c r="E368">
        <v>8960.2572</v>
      </c>
      <c r="F368">
        <v>8960.7280119999996</v>
      </c>
      <c r="G368">
        <v>0.4708119999995688</v>
      </c>
      <c r="H368">
        <v>80.257199999999997</v>
      </c>
      <c r="I368">
        <v>180</v>
      </c>
      <c r="J368">
        <v>1011.429</v>
      </c>
      <c r="L368" t="s">
        <v>231</v>
      </c>
      <c r="M368" t="str">
        <f t="shared" si="27"/>
        <v>2017</v>
      </c>
      <c r="N368" t="str">
        <f t="shared" si="28"/>
        <v>10</v>
      </c>
      <c r="O368" t="str">
        <f t="shared" si="29"/>
        <v>19</v>
      </c>
      <c r="P368" t="str">
        <f t="shared" si="30"/>
        <v>03</v>
      </c>
      <c r="Q368" t="str">
        <f t="shared" si="31"/>
        <v>32</v>
      </c>
      <c r="R368" t="str">
        <f t="shared" si="32"/>
        <v>01</v>
      </c>
      <c r="S368" s="4">
        <f t="shared" si="34"/>
        <v>43027.147233796299</v>
      </c>
      <c r="T368" s="5">
        <f t="shared" si="33"/>
        <v>43027.147233796299</v>
      </c>
      <c r="U368" t="s">
        <v>1656</v>
      </c>
      <c r="W368" t="s">
        <v>2940</v>
      </c>
      <c r="X368" t="s">
        <v>2942</v>
      </c>
      <c r="Y368" t="s">
        <v>2959</v>
      </c>
      <c r="AH368" t="s">
        <v>2940</v>
      </c>
      <c r="AI368" t="s">
        <v>2941</v>
      </c>
      <c r="AJ368" t="s">
        <v>3097</v>
      </c>
      <c r="AK368" t="s">
        <v>3101</v>
      </c>
      <c r="AL368" t="s">
        <v>3103</v>
      </c>
      <c r="AM368" t="s">
        <v>3144</v>
      </c>
      <c r="AQ368" t="s">
        <v>3065</v>
      </c>
      <c r="AS368" t="s">
        <v>3733</v>
      </c>
      <c r="AX368" t="s">
        <v>2941</v>
      </c>
      <c r="BQ368">
        <v>80.257199999999997</v>
      </c>
      <c r="BR368">
        <v>80.728011999999566</v>
      </c>
      <c r="BS368">
        <v>0</v>
      </c>
    </row>
    <row r="369" spans="1:71" x14ac:dyDescent="0.25">
      <c r="A369" t="s">
        <v>75</v>
      </c>
      <c r="B369">
        <v>3373</v>
      </c>
      <c r="C369" t="s">
        <v>88</v>
      </c>
      <c r="D369">
        <v>1</v>
      </c>
      <c r="E369">
        <v>10036.5949</v>
      </c>
      <c r="F369">
        <v>10038.42907</v>
      </c>
      <c r="G369">
        <v>1.834170000000086</v>
      </c>
      <c r="H369">
        <v>76.594899999999996</v>
      </c>
      <c r="I369">
        <v>85.1</v>
      </c>
      <c r="J369">
        <v>1262.4000000000001</v>
      </c>
      <c r="L369" t="s">
        <v>232</v>
      </c>
      <c r="M369" t="str">
        <f t="shared" si="27"/>
        <v>2017</v>
      </c>
      <c r="N369" t="str">
        <f t="shared" si="28"/>
        <v>10</v>
      </c>
      <c r="O369" t="str">
        <f t="shared" si="29"/>
        <v>20</v>
      </c>
      <c r="P369" t="str">
        <f t="shared" si="30"/>
        <v>23</v>
      </c>
      <c r="Q369" t="str">
        <f t="shared" si="31"/>
        <v>44</v>
      </c>
      <c r="R369" t="str">
        <f t="shared" si="32"/>
        <v>01</v>
      </c>
      <c r="S369" s="4">
        <f t="shared" si="34"/>
        <v>43028.988900462966</v>
      </c>
      <c r="T369" s="5">
        <f t="shared" si="33"/>
        <v>43028.988900462966</v>
      </c>
      <c r="U369" t="s">
        <v>1657</v>
      </c>
      <c r="W369" t="s">
        <v>2940</v>
      </c>
      <c r="X369" t="s">
        <v>2943</v>
      </c>
      <c r="AH369" t="s">
        <v>2940</v>
      </c>
      <c r="AI369" t="s">
        <v>3081</v>
      </c>
      <c r="AJ369" t="s">
        <v>2941</v>
      </c>
      <c r="AK369" t="s">
        <v>3101</v>
      </c>
      <c r="AL369" t="s">
        <v>3104</v>
      </c>
      <c r="AM369" t="s">
        <v>3105</v>
      </c>
      <c r="AQ369" t="s">
        <v>3065</v>
      </c>
      <c r="AX369" t="s">
        <v>2956</v>
      </c>
      <c r="BQ369">
        <v>76.594899999999996</v>
      </c>
      <c r="BR369">
        <v>78.429070000000081</v>
      </c>
      <c r="BS369">
        <v>0</v>
      </c>
    </row>
    <row r="370" spans="1:71" x14ac:dyDescent="0.25">
      <c r="A370" t="s">
        <v>75</v>
      </c>
      <c r="B370">
        <v>3374</v>
      </c>
      <c r="C370" t="s">
        <v>88</v>
      </c>
      <c r="D370">
        <v>1</v>
      </c>
      <c r="E370">
        <v>10190.8325</v>
      </c>
      <c r="F370">
        <v>10192.44054</v>
      </c>
      <c r="G370">
        <v>1.6080399999991639</v>
      </c>
      <c r="H370">
        <v>110.8325</v>
      </c>
      <c r="I370">
        <v>99.3</v>
      </c>
      <c r="J370">
        <v>1007.1</v>
      </c>
      <c r="L370" t="s">
        <v>233</v>
      </c>
      <c r="M370" t="str">
        <f t="shared" si="27"/>
        <v>2017</v>
      </c>
      <c r="N370" t="str">
        <f t="shared" si="28"/>
        <v>10</v>
      </c>
      <c r="O370" t="str">
        <f t="shared" si="29"/>
        <v>21</v>
      </c>
      <c r="P370" t="str">
        <f t="shared" si="30"/>
        <v>00</v>
      </c>
      <c r="Q370" t="str">
        <f t="shared" si="31"/>
        <v>44</v>
      </c>
      <c r="R370" t="str">
        <f t="shared" si="32"/>
        <v>01</v>
      </c>
      <c r="S370" s="4">
        <f t="shared" si="34"/>
        <v>43029.03056712963</v>
      </c>
      <c r="T370" s="5">
        <f t="shared" si="33"/>
        <v>43029.03056712963</v>
      </c>
      <c r="U370" t="s">
        <v>1658</v>
      </c>
      <c r="W370" t="s">
        <v>2940</v>
      </c>
      <c r="X370" t="s">
        <v>2942</v>
      </c>
      <c r="Y370" t="s">
        <v>2959</v>
      </c>
      <c r="AH370" t="s">
        <v>2940</v>
      </c>
      <c r="AI370" t="s">
        <v>3078</v>
      </c>
      <c r="AJ370" t="s">
        <v>3081</v>
      </c>
      <c r="AK370" t="s">
        <v>3101</v>
      </c>
      <c r="AL370" t="s">
        <v>3104</v>
      </c>
      <c r="AM370" t="s">
        <v>3105</v>
      </c>
      <c r="AN370" t="s">
        <v>3643</v>
      </c>
      <c r="AQ370" t="s">
        <v>3065</v>
      </c>
      <c r="AW370" t="s">
        <v>2959</v>
      </c>
      <c r="AX370" t="s">
        <v>2956</v>
      </c>
      <c r="BQ370">
        <v>110.8325</v>
      </c>
      <c r="BR370">
        <v>112.4405399999992</v>
      </c>
      <c r="BS370">
        <v>0</v>
      </c>
    </row>
    <row r="371" spans="1:71" x14ac:dyDescent="0.25">
      <c r="A371" t="s">
        <v>75</v>
      </c>
      <c r="B371">
        <v>3376</v>
      </c>
      <c r="C371" t="s">
        <v>88</v>
      </c>
      <c r="D371">
        <v>1</v>
      </c>
      <c r="E371">
        <v>10278.5715</v>
      </c>
      <c r="F371">
        <v>10279.752399999999</v>
      </c>
      <c r="G371">
        <v>1.180899999999383</v>
      </c>
      <c r="H371">
        <v>78.5715</v>
      </c>
      <c r="I371">
        <v>120</v>
      </c>
      <c r="J371">
        <v>1486.7</v>
      </c>
      <c r="L371" t="s">
        <v>234</v>
      </c>
      <c r="M371" t="str">
        <f t="shared" si="27"/>
        <v>2017</v>
      </c>
      <c r="N371" t="str">
        <f t="shared" si="28"/>
        <v>10</v>
      </c>
      <c r="O371" t="str">
        <f t="shared" si="29"/>
        <v>21</v>
      </c>
      <c r="P371" t="str">
        <f t="shared" si="30"/>
        <v>01</v>
      </c>
      <c r="Q371" t="str">
        <f t="shared" si="31"/>
        <v>20</v>
      </c>
      <c r="R371" t="str">
        <f t="shared" si="32"/>
        <v>01</v>
      </c>
      <c r="S371" s="4">
        <f t="shared" si="34"/>
        <v>43029.055567129632</v>
      </c>
      <c r="T371" s="5">
        <f t="shared" si="33"/>
        <v>43029.055567129632</v>
      </c>
      <c r="U371" t="s">
        <v>1659</v>
      </c>
      <c r="W371" t="s">
        <v>2940</v>
      </c>
      <c r="X371" t="s">
        <v>2943</v>
      </c>
      <c r="Y371" t="s">
        <v>2975</v>
      </c>
      <c r="AH371" t="s">
        <v>2940</v>
      </c>
      <c r="AI371" t="s">
        <v>2941</v>
      </c>
      <c r="AJ371" t="s">
        <v>2941</v>
      </c>
      <c r="AK371" t="s">
        <v>3101</v>
      </c>
      <c r="AL371" t="s">
        <v>3104</v>
      </c>
      <c r="AM371" t="s">
        <v>3105</v>
      </c>
      <c r="AQ371" t="s">
        <v>3065</v>
      </c>
      <c r="AX371" t="s">
        <v>3077</v>
      </c>
      <c r="BQ371">
        <v>78.5715</v>
      </c>
      <c r="BR371">
        <v>79.752399999999383</v>
      </c>
      <c r="BS371">
        <v>0</v>
      </c>
    </row>
    <row r="372" spans="1:71" x14ac:dyDescent="0.25">
      <c r="A372" t="s">
        <v>75</v>
      </c>
      <c r="B372">
        <v>3560</v>
      </c>
      <c r="C372" t="s">
        <v>88</v>
      </c>
      <c r="D372">
        <v>1</v>
      </c>
      <c r="E372">
        <v>10661.142</v>
      </c>
      <c r="F372">
        <v>10661.966200000001</v>
      </c>
      <c r="G372">
        <v>0.82420000000092841</v>
      </c>
      <c r="H372">
        <v>101.142</v>
      </c>
      <c r="I372">
        <v>59.3</v>
      </c>
      <c r="J372">
        <v>2145.3000000000002</v>
      </c>
      <c r="L372" t="s">
        <v>235</v>
      </c>
      <c r="M372" t="str">
        <f t="shared" si="27"/>
        <v>2017</v>
      </c>
      <c r="N372" t="str">
        <f t="shared" si="28"/>
        <v>10</v>
      </c>
      <c r="O372" t="str">
        <f t="shared" si="29"/>
        <v>23</v>
      </c>
      <c r="P372" t="str">
        <f t="shared" si="30"/>
        <v>02</v>
      </c>
      <c r="Q372" t="str">
        <f t="shared" si="31"/>
        <v>08</v>
      </c>
      <c r="R372" t="str">
        <f t="shared" si="32"/>
        <v>01</v>
      </c>
      <c r="S372" s="4">
        <f t="shared" si="34"/>
        <v>43031.088900462964</v>
      </c>
      <c r="T372" s="5">
        <f t="shared" si="33"/>
        <v>43031.088900462964</v>
      </c>
      <c r="U372" t="s">
        <v>1660</v>
      </c>
      <c r="W372" t="s">
        <v>2940</v>
      </c>
      <c r="X372" t="s">
        <v>2942</v>
      </c>
      <c r="Y372" t="s">
        <v>2976</v>
      </c>
      <c r="AE372" t="s">
        <v>3065</v>
      </c>
      <c r="AH372" t="s">
        <v>2940</v>
      </c>
      <c r="AI372" t="s">
        <v>2941</v>
      </c>
      <c r="AJ372" t="s">
        <v>3097</v>
      </c>
      <c r="AK372" t="s">
        <v>3101</v>
      </c>
      <c r="AL372" t="s">
        <v>3103</v>
      </c>
      <c r="AM372" t="s">
        <v>3105</v>
      </c>
      <c r="AQ372" t="s">
        <v>3065</v>
      </c>
      <c r="AW372" t="s">
        <v>3743</v>
      </c>
      <c r="AX372" t="s">
        <v>2941</v>
      </c>
      <c r="BQ372">
        <v>101.142</v>
      </c>
      <c r="BR372">
        <v>101.9662000000009</v>
      </c>
      <c r="BS372">
        <v>0</v>
      </c>
    </row>
    <row r="373" spans="1:71" x14ac:dyDescent="0.25">
      <c r="A373" t="s">
        <v>75</v>
      </c>
      <c r="B373">
        <v>3570</v>
      </c>
      <c r="C373" t="s">
        <v>88</v>
      </c>
      <c r="D373">
        <v>1</v>
      </c>
      <c r="E373">
        <v>10684.239</v>
      </c>
      <c r="F373">
        <v>10684.8976</v>
      </c>
      <c r="G373">
        <v>0.65860000000066066</v>
      </c>
      <c r="H373">
        <v>4.2389999999999999</v>
      </c>
      <c r="I373">
        <v>39.5</v>
      </c>
      <c r="J373">
        <v>1217.0999999999999</v>
      </c>
      <c r="L373" t="s">
        <v>236</v>
      </c>
      <c r="M373" t="str">
        <f t="shared" si="27"/>
        <v>2017</v>
      </c>
      <c r="N373" t="str">
        <f t="shared" si="28"/>
        <v>10</v>
      </c>
      <c r="O373" t="str">
        <f t="shared" si="29"/>
        <v>23</v>
      </c>
      <c r="P373" t="str">
        <f t="shared" si="30"/>
        <v>10</v>
      </c>
      <c r="Q373" t="str">
        <f t="shared" si="31"/>
        <v>44</v>
      </c>
      <c r="R373" t="str">
        <f t="shared" si="32"/>
        <v>01</v>
      </c>
      <c r="S373" s="4">
        <f t="shared" si="34"/>
        <v>43031.447233796294</v>
      </c>
      <c r="T373" s="5">
        <f t="shared" si="33"/>
        <v>43031.447233796294</v>
      </c>
      <c r="U373" t="s">
        <v>1661</v>
      </c>
      <c r="W373" t="s">
        <v>2940</v>
      </c>
      <c r="X373" t="s">
        <v>2942</v>
      </c>
      <c r="AE373" t="s">
        <v>3065</v>
      </c>
      <c r="AH373" t="s">
        <v>2940</v>
      </c>
      <c r="AI373" t="s">
        <v>2941</v>
      </c>
      <c r="AJ373" t="s">
        <v>3097</v>
      </c>
      <c r="AK373" t="s">
        <v>3101</v>
      </c>
      <c r="AL373" t="s">
        <v>3103</v>
      </c>
      <c r="AM373" t="s">
        <v>3105</v>
      </c>
      <c r="AQ373" t="s">
        <v>3065</v>
      </c>
      <c r="AW373" t="s">
        <v>3744</v>
      </c>
      <c r="BQ373">
        <v>4.2389999999999999</v>
      </c>
      <c r="BR373">
        <v>4.8976000000006614</v>
      </c>
      <c r="BS373">
        <v>0</v>
      </c>
    </row>
    <row r="374" spans="1:71" x14ac:dyDescent="0.25">
      <c r="A374" t="s">
        <v>75</v>
      </c>
      <c r="B374">
        <v>3573</v>
      </c>
      <c r="C374" t="s">
        <v>88</v>
      </c>
      <c r="D374">
        <v>1</v>
      </c>
      <c r="E374">
        <v>10883.209000000001</v>
      </c>
      <c r="F374">
        <v>10883.958060000001</v>
      </c>
      <c r="G374">
        <v>0.74906000000009954</v>
      </c>
      <c r="H374">
        <v>83.209000000000003</v>
      </c>
      <c r="I374">
        <v>171.1</v>
      </c>
      <c r="J374">
        <v>1125.0999999999999</v>
      </c>
      <c r="L374" t="s">
        <v>237</v>
      </c>
      <c r="M374" t="str">
        <f t="shared" si="27"/>
        <v>2017</v>
      </c>
      <c r="N374" t="str">
        <f t="shared" si="28"/>
        <v>10</v>
      </c>
      <c r="O374" t="str">
        <f t="shared" si="29"/>
        <v>23</v>
      </c>
      <c r="P374" t="str">
        <f t="shared" si="30"/>
        <v>16</v>
      </c>
      <c r="Q374" t="str">
        <f t="shared" si="31"/>
        <v>32</v>
      </c>
      <c r="R374" t="str">
        <f t="shared" si="32"/>
        <v>01</v>
      </c>
      <c r="S374" s="4">
        <f t="shared" si="34"/>
        <v>43031.688900462963</v>
      </c>
      <c r="T374" s="5">
        <f t="shared" si="33"/>
        <v>43031.688900462963</v>
      </c>
      <c r="U374" t="s">
        <v>1662</v>
      </c>
      <c r="W374" t="s">
        <v>2940</v>
      </c>
      <c r="X374" t="s">
        <v>2942</v>
      </c>
      <c r="Y374" t="s">
        <v>67</v>
      </c>
      <c r="AH374" t="s">
        <v>2940</v>
      </c>
      <c r="AI374" t="s">
        <v>2941</v>
      </c>
      <c r="AJ374" t="s">
        <v>3097</v>
      </c>
      <c r="AK374" t="s">
        <v>3101</v>
      </c>
      <c r="AL374" t="s">
        <v>3103</v>
      </c>
      <c r="AM374" t="s">
        <v>3105</v>
      </c>
      <c r="AQ374" t="s">
        <v>3065</v>
      </c>
      <c r="AX374" t="s">
        <v>3077</v>
      </c>
      <c r="BQ374">
        <v>83.209000000000003</v>
      </c>
      <c r="BR374">
        <v>83.958060000000103</v>
      </c>
      <c r="BS374">
        <v>0</v>
      </c>
    </row>
    <row r="375" spans="1:71" x14ac:dyDescent="0.25">
      <c r="A375" t="s">
        <v>75</v>
      </c>
      <c r="B375">
        <v>3579</v>
      </c>
      <c r="C375" t="s">
        <v>88</v>
      </c>
      <c r="D375">
        <v>1</v>
      </c>
      <c r="E375">
        <v>10946.287</v>
      </c>
      <c r="F375">
        <v>10946.802079999999</v>
      </c>
      <c r="G375">
        <v>0.51507999999921594</v>
      </c>
      <c r="H375">
        <v>26.286999999999999</v>
      </c>
      <c r="I375">
        <v>184.2</v>
      </c>
      <c r="J375">
        <v>737.14300000000003</v>
      </c>
      <c r="L375" t="s">
        <v>238</v>
      </c>
      <c r="M375" t="str">
        <f t="shared" si="27"/>
        <v>2017</v>
      </c>
      <c r="N375" t="str">
        <f t="shared" si="28"/>
        <v>10</v>
      </c>
      <c r="O375" t="str">
        <f t="shared" si="29"/>
        <v>23</v>
      </c>
      <c r="P375" t="str">
        <f t="shared" si="30"/>
        <v>20</v>
      </c>
      <c r="Q375" t="str">
        <f t="shared" si="31"/>
        <v>44</v>
      </c>
      <c r="R375" t="str">
        <f t="shared" si="32"/>
        <v>01</v>
      </c>
      <c r="S375" s="4">
        <f t="shared" si="34"/>
        <v>43031.863900462966</v>
      </c>
      <c r="T375" s="5">
        <f t="shared" si="33"/>
        <v>43031.863900462966</v>
      </c>
      <c r="U375" t="s">
        <v>1663</v>
      </c>
      <c r="W375" t="s">
        <v>2940</v>
      </c>
      <c r="X375" t="s">
        <v>2942</v>
      </c>
      <c r="Y375" t="s">
        <v>2977</v>
      </c>
      <c r="AH375" t="s">
        <v>2940</v>
      </c>
      <c r="AI375" t="s">
        <v>2941</v>
      </c>
      <c r="AJ375" t="s">
        <v>3097</v>
      </c>
      <c r="AK375" t="s">
        <v>3101</v>
      </c>
      <c r="AL375" t="s">
        <v>3103</v>
      </c>
      <c r="AM375" t="s">
        <v>3105</v>
      </c>
      <c r="AQ375" t="s">
        <v>3065</v>
      </c>
      <c r="AX375" t="s">
        <v>2941</v>
      </c>
      <c r="BQ375">
        <v>26.286999999999999</v>
      </c>
      <c r="BR375">
        <v>26.802079999999211</v>
      </c>
      <c r="BS375">
        <v>0</v>
      </c>
    </row>
    <row r="376" spans="1:71" x14ac:dyDescent="0.25">
      <c r="A376" t="s">
        <v>75</v>
      </c>
      <c r="B376">
        <v>4055</v>
      </c>
      <c r="C376" t="s">
        <v>88</v>
      </c>
      <c r="D376">
        <v>1</v>
      </c>
      <c r="E376">
        <v>11025.859899999999</v>
      </c>
      <c r="F376">
        <v>11027.10362</v>
      </c>
      <c r="G376">
        <v>1.2437200000003941</v>
      </c>
      <c r="H376">
        <v>105.8599</v>
      </c>
      <c r="I376">
        <v>180</v>
      </c>
      <c r="J376">
        <v>1482.857</v>
      </c>
      <c r="L376" t="s">
        <v>238</v>
      </c>
      <c r="M376" t="str">
        <f t="shared" si="27"/>
        <v>2017</v>
      </c>
      <c r="N376" t="str">
        <f t="shared" si="28"/>
        <v>10</v>
      </c>
      <c r="O376" t="str">
        <f t="shared" si="29"/>
        <v>23</v>
      </c>
      <c r="P376" t="str">
        <f t="shared" si="30"/>
        <v>20</v>
      </c>
      <c r="Q376" t="str">
        <f t="shared" si="31"/>
        <v>44</v>
      </c>
      <c r="R376" t="str">
        <f t="shared" si="32"/>
        <v>01</v>
      </c>
      <c r="S376" s="4">
        <f t="shared" si="34"/>
        <v>43031.863900462966</v>
      </c>
      <c r="T376" s="5">
        <f t="shared" si="33"/>
        <v>43031.863900462966</v>
      </c>
      <c r="U376" t="s">
        <v>1663</v>
      </c>
      <c r="AH376" t="s">
        <v>2940</v>
      </c>
      <c r="AI376" t="s">
        <v>2941</v>
      </c>
      <c r="AJ376" t="s">
        <v>3077</v>
      </c>
      <c r="AK376" t="s">
        <v>3101</v>
      </c>
      <c r="AL376" t="s">
        <v>3104</v>
      </c>
      <c r="AM376" t="s">
        <v>3145</v>
      </c>
      <c r="BQ376">
        <v>105.8599</v>
      </c>
      <c r="BR376">
        <v>107.1036200000004</v>
      </c>
      <c r="BS376">
        <v>1</v>
      </c>
    </row>
    <row r="377" spans="1:71" x14ac:dyDescent="0.25">
      <c r="A377" t="s">
        <v>75</v>
      </c>
      <c r="B377">
        <v>4057</v>
      </c>
      <c r="C377" t="s">
        <v>88</v>
      </c>
      <c r="D377">
        <v>1</v>
      </c>
      <c r="E377">
        <v>11030.1564</v>
      </c>
      <c r="F377">
        <v>11030.84735</v>
      </c>
      <c r="G377">
        <v>0.69095000000015716</v>
      </c>
      <c r="H377">
        <v>110.1564</v>
      </c>
      <c r="I377">
        <v>188.571</v>
      </c>
      <c r="J377">
        <v>1337.143</v>
      </c>
      <c r="L377" t="s">
        <v>238</v>
      </c>
      <c r="M377" t="str">
        <f t="shared" si="27"/>
        <v>2017</v>
      </c>
      <c r="N377" t="str">
        <f t="shared" si="28"/>
        <v>10</v>
      </c>
      <c r="O377" t="str">
        <f t="shared" si="29"/>
        <v>23</v>
      </c>
      <c r="P377" t="str">
        <f t="shared" si="30"/>
        <v>20</v>
      </c>
      <c r="Q377" t="str">
        <f t="shared" si="31"/>
        <v>44</v>
      </c>
      <c r="R377" t="str">
        <f t="shared" si="32"/>
        <v>01</v>
      </c>
      <c r="S377" s="4">
        <f t="shared" si="34"/>
        <v>43031.863900462966</v>
      </c>
      <c r="T377" s="5">
        <f t="shared" si="33"/>
        <v>43031.863900462966</v>
      </c>
      <c r="U377" t="s">
        <v>1663</v>
      </c>
      <c r="AH377" t="s">
        <v>2940</v>
      </c>
      <c r="AI377" t="s">
        <v>2941</v>
      </c>
      <c r="AJ377" t="s">
        <v>2941</v>
      </c>
      <c r="AK377" t="s">
        <v>3101</v>
      </c>
      <c r="AL377" t="s">
        <v>3104</v>
      </c>
      <c r="AM377" t="s">
        <v>3146</v>
      </c>
      <c r="BQ377">
        <v>110.1564</v>
      </c>
      <c r="BR377">
        <v>110.8473500000002</v>
      </c>
      <c r="BS377">
        <v>2</v>
      </c>
    </row>
    <row r="378" spans="1:71" x14ac:dyDescent="0.25">
      <c r="A378" t="s">
        <v>75</v>
      </c>
      <c r="B378">
        <v>3580</v>
      </c>
      <c r="C378" t="s">
        <v>88</v>
      </c>
      <c r="D378">
        <v>1</v>
      </c>
      <c r="E378">
        <v>11108.798199999999</v>
      </c>
      <c r="F378">
        <v>11109.602220000001</v>
      </c>
      <c r="G378">
        <v>0.80402000000140106</v>
      </c>
      <c r="H378">
        <v>68.798199999999994</v>
      </c>
      <c r="I378">
        <v>82.3</v>
      </c>
      <c r="J378">
        <v>2742.857</v>
      </c>
      <c r="L378" t="s">
        <v>239</v>
      </c>
      <c r="M378" t="str">
        <f t="shared" si="27"/>
        <v>2017</v>
      </c>
      <c r="N378" t="str">
        <f t="shared" si="28"/>
        <v>10</v>
      </c>
      <c r="O378" t="str">
        <f t="shared" si="29"/>
        <v>23</v>
      </c>
      <c r="P378" t="str">
        <f t="shared" si="30"/>
        <v>22</v>
      </c>
      <c r="Q378" t="str">
        <f t="shared" si="31"/>
        <v>44</v>
      </c>
      <c r="R378" t="str">
        <f t="shared" si="32"/>
        <v>01</v>
      </c>
      <c r="S378" s="4">
        <f t="shared" si="34"/>
        <v>43031.947233796294</v>
      </c>
      <c r="T378" s="5">
        <f t="shared" si="33"/>
        <v>43031.947233796294</v>
      </c>
      <c r="U378" t="s">
        <v>1664</v>
      </c>
      <c r="W378" t="s">
        <v>2940</v>
      </c>
      <c r="X378" t="s">
        <v>2942</v>
      </c>
      <c r="Y378" t="s">
        <v>2978</v>
      </c>
      <c r="AE378" t="s">
        <v>3065</v>
      </c>
      <c r="AH378" t="s">
        <v>2940</v>
      </c>
      <c r="AI378" t="s">
        <v>2941</v>
      </c>
      <c r="AJ378" t="s">
        <v>3097</v>
      </c>
      <c r="AK378" t="s">
        <v>3101</v>
      </c>
      <c r="AL378" t="s">
        <v>3103</v>
      </c>
      <c r="AM378" t="s">
        <v>3105</v>
      </c>
      <c r="AQ378" t="s">
        <v>3065</v>
      </c>
      <c r="BQ378">
        <v>68.798199999999994</v>
      </c>
      <c r="BR378">
        <v>69.602220000001395</v>
      </c>
      <c r="BS378">
        <v>0</v>
      </c>
    </row>
    <row r="379" spans="1:71" x14ac:dyDescent="0.25">
      <c r="A379" t="s">
        <v>75</v>
      </c>
      <c r="B379">
        <v>3581</v>
      </c>
      <c r="C379" t="s">
        <v>88</v>
      </c>
      <c r="D379">
        <v>1</v>
      </c>
      <c r="E379">
        <v>11056.295</v>
      </c>
      <c r="F379">
        <v>11058.88294</v>
      </c>
      <c r="G379">
        <v>2.5879399999994348</v>
      </c>
      <c r="H379">
        <v>16.295000000000002</v>
      </c>
      <c r="I379">
        <v>63.2</v>
      </c>
      <c r="J379">
        <v>1139.5999999999999</v>
      </c>
      <c r="L379" t="s">
        <v>239</v>
      </c>
      <c r="M379" t="str">
        <f t="shared" si="27"/>
        <v>2017</v>
      </c>
      <c r="N379" t="str">
        <f t="shared" si="28"/>
        <v>10</v>
      </c>
      <c r="O379" t="str">
        <f t="shared" si="29"/>
        <v>23</v>
      </c>
      <c r="P379" t="str">
        <f t="shared" si="30"/>
        <v>22</v>
      </c>
      <c r="Q379" t="str">
        <f t="shared" si="31"/>
        <v>44</v>
      </c>
      <c r="R379" t="str">
        <f t="shared" si="32"/>
        <v>01</v>
      </c>
      <c r="S379" s="4">
        <f t="shared" si="34"/>
        <v>43031.947233796294</v>
      </c>
      <c r="T379" s="5">
        <f t="shared" si="33"/>
        <v>43031.947233796294</v>
      </c>
      <c r="U379" t="s">
        <v>1664</v>
      </c>
      <c r="W379" t="s">
        <v>2940</v>
      </c>
      <c r="X379" t="s">
        <v>2943</v>
      </c>
      <c r="Y379" t="s">
        <v>2979</v>
      </c>
      <c r="AH379" t="s">
        <v>2940</v>
      </c>
      <c r="AI379" t="s">
        <v>3077</v>
      </c>
      <c r="AJ379" t="s">
        <v>3077</v>
      </c>
      <c r="AK379" t="s">
        <v>3101</v>
      </c>
      <c r="AL379" t="s">
        <v>3103</v>
      </c>
      <c r="AM379" t="s">
        <v>3105</v>
      </c>
      <c r="AQ379" t="s">
        <v>3065</v>
      </c>
      <c r="AW379" t="s">
        <v>3738</v>
      </c>
      <c r="AX379" t="s">
        <v>2956</v>
      </c>
      <c r="BQ379">
        <v>16.295000000000002</v>
      </c>
      <c r="BR379">
        <v>18.88293999999944</v>
      </c>
      <c r="BS379">
        <v>1</v>
      </c>
    </row>
    <row r="380" spans="1:71" x14ac:dyDescent="0.25">
      <c r="A380" t="s">
        <v>75</v>
      </c>
      <c r="B380">
        <v>3623</v>
      </c>
      <c r="C380" t="s">
        <v>88</v>
      </c>
      <c r="D380">
        <v>1</v>
      </c>
      <c r="E380">
        <v>11642.767</v>
      </c>
      <c r="F380">
        <v>11643.380880000001</v>
      </c>
      <c r="G380">
        <v>0.61388000000079046</v>
      </c>
      <c r="H380">
        <v>2.7669999999999999</v>
      </c>
      <c r="I380">
        <v>234.6</v>
      </c>
      <c r="J380">
        <v>2065.1</v>
      </c>
      <c r="L380" t="s">
        <v>240</v>
      </c>
      <c r="M380" t="str">
        <f t="shared" ref="M380:M443" si="35">LEFT(RIGHT(LEFT(L380,17), 8),4)</f>
        <v>2017</v>
      </c>
      <c r="N380" t="str">
        <f t="shared" ref="N380:N443" si="36">LEFT(RIGHT(L380, 15),2)</f>
        <v>10</v>
      </c>
      <c r="O380" t="str">
        <f t="shared" ref="O380:O443" si="37">LEFT(RIGHT(L380, 13),2)</f>
        <v>24</v>
      </c>
      <c r="P380" t="str">
        <f t="shared" ref="P380:P443" si="38">LEFT(RIGHT(L380, 10),2)</f>
        <v>18</v>
      </c>
      <c r="Q380" t="str">
        <f t="shared" ref="Q380:Q443" si="39">LEFT(RIGHT(L380, 8),2)</f>
        <v>44</v>
      </c>
      <c r="R380" t="str">
        <f t="shared" ref="R380:R443" si="40">LEFT(RIGHT(L380, 6),2)</f>
        <v>01</v>
      </c>
      <c r="S380" s="4">
        <f t="shared" si="34"/>
        <v>43032.78056712963</v>
      </c>
      <c r="T380" s="5">
        <f t="shared" ref="T380:T443" si="41">S380</f>
        <v>43032.78056712963</v>
      </c>
      <c r="U380" t="s">
        <v>1665</v>
      </c>
      <c r="W380" t="s">
        <v>2940</v>
      </c>
      <c r="X380" t="s">
        <v>2942</v>
      </c>
      <c r="AH380" t="s">
        <v>2940</v>
      </c>
      <c r="AI380" t="s">
        <v>2941</v>
      </c>
      <c r="AJ380" t="s">
        <v>3097</v>
      </c>
      <c r="AK380" t="s">
        <v>3101</v>
      </c>
      <c r="AL380" t="s">
        <v>3103</v>
      </c>
      <c r="AM380" t="s">
        <v>3144</v>
      </c>
      <c r="AQ380" t="s">
        <v>3065</v>
      </c>
      <c r="AX380" t="s">
        <v>2941</v>
      </c>
      <c r="BQ380">
        <v>2.7669999999999999</v>
      </c>
      <c r="BR380">
        <v>3.3808800000007899</v>
      </c>
      <c r="BS380">
        <v>0</v>
      </c>
    </row>
    <row r="381" spans="1:71" x14ac:dyDescent="0.25">
      <c r="A381" t="s">
        <v>75</v>
      </c>
      <c r="B381">
        <v>3644</v>
      </c>
      <c r="C381" t="s">
        <v>88</v>
      </c>
      <c r="D381">
        <v>1</v>
      </c>
      <c r="E381">
        <v>12353.6495</v>
      </c>
      <c r="F381">
        <v>12354.20226</v>
      </c>
      <c r="G381">
        <v>0.55276000000048953</v>
      </c>
      <c r="H381">
        <v>113.6495</v>
      </c>
      <c r="I381">
        <v>85.1</v>
      </c>
      <c r="J381">
        <v>1064.8</v>
      </c>
      <c r="L381" t="s">
        <v>241</v>
      </c>
      <c r="M381" t="str">
        <f t="shared" si="35"/>
        <v>2017</v>
      </c>
      <c r="N381" t="str">
        <f t="shared" si="36"/>
        <v>10</v>
      </c>
      <c r="O381" t="str">
        <f t="shared" si="37"/>
        <v>25</v>
      </c>
      <c r="P381" t="str">
        <f t="shared" si="38"/>
        <v>08</v>
      </c>
      <c r="Q381" t="str">
        <f t="shared" si="39"/>
        <v>20</v>
      </c>
      <c r="R381" t="str">
        <f t="shared" si="40"/>
        <v>01</v>
      </c>
      <c r="S381" s="4">
        <f t="shared" si="34"/>
        <v>43033.347233796296</v>
      </c>
      <c r="T381" s="5">
        <f t="shared" si="41"/>
        <v>43033.347233796296</v>
      </c>
      <c r="U381" t="s">
        <v>1666</v>
      </c>
      <c r="W381" t="s">
        <v>2940</v>
      </c>
      <c r="X381" t="s">
        <v>2942</v>
      </c>
      <c r="Y381" t="s">
        <v>2959</v>
      </c>
      <c r="AH381" t="s">
        <v>2940</v>
      </c>
      <c r="AI381" t="s">
        <v>2941</v>
      </c>
      <c r="AJ381" t="s">
        <v>3097</v>
      </c>
      <c r="AK381" t="s">
        <v>3101</v>
      </c>
      <c r="AL381" t="s">
        <v>3103</v>
      </c>
      <c r="AM381" t="s">
        <v>3105</v>
      </c>
      <c r="AQ381" t="s">
        <v>3065</v>
      </c>
      <c r="AX381" t="s">
        <v>2941</v>
      </c>
      <c r="BQ381">
        <v>113.6495</v>
      </c>
      <c r="BR381">
        <v>114.20226000000051</v>
      </c>
      <c r="BS381">
        <v>0</v>
      </c>
    </row>
    <row r="382" spans="1:71" x14ac:dyDescent="0.25">
      <c r="A382" t="s">
        <v>75</v>
      </c>
      <c r="B382">
        <v>3653</v>
      </c>
      <c r="C382" t="s">
        <v>88</v>
      </c>
      <c r="D382">
        <v>1</v>
      </c>
      <c r="E382">
        <v>12387.5574</v>
      </c>
      <c r="F382">
        <v>12393.6378</v>
      </c>
      <c r="G382">
        <v>6.0804000000007363</v>
      </c>
      <c r="H382">
        <v>27.557400000000001</v>
      </c>
      <c r="I382">
        <v>81.7</v>
      </c>
      <c r="J382">
        <v>1284.4000000000001</v>
      </c>
      <c r="L382" t="s">
        <v>242</v>
      </c>
      <c r="M382" t="str">
        <f t="shared" si="35"/>
        <v>2017</v>
      </c>
      <c r="N382" t="str">
        <f t="shared" si="36"/>
        <v>10</v>
      </c>
      <c r="O382" t="str">
        <f t="shared" si="37"/>
        <v>25</v>
      </c>
      <c r="P382" t="str">
        <f t="shared" si="38"/>
        <v>12</v>
      </c>
      <c r="Q382" t="str">
        <f t="shared" si="39"/>
        <v>44</v>
      </c>
      <c r="R382" t="str">
        <f t="shared" si="40"/>
        <v>01</v>
      </c>
      <c r="S382" s="4">
        <f t="shared" si="34"/>
        <v>43033.53056712963</v>
      </c>
      <c r="T382" s="5">
        <f t="shared" si="41"/>
        <v>43033.53056712963</v>
      </c>
      <c r="U382" t="s">
        <v>1667</v>
      </c>
      <c r="W382" t="s">
        <v>2940</v>
      </c>
      <c r="X382" t="s">
        <v>2943</v>
      </c>
      <c r="Y382" t="s">
        <v>2980</v>
      </c>
      <c r="AH382" t="s">
        <v>2940</v>
      </c>
      <c r="AI382" t="s">
        <v>3080</v>
      </c>
      <c r="AJ382" t="s">
        <v>3078</v>
      </c>
      <c r="AK382" t="s">
        <v>3101</v>
      </c>
      <c r="AL382" t="s">
        <v>3104</v>
      </c>
      <c r="AM382" t="s">
        <v>3105</v>
      </c>
      <c r="AN382" t="s">
        <v>3625</v>
      </c>
      <c r="AQ382" t="s">
        <v>3065</v>
      </c>
      <c r="AX382" t="s">
        <v>2956</v>
      </c>
      <c r="BQ382">
        <v>27.557400000000001</v>
      </c>
      <c r="BR382">
        <v>33.637800000000738</v>
      </c>
      <c r="BS382">
        <v>0</v>
      </c>
    </row>
    <row r="383" spans="1:71" x14ac:dyDescent="0.25">
      <c r="A383" t="s">
        <v>75</v>
      </c>
      <c r="B383">
        <v>3654</v>
      </c>
      <c r="C383" t="s">
        <v>88</v>
      </c>
      <c r="D383">
        <v>1</v>
      </c>
      <c r="E383">
        <v>12525.5694</v>
      </c>
      <c r="F383">
        <v>12526.31061</v>
      </c>
      <c r="G383">
        <v>0.74121000000013737</v>
      </c>
      <c r="H383">
        <v>45.569400000000002</v>
      </c>
      <c r="I383">
        <v>68.2</v>
      </c>
      <c r="J383">
        <v>881.351</v>
      </c>
      <c r="L383" t="s">
        <v>243</v>
      </c>
      <c r="M383" t="str">
        <f t="shared" si="35"/>
        <v>2017</v>
      </c>
      <c r="N383" t="str">
        <f t="shared" si="36"/>
        <v>10</v>
      </c>
      <c r="O383" t="str">
        <f t="shared" si="37"/>
        <v>25</v>
      </c>
      <c r="P383" t="str">
        <f t="shared" si="38"/>
        <v>12</v>
      </c>
      <c r="Q383" t="str">
        <f t="shared" si="39"/>
        <v>56</v>
      </c>
      <c r="R383" t="str">
        <f t="shared" si="40"/>
        <v>01</v>
      </c>
      <c r="S383" s="4">
        <f t="shared" si="34"/>
        <v>43033.538900462961</v>
      </c>
      <c r="T383" s="5">
        <f t="shared" si="41"/>
        <v>43033.538900462961</v>
      </c>
      <c r="U383" t="s">
        <v>1668</v>
      </c>
      <c r="W383" t="s">
        <v>2940</v>
      </c>
      <c r="X383" t="s">
        <v>2942</v>
      </c>
      <c r="AH383" t="s">
        <v>2940</v>
      </c>
      <c r="AI383" t="s">
        <v>2941</v>
      </c>
      <c r="AJ383" t="s">
        <v>3097</v>
      </c>
      <c r="AK383" t="s">
        <v>3101</v>
      </c>
      <c r="AL383" t="s">
        <v>3103</v>
      </c>
      <c r="AM383" t="s">
        <v>3105</v>
      </c>
      <c r="AQ383" t="s">
        <v>3065</v>
      </c>
      <c r="AX383" t="s">
        <v>2941</v>
      </c>
      <c r="BQ383">
        <v>45.569400000000002</v>
      </c>
      <c r="BR383">
        <v>46.310610000000139</v>
      </c>
      <c r="BS383">
        <v>0</v>
      </c>
    </row>
    <row r="384" spans="1:71" x14ac:dyDescent="0.25">
      <c r="A384" t="s">
        <v>75</v>
      </c>
      <c r="B384">
        <v>3662</v>
      </c>
      <c r="C384" t="s">
        <v>88</v>
      </c>
      <c r="D384">
        <v>1</v>
      </c>
      <c r="E384">
        <v>12810.861500000001</v>
      </c>
      <c r="F384">
        <v>12814.32884</v>
      </c>
      <c r="G384">
        <v>3.4673399999992398</v>
      </c>
      <c r="H384">
        <v>90.861500000000007</v>
      </c>
      <c r="I384">
        <v>122.2</v>
      </c>
      <c r="J384">
        <v>1243.9000000000001</v>
      </c>
      <c r="L384" t="s">
        <v>244</v>
      </c>
      <c r="M384" t="str">
        <f t="shared" si="35"/>
        <v>2017</v>
      </c>
      <c r="N384" t="str">
        <f t="shared" si="36"/>
        <v>10</v>
      </c>
      <c r="O384" t="str">
        <f t="shared" si="37"/>
        <v>25</v>
      </c>
      <c r="P384" t="str">
        <f t="shared" si="38"/>
        <v>17</v>
      </c>
      <c r="Q384" t="str">
        <f t="shared" si="39"/>
        <v>20</v>
      </c>
      <c r="R384" t="str">
        <f t="shared" si="40"/>
        <v>01</v>
      </c>
      <c r="S384" s="4">
        <f t="shared" si="34"/>
        <v>43033.722233796296</v>
      </c>
      <c r="T384" s="5">
        <f t="shared" si="41"/>
        <v>43033.722233796296</v>
      </c>
      <c r="U384" t="s">
        <v>1669</v>
      </c>
      <c r="W384" t="s">
        <v>2940</v>
      </c>
      <c r="X384" t="s">
        <v>2943</v>
      </c>
      <c r="Y384" t="s">
        <v>2956</v>
      </c>
      <c r="AH384" t="s">
        <v>2940</v>
      </c>
      <c r="AI384" t="s">
        <v>3085</v>
      </c>
      <c r="AJ384" t="s">
        <v>3081</v>
      </c>
      <c r="AK384" t="s">
        <v>3101</v>
      </c>
      <c r="AL384" t="s">
        <v>3104</v>
      </c>
      <c r="AM384" t="s">
        <v>3105</v>
      </c>
      <c r="AQ384" t="s">
        <v>3065</v>
      </c>
      <c r="AX384" t="s">
        <v>2956</v>
      </c>
      <c r="BQ384">
        <v>90.861500000000007</v>
      </c>
      <c r="BR384">
        <v>94.328839999999246</v>
      </c>
      <c r="BS384">
        <v>0</v>
      </c>
    </row>
    <row r="385" spans="1:71" x14ac:dyDescent="0.25">
      <c r="A385" t="s">
        <v>75</v>
      </c>
      <c r="B385">
        <v>3677</v>
      </c>
      <c r="C385" t="s">
        <v>88</v>
      </c>
      <c r="D385">
        <v>1</v>
      </c>
      <c r="E385">
        <v>13047.0093</v>
      </c>
      <c r="F385">
        <v>13049.01935</v>
      </c>
      <c r="G385">
        <v>2.0100500000007742</v>
      </c>
      <c r="H385">
        <v>87.009299999999996</v>
      </c>
      <c r="I385">
        <v>116.1</v>
      </c>
      <c r="J385">
        <v>1337.8</v>
      </c>
      <c r="L385" t="s">
        <v>245</v>
      </c>
      <c r="M385" t="str">
        <f t="shared" si="35"/>
        <v>2017</v>
      </c>
      <c r="N385" t="str">
        <f t="shared" si="36"/>
        <v>10</v>
      </c>
      <c r="O385" t="str">
        <f t="shared" si="37"/>
        <v>26</v>
      </c>
      <c r="P385" t="str">
        <f t="shared" si="38"/>
        <v>03</v>
      </c>
      <c r="Q385" t="str">
        <f t="shared" si="39"/>
        <v>44</v>
      </c>
      <c r="R385" t="str">
        <f t="shared" si="40"/>
        <v>01</v>
      </c>
      <c r="S385" s="4">
        <f t="shared" si="34"/>
        <v>43034.15556712963</v>
      </c>
      <c r="T385" s="5">
        <f t="shared" si="41"/>
        <v>43034.15556712963</v>
      </c>
      <c r="U385" t="s">
        <v>1670</v>
      </c>
      <c r="W385" t="s">
        <v>2940</v>
      </c>
      <c r="X385" t="s">
        <v>2943</v>
      </c>
      <c r="Y385" t="s">
        <v>2981</v>
      </c>
      <c r="AE385" t="s">
        <v>3065</v>
      </c>
      <c r="AH385" t="s">
        <v>2940</v>
      </c>
      <c r="AI385" t="s">
        <v>3081</v>
      </c>
      <c r="AJ385" t="s">
        <v>3097</v>
      </c>
      <c r="AK385" t="s">
        <v>3101</v>
      </c>
      <c r="AL385" t="s">
        <v>3103</v>
      </c>
      <c r="AM385" t="s">
        <v>3105</v>
      </c>
      <c r="AQ385" t="s">
        <v>3065</v>
      </c>
      <c r="AW385" t="s">
        <v>3745</v>
      </c>
      <c r="BQ385">
        <v>87.009299999999996</v>
      </c>
      <c r="BR385">
        <v>89.01935000000077</v>
      </c>
      <c r="BS385">
        <v>0</v>
      </c>
    </row>
    <row r="386" spans="1:71" x14ac:dyDescent="0.25">
      <c r="A386" t="s">
        <v>75</v>
      </c>
      <c r="B386">
        <v>3683</v>
      </c>
      <c r="C386" t="s">
        <v>88</v>
      </c>
      <c r="D386">
        <v>1</v>
      </c>
      <c r="E386">
        <v>13421.210800000001</v>
      </c>
      <c r="F386">
        <v>13422.240949999999</v>
      </c>
      <c r="G386">
        <v>1.030149999998685</v>
      </c>
      <c r="H386">
        <v>101.21080000000001</v>
      </c>
      <c r="I386">
        <v>102.5</v>
      </c>
      <c r="J386">
        <v>1032.4000000000001</v>
      </c>
      <c r="L386" t="s">
        <v>246</v>
      </c>
      <c r="M386" t="str">
        <f t="shared" si="35"/>
        <v>2017</v>
      </c>
      <c r="N386" t="str">
        <f t="shared" si="36"/>
        <v>10</v>
      </c>
      <c r="O386" t="str">
        <f t="shared" si="37"/>
        <v>26</v>
      </c>
      <c r="P386" t="str">
        <f t="shared" si="38"/>
        <v>08</v>
      </c>
      <c r="Q386" t="str">
        <f t="shared" si="39"/>
        <v>20</v>
      </c>
      <c r="R386" t="str">
        <f t="shared" si="40"/>
        <v>01</v>
      </c>
      <c r="S386" s="4">
        <f t="shared" si="34"/>
        <v>43034.347233796296</v>
      </c>
      <c r="T386" s="5">
        <f t="shared" si="41"/>
        <v>43034.347233796296</v>
      </c>
      <c r="U386" t="s">
        <v>1671</v>
      </c>
      <c r="W386" t="s">
        <v>2940</v>
      </c>
      <c r="X386" t="s">
        <v>2942</v>
      </c>
      <c r="Y386" t="s">
        <v>2959</v>
      </c>
      <c r="AH386" t="s">
        <v>2940</v>
      </c>
      <c r="AI386" t="s">
        <v>3077</v>
      </c>
      <c r="AJ386" t="s">
        <v>2941</v>
      </c>
      <c r="AK386" t="s">
        <v>3101</v>
      </c>
      <c r="AL386" t="s">
        <v>3104</v>
      </c>
      <c r="AM386" t="s">
        <v>3105</v>
      </c>
      <c r="AN386" t="s">
        <v>3645</v>
      </c>
      <c r="AQ386" t="s">
        <v>3065</v>
      </c>
      <c r="AX386" t="s">
        <v>3770</v>
      </c>
      <c r="BQ386">
        <v>101.21080000000001</v>
      </c>
      <c r="BR386">
        <v>102.2409499999987</v>
      </c>
      <c r="BS386">
        <v>0</v>
      </c>
    </row>
    <row r="387" spans="1:71" x14ac:dyDescent="0.25">
      <c r="A387" t="s">
        <v>75</v>
      </c>
      <c r="B387">
        <v>3692</v>
      </c>
      <c r="C387" t="s">
        <v>88</v>
      </c>
      <c r="D387">
        <v>1</v>
      </c>
      <c r="E387">
        <v>13480.314700000001</v>
      </c>
      <c r="F387">
        <v>13482.199119999999</v>
      </c>
      <c r="G387">
        <v>1.884419999998499</v>
      </c>
      <c r="H387">
        <v>40.314700000000002</v>
      </c>
      <c r="I387">
        <v>102.9</v>
      </c>
      <c r="J387">
        <v>2219.1</v>
      </c>
      <c r="L387" t="s">
        <v>247</v>
      </c>
      <c r="M387" t="str">
        <f t="shared" si="35"/>
        <v>2017</v>
      </c>
      <c r="N387" t="str">
        <f t="shared" si="36"/>
        <v>10</v>
      </c>
      <c r="O387" t="str">
        <f t="shared" si="37"/>
        <v>26</v>
      </c>
      <c r="P387" t="str">
        <f t="shared" si="38"/>
        <v>14</v>
      </c>
      <c r="Q387" t="str">
        <f t="shared" si="39"/>
        <v>08</v>
      </c>
      <c r="R387" t="str">
        <f t="shared" si="40"/>
        <v>01</v>
      </c>
      <c r="S387" s="4">
        <f t="shared" ref="S387:S450" si="42">DATE(M387,N387,O387)+TIME(P387,Q387,R387)</f>
        <v>43034.588900462964</v>
      </c>
      <c r="T387" s="5">
        <f t="shared" si="41"/>
        <v>43034.588900462964</v>
      </c>
      <c r="U387" t="s">
        <v>1672</v>
      </c>
      <c r="W387" t="s">
        <v>2940</v>
      </c>
      <c r="X387" t="s">
        <v>2942</v>
      </c>
      <c r="Y387" t="s">
        <v>2982</v>
      </c>
      <c r="AH387" t="s">
        <v>2940</v>
      </c>
      <c r="AI387" t="s">
        <v>3081</v>
      </c>
      <c r="AJ387" t="s">
        <v>3081</v>
      </c>
      <c r="AK387" t="s">
        <v>3101</v>
      </c>
      <c r="AL387" t="s">
        <v>3104</v>
      </c>
      <c r="AM387" t="s">
        <v>3105</v>
      </c>
      <c r="AQ387" t="s">
        <v>3065</v>
      </c>
      <c r="AX387" t="s">
        <v>2956</v>
      </c>
      <c r="BQ387">
        <v>40.314700000000002</v>
      </c>
      <c r="BR387">
        <v>42.199119999998501</v>
      </c>
      <c r="BS387">
        <v>0</v>
      </c>
    </row>
    <row r="388" spans="1:71" x14ac:dyDescent="0.25">
      <c r="A388" t="s">
        <v>75</v>
      </c>
      <c r="B388">
        <v>3701</v>
      </c>
      <c r="C388" t="s">
        <v>88</v>
      </c>
      <c r="D388">
        <v>1</v>
      </c>
      <c r="E388">
        <v>13682.796200000001</v>
      </c>
      <c r="F388">
        <v>13684.065039999999</v>
      </c>
      <c r="G388">
        <v>1.268839999998818</v>
      </c>
      <c r="H388">
        <v>2.7961999999999998</v>
      </c>
      <c r="I388">
        <v>73.2</v>
      </c>
      <c r="J388">
        <v>1951.7</v>
      </c>
      <c r="L388" t="s">
        <v>248</v>
      </c>
      <c r="M388" t="str">
        <f t="shared" si="35"/>
        <v>2017</v>
      </c>
      <c r="N388" t="str">
        <f t="shared" si="36"/>
        <v>10</v>
      </c>
      <c r="O388" t="str">
        <f t="shared" si="37"/>
        <v>27</v>
      </c>
      <c r="P388" t="str">
        <f t="shared" si="38"/>
        <v>06</v>
      </c>
      <c r="Q388" t="str">
        <f t="shared" si="39"/>
        <v>56</v>
      </c>
      <c r="R388" t="str">
        <f t="shared" si="40"/>
        <v>01</v>
      </c>
      <c r="S388" s="4">
        <f t="shared" si="42"/>
        <v>43035.288900462961</v>
      </c>
      <c r="T388" s="5">
        <f t="shared" si="41"/>
        <v>43035.288900462961</v>
      </c>
      <c r="U388" t="s">
        <v>1673</v>
      </c>
      <c r="W388" t="s">
        <v>2940</v>
      </c>
      <c r="X388" t="s">
        <v>2943</v>
      </c>
      <c r="AE388" t="s">
        <v>3065</v>
      </c>
      <c r="AH388" t="s">
        <v>2940</v>
      </c>
      <c r="AI388" t="s">
        <v>2941</v>
      </c>
      <c r="AJ388" t="s">
        <v>2941</v>
      </c>
      <c r="AK388" t="s">
        <v>3101</v>
      </c>
      <c r="AL388" t="s">
        <v>3104</v>
      </c>
      <c r="AM388" t="s">
        <v>3105</v>
      </c>
      <c r="AQ388" t="s">
        <v>3065</v>
      </c>
      <c r="AW388" t="s">
        <v>3746</v>
      </c>
      <c r="BQ388">
        <v>2.7961999999999998</v>
      </c>
      <c r="BR388">
        <v>4.0650399999988176</v>
      </c>
      <c r="BS388">
        <v>0</v>
      </c>
    </row>
    <row r="389" spans="1:71" x14ac:dyDescent="0.25">
      <c r="A389" t="s">
        <v>75</v>
      </c>
      <c r="B389">
        <v>3702</v>
      </c>
      <c r="C389" t="s">
        <v>88</v>
      </c>
      <c r="D389">
        <v>1</v>
      </c>
      <c r="E389">
        <v>13845.0599</v>
      </c>
      <c r="F389">
        <v>13846.215679999999</v>
      </c>
      <c r="G389">
        <v>1.1557799999991401</v>
      </c>
      <c r="H389">
        <v>45.059899999999999</v>
      </c>
      <c r="I389">
        <v>111.1</v>
      </c>
      <c r="J389">
        <v>906.6</v>
      </c>
      <c r="L389" t="s">
        <v>249</v>
      </c>
      <c r="M389" t="str">
        <f t="shared" si="35"/>
        <v>2017</v>
      </c>
      <c r="N389" t="str">
        <f t="shared" si="36"/>
        <v>10</v>
      </c>
      <c r="O389" t="str">
        <f t="shared" si="37"/>
        <v>27</v>
      </c>
      <c r="P389" t="str">
        <f t="shared" si="38"/>
        <v>07</v>
      </c>
      <c r="Q389" t="str">
        <f t="shared" si="39"/>
        <v>32</v>
      </c>
      <c r="R389" t="str">
        <f t="shared" si="40"/>
        <v>01</v>
      </c>
      <c r="S389" s="4">
        <f t="shared" si="42"/>
        <v>43035.313900462963</v>
      </c>
      <c r="T389" s="5">
        <f t="shared" si="41"/>
        <v>43035.313900462963</v>
      </c>
      <c r="U389" t="s">
        <v>1674</v>
      </c>
      <c r="W389" t="s">
        <v>2940</v>
      </c>
      <c r="X389" t="s">
        <v>2942</v>
      </c>
      <c r="AE389" t="s">
        <v>3065</v>
      </c>
      <c r="AH389" t="s">
        <v>2940</v>
      </c>
      <c r="AI389" t="s">
        <v>3077</v>
      </c>
      <c r="AJ389" t="s">
        <v>3097</v>
      </c>
      <c r="AK389" t="s">
        <v>3101</v>
      </c>
      <c r="AL389" t="s">
        <v>3103</v>
      </c>
      <c r="AM389" t="s">
        <v>3105</v>
      </c>
      <c r="AQ389" t="s">
        <v>3065</v>
      </c>
      <c r="BQ389">
        <v>45.059899999999999</v>
      </c>
      <c r="BR389">
        <v>46.215679999999139</v>
      </c>
      <c r="BS389">
        <v>0</v>
      </c>
    </row>
    <row r="390" spans="1:71" x14ac:dyDescent="0.25">
      <c r="A390" t="s">
        <v>75</v>
      </c>
      <c r="B390">
        <v>3711</v>
      </c>
      <c r="C390" t="s">
        <v>88</v>
      </c>
      <c r="D390">
        <v>1</v>
      </c>
      <c r="E390">
        <v>14230.465</v>
      </c>
      <c r="F390">
        <v>14233.07807</v>
      </c>
      <c r="G390">
        <v>2.6130699999994249</v>
      </c>
      <c r="H390">
        <v>70.465000000000003</v>
      </c>
      <c r="I390">
        <v>69.8</v>
      </c>
      <c r="J390">
        <v>1184.5</v>
      </c>
      <c r="L390" t="s">
        <v>250</v>
      </c>
      <c r="M390" t="str">
        <f t="shared" si="35"/>
        <v>2017</v>
      </c>
      <c r="N390" t="str">
        <f t="shared" si="36"/>
        <v>10</v>
      </c>
      <c r="O390" t="str">
        <f t="shared" si="37"/>
        <v>27</v>
      </c>
      <c r="P390" t="str">
        <f t="shared" si="38"/>
        <v>13</v>
      </c>
      <c r="Q390" t="str">
        <f t="shared" si="39"/>
        <v>08</v>
      </c>
      <c r="R390" t="str">
        <f t="shared" si="40"/>
        <v>01</v>
      </c>
      <c r="S390" s="4">
        <f t="shared" si="42"/>
        <v>43035.547233796293</v>
      </c>
      <c r="T390" s="5">
        <f t="shared" si="41"/>
        <v>43035.547233796293</v>
      </c>
      <c r="U390" t="s">
        <v>1675</v>
      </c>
      <c r="W390" t="s">
        <v>2940</v>
      </c>
      <c r="X390" t="s">
        <v>2943</v>
      </c>
      <c r="AH390" t="s">
        <v>2940</v>
      </c>
      <c r="AI390" t="s">
        <v>3078</v>
      </c>
      <c r="AJ390" t="s">
        <v>2941</v>
      </c>
      <c r="AK390" t="s">
        <v>3101</v>
      </c>
      <c r="AL390" t="s">
        <v>3104</v>
      </c>
      <c r="AM390" t="s">
        <v>3105</v>
      </c>
      <c r="AQ390" t="s">
        <v>3065</v>
      </c>
      <c r="AX390" t="s">
        <v>2956</v>
      </c>
      <c r="BQ390">
        <v>70.465000000000003</v>
      </c>
      <c r="BR390">
        <v>73.078069999999428</v>
      </c>
      <c r="BS390">
        <v>0</v>
      </c>
    </row>
    <row r="391" spans="1:71" x14ac:dyDescent="0.25">
      <c r="A391" t="s">
        <v>75</v>
      </c>
      <c r="B391">
        <v>3712</v>
      </c>
      <c r="C391" t="s">
        <v>88</v>
      </c>
      <c r="D391">
        <v>1</v>
      </c>
      <c r="E391">
        <v>14220.122300000001</v>
      </c>
      <c r="F391">
        <v>14220.75044</v>
      </c>
      <c r="G391">
        <v>0.62813999999889347</v>
      </c>
      <c r="H391">
        <v>60.122300000000003</v>
      </c>
      <c r="I391">
        <v>62.9</v>
      </c>
      <c r="J391">
        <v>796.255</v>
      </c>
      <c r="L391" t="s">
        <v>250</v>
      </c>
      <c r="M391" t="str">
        <f t="shared" si="35"/>
        <v>2017</v>
      </c>
      <c r="N391" t="str">
        <f t="shared" si="36"/>
        <v>10</v>
      </c>
      <c r="O391" t="str">
        <f t="shared" si="37"/>
        <v>27</v>
      </c>
      <c r="P391" t="str">
        <f t="shared" si="38"/>
        <v>13</v>
      </c>
      <c r="Q391" t="str">
        <f t="shared" si="39"/>
        <v>08</v>
      </c>
      <c r="R391" t="str">
        <f t="shared" si="40"/>
        <v>01</v>
      </c>
      <c r="S391" s="4">
        <f t="shared" si="42"/>
        <v>43035.547233796293</v>
      </c>
      <c r="T391" s="5">
        <f t="shared" si="41"/>
        <v>43035.547233796293</v>
      </c>
      <c r="U391" t="s">
        <v>1675</v>
      </c>
      <c r="W391" t="s">
        <v>2940</v>
      </c>
      <c r="X391" t="s">
        <v>2942</v>
      </c>
      <c r="AH391" t="s">
        <v>2940</v>
      </c>
      <c r="AI391" t="s">
        <v>2941</v>
      </c>
      <c r="AJ391" t="s">
        <v>3097</v>
      </c>
      <c r="AK391" t="s">
        <v>3101</v>
      </c>
      <c r="AL391" t="s">
        <v>3103</v>
      </c>
      <c r="AM391" t="s">
        <v>3105</v>
      </c>
      <c r="AQ391" t="s">
        <v>3065</v>
      </c>
      <c r="AX391" t="s">
        <v>2941</v>
      </c>
      <c r="BQ391">
        <v>60.122300000000003</v>
      </c>
      <c r="BR391">
        <v>60.750439999998903</v>
      </c>
      <c r="BS391">
        <v>1</v>
      </c>
    </row>
    <row r="392" spans="1:71" x14ac:dyDescent="0.25">
      <c r="A392" t="s">
        <v>75</v>
      </c>
      <c r="B392">
        <v>3714</v>
      </c>
      <c r="C392" t="s">
        <v>88</v>
      </c>
      <c r="D392">
        <v>1</v>
      </c>
      <c r="E392">
        <v>14356.1554</v>
      </c>
      <c r="F392">
        <v>14358.30364</v>
      </c>
      <c r="G392">
        <v>2.1482400000004418</v>
      </c>
      <c r="H392">
        <v>76.1554</v>
      </c>
      <c r="I392">
        <v>62.9</v>
      </c>
      <c r="J392">
        <v>2271.6</v>
      </c>
      <c r="L392" t="s">
        <v>251</v>
      </c>
      <c r="M392" t="str">
        <f t="shared" si="35"/>
        <v>2017</v>
      </c>
      <c r="N392" t="str">
        <f t="shared" si="36"/>
        <v>10</v>
      </c>
      <c r="O392" t="str">
        <f t="shared" si="37"/>
        <v>27</v>
      </c>
      <c r="P392" t="str">
        <f t="shared" si="38"/>
        <v>13</v>
      </c>
      <c r="Q392" t="str">
        <f t="shared" si="39"/>
        <v>56</v>
      </c>
      <c r="R392" t="str">
        <f t="shared" si="40"/>
        <v>01</v>
      </c>
      <c r="S392" s="4">
        <f t="shared" si="42"/>
        <v>43035.580567129633</v>
      </c>
      <c r="T392" s="5">
        <f t="shared" si="41"/>
        <v>43035.580567129633</v>
      </c>
      <c r="U392" t="s">
        <v>1676</v>
      </c>
      <c r="W392" t="s">
        <v>2940</v>
      </c>
      <c r="X392" t="s">
        <v>2942</v>
      </c>
      <c r="AE392" t="s">
        <v>3065</v>
      </c>
      <c r="AH392" t="s">
        <v>2940</v>
      </c>
      <c r="AI392" t="s">
        <v>3078</v>
      </c>
      <c r="AJ392" t="s">
        <v>3097</v>
      </c>
      <c r="AK392" t="s">
        <v>3101</v>
      </c>
      <c r="AL392" t="s">
        <v>3103</v>
      </c>
      <c r="AM392" t="s">
        <v>3105</v>
      </c>
      <c r="AQ392" t="s">
        <v>3065</v>
      </c>
      <c r="AW392" t="s">
        <v>3747</v>
      </c>
      <c r="AX392" t="s">
        <v>2956</v>
      </c>
      <c r="BQ392">
        <v>76.1554</v>
      </c>
      <c r="BR392">
        <v>78.303640000000442</v>
      </c>
      <c r="BS392">
        <v>0</v>
      </c>
    </row>
    <row r="393" spans="1:71" x14ac:dyDescent="0.25">
      <c r="A393" t="s">
        <v>75</v>
      </c>
      <c r="B393">
        <v>3716</v>
      </c>
      <c r="C393" t="s">
        <v>88</v>
      </c>
      <c r="D393">
        <v>1</v>
      </c>
      <c r="E393">
        <v>14456.638999999999</v>
      </c>
      <c r="F393">
        <v>14458.7438</v>
      </c>
      <c r="G393">
        <v>2.1048000000009779</v>
      </c>
      <c r="H393">
        <v>56.639000000000003</v>
      </c>
      <c r="I393">
        <v>159.69999999999999</v>
      </c>
      <c r="J393">
        <v>2718.3</v>
      </c>
      <c r="L393" t="s">
        <v>252</v>
      </c>
      <c r="M393" t="str">
        <f t="shared" si="35"/>
        <v>2017</v>
      </c>
      <c r="N393" t="str">
        <f t="shared" si="36"/>
        <v>10</v>
      </c>
      <c r="O393" t="str">
        <f t="shared" si="37"/>
        <v>27</v>
      </c>
      <c r="P393" t="str">
        <f t="shared" si="38"/>
        <v>15</v>
      </c>
      <c r="Q393" t="str">
        <f t="shared" si="39"/>
        <v>56</v>
      </c>
      <c r="R393" t="str">
        <f t="shared" si="40"/>
        <v>01</v>
      </c>
      <c r="S393" s="4">
        <f t="shared" si="42"/>
        <v>43035.663900462961</v>
      </c>
      <c r="T393" s="5">
        <f t="shared" si="41"/>
        <v>43035.663900462961</v>
      </c>
      <c r="U393" t="s">
        <v>1677</v>
      </c>
      <c r="W393" t="s">
        <v>2940</v>
      </c>
      <c r="X393" t="s">
        <v>2942</v>
      </c>
      <c r="Y393" t="s">
        <v>2983</v>
      </c>
      <c r="AH393" t="s">
        <v>2940</v>
      </c>
      <c r="AI393" t="s">
        <v>3077</v>
      </c>
      <c r="AJ393" t="s">
        <v>2941</v>
      </c>
      <c r="AK393" t="s">
        <v>3101</v>
      </c>
      <c r="AL393" t="s">
        <v>3104</v>
      </c>
      <c r="AM393" t="s">
        <v>3105</v>
      </c>
      <c r="AN393" t="s">
        <v>3646</v>
      </c>
      <c r="AQ393" t="s">
        <v>3065</v>
      </c>
      <c r="AX393" t="s">
        <v>2956</v>
      </c>
      <c r="BQ393">
        <v>56.639000000000003</v>
      </c>
      <c r="BR393">
        <v>58.743800000000981</v>
      </c>
      <c r="BS393">
        <v>0</v>
      </c>
    </row>
    <row r="394" spans="1:71" x14ac:dyDescent="0.25">
      <c r="A394" t="s">
        <v>75</v>
      </c>
      <c r="B394">
        <v>3717</v>
      </c>
      <c r="C394" t="s">
        <v>88</v>
      </c>
      <c r="D394">
        <v>1</v>
      </c>
      <c r="E394">
        <v>14555.0831</v>
      </c>
      <c r="F394">
        <v>14555.68612</v>
      </c>
      <c r="G394">
        <v>0.60302000000046974</v>
      </c>
      <c r="H394">
        <v>35.083100000000002</v>
      </c>
      <c r="I394">
        <v>63.1</v>
      </c>
      <c r="J394">
        <v>1801</v>
      </c>
      <c r="L394" t="s">
        <v>253</v>
      </c>
      <c r="M394" t="str">
        <f t="shared" si="35"/>
        <v>2017</v>
      </c>
      <c r="N394" t="str">
        <f t="shared" si="36"/>
        <v>10</v>
      </c>
      <c r="O394" t="str">
        <f t="shared" si="37"/>
        <v>27</v>
      </c>
      <c r="P394" t="str">
        <f t="shared" si="38"/>
        <v>16</v>
      </c>
      <c r="Q394" t="str">
        <f t="shared" si="39"/>
        <v>08</v>
      </c>
      <c r="R394" t="str">
        <f t="shared" si="40"/>
        <v>01</v>
      </c>
      <c r="S394" s="4">
        <f t="shared" si="42"/>
        <v>43035.672233796293</v>
      </c>
      <c r="T394" s="5">
        <f t="shared" si="41"/>
        <v>43035.672233796293</v>
      </c>
      <c r="U394" t="s">
        <v>1678</v>
      </c>
      <c r="W394" t="s">
        <v>2940</v>
      </c>
      <c r="X394" t="s">
        <v>2942</v>
      </c>
      <c r="Y394" t="s">
        <v>2984</v>
      </c>
      <c r="AH394" t="s">
        <v>2940</v>
      </c>
      <c r="AI394" t="s">
        <v>3077</v>
      </c>
      <c r="AJ394" t="s">
        <v>3097</v>
      </c>
      <c r="AK394" t="s">
        <v>3101</v>
      </c>
      <c r="AL394" t="s">
        <v>3103</v>
      </c>
      <c r="AM394" t="s">
        <v>3105</v>
      </c>
      <c r="AQ394" t="s">
        <v>3065</v>
      </c>
      <c r="AX394" t="s">
        <v>2956</v>
      </c>
      <c r="BQ394">
        <v>35.083100000000002</v>
      </c>
      <c r="BR394">
        <v>35.686120000000471</v>
      </c>
      <c r="BS394">
        <v>0</v>
      </c>
    </row>
    <row r="395" spans="1:71" x14ac:dyDescent="0.25">
      <c r="A395" t="s">
        <v>75</v>
      </c>
      <c r="B395">
        <v>3718</v>
      </c>
      <c r="C395" t="s">
        <v>88</v>
      </c>
      <c r="D395">
        <v>1</v>
      </c>
      <c r="E395">
        <v>14654.081200000001</v>
      </c>
      <c r="F395">
        <v>14657.611349999999</v>
      </c>
      <c r="G395">
        <v>3.530149999998685</v>
      </c>
      <c r="H395">
        <v>14.081200000000001</v>
      </c>
      <c r="I395">
        <v>76.900000000000006</v>
      </c>
      <c r="J395">
        <v>1518.3</v>
      </c>
      <c r="L395" t="s">
        <v>254</v>
      </c>
      <c r="M395" t="str">
        <f t="shared" si="35"/>
        <v>2017</v>
      </c>
      <c r="N395" t="str">
        <f t="shared" si="36"/>
        <v>10</v>
      </c>
      <c r="O395" t="str">
        <f t="shared" si="37"/>
        <v>27</v>
      </c>
      <c r="P395" t="str">
        <f t="shared" si="38"/>
        <v>16</v>
      </c>
      <c r="Q395" t="str">
        <f t="shared" si="39"/>
        <v>32</v>
      </c>
      <c r="R395" t="str">
        <f t="shared" si="40"/>
        <v>01</v>
      </c>
      <c r="S395" s="4">
        <f t="shared" si="42"/>
        <v>43035.688900462963</v>
      </c>
      <c r="T395" s="5">
        <f t="shared" si="41"/>
        <v>43035.688900462963</v>
      </c>
      <c r="U395" t="s">
        <v>1679</v>
      </c>
      <c r="W395" t="s">
        <v>2940</v>
      </c>
      <c r="X395" t="s">
        <v>2942</v>
      </c>
      <c r="AH395" t="s">
        <v>2940</v>
      </c>
      <c r="AI395" t="s">
        <v>3082</v>
      </c>
      <c r="AJ395" t="s">
        <v>3082</v>
      </c>
      <c r="AK395" t="s">
        <v>3101</v>
      </c>
      <c r="AL395" t="s">
        <v>3104</v>
      </c>
      <c r="AM395" t="s">
        <v>3105</v>
      </c>
      <c r="AQ395" t="s">
        <v>3065</v>
      </c>
      <c r="AX395" t="s">
        <v>2956</v>
      </c>
      <c r="BQ395">
        <v>14.081200000000001</v>
      </c>
      <c r="BR395">
        <v>17.611349999998691</v>
      </c>
      <c r="BS395">
        <v>0</v>
      </c>
    </row>
    <row r="396" spans="1:71" x14ac:dyDescent="0.25">
      <c r="A396" t="s">
        <v>75</v>
      </c>
      <c r="B396">
        <v>3723</v>
      </c>
      <c r="C396" t="s">
        <v>88</v>
      </c>
      <c r="D396">
        <v>1</v>
      </c>
      <c r="E396">
        <v>14760.254999999999</v>
      </c>
      <c r="F396">
        <v>14798.1021</v>
      </c>
      <c r="G396">
        <v>37.847100000000857</v>
      </c>
      <c r="H396">
        <v>0.255</v>
      </c>
      <c r="I396">
        <v>91.2</v>
      </c>
      <c r="J396">
        <v>1629.3</v>
      </c>
      <c r="L396" t="s">
        <v>255</v>
      </c>
      <c r="M396" t="str">
        <f t="shared" si="35"/>
        <v>2017</v>
      </c>
      <c r="N396" t="str">
        <f t="shared" si="36"/>
        <v>10</v>
      </c>
      <c r="O396" t="str">
        <f t="shared" si="37"/>
        <v>27</v>
      </c>
      <c r="P396" t="str">
        <f t="shared" si="38"/>
        <v>19</v>
      </c>
      <c r="Q396" t="str">
        <f t="shared" si="39"/>
        <v>08</v>
      </c>
      <c r="R396" t="str">
        <f t="shared" si="40"/>
        <v>01</v>
      </c>
      <c r="S396" s="4">
        <f t="shared" si="42"/>
        <v>43035.797233796293</v>
      </c>
      <c r="T396" s="5">
        <f t="shared" si="41"/>
        <v>43035.797233796293</v>
      </c>
      <c r="U396" t="s">
        <v>1680</v>
      </c>
      <c r="W396" t="s">
        <v>2940</v>
      </c>
      <c r="X396" t="s">
        <v>2943</v>
      </c>
      <c r="Y396" t="s">
        <v>2985</v>
      </c>
      <c r="AE396" t="s">
        <v>3065</v>
      </c>
      <c r="AF396" t="s">
        <v>3072</v>
      </c>
      <c r="AH396" t="s">
        <v>2940</v>
      </c>
      <c r="AI396" t="s">
        <v>3088</v>
      </c>
      <c r="AJ396" t="s">
        <v>3094</v>
      </c>
      <c r="AK396" t="s">
        <v>3101</v>
      </c>
      <c r="AL396" t="s">
        <v>3104</v>
      </c>
      <c r="AM396" t="s">
        <v>3105</v>
      </c>
      <c r="AN396" t="s">
        <v>3647</v>
      </c>
      <c r="AQ396" t="s">
        <v>3065</v>
      </c>
      <c r="AW396" t="s">
        <v>3748</v>
      </c>
      <c r="AX396" t="s">
        <v>2956</v>
      </c>
      <c r="BQ396">
        <v>0.255</v>
      </c>
      <c r="BR396">
        <v>38.102100000000867</v>
      </c>
      <c r="BS396">
        <v>0</v>
      </c>
    </row>
    <row r="397" spans="1:71" x14ac:dyDescent="0.25">
      <c r="A397" t="s">
        <v>75</v>
      </c>
      <c r="B397">
        <v>3724</v>
      </c>
      <c r="C397" t="s">
        <v>88</v>
      </c>
      <c r="D397">
        <v>1</v>
      </c>
      <c r="E397">
        <v>14884.228800000001</v>
      </c>
      <c r="F397">
        <v>14890.145769999999</v>
      </c>
      <c r="G397">
        <v>5.9169699999983996</v>
      </c>
      <c r="H397">
        <v>4.2287999999999997</v>
      </c>
      <c r="I397">
        <v>153.6</v>
      </c>
      <c r="J397">
        <v>1885.7</v>
      </c>
      <c r="L397" t="s">
        <v>256</v>
      </c>
      <c r="M397" t="str">
        <f t="shared" si="35"/>
        <v>2017</v>
      </c>
      <c r="N397" t="str">
        <f t="shared" si="36"/>
        <v>10</v>
      </c>
      <c r="O397" t="str">
        <f t="shared" si="37"/>
        <v>27</v>
      </c>
      <c r="P397" t="str">
        <f t="shared" si="38"/>
        <v>19</v>
      </c>
      <c r="Q397" t="str">
        <f t="shared" si="39"/>
        <v>32</v>
      </c>
      <c r="R397" t="str">
        <f t="shared" si="40"/>
        <v>01</v>
      </c>
      <c r="S397" s="4">
        <f t="shared" si="42"/>
        <v>43035.813900462963</v>
      </c>
      <c r="T397" s="5">
        <f t="shared" si="41"/>
        <v>43035.813900462963</v>
      </c>
      <c r="U397" t="s">
        <v>1681</v>
      </c>
      <c r="W397" t="s">
        <v>2940</v>
      </c>
      <c r="X397" t="s">
        <v>2943</v>
      </c>
      <c r="AH397" t="s">
        <v>2940</v>
      </c>
      <c r="AI397" t="s">
        <v>3078</v>
      </c>
      <c r="AJ397" t="s">
        <v>3082</v>
      </c>
      <c r="AK397" t="s">
        <v>3101</v>
      </c>
      <c r="AL397" t="s">
        <v>3104</v>
      </c>
      <c r="AM397" t="s">
        <v>3105</v>
      </c>
      <c r="AQ397" t="s">
        <v>3065</v>
      </c>
      <c r="AX397" t="s">
        <v>2956</v>
      </c>
      <c r="BQ397">
        <v>4.2287999999999997</v>
      </c>
      <c r="BR397">
        <v>10.1457699999984</v>
      </c>
      <c r="BS397">
        <v>0</v>
      </c>
    </row>
    <row r="398" spans="1:71" x14ac:dyDescent="0.25">
      <c r="A398" t="s">
        <v>75</v>
      </c>
      <c r="B398">
        <v>3725</v>
      </c>
      <c r="C398" t="s">
        <v>88</v>
      </c>
      <c r="D398">
        <v>1</v>
      </c>
      <c r="E398">
        <v>15104.016</v>
      </c>
      <c r="F398">
        <v>15105.50871</v>
      </c>
      <c r="G398">
        <v>1.492710000000443</v>
      </c>
      <c r="H398">
        <v>104.01600000000001</v>
      </c>
      <c r="I398">
        <v>72.400000000000006</v>
      </c>
      <c r="J398">
        <v>2042.3030000000001</v>
      </c>
      <c r="L398" t="s">
        <v>257</v>
      </c>
      <c r="M398" t="str">
        <f t="shared" si="35"/>
        <v>2017</v>
      </c>
      <c r="N398" t="str">
        <f t="shared" si="36"/>
        <v>10</v>
      </c>
      <c r="O398" t="str">
        <f t="shared" si="37"/>
        <v>27</v>
      </c>
      <c r="P398" t="str">
        <f t="shared" si="38"/>
        <v>21</v>
      </c>
      <c r="Q398" t="str">
        <f t="shared" si="39"/>
        <v>56</v>
      </c>
      <c r="R398" t="str">
        <f t="shared" si="40"/>
        <v>01</v>
      </c>
      <c r="S398" s="4">
        <f t="shared" si="42"/>
        <v>43035.913900462961</v>
      </c>
      <c r="T398" s="5">
        <f t="shared" si="41"/>
        <v>43035.913900462961</v>
      </c>
      <c r="U398" t="s">
        <v>1682</v>
      </c>
      <c r="W398" t="s">
        <v>2940</v>
      </c>
      <c r="X398" t="s">
        <v>2942</v>
      </c>
      <c r="Y398" t="s">
        <v>2986</v>
      </c>
      <c r="AE398" t="s">
        <v>3065</v>
      </c>
      <c r="AH398" t="s">
        <v>2940</v>
      </c>
      <c r="AI398" t="s">
        <v>3077</v>
      </c>
      <c r="AJ398" t="s">
        <v>3097</v>
      </c>
      <c r="AK398" t="s">
        <v>3101</v>
      </c>
      <c r="AL398" t="s">
        <v>3103</v>
      </c>
      <c r="AM398" t="s">
        <v>3105</v>
      </c>
      <c r="AQ398" t="s">
        <v>3065</v>
      </c>
      <c r="BQ398">
        <v>104.01600000000001</v>
      </c>
      <c r="BR398">
        <v>105.50871000000041</v>
      </c>
      <c r="BS398">
        <v>0</v>
      </c>
    </row>
    <row r="399" spans="1:71" x14ac:dyDescent="0.25">
      <c r="A399" t="s">
        <v>75</v>
      </c>
      <c r="B399">
        <v>3726</v>
      </c>
      <c r="C399" t="s">
        <v>88</v>
      </c>
      <c r="D399">
        <v>1</v>
      </c>
      <c r="E399">
        <v>15165.672</v>
      </c>
      <c r="F399">
        <v>15166.791289999999</v>
      </c>
      <c r="G399">
        <v>1.119289999998728</v>
      </c>
      <c r="H399">
        <v>45.671999999999997</v>
      </c>
      <c r="I399">
        <v>474.10599999999999</v>
      </c>
      <c r="J399">
        <v>2111.8000000000002</v>
      </c>
      <c r="L399" t="s">
        <v>258</v>
      </c>
      <c r="M399" t="str">
        <f t="shared" si="35"/>
        <v>2017</v>
      </c>
      <c r="N399" t="str">
        <f t="shared" si="36"/>
        <v>10</v>
      </c>
      <c r="O399" t="str">
        <f t="shared" si="37"/>
        <v>27</v>
      </c>
      <c r="P399" t="str">
        <f t="shared" si="38"/>
        <v>23</v>
      </c>
      <c r="Q399" t="str">
        <f t="shared" si="39"/>
        <v>32</v>
      </c>
      <c r="R399" t="str">
        <f t="shared" si="40"/>
        <v>01</v>
      </c>
      <c r="S399" s="4">
        <f t="shared" si="42"/>
        <v>43035.980567129627</v>
      </c>
      <c r="T399" s="5">
        <f t="shared" si="41"/>
        <v>43035.980567129627</v>
      </c>
      <c r="U399" t="s">
        <v>1683</v>
      </c>
      <c r="W399" t="s">
        <v>2940</v>
      </c>
      <c r="X399" t="s">
        <v>2943</v>
      </c>
      <c r="AH399" t="s">
        <v>2940</v>
      </c>
      <c r="AI399" t="s">
        <v>3077</v>
      </c>
      <c r="AJ399" t="s">
        <v>3097</v>
      </c>
      <c r="AK399" t="s">
        <v>3101</v>
      </c>
      <c r="AL399" t="s">
        <v>3103</v>
      </c>
      <c r="AM399" t="s">
        <v>3105</v>
      </c>
      <c r="AQ399" t="s">
        <v>3065</v>
      </c>
      <c r="AX399" t="s">
        <v>3077</v>
      </c>
      <c r="BQ399">
        <v>45.671999999999997</v>
      </c>
      <c r="BR399">
        <v>46.791289999998718</v>
      </c>
      <c r="BS399">
        <v>0</v>
      </c>
    </row>
    <row r="400" spans="1:71" x14ac:dyDescent="0.25">
      <c r="A400" t="s">
        <v>75</v>
      </c>
      <c r="B400">
        <v>3727</v>
      </c>
      <c r="C400" t="s">
        <v>88</v>
      </c>
      <c r="D400">
        <v>1</v>
      </c>
      <c r="E400">
        <v>15267.581899999999</v>
      </c>
      <c r="F400">
        <v>15271.845859999999</v>
      </c>
      <c r="G400">
        <v>4.2639600000002247</v>
      </c>
      <c r="H400">
        <v>27.581900000000001</v>
      </c>
      <c r="I400">
        <v>184.2</v>
      </c>
      <c r="J400">
        <v>2032.9</v>
      </c>
      <c r="L400" t="s">
        <v>259</v>
      </c>
      <c r="M400" t="str">
        <f t="shared" si="35"/>
        <v>2017</v>
      </c>
      <c r="N400" t="str">
        <f t="shared" si="36"/>
        <v>10</v>
      </c>
      <c r="O400" t="str">
        <f t="shared" si="37"/>
        <v>27</v>
      </c>
      <c r="P400" t="str">
        <f t="shared" si="38"/>
        <v>23</v>
      </c>
      <c r="Q400" t="str">
        <f t="shared" si="39"/>
        <v>56</v>
      </c>
      <c r="R400" t="str">
        <f t="shared" si="40"/>
        <v>01</v>
      </c>
      <c r="S400" s="4">
        <f t="shared" si="42"/>
        <v>43035.997233796297</v>
      </c>
      <c r="T400" s="5">
        <f t="shared" si="41"/>
        <v>43035.997233796297</v>
      </c>
      <c r="U400" t="s">
        <v>1684</v>
      </c>
      <c r="W400" t="s">
        <v>2940</v>
      </c>
      <c r="X400" t="s">
        <v>2943</v>
      </c>
      <c r="AE400" t="s">
        <v>3065</v>
      </c>
      <c r="AH400" t="s">
        <v>2940</v>
      </c>
      <c r="AI400" t="s">
        <v>3081</v>
      </c>
      <c r="AJ400" t="s">
        <v>3078</v>
      </c>
      <c r="AK400" t="s">
        <v>3101</v>
      </c>
      <c r="AL400" t="s">
        <v>3104</v>
      </c>
      <c r="AM400" t="s">
        <v>3105</v>
      </c>
      <c r="AQ400" t="s">
        <v>3065</v>
      </c>
      <c r="AW400" t="s">
        <v>3749</v>
      </c>
      <c r="BQ400">
        <v>27.581900000000001</v>
      </c>
      <c r="BR400">
        <v>31.845860000000229</v>
      </c>
      <c r="BS400">
        <v>0</v>
      </c>
    </row>
    <row r="401" spans="1:71" x14ac:dyDescent="0.25">
      <c r="A401" t="s">
        <v>75</v>
      </c>
      <c r="B401">
        <v>3730</v>
      </c>
      <c r="C401" t="s">
        <v>88</v>
      </c>
      <c r="D401">
        <v>1</v>
      </c>
      <c r="E401">
        <v>15445.483200000001</v>
      </c>
      <c r="F401">
        <v>15448.858840000001</v>
      </c>
      <c r="G401">
        <v>3.3756400000002031</v>
      </c>
      <c r="H401">
        <v>85.483199999999997</v>
      </c>
      <c r="I401">
        <v>72.400000000000006</v>
      </c>
      <c r="J401">
        <v>822.4</v>
      </c>
      <c r="L401" t="s">
        <v>260</v>
      </c>
      <c r="M401" t="str">
        <f t="shared" si="35"/>
        <v>2017</v>
      </c>
      <c r="N401" t="str">
        <f t="shared" si="36"/>
        <v>10</v>
      </c>
      <c r="O401" t="str">
        <f t="shared" si="37"/>
        <v>28</v>
      </c>
      <c r="P401" t="str">
        <f t="shared" si="38"/>
        <v>00</v>
      </c>
      <c r="Q401" t="str">
        <f t="shared" si="39"/>
        <v>56</v>
      </c>
      <c r="R401" t="str">
        <f t="shared" si="40"/>
        <v>01</v>
      </c>
      <c r="S401" s="4">
        <f t="shared" si="42"/>
        <v>43036.038900462961</v>
      </c>
      <c r="T401" s="5">
        <f t="shared" si="41"/>
        <v>43036.038900462961</v>
      </c>
      <c r="U401" t="s">
        <v>1685</v>
      </c>
      <c r="W401" t="s">
        <v>2940</v>
      </c>
      <c r="X401" t="s">
        <v>2942</v>
      </c>
      <c r="AH401" t="s">
        <v>2940</v>
      </c>
      <c r="AI401" t="s">
        <v>3080</v>
      </c>
      <c r="AJ401" t="s">
        <v>3077</v>
      </c>
      <c r="AK401" t="s">
        <v>3101</v>
      </c>
      <c r="AL401" t="s">
        <v>3104</v>
      </c>
      <c r="AM401" t="s">
        <v>3105</v>
      </c>
      <c r="AQ401" t="s">
        <v>3065</v>
      </c>
      <c r="AW401" t="s">
        <v>3750</v>
      </c>
      <c r="AX401" t="s">
        <v>2956</v>
      </c>
      <c r="BQ401">
        <v>85.483199999999997</v>
      </c>
      <c r="BR401">
        <v>88.8588400000002</v>
      </c>
      <c r="BS401">
        <v>0</v>
      </c>
    </row>
    <row r="402" spans="1:71" x14ac:dyDescent="0.25">
      <c r="A402" t="s">
        <v>75</v>
      </c>
      <c r="B402">
        <v>3735</v>
      </c>
      <c r="C402" t="s">
        <v>88</v>
      </c>
      <c r="D402">
        <v>1</v>
      </c>
      <c r="E402">
        <v>15498.1888</v>
      </c>
      <c r="F402">
        <v>15502.09274</v>
      </c>
      <c r="G402">
        <v>3.9039400000001478</v>
      </c>
      <c r="H402">
        <v>18.188800000000001</v>
      </c>
      <c r="I402">
        <v>105.3</v>
      </c>
      <c r="J402">
        <v>1513.2</v>
      </c>
      <c r="L402" t="s">
        <v>261</v>
      </c>
      <c r="M402" t="str">
        <f t="shared" si="35"/>
        <v>2017</v>
      </c>
      <c r="N402" t="str">
        <f t="shared" si="36"/>
        <v>10</v>
      </c>
      <c r="O402" t="str">
        <f t="shared" si="37"/>
        <v>28</v>
      </c>
      <c r="P402" t="str">
        <f t="shared" si="38"/>
        <v>01</v>
      </c>
      <c r="Q402" t="str">
        <f t="shared" si="39"/>
        <v>32</v>
      </c>
      <c r="R402" t="str">
        <f t="shared" si="40"/>
        <v>01</v>
      </c>
      <c r="S402" s="4">
        <f t="shared" si="42"/>
        <v>43036.063900462963</v>
      </c>
      <c r="T402" s="5">
        <f t="shared" si="41"/>
        <v>43036.063900462963</v>
      </c>
      <c r="U402" t="s">
        <v>1686</v>
      </c>
      <c r="W402" t="s">
        <v>2940</v>
      </c>
      <c r="X402" t="s">
        <v>2943</v>
      </c>
      <c r="Y402" t="s">
        <v>2987</v>
      </c>
      <c r="AE402" t="s">
        <v>3065</v>
      </c>
      <c r="AH402" t="s">
        <v>2940</v>
      </c>
      <c r="AI402" t="s">
        <v>3077</v>
      </c>
      <c r="AJ402" t="s">
        <v>3081</v>
      </c>
      <c r="AK402" t="s">
        <v>3101</v>
      </c>
      <c r="AL402" t="s">
        <v>3104</v>
      </c>
      <c r="AM402" t="s">
        <v>3105</v>
      </c>
      <c r="AQ402" t="s">
        <v>3065</v>
      </c>
      <c r="AW402" t="s">
        <v>3751</v>
      </c>
      <c r="BQ402">
        <v>18.188800000000001</v>
      </c>
      <c r="BR402">
        <v>22.092740000000148</v>
      </c>
      <c r="BS402">
        <v>0</v>
      </c>
    </row>
    <row r="403" spans="1:71" x14ac:dyDescent="0.25">
      <c r="A403" t="s">
        <v>75</v>
      </c>
      <c r="B403">
        <v>4115</v>
      </c>
      <c r="C403" t="s">
        <v>88</v>
      </c>
      <c r="D403">
        <v>1</v>
      </c>
      <c r="E403">
        <v>15554.0414</v>
      </c>
      <c r="F403">
        <v>15554.78759</v>
      </c>
      <c r="G403">
        <v>0.74618999999984226</v>
      </c>
      <c r="H403">
        <v>74.041399999999996</v>
      </c>
      <c r="I403">
        <v>188.42699999999999</v>
      </c>
      <c r="J403">
        <v>1312.9090000000001</v>
      </c>
      <c r="L403" t="s">
        <v>261</v>
      </c>
      <c r="M403" t="str">
        <f t="shared" si="35"/>
        <v>2017</v>
      </c>
      <c r="N403" t="str">
        <f t="shared" si="36"/>
        <v>10</v>
      </c>
      <c r="O403" t="str">
        <f t="shared" si="37"/>
        <v>28</v>
      </c>
      <c r="P403" t="str">
        <f t="shared" si="38"/>
        <v>01</v>
      </c>
      <c r="Q403" t="str">
        <f t="shared" si="39"/>
        <v>32</v>
      </c>
      <c r="R403" t="str">
        <f t="shared" si="40"/>
        <v>01</v>
      </c>
      <c r="S403" s="4">
        <f t="shared" si="42"/>
        <v>43036.063900462963</v>
      </c>
      <c r="T403" s="5">
        <f t="shared" si="41"/>
        <v>43036.063900462963</v>
      </c>
      <c r="U403" t="s">
        <v>1686</v>
      </c>
      <c r="AH403" t="s">
        <v>2940</v>
      </c>
      <c r="AI403" t="s">
        <v>2941</v>
      </c>
      <c r="AJ403" t="s">
        <v>3097</v>
      </c>
      <c r="AK403" t="s">
        <v>3101</v>
      </c>
      <c r="AL403" t="s">
        <v>3103</v>
      </c>
      <c r="AM403" t="s">
        <v>3147</v>
      </c>
      <c r="BQ403">
        <v>74.041399999999996</v>
      </c>
      <c r="BR403">
        <v>74.787589999999838</v>
      </c>
      <c r="BS403">
        <v>1</v>
      </c>
    </row>
    <row r="404" spans="1:71" x14ac:dyDescent="0.25">
      <c r="A404" t="s">
        <v>75</v>
      </c>
      <c r="B404">
        <v>4116</v>
      </c>
      <c r="C404" t="s">
        <v>88</v>
      </c>
      <c r="D404">
        <v>1</v>
      </c>
      <c r="E404">
        <v>15554.9653</v>
      </c>
      <c r="F404">
        <v>15555.498299999999</v>
      </c>
      <c r="G404">
        <v>0.53299999999944703</v>
      </c>
      <c r="H404">
        <v>74.965299999999999</v>
      </c>
      <c r="I404">
        <v>182.34800000000001</v>
      </c>
      <c r="J404">
        <v>1288.596</v>
      </c>
      <c r="L404" t="s">
        <v>261</v>
      </c>
      <c r="M404" t="str">
        <f t="shared" si="35"/>
        <v>2017</v>
      </c>
      <c r="N404" t="str">
        <f t="shared" si="36"/>
        <v>10</v>
      </c>
      <c r="O404" t="str">
        <f t="shared" si="37"/>
        <v>28</v>
      </c>
      <c r="P404" t="str">
        <f t="shared" si="38"/>
        <v>01</v>
      </c>
      <c r="Q404" t="str">
        <f t="shared" si="39"/>
        <v>32</v>
      </c>
      <c r="R404" t="str">
        <f t="shared" si="40"/>
        <v>01</v>
      </c>
      <c r="S404" s="4">
        <f t="shared" si="42"/>
        <v>43036.063900462963</v>
      </c>
      <c r="T404" s="5">
        <f t="shared" si="41"/>
        <v>43036.063900462963</v>
      </c>
      <c r="U404" t="s">
        <v>1686</v>
      </c>
      <c r="AH404" t="s">
        <v>2940</v>
      </c>
      <c r="AI404" t="s">
        <v>2941</v>
      </c>
      <c r="AJ404" t="s">
        <v>3097</v>
      </c>
      <c r="AK404" t="s">
        <v>3101</v>
      </c>
      <c r="AL404" t="s">
        <v>3103</v>
      </c>
      <c r="AM404" t="s">
        <v>3147</v>
      </c>
      <c r="BQ404">
        <v>74.965299999999999</v>
      </c>
      <c r="BR404">
        <v>75.498299999999446</v>
      </c>
      <c r="BS404">
        <v>2</v>
      </c>
    </row>
    <row r="405" spans="1:71" x14ac:dyDescent="0.25">
      <c r="A405" t="s">
        <v>75</v>
      </c>
      <c r="B405">
        <v>4117</v>
      </c>
      <c r="C405" t="s">
        <v>88</v>
      </c>
      <c r="D405">
        <v>1</v>
      </c>
      <c r="E405">
        <v>15558.7673</v>
      </c>
      <c r="F405">
        <v>15559.442429999999</v>
      </c>
      <c r="G405">
        <v>0.67512999999962631</v>
      </c>
      <c r="H405">
        <v>78.767300000000006</v>
      </c>
      <c r="I405">
        <v>200.583</v>
      </c>
      <c r="J405">
        <v>1312.9090000000001</v>
      </c>
      <c r="L405" t="s">
        <v>261</v>
      </c>
      <c r="M405" t="str">
        <f t="shared" si="35"/>
        <v>2017</v>
      </c>
      <c r="N405" t="str">
        <f t="shared" si="36"/>
        <v>10</v>
      </c>
      <c r="O405" t="str">
        <f t="shared" si="37"/>
        <v>28</v>
      </c>
      <c r="P405" t="str">
        <f t="shared" si="38"/>
        <v>01</v>
      </c>
      <c r="Q405" t="str">
        <f t="shared" si="39"/>
        <v>32</v>
      </c>
      <c r="R405" t="str">
        <f t="shared" si="40"/>
        <v>01</v>
      </c>
      <c r="S405" s="4">
        <f t="shared" si="42"/>
        <v>43036.063900462963</v>
      </c>
      <c r="T405" s="5">
        <f t="shared" si="41"/>
        <v>43036.063900462963</v>
      </c>
      <c r="U405" t="s">
        <v>1686</v>
      </c>
      <c r="AH405" t="s">
        <v>2940</v>
      </c>
      <c r="AI405" t="s">
        <v>2941</v>
      </c>
      <c r="AJ405" t="s">
        <v>3097</v>
      </c>
      <c r="AK405" t="s">
        <v>3101</v>
      </c>
      <c r="AL405" t="s">
        <v>3103</v>
      </c>
      <c r="AM405" t="s">
        <v>3147</v>
      </c>
      <c r="BQ405">
        <v>78.767300000000006</v>
      </c>
      <c r="BR405">
        <v>79.442429999999632</v>
      </c>
      <c r="BS405">
        <v>3</v>
      </c>
    </row>
    <row r="406" spans="1:71" x14ac:dyDescent="0.25">
      <c r="A406" t="s">
        <v>75</v>
      </c>
      <c r="B406">
        <v>3773</v>
      </c>
      <c r="C406" t="s">
        <v>88</v>
      </c>
      <c r="D406">
        <v>1</v>
      </c>
      <c r="E406">
        <v>15721.8356</v>
      </c>
      <c r="F406">
        <v>15724.23914</v>
      </c>
      <c r="G406">
        <v>2.4035399999993392</v>
      </c>
      <c r="H406">
        <v>1.8355999999999999</v>
      </c>
      <c r="I406">
        <v>52.2</v>
      </c>
      <c r="J406">
        <v>2328.3000000000002</v>
      </c>
      <c r="L406" t="s">
        <v>262</v>
      </c>
      <c r="M406" t="str">
        <f t="shared" si="35"/>
        <v>2017</v>
      </c>
      <c r="N406" t="str">
        <f t="shared" si="36"/>
        <v>10</v>
      </c>
      <c r="O406" t="str">
        <f t="shared" si="37"/>
        <v>28</v>
      </c>
      <c r="P406" t="str">
        <f t="shared" si="38"/>
        <v>18</v>
      </c>
      <c r="Q406" t="str">
        <f t="shared" si="39"/>
        <v>44</v>
      </c>
      <c r="R406" t="str">
        <f t="shared" si="40"/>
        <v>01</v>
      </c>
      <c r="S406" s="4">
        <f t="shared" si="42"/>
        <v>43036.78056712963</v>
      </c>
      <c r="T406" s="5">
        <f t="shared" si="41"/>
        <v>43036.78056712963</v>
      </c>
      <c r="U406" t="s">
        <v>1687</v>
      </c>
      <c r="W406" t="s">
        <v>2940</v>
      </c>
      <c r="X406" t="s">
        <v>2943</v>
      </c>
      <c r="Y406" t="s">
        <v>2988</v>
      </c>
      <c r="AH406" t="s">
        <v>2940</v>
      </c>
      <c r="AI406" t="s">
        <v>3081</v>
      </c>
      <c r="AJ406" t="s">
        <v>2941</v>
      </c>
      <c r="AK406" t="s">
        <v>3101</v>
      </c>
      <c r="AL406" t="s">
        <v>3104</v>
      </c>
      <c r="AM406" t="s">
        <v>3105</v>
      </c>
      <c r="AN406" t="s">
        <v>3624</v>
      </c>
      <c r="AQ406" t="s">
        <v>3065</v>
      </c>
      <c r="AX406" t="s">
        <v>3770</v>
      </c>
      <c r="BQ406">
        <v>1.8355999999999999</v>
      </c>
      <c r="BR406">
        <v>4.2391399999993382</v>
      </c>
      <c r="BS406">
        <v>0</v>
      </c>
    </row>
    <row r="407" spans="1:71" x14ac:dyDescent="0.25">
      <c r="A407" t="s">
        <v>75</v>
      </c>
      <c r="B407">
        <v>3776</v>
      </c>
      <c r="C407" t="s">
        <v>88</v>
      </c>
      <c r="D407">
        <v>1</v>
      </c>
      <c r="E407">
        <v>15915.632</v>
      </c>
      <c r="F407">
        <v>15916.632799999999</v>
      </c>
      <c r="G407">
        <v>1.000799999999799</v>
      </c>
      <c r="H407">
        <v>75.632000000000005</v>
      </c>
      <c r="I407">
        <v>260.89999999999998</v>
      </c>
      <c r="J407">
        <v>2823.9</v>
      </c>
      <c r="L407" t="s">
        <v>263</v>
      </c>
      <c r="M407" t="str">
        <f t="shared" si="35"/>
        <v>2017</v>
      </c>
      <c r="N407" t="str">
        <f t="shared" si="36"/>
        <v>10</v>
      </c>
      <c r="O407" t="str">
        <f t="shared" si="37"/>
        <v>28</v>
      </c>
      <c r="P407" t="str">
        <f t="shared" si="38"/>
        <v>20</v>
      </c>
      <c r="Q407" t="str">
        <f t="shared" si="39"/>
        <v>32</v>
      </c>
      <c r="R407" t="str">
        <f t="shared" si="40"/>
        <v>01</v>
      </c>
      <c r="S407" s="4">
        <f t="shared" si="42"/>
        <v>43036.855567129627</v>
      </c>
      <c r="T407" s="5">
        <f t="shared" si="41"/>
        <v>43036.855567129627</v>
      </c>
      <c r="U407" t="s">
        <v>1688</v>
      </c>
      <c r="W407" t="s">
        <v>2940</v>
      </c>
      <c r="X407" t="s">
        <v>2942</v>
      </c>
      <c r="Y407" t="s">
        <v>2989</v>
      </c>
      <c r="AE407" t="s">
        <v>3065</v>
      </c>
      <c r="AH407" t="s">
        <v>2940</v>
      </c>
      <c r="AI407" t="s">
        <v>2941</v>
      </c>
      <c r="AJ407" t="s">
        <v>3097</v>
      </c>
      <c r="AK407" t="s">
        <v>3101</v>
      </c>
      <c r="AL407" t="s">
        <v>3103</v>
      </c>
      <c r="AM407" t="s">
        <v>3105</v>
      </c>
      <c r="AN407" t="s">
        <v>3622</v>
      </c>
      <c r="AQ407" t="s">
        <v>3065</v>
      </c>
      <c r="BQ407">
        <v>75.632000000000005</v>
      </c>
      <c r="BR407">
        <v>76.632799999999804</v>
      </c>
      <c r="BS407">
        <v>0</v>
      </c>
    </row>
    <row r="408" spans="1:71" x14ac:dyDescent="0.25">
      <c r="A408" t="s">
        <v>75</v>
      </c>
      <c r="B408">
        <v>3781</v>
      </c>
      <c r="C408" t="s">
        <v>88</v>
      </c>
      <c r="D408">
        <v>1</v>
      </c>
      <c r="E408">
        <v>15972.9375</v>
      </c>
      <c r="F408">
        <v>15973.577090000001</v>
      </c>
      <c r="G408">
        <v>0.63959000000068045</v>
      </c>
      <c r="H408">
        <v>12.9375</v>
      </c>
      <c r="I408">
        <v>81.5</v>
      </c>
      <c r="J408">
        <v>1248.9000000000001</v>
      </c>
      <c r="L408" t="s">
        <v>264</v>
      </c>
      <c r="M408" t="str">
        <f t="shared" si="35"/>
        <v>2017</v>
      </c>
      <c r="N408" t="str">
        <f t="shared" si="36"/>
        <v>10</v>
      </c>
      <c r="O408" t="str">
        <f t="shared" si="37"/>
        <v>29</v>
      </c>
      <c r="P408" t="str">
        <f t="shared" si="38"/>
        <v>01</v>
      </c>
      <c r="Q408" t="str">
        <f t="shared" si="39"/>
        <v>32</v>
      </c>
      <c r="R408" t="str">
        <f t="shared" si="40"/>
        <v>01</v>
      </c>
      <c r="S408" s="4">
        <f t="shared" si="42"/>
        <v>43037.063900462963</v>
      </c>
      <c r="T408" s="5">
        <f t="shared" si="41"/>
        <v>43037.063900462963</v>
      </c>
      <c r="U408" t="s">
        <v>1689</v>
      </c>
      <c r="W408" t="s">
        <v>2940</v>
      </c>
      <c r="X408" t="s">
        <v>2942</v>
      </c>
      <c r="AH408" t="s">
        <v>2940</v>
      </c>
      <c r="AI408" t="s">
        <v>2941</v>
      </c>
      <c r="AJ408" t="s">
        <v>3097</v>
      </c>
      <c r="AK408" t="s">
        <v>3101</v>
      </c>
      <c r="AL408" t="s">
        <v>3103</v>
      </c>
      <c r="AM408" t="s">
        <v>3105</v>
      </c>
      <c r="AQ408" t="s">
        <v>3065</v>
      </c>
      <c r="AX408" t="s">
        <v>2941</v>
      </c>
      <c r="BQ408">
        <v>12.9375</v>
      </c>
      <c r="BR408">
        <v>13.57709000000068</v>
      </c>
      <c r="BS408">
        <v>0</v>
      </c>
    </row>
    <row r="409" spans="1:71" x14ac:dyDescent="0.25">
      <c r="A409" t="s">
        <v>75</v>
      </c>
      <c r="B409">
        <v>3782</v>
      </c>
      <c r="C409" t="s">
        <v>88</v>
      </c>
      <c r="D409">
        <v>1</v>
      </c>
      <c r="E409">
        <v>16172.268899999999</v>
      </c>
      <c r="F409">
        <v>16173.40596</v>
      </c>
      <c r="G409">
        <v>1.137060000000929</v>
      </c>
      <c r="H409">
        <v>92.268900000000002</v>
      </c>
      <c r="I409">
        <v>104.3</v>
      </c>
      <c r="J409">
        <v>1291.3</v>
      </c>
      <c r="L409" t="s">
        <v>265</v>
      </c>
      <c r="M409" t="str">
        <f t="shared" si="35"/>
        <v>2017</v>
      </c>
      <c r="N409" t="str">
        <f t="shared" si="36"/>
        <v>10</v>
      </c>
      <c r="O409" t="str">
        <f t="shared" si="37"/>
        <v>29</v>
      </c>
      <c r="P409" t="str">
        <f t="shared" si="38"/>
        <v>04</v>
      </c>
      <c r="Q409" t="str">
        <f t="shared" si="39"/>
        <v>32</v>
      </c>
      <c r="R409" t="str">
        <f t="shared" si="40"/>
        <v>01</v>
      </c>
      <c r="S409" s="4">
        <f t="shared" si="42"/>
        <v>43037.188900462963</v>
      </c>
      <c r="T409" s="5">
        <f t="shared" si="41"/>
        <v>43037.188900462963</v>
      </c>
      <c r="U409" t="s">
        <v>1690</v>
      </c>
      <c r="W409" t="s">
        <v>2940</v>
      </c>
      <c r="X409" t="s">
        <v>2943</v>
      </c>
      <c r="AH409" t="s">
        <v>2940</v>
      </c>
      <c r="AI409" t="s">
        <v>2941</v>
      </c>
      <c r="AJ409" t="s">
        <v>3077</v>
      </c>
      <c r="AK409" t="s">
        <v>3101</v>
      </c>
      <c r="AL409" t="s">
        <v>3104</v>
      </c>
      <c r="AM409" t="s">
        <v>3105</v>
      </c>
      <c r="AQ409" t="s">
        <v>3065</v>
      </c>
      <c r="AX409" t="s">
        <v>3770</v>
      </c>
      <c r="BQ409">
        <v>92.268900000000002</v>
      </c>
      <c r="BR409">
        <v>93.405960000000931</v>
      </c>
      <c r="BS409">
        <v>0</v>
      </c>
    </row>
    <row r="410" spans="1:71" x14ac:dyDescent="0.25">
      <c r="A410" t="s">
        <v>75</v>
      </c>
      <c r="B410">
        <v>3787</v>
      </c>
      <c r="C410" t="s">
        <v>88</v>
      </c>
      <c r="D410">
        <v>1</v>
      </c>
      <c r="E410">
        <v>16411.782200000001</v>
      </c>
      <c r="F410">
        <v>16412.368490000001</v>
      </c>
      <c r="G410">
        <v>0.58628999999928055</v>
      </c>
      <c r="H410">
        <v>91.782200000000003</v>
      </c>
      <c r="I410">
        <v>114.1</v>
      </c>
      <c r="J410">
        <v>1177.2</v>
      </c>
      <c r="L410" t="s">
        <v>266</v>
      </c>
      <c r="M410" t="str">
        <f t="shared" si="35"/>
        <v>2017</v>
      </c>
      <c r="N410" t="str">
        <f t="shared" si="36"/>
        <v>10</v>
      </c>
      <c r="O410" t="str">
        <f t="shared" si="37"/>
        <v>29</v>
      </c>
      <c r="P410" t="str">
        <f t="shared" si="38"/>
        <v>09</v>
      </c>
      <c r="Q410" t="str">
        <f t="shared" si="39"/>
        <v>20</v>
      </c>
      <c r="R410" t="str">
        <f t="shared" si="40"/>
        <v>01</v>
      </c>
      <c r="S410" s="4">
        <f t="shared" si="42"/>
        <v>43037.38890046296</v>
      </c>
      <c r="T410" s="5">
        <f t="shared" si="41"/>
        <v>43037.38890046296</v>
      </c>
      <c r="U410" t="s">
        <v>1691</v>
      </c>
      <c r="W410" t="s">
        <v>2940</v>
      </c>
      <c r="X410" t="s">
        <v>2942</v>
      </c>
      <c r="Y410" t="s">
        <v>2990</v>
      </c>
      <c r="AH410" t="s">
        <v>2940</v>
      </c>
      <c r="AI410" t="s">
        <v>2941</v>
      </c>
      <c r="AJ410" t="s">
        <v>3097</v>
      </c>
      <c r="AK410" t="s">
        <v>3101</v>
      </c>
      <c r="AL410" t="s">
        <v>3103</v>
      </c>
      <c r="AM410" t="s">
        <v>3105</v>
      </c>
      <c r="AQ410" t="s">
        <v>3065</v>
      </c>
      <c r="AX410" t="s">
        <v>2941</v>
      </c>
      <c r="BQ410">
        <v>91.782200000000003</v>
      </c>
      <c r="BR410">
        <v>92.368489999999284</v>
      </c>
      <c r="BS410">
        <v>0</v>
      </c>
    </row>
    <row r="411" spans="1:71" x14ac:dyDescent="0.25">
      <c r="A411" t="s">
        <v>75</v>
      </c>
      <c r="B411">
        <v>3795</v>
      </c>
      <c r="C411" t="s">
        <v>88</v>
      </c>
      <c r="D411">
        <v>1</v>
      </c>
      <c r="E411">
        <v>16678.170099999999</v>
      </c>
      <c r="F411">
        <v>16679.999960000001</v>
      </c>
      <c r="G411">
        <v>1.8298600000016449</v>
      </c>
      <c r="H411">
        <v>118.17010000000001</v>
      </c>
      <c r="I411">
        <v>118.4</v>
      </c>
      <c r="J411">
        <v>1891.117</v>
      </c>
      <c r="L411" t="s">
        <v>267</v>
      </c>
      <c r="M411" t="str">
        <f t="shared" si="35"/>
        <v>2017</v>
      </c>
      <c r="N411" t="str">
        <f t="shared" si="36"/>
        <v>10</v>
      </c>
      <c r="O411" t="str">
        <f t="shared" si="37"/>
        <v>29</v>
      </c>
      <c r="P411" t="str">
        <f t="shared" si="38"/>
        <v>18</v>
      </c>
      <c r="Q411" t="str">
        <f t="shared" si="39"/>
        <v>32</v>
      </c>
      <c r="R411" t="str">
        <f t="shared" si="40"/>
        <v>01</v>
      </c>
      <c r="S411" s="4">
        <f t="shared" si="42"/>
        <v>43037.772233796299</v>
      </c>
      <c r="T411" s="5">
        <f t="shared" si="41"/>
        <v>43037.772233796299</v>
      </c>
      <c r="U411" t="s">
        <v>1692</v>
      </c>
      <c r="W411" t="s">
        <v>2940</v>
      </c>
      <c r="X411" t="s">
        <v>2942</v>
      </c>
      <c r="AH411" t="s">
        <v>2940</v>
      </c>
      <c r="AI411" t="s">
        <v>3077</v>
      </c>
      <c r="AJ411" t="s">
        <v>2941</v>
      </c>
      <c r="AK411" t="s">
        <v>3101</v>
      </c>
      <c r="AL411" t="s">
        <v>3104</v>
      </c>
      <c r="AM411" t="s">
        <v>3144</v>
      </c>
      <c r="AQ411" t="s">
        <v>3065</v>
      </c>
      <c r="AW411" t="s">
        <v>3742</v>
      </c>
      <c r="BQ411">
        <v>118.17010000000001</v>
      </c>
      <c r="BR411">
        <v>119.99996000000159</v>
      </c>
      <c r="BS411">
        <v>0</v>
      </c>
    </row>
    <row r="412" spans="1:71" x14ac:dyDescent="0.25">
      <c r="A412" t="s">
        <v>75</v>
      </c>
      <c r="B412">
        <v>3812</v>
      </c>
      <c r="C412" t="s">
        <v>88</v>
      </c>
      <c r="D412">
        <v>1</v>
      </c>
      <c r="E412">
        <v>17034.901099999999</v>
      </c>
      <c r="F412">
        <v>17035.576229999999</v>
      </c>
      <c r="G412">
        <v>0.67512999999962631</v>
      </c>
      <c r="H412">
        <v>114.9011</v>
      </c>
      <c r="I412">
        <v>92.1</v>
      </c>
      <c r="J412">
        <v>868.4</v>
      </c>
      <c r="L412" t="s">
        <v>268</v>
      </c>
      <c r="M412" t="str">
        <f t="shared" si="35"/>
        <v>2017</v>
      </c>
      <c r="N412" t="str">
        <f t="shared" si="36"/>
        <v>10</v>
      </c>
      <c r="O412" t="str">
        <f t="shared" si="37"/>
        <v>30</v>
      </c>
      <c r="P412" t="str">
        <f t="shared" si="38"/>
        <v>15</v>
      </c>
      <c r="Q412" t="str">
        <f t="shared" si="39"/>
        <v>32</v>
      </c>
      <c r="R412" t="str">
        <f t="shared" si="40"/>
        <v>01</v>
      </c>
      <c r="S412" s="4">
        <f t="shared" si="42"/>
        <v>43038.647233796299</v>
      </c>
      <c r="T412" s="5">
        <f t="shared" si="41"/>
        <v>43038.647233796299</v>
      </c>
      <c r="U412" t="s">
        <v>1693</v>
      </c>
      <c r="W412" t="s">
        <v>2940</v>
      </c>
      <c r="X412" t="s">
        <v>2942</v>
      </c>
      <c r="AE412" t="s">
        <v>2940</v>
      </c>
      <c r="AF412" t="s">
        <v>2942</v>
      </c>
      <c r="AH412" t="s">
        <v>2940</v>
      </c>
      <c r="AI412" t="s">
        <v>3077</v>
      </c>
      <c r="AJ412" t="s">
        <v>3097</v>
      </c>
      <c r="AK412" t="s">
        <v>3101</v>
      </c>
      <c r="AL412" t="s">
        <v>3103</v>
      </c>
      <c r="AM412" t="s">
        <v>3105</v>
      </c>
      <c r="AQ412" t="s">
        <v>3065</v>
      </c>
      <c r="AW412" t="s">
        <v>3752</v>
      </c>
      <c r="BQ412">
        <v>114.9011</v>
      </c>
      <c r="BR412">
        <v>115.5762299999996</v>
      </c>
      <c r="BS412">
        <v>0</v>
      </c>
    </row>
    <row r="413" spans="1:71" x14ac:dyDescent="0.25">
      <c r="A413" t="s">
        <v>75</v>
      </c>
      <c r="B413">
        <v>3813</v>
      </c>
      <c r="C413" t="s">
        <v>88</v>
      </c>
      <c r="D413">
        <v>1</v>
      </c>
      <c r="E413">
        <v>17153.234100000001</v>
      </c>
      <c r="F413">
        <v>17153.891459999999</v>
      </c>
      <c r="G413">
        <v>0.65735999999742489</v>
      </c>
      <c r="H413">
        <v>113.2341</v>
      </c>
      <c r="I413">
        <v>42.8</v>
      </c>
      <c r="J413">
        <v>1628.3</v>
      </c>
      <c r="L413" t="s">
        <v>269</v>
      </c>
      <c r="M413" t="str">
        <f t="shared" si="35"/>
        <v>2017</v>
      </c>
      <c r="N413" t="str">
        <f t="shared" si="36"/>
        <v>10</v>
      </c>
      <c r="O413" t="str">
        <f t="shared" si="37"/>
        <v>30</v>
      </c>
      <c r="P413" t="str">
        <f t="shared" si="38"/>
        <v>15</v>
      </c>
      <c r="Q413" t="str">
        <f t="shared" si="39"/>
        <v>44</v>
      </c>
      <c r="R413" t="str">
        <f t="shared" si="40"/>
        <v>01</v>
      </c>
      <c r="S413" s="4">
        <f t="shared" si="42"/>
        <v>43038.65556712963</v>
      </c>
      <c r="T413" s="5">
        <f t="shared" si="41"/>
        <v>43038.65556712963</v>
      </c>
      <c r="U413" t="s">
        <v>1694</v>
      </c>
      <c r="W413" t="s">
        <v>2940</v>
      </c>
      <c r="X413" t="s">
        <v>2942</v>
      </c>
      <c r="AH413" t="s">
        <v>2940</v>
      </c>
      <c r="AI413" t="s">
        <v>2941</v>
      </c>
      <c r="AJ413" t="s">
        <v>3097</v>
      </c>
      <c r="AK413" t="s">
        <v>3101</v>
      </c>
      <c r="AL413" t="s">
        <v>3103</v>
      </c>
      <c r="AM413" t="s">
        <v>3105</v>
      </c>
      <c r="AQ413" t="s">
        <v>3065</v>
      </c>
      <c r="AX413" t="s">
        <v>2941</v>
      </c>
      <c r="BQ413">
        <v>113.2341</v>
      </c>
      <c r="BR413">
        <v>113.89145999999739</v>
      </c>
      <c r="BS413">
        <v>0</v>
      </c>
    </row>
    <row r="414" spans="1:71" x14ac:dyDescent="0.25">
      <c r="A414" t="s">
        <v>75</v>
      </c>
      <c r="B414">
        <v>3815</v>
      </c>
      <c r="C414" t="s">
        <v>88</v>
      </c>
      <c r="D414">
        <v>1</v>
      </c>
      <c r="E414">
        <v>17175.576700000001</v>
      </c>
      <c r="F414">
        <v>17176.287359999998</v>
      </c>
      <c r="G414">
        <v>0.7106599999970058</v>
      </c>
      <c r="H414">
        <v>15.576700000000001</v>
      </c>
      <c r="I414">
        <v>128.30000000000001</v>
      </c>
      <c r="J414">
        <v>858.6</v>
      </c>
      <c r="L414" t="s">
        <v>270</v>
      </c>
      <c r="M414" t="str">
        <f t="shared" si="35"/>
        <v>2017</v>
      </c>
      <c r="N414" t="str">
        <f t="shared" si="36"/>
        <v>10</v>
      </c>
      <c r="O414" t="str">
        <f t="shared" si="37"/>
        <v>30</v>
      </c>
      <c r="P414" t="str">
        <f t="shared" si="38"/>
        <v>19</v>
      </c>
      <c r="Q414" t="str">
        <f t="shared" si="39"/>
        <v>20</v>
      </c>
      <c r="R414" t="str">
        <f t="shared" si="40"/>
        <v>01</v>
      </c>
      <c r="S414" s="4">
        <f t="shared" si="42"/>
        <v>43038.805567129632</v>
      </c>
      <c r="T414" s="5">
        <f t="shared" si="41"/>
        <v>43038.805567129632</v>
      </c>
      <c r="U414" t="s">
        <v>1695</v>
      </c>
      <c r="W414" t="s">
        <v>2940</v>
      </c>
      <c r="X414" t="s">
        <v>2942</v>
      </c>
      <c r="Y414" t="s">
        <v>2959</v>
      </c>
      <c r="AH414" t="s">
        <v>2940</v>
      </c>
      <c r="AI414" t="s">
        <v>2941</v>
      </c>
      <c r="AJ414" t="s">
        <v>3097</v>
      </c>
      <c r="AK414" t="s">
        <v>3101</v>
      </c>
      <c r="AL414" t="s">
        <v>3103</v>
      </c>
      <c r="AM414" t="s">
        <v>3105</v>
      </c>
      <c r="AQ414" t="s">
        <v>3065</v>
      </c>
      <c r="AW414" t="s">
        <v>2942</v>
      </c>
      <c r="AX414" t="s">
        <v>2941</v>
      </c>
      <c r="BQ414">
        <v>15.576700000000001</v>
      </c>
      <c r="BR414">
        <v>16.287359999997008</v>
      </c>
      <c r="BS414">
        <v>0</v>
      </c>
    </row>
    <row r="415" spans="1:71" x14ac:dyDescent="0.25">
      <c r="A415" t="s">
        <v>75</v>
      </c>
      <c r="B415">
        <v>3816</v>
      </c>
      <c r="C415" t="s">
        <v>88</v>
      </c>
      <c r="D415">
        <v>1</v>
      </c>
      <c r="E415">
        <v>17351.556</v>
      </c>
      <c r="F415">
        <v>17354.025900000001</v>
      </c>
      <c r="G415">
        <v>2.4699000000000519</v>
      </c>
      <c r="H415">
        <v>71.555999999999997</v>
      </c>
      <c r="I415">
        <v>83.8</v>
      </c>
      <c r="J415">
        <v>2948.424</v>
      </c>
      <c r="L415" t="s">
        <v>271</v>
      </c>
      <c r="M415" t="str">
        <f t="shared" si="35"/>
        <v>2017</v>
      </c>
      <c r="N415" t="str">
        <f t="shared" si="36"/>
        <v>10</v>
      </c>
      <c r="O415" t="str">
        <f t="shared" si="37"/>
        <v>30</v>
      </c>
      <c r="P415" t="str">
        <f t="shared" si="38"/>
        <v>19</v>
      </c>
      <c r="Q415" t="str">
        <f t="shared" si="39"/>
        <v>44</v>
      </c>
      <c r="R415" t="str">
        <f t="shared" si="40"/>
        <v>01</v>
      </c>
      <c r="S415" s="4">
        <f t="shared" si="42"/>
        <v>43038.822233796294</v>
      </c>
      <c r="T415" s="5">
        <f t="shared" si="41"/>
        <v>43038.822233796294</v>
      </c>
      <c r="U415" t="s">
        <v>1696</v>
      </c>
      <c r="W415" t="s">
        <v>2940</v>
      </c>
      <c r="X415" t="s">
        <v>2943</v>
      </c>
      <c r="AE415" t="s">
        <v>3065</v>
      </c>
      <c r="AF415" t="s">
        <v>3073</v>
      </c>
      <c r="AH415" t="s">
        <v>2940</v>
      </c>
      <c r="AI415" t="s">
        <v>2941</v>
      </c>
      <c r="AJ415" t="s">
        <v>3081</v>
      </c>
      <c r="AK415" t="s">
        <v>3101</v>
      </c>
      <c r="AL415" t="s">
        <v>3103</v>
      </c>
      <c r="AM415" t="s">
        <v>3105</v>
      </c>
      <c r="AN415" t="s">
        <v>3073</v>
      </c>
      <c r="AQ415" t="s">
        <v>3065</v>
      </c>
      <c r="AW415" t="s">
        <v>3753</v>
      </c>
      <c r="BQ415">
        <v>71.555999999999997</v>
      </c>
      <c r="BR415">
        <v>74.02590000000005</v>
      </c>
      <c r="BS415">
        <v>0</v>
      </c>
    </row>
    <row r="416" spans="1:71" x14ac:dyDescent="0.25">
      <c r="A416" t="s">
        <v>75</v>
      </c>
      <c r="B416">
        <v>3818</v>
      </c>
      <c r="C416" t="s">
        <v>88</v>
      </c>
      <c r="D416">
        <v>1</v>
      </c>
      <c r="E416">
        <v>17321.186300000001</v>
      </c>
      <c r="F416">
        <v>17329.47149</v>
      </c>
      <c r="G416">
        <v>8.2851899999986927</v>
      </c>
      <c r="H416">
        <v>41.186300000000003</v>
      </c>
      <c r="I416">
        <v>52.6</v>
      </c>
      <c r="J416">
        <v>2697.4</v>
      </c>
      <c r="L416" t="s">
        <v>271</v>
      </c>
      <c r="M416" t="str">
        <f t="shared" si="35"/>
        <v>2017</v>
      </c>
      <c r="N416" t="str">
        <f t="shared" si="36"/>
        <v>10</v>
      </c>
      <c r="O416" t="str">
        <f t="shared" si="37"/>
        <v>30</v>
      </c>
      <c r="P416" t="str">
        <f t="shared" si="38"/>
        <v>19</v>
      </c>
      <c r="Q416" t="str">
        <f t="shared" si="39"/>
        <v>44</v>
      </c>
      <c r="R416" t="str">
        <f t="shared" si="40"/>
        <v>01</v>
      </c>
      <c r="S416" s="4">
        <f t="shared" si="42"/>
        <v>43038.822233796294</v>
      </c>
      <c r="T416" s="5">
        <f t="shared" si="41"/>
        <v>43038.822233796294</v>
      </c>
      <c r="U416" t="s">
        <v>1696</v>
      </c>
      <c r="W416" t="s">
        <v>2940</v>
      </c>
      <c r="X416" t="s">
        <v>2943</v>
      </c>
      <c r="Y416" t="s">
        <v>2991</v>
      </c>
      <c r="AE416" t="s">
        <v>3065</v>
      </c>
      <c r="AF416" t="s">
        <v>3074</v>
      </c>
      <c r="AH416" t="s">
        <v>2940</v>
      </c>
      <c r="AI416" t="s">
        <v>3083</v>
      </c>
      <c r="AJ416" t="s">
        <v>3077</v>
      </c>
      <c r="AK416" t="s">
        <v>3101</v>
      </c>
      <c r="AL416" t="s">
        <v>3104</v>
      </c>
      <c r="AM416" t="s">
        <v>3105</v>
      </c>
      <c r="AN416" t="s">
        <v>3648</v>
      </c>
      <c r="AQ416" t="s">
        <v>3065</v>
      </c>
      <c r="AW416" t="s">
        <v>3754</v>
      </c>
      <c r="BQ416">
        <v>41.186300000000003</v>
      </c>
      <c r="BR416">
        <v>49.471489999998703</v>
      </c>
      <c r="BS416">
        <v>1</v>
      </c>
    </row>
    <row r="417" spans="1:71" x14ac:dyDescent="0.25">
      <c r="A417" t="s">
        <v>75</v>
      </c>
      <c r="B417">
        <v>3827</v>
      </c>
      <c r="C417" t="s">
        <v>88</v>
      </c>
      <c r="D417">
        <v>1</v>
      </c>
      <c r="E417">
        <v>17645.043000000001</v>
      </c>
      <c r="F417">
        <v>17646.251120000001</v>
      </c>
      <c r="G417">
        <v>1.208119999999326</v>
      </c>
      <c r="H417">
        <v>5.0430000000000001</v>
      </c>
      <c r="I417">
        <v>65.8</v>
      </c>
      <c r="J417">
        <v>2656.16</v>
      </c>
      <c r="L417" t="s">
        <v>272</v>
      </c>
      <c r="M417" t="str">
        <f t="shared" si="35"/>
        <v>2017</v>
      </c>
      <c r="N417" t="str">
        <f t="shared" si="36"/>
        <v>10</v>
      </c>
      <c r="O417" t="str">
        <f t="shared" si="37"/>
        <v>31</v>
      </c>
      <c r="P417" t="str">
        <f t="shared" si="38"/>
        <v>15</v>
      </c>
      <c r="Q417" t="str">
        <f t="shared" si="39"/>
        <v>44</v>
      </c>
      <c r="R417" t="str">
        <f t="shared" si="40"/>
        <v>01</v>
      </c>
      <c r="S417" s="4">
        <f t="shared" si="42"/>
        <v>43039.65556712963</v>
      </c>
      <c r="T417" s="5">
        <f t="shared" si="41"/>
        <v>43039.65556712963</v>
      </c>
      <c r="U417" t="s">
        <v>1697</v>
      </c>
      <c r="W417" t="s">
        <v>2940</v>
      </c>
      <c r="X417" t="s">
        <v>2943</v>
      </c>
      <c r="Y417" t="s">
        <v>2989</v>
      </c>
      <c r="AE417" t="s">
        <v>3065</v>
      </c>
      <c r="AH417" t="s">
        <v>2940</v>
      </c>
      <c r="AI417" t="s">
        <v>2941</v>
      </c>
      <c r="AJ417" t="s">
        <v>2941</v>
      </c>
      <c r="AK417" t="s">
        <v>3101</v>
      </c>
      <c r="AL417" t="s">
        <v>3104</v>
      </c>
      <c r="AM417" t="s">
        <v>3105</v>
      </c>
      <c r="AQ417" t="s">
        <v>3065</v>
      </c>
      <c r="AW417" t="s">
        <v>3752</v>
      </c>
      <c r="BQ417">
        <v>5.0430000000000001</v>
      </c>
      <c r="BR417">
        <v>6.2511199999993261</v>
      </c>
      <c r="BS417">
        <v>0</v>
      </c>
    </row>
    <row r="418" spans="1:71" x14ac:dyDescent="0.25">
      <c r="A418" t="s">
        <v>75</v>
      </c>
      <c r="B418">
        <v>3831</v>
      </c>
      <c r="C418" t="s">
        <v>88</v>
      </c>
      <c r="D418">
        <v>1</v>
      </c>
      <c r="E418">
        <v>31.597899999999999</v>
      </c>
      <c r="F418">
        <v>32.13810101</v>
      </c>
      <c r="G418">
        <v>0.54020101000000054</v>
      </c>
      <c r="H418">
        <v>31.597899999999999</v>
      </c>
      <c r="I418">
        <v>101.351</v>
      </c>
      <c r="J418">
        <v>1040.5409999999999</v>
      </c>
      <c r="L418" t="s">
        <v>273</v>
      </c>
      <c r="M418" t="str">
        <f t="shared" si="35"/>
        <v>2017</v>
      </c>
      <c r="N418" t="str">
        <f t="shared" si="36"/>
        <v>10</v>
      </c>
      <c r="O418" t="str">
        <f t="shared" si="37"/>
        <v>01</v>
      </c>
      <c r="P418" t="str">
        <f t="shared" si="38"/>
        <v>22</v>
      </c>
      <c r="Q418" t="str">
        <f t="shared" si="39"/>
        <v>20</v>
      </c>
      <c r="R418" t="str">
        <f t="shared" si="40"/>
        <v>01</v>
      </c>
      <c r="S418" s="4">
        <f t="shared" si="42"/>
        <v>43009.930567129632</v>
      </c>
      <c r="T418" s="5">
        <f t="shared" si="41"/>
        <v>43009.930567129632</v>
      </c>
      <c r="U418" t="s">
        <v>1698</v>
      </c>
      <c r="AH418" t="s">
        <v>2940</v>
      </c>
      <c r="AI418" t="s">
        <v>2941</v>
      </c>
      <c r="AJ418" t="s">
        <v>3097</v>
      </c>
      <c r="AK418" t="s">
        <v>3101</v>
      </c>
      <c r="AL418" t="s">
        <v>3103</v>
      </c>
      <c r="AM418" t="s">
        <v>3148</v>
      </c>
      <c r="BQ418">
        <v>31.597899999999999</v>
      </c>
      <c r="BR418">
        <v>32.13810101</v>
      </c>
      <c r="BS418">
        <v>0</v>
      </c>
    </row>
    <row r="419" spans="1:71" x14ac:dyDescent="0.25">
      <c r="A419" t="s">
        <v>75</v>
      </c>
      <c r="B419">
        <v>3832</v>
      </c>
      <c r="C419" t="s">
        <v>88</v>
      </c>
      <c r="D419">
        <v>1</v>
      </c>
      <c r="E419">
        <v>33.073999999999998</v>
      </c>
      <c r="F419">
        <v>33.651889449999999</v>
      </c>
      <c r="G419">
        <v>0.57788945000000069</v>
      </c>
      <c r="H419">
        <v>33.073999999999998</v>
      </c>
      <c r="I419">
        <v>135.13499999999999</v>
      </c>
      <c r="J419">
        <v>1054.0540000000001</v>
      </c>
      <c r="L419" t="s">
        <v>273</v>
      </c>
      <c r="M419" t="str">
        <f t="shared" si="35"/>
        <v>2017</v>
      </c>
      <c r="N419" t="str">
        <f t="shared" si="36"/>
        <v>10</v>
      </c>
      <c r="O419" t="str">
        <f t="shared" si="37"/>
        <v>01</v>
      </c>
      <c r="P419" t="str">
        <f t="shared" si="38"/>
        <v>22</v>
      </c>
      <c r="Q419" t="str">
        <f t="shared" si="39"/>
        <v>20</v>
      </c>
      <c r="R419" t="str">
        <f t="shared" si="40"/>
        <v>01</v>
      </c>
      <c r="S419" s="4">
        <f t="shared" si="42"/>
        <v>43009.930567129632</v>
      </c>
      <c r="T419" s="5">
        <f t="shared" si="41"/>
        <v>43009.930567129632</v>
      </c>
      <c r="U419" t="s">
        <v>1698</v>
      </c>
      <c r="AH419" t="s">
        <v>2940</v>
      </c>
      <c r="AI419" t="s">
        <v>2941</v>
      </c>
      <c r="AJ419" t="s">
        <v>3097</v>
      </c>
      <c r="AK419" t="s">
        <v>3101</v>
      </c>
      <c r="AL419" t="s">
        <v>3103</v>
      </c>
      <c r="AM419" t="s">
        <v>3148</v>
      </c>
      <c r="BQ419">
        <v>33.073999999999998</v>
      </c>
      <c r="BR419">
        <v>33.651889449999999</v>
      </c>
      <c r="BS419">
        <v>1</v>
      </c>
    </row>
    <row r="420" spans="1:71" x14ac:dyDescent="0.25">
      <c r="A420" t="s">
        <v>75</v>
      </c>
      <c r="B420">
        <v>3833</v>
      </c>
      <c r="C420" t="s">
        <v>88</v>
      </c>
      <c r="D420">
        <v>1</v>
      </c>
      <c r="E420">
        <v>30.303899999999999</v>
      </c>
      <c r="F420">
        <v>31.120482920000001</v>
      </c>
      <c r="G420">
        <v>0.81658292000000188</v>
      </c>
      <c r="H420">
        <v>30.303899999999999</v>
      </c>
      <c r="I420">
        <v>128.37799999999999</v>
      </c>
      <c r="J420">
        <v>1222.973</v>
      </c>
      <c r="L420" t="s">
        <v>273</v>
      </c>
      <c r="M420" t="str">
        <f t="shared" si="35"/>
        <v>2017</v>
      </c>
      <c r="N420" t="str">
        <f t="shared" si="36"/>
        <v>10</v>
      </c>
      <c r="O420" t="str">
        <f t="shared" si="37"/>
        <v>01</v>
      </c>
      <c r="P420" t="str">
        <f t="shared" si="38"/>
        <v>22</v>
      </c>
      <c r="Q420" t="str">
        <f t="shared" si="39"/>
        <v>20</v>
      </c>
      <c r="R420" t="str">
        <f t="shared" si="40"/>
        <v>01</v>
      </c>
      <c r="S420" s="4">
        <f t="shared" si="42"/>
        <v>43009.930567129632</v>
      </c>
      <c r="T420" s="5">
        <f t="shared" si="41"/>
        <v>43009.930567129632</v>
      </c>
      <c r="U420" t="s">
        <v>1698</v>
      </c>
      <c r="AH420" t="s">
        <v>2940</v>
      </c>
      <c r="AI420" t="s">
        <v>2941</v>
      </c>
      <c r="AJ420" t="s">
        <v>2941</v>
      </c>
      <c r="AK420" t="s">
        <v>3101</v>
      </c>
      <c r="AL420" t="s">
        <v>3104</v>
      </c>
      <c r="AM420" t="s">
        <v>3148</v>
      </c>
      <c r="BQ420">
        <v>30.303899999999999</v>
      </c>
      <c r="BR420">
        <v>31.120482920000001</v>
      </c>
      <c r="BS420">
        <v>2</v>
      </c>
    </row>
    <row r="421" spans="1:71" x14ac:dyDescent="0.25">
      <c r="A421" t="s">
        <v>75</v>
      </c>
      <c r="B421">
        <v>3834</v>
      </c>
      <c r="C421" t="s">
        <v>88</v>
      </c>
      <c r="D421">
        <v>1</v>
      </c>
      <c r="E421">
        <v>136.32560000000001</v>
      </c>
      <c r="F421">
        <v>136.7652985</v>
      </c>
      <c r="G421">
        <v>0.43969849999999161</v>
      </c>
      <c r="H421">
        <v>16.325600000000001</v>
      </c>
      <c r="I421">
        <v>33.783999999999999</v>
      </c>
      <c r="J421">
        <v>1067.568</v>
      </c>
      <c r="L421" t="s">
        <v>274</v>
      </c>
      <c r="M421" t="str">
        <f t="shared" si="35"/>
        <v>2017</v>
      </c>
      <c r="N421" t="str">
        <f t="shared" si="36"/>
        <v>10</v>
      </c>
      <c r="O421" t="str">
        <f t="shared" si="37"/>
        <v>01</v>
      </c>
      <c r="P421" t="str">
        <f t="shared" si="38"/>
        <v>23</v>
      </c>
      <c r="Q421" t="str">
        <f t="shared" si="39"/>
        <v>08</v>
      </c>
      <c r="R421" t="str">
        <f t="shared" si="40"/>
        <v>01</v>
      </c>
      <c r="S421" s="4">
        <f t="shared" si="42"/>
        <v>43009.963900462964</v>
      </c>
      <c r="T421" s="5">
        <f t="shared" si="41"/>
        <v>43009.963900462964</v>
      </c>
      <c r="U421" t="s">
        <v>1699</v>
      </c>
      <c r="AH421" t="s">
        <v>2940</v>
      </c>
      <c r="AI421" t="s">
        <v>2941</v>
      </c>
      <c r="AJ421" t="s">
        <v>3097</v>
      </c>
      <c r="AK421" t="s">
        <v>3101</v>
      </c>
      <c r="AL421" t="s">
        <v>3103</v>
      </c>
      <c r="AM421" t="s">
        <v>3149</v>
      </c>
      <c r="AN421" t="s">
        <v>3625</v>
      </c>
      <c r="BQ421">
        <v>16.325600000000001</v>
      </c>
      <c r="BR421">
        <v>16.765298499999989</v>
      </c>
      <c r="BS421">
        <v>0</v>
      </c>
    </row>
    <row r="422" spans="1:71" x14ac:dyDescent="0.25">
      <c r="A422" t="s">
        <v>75</v>
      </c>
      <c r="B422">
        <v>3835</v>
      </c>
      <c r="C422" t="s">
        <v>88</v>
      </c>
      <c r="D422">
        <v>1</v>
      </c>
      <c r="E422">
        <v>137.13589999999999</v>
      </c>
      <c r="F422">
        <v>137.5316286</v>
      </c>
      <c r="G422">
        <v>0.39572860000001242</v>
      </c>
      <c r="H422">
        <v>17.135899999999999</v>
      </c>
      <c r="I422">
        <v>47.296999999999997</v>
      </c>
      <c r="J422">
        <v>1040.5409999999999</v>
      </c>
      <c r="L422" t="s">
        <v>274</v>
      </c>
      <c r="M422" t="str">
        <f t="shared" si="35"/>
        <v>2017</v>
      </c>
      <c r="N422" t="str">
        <f t="shared" si="36"/>
        <v>10</v>
      </c>
      <c r="O422" t="str">
        <f t="shared" si="37"/>
        <v>01</v>
      </c>
      <c r="P422" t="str">
        <f t="shared" si="38"/>
        <v>23</v>
      </c>
      <c r="Q422" t="str">
        <f t="shared" si="39"/>
        <v>08</v>
      </c>
      <c r="R422" t="str">
        <f t="shared" si="40"/>
        <v>01</v>
      </c>
      <c r="S422" s="4">
        <f t="shared" si="42"/>
        <v>43009.963900462964</v>
      </c>
      <c r="T422" s="5">
        <f t="shared" si="41"/>
        <v>43009.963900462964</v>
      </c>
      <c r="U422" t="s">
        <v>1699</v>
      </c>
      <c r="AH422" t="s">
        <v>2940</v>
      </c>
      <c r="AI422" t="s">
        <v>2941</v>
      </c>
      <c r="AJ422" t="s">
        <v>3097</v>
      </c>
      <c r="AK422" t="s">
        <v>3101</v>
      </c>
      <c r="AL422" t="s">
        <v>3103</v>
      </c>
      <c r="AM422" t="s">
        <v>3149</v>
      </c>
      <c r="AN422" t="s">
        <v>3625</v>
      </c>
      <c r="BQ422">
        <v>17.135899999999999</v>
      </c>
      <c r="BR422">
        <v>17.531628600000008</v>
      </c>
      <c r="BS422">
        <v>1</v>
      </c>
    </row>
    <row r="423" spans="1:71" x14ac:dyDescent="0.25">
      <c r="A423" t="s">
        <v>75</v>
      </c>
      <c r="B423">
        <v>3836</v>
      </c>
      <c r="C423" t="s">
        <v>88</v>
      </c>
      <c r="D423">
        <v>1</v>
      </c>
      <c r="E423">
        <v>332.71690000000001</v>
      </c>
      <c r="F423">
        <v>333.06865879999998</v>
      </c>
      <c r="G423">
        <v>0.35175879999997051</v>
      </c>
      <c r="H423">
        <v>92.716899999999995</v>
      </c>
      <c r="I423">
        <v>155.405</v>
      </c>
      <c r="J423">
        <v>1114.865</v>
      </c>
      <c r="L423" t="s">
        <v>275</v>
      </c>
      <c r="M423" t="str">
        <f t="shared" si="35"/>
        <v>2017</v>
      </c>
      <c r="N423" t="str">
        <f t="shared" si="36"/>
        <v>10</v>
      </c>
      <c r="O423" t="str">
        <f t="shared" si="37"/>
        <v>07</v>
      </c>
      <c r="P423" t="str">
        <f t="shared" si="38"/>
        <v>12</v>
      </c>
      <c r="Q423" t="str">
        <f t="shared" si="39"/>
        <v>08</v>
      </c>
      <c r="R423" t="str">
        <f t="shared" si="40"/>
        <v>01</v>
      </c>
      <c r="S423" s="4">
        <f t="shared" si="42"/>
        <v>43015.505567129629</v>
      </c>
      <c r="T423" s="5">
        <f t="shared" si="41"/>
        <v>43015.505567129629</v>
      </c>
      <c r="U423" t="s">
        <v>1700</v>
      </c>
      <c r="AH423" t="s">
        <v>2940</v>
      </c>
      <c r="AI423" t="s">
        <v>2941</v>
      </c>
      <c r="AJ423" t="s">
        <v>3097</v>
      </c>
      <c r="AK423" t="s">
        <v>3101</v>
      </c>
      <c r="AL423" t="s">
        <v>3103</v>
      </c>
      <c r="AM423" t="s">
        <v>3150</v>
      </c>
      <c r="BQ423">
        <v>92.716899999999995</v>
      </c>
      <c r="BR423">
        <v>93.068658799999966</v>
      </c>
      <c r="BS423">
        <v>0</v>
      </c>
    </row>
    <row r="424" spans="1:71" x14ac:dyDescent="0.25">
      <c r="A424" t="s">
        <v>75</v>
      </c>
      <c r="B424">
        <v>3837</v>
      </c>
      <c r="C424" t="s">
        <v>88</v>
      </c>
      <c r="D424">
        <v>1</v>
      </c>
      <c r="E424">
        <v>337.2647</v>
      </c>
      <c r="F424">
        <v>337.60389600000002</v>
      </c>
      <c r="G424">
        <v>0.33919600000001537</v>
      </c>
      <c r="H424">
        <v>97.264700000000005</v>
      </c>
      <c r="I424">
        <v>135.13499999999999</v>
      </c>
      <c r="J424">
        <v>1094.595</v>
      </c>
      <c r="L424" t="s">
        <v>275</v>
      </c>
      <c r="M424" t="str">
        <f t="shared" si="35"/>
        <v>2017</v>
      </c>
      <c r="N424" t="str">
        <f t="shared" si="36"/>
        <v>10</v>
      </c>
      <c r="O424" t="str">
        <f t="shared" si="37"/>
        <v>07</v>
      </c>
      <c r="P424" t="str">
        <f t="shared" si="38"/>
        <v>12</v>
      </c>
      <c r="Q424" t="str">
        <f t="shared" si="39"/>
        <v>08</v>
      </c>
      <c r="R424" t="str">
        <f t="shared" si="40"/>
        <v>01</v>
      </c>
      <c r="S424" s="4">
        <f t="shared" si="42"/>
        <v>43015.505567129629</v>
      </c>
      <c r="T424" s="5">
        <f t="shared" si="41"/>
        <v>43015.505567129629</v>
      </c>
      <c r="U424" t="s">
        <v>1700</v>
      </c>
      <c r="AH424" t="s">
        <v>2940</v>
      </c>
      <c r="AI424" t="s">
        <v>2941</v>
      </c>
      <c r="AJ424" t="s">
        <v>3097</v>
      </c>
      <c r="AK424" t="s">
        <v>3101</v>
      </c>
      <c r="AL424" t="s">
        <v>3103</v>
      </c>
      <c r="AM424" t="s">
        <v>3150</v>
      </c>
      <c r="BQ424">
        <v>97.264700000000005</v>
      </c>
      <c r="BR424">
        <v>97.60389600000002</v>
      </c>
      <c r="BS424">
        <v>1</v>
      </c>
    </row>
    <row r="425" spans="1:71" x14ac:dyDescent="0.25">
      <c r="A425" t="s">
        <v>75</v>
      </c>
      <c r="B425">
        <v>3838</v>
      </c>
      <c r="C425" t="s">
        <v>88</v>
      </c>
      <c r="D425">
        <v>1</v>
      </c>
      <c r="E425">
        <v>339.40839999999997</v>
      </c>
      <c r="F425">
        <v>339.90463119999998</v>
      </c>
      <c r="G425">
        <v>0.49623120000001109</v>
      </c>
      <c r="H425">
        <v>99.4084</v>
      </c>
      <c r="I425">
        <v>135.13499999999999</v>
      </c>
      <c r="J425">
        <v>1081.0809999999999</v>
      </c>
      <c r="L425" t="s">
        <v>275</v>
      </c>
      <c r="M425" t="str">
        <f t="shared" si="35"/>
        <v>2017</v>
      </c>
      <c r="N425" t="str">
        <f t="shared" si="36"/>
        <v>10</v>
      </c>
      <c r="O425" t="str">
        <f t="shared" si="37"/>
        <v>07</v>
      </c>
      <c r="P425" t="str">
        <f t="shared" si="38"/>
        <v>12</v>
      </c>
      <c r="Q425" t="str">
        <f t="shared" si="39"/>
        <v>08</v>
      </c>
      <c r="R425" t="str">
        <f t="shared" si="40"/>
        <v>01</v>
      </c>
      <c r="S425" s="4">
        <f t="shared" si="42"/>
        <v>43015.505567129629</v>
      </c>
      <c r="T425" s="5">
        <f t="shared" si="41"/>
        <v>43015.505567129629</v>
      </c>
      <c r="U425" t="s">
        <v>1700</v>
      </c>
      <c r="AH425" t="s">
        <v>2940</v>
      </c>
      <c r="AI425" t="s">
        <v>2941</v>
      </c>
      <c r="AJ425" t="s">
        <v>3097</v>
      </c>
      <c r="AK425" t="s">
        <v>3101</v>
      </c>
      <c r="AL425" t="s">
        <v>3103</v>
      </c>
      <c r="AM425" t="s">
        <v>3150</v>
      </c>
      <c r="BQ425">
        <v>99.4084</v>
      </c>
      <c r="BR425">
        <v>99.904631200000011</v>
      </c>
      <c r="BS425">
        <v>2</v>
      </c>
    </row>
    <row r="426" spans="1:71" x14ac:dyDescent="0.25">
      <c r="A426" t="s">
        <v>75</v>
      </c>
      <c r="B426">
        <v>3840</v>
      </c>
      <c r="C426" t="s">
        <v>88</v>
      </c>
      <c r="D426">
        <v>1</v>
      </c>
      <c r="E426">
        <v>919.20039999999995</v>
      </c>
      <c r="F426">
        <v>919.69663119999996</v>
      </c>
      <c r="G426">
        <v>0.49623120000001109</v>
      </c>
      <c r="H426">
        <v>79.200400000000002</v>
      </c>
      <c r="I426">
        <v>49.587000000000003</v>
      </c>
      <c r="J426">
        <v>1190.0830000000001</v>
      </c>
      <c r="L426" t="s">
        <v>276</v>
      </c>
      <c r="M426" t="str">
        <f t="shared" si="35"/>
        <v>2017</v>
      </c>
      <c r="N426" t="str">
        <f t="shared" si="36"/>
        <v>10</v>
      </c>
      <c r="O426" t="str">
        <f t="shared" si="37"/>
        <v>08</v>
      </c>
      <c r="P426" t="str">
        <f t="shared" si="38"/>
        <v>02</v>
      </c>
      <c r="Q426" t="str">
        <f t="shared" si="39"/>
        <v>32</v>
      </c>
      <c r="R426" t="str">
        <f t="shared" si="40"/>
        <v>01</v>
      </c>
      <c r="S426" s="4">
        <f t="shared" si="42"/>
        <v>43016.105567129627</v>
      </c>
      <c r="T426" s="5">
        <f t="shared" si="41"/>
        <v>43016.105567129627</v>
      </c>
      <c r="U426" t="s">
        <v>1701</v>
      </c>
      <c r="AH426" t="s">
        <v>2940</v>
      </c>
      <c r="AI426" t="s">
        <v>2941</v>
      </c>
      <c r="AJ426" t="s">
        <v>3097</v>
      </c>
      <c r="AK426" t="s">
        <v>3101</v>
      </c>
      <c r="AL426" t="s">
        <v>3103</v>
      </c>
      <c r="AM426" t="s">
        <v>3151</v>
      </c>
      <c r="BQ426">
        <v>79.200400000000002</v>
      </c>
      <c r="BR426">
        <v>79.696631200000013</v>
      </c>
      <c r="BS426">
        <v>0</v>
      </c>
    </row>
    <row r="427" spans="1:71" x14ac:dyDescent="0.25">
      <c r="A427" t="s">
        <v>75</v>
      </c>
      <c r="B427">
        <v>3841</v>
      </c>
      <c r="C427" t="s">
        <v>88</v>
      </c>
      <c r="D427">
        <v>1</v>
      </c>
      <c r="E427">
        <v>922.00189999999998</v>
      </c>
      <c r="F427">
        <v>922.48556829999995</v>
      </c>
      <c r="G427">
        <v>0.48366829999997663</v>
      </c>
      <c r="H427">
        <v>82.001900000000006</v>
      </c>
      <c r="I427">
        <v>33.058</v>
      </c>
      <c r="J427">
        <v>1223.1400000000001</v>
      </c>
      <c r="L427" t="s">
        <v>276</v>
      </c>
      <c r="M427" t="str">
        <f t="shared" si="35"/>
        <v>2017</v>
      </c>
      <c r="N427" t="str">
        <f t="shared" si="36"/>
        <v>10</v>
      </c>
      <c r="O427" t="str">
        <f t="shared" si="37"/>
        <v>08</v>
      </c>
      <c r="P427" t="str">
        <f t="shared" si="38"/>
        <v>02</v>
      </c>
      <c r="Q427" t="str">
        <f t="shared" si="39"/>
        <v>32</v>
      </c>
      <c r="R427" t="str">
        <f t="shared" si="40"/>
        <v>01</v>
      </c>
      <c r="S427" s="4">
        <f t="shared" si="42"/>
        <v>43016.105567129627</v>
      </c>
      <c r="T427" s="5">
        <f t="shared" si="41"/>
        <v>43016.105567129627</v>
      </c>
      <c r="U427" t="s">
        <v>1701</v>
      </c>
      <c r="AH427" t="s">
        <v>2940</v>
      </c>
      <c r="AI427" t="s">
        <v>2941</v>
      </c>
      <c r="AJ427" t="s">
        <v>3097</v>
      </c>
      <c r="AK427" t="s">
        <v>3101</v>
      </c>
      <c r="AL427" t="s">
        <v>3103</v>
      </c>
      <c r="AM427" t="s">
        <v>3151</v>
      </c>
      <c r="BQ427">
        <v>82.001900000000006</v>
      </c>
      <c r="BR427">
        <v>82.485568299999983</v>
      </c>
      <c r="BS427">
        <v>1</v>
      </c>
    </row>
    <row r="428" spans="1:71" x14ac:dyDescent="0.25">
      <c r="A428" t="s">
        <v>75</v>
      </c>
      <c r="B428">
        <v>3848</v>
      </c>
      <c r="C428" t="s">
        <v>88</v>
      </c>
      <c r="D428">
        <v>1</v>
      </c>
      <c r="E428">
        <v>1208.7092</v>
      </c>
      <c r="F428">
        <v>1209.123773</v>
      </c>
      <c r="G428">
        <v>0.41457300000001851</v>
      </c>
      <c r="H428">
        <v>8.7091999999999992</v>
      </c>
      <c r="I428">
        <v>247.934</v>
      </c>
      <c r="J428">
        <v>1884.298</v>
      </c>
      <c r="L428" t="s">
        <v>277</v>
      </c>
      <c r="M428" t="str">
        <f t="shared" si="35"/>
        <v>2017</v>
      </c>
      <c r="N428" t="str">
        <f t="shared" si="36"/>
        <v>10</v>
      </c>
      <c r="O428" t="str">
        <f t="shared" si="37"/>
        <v>08</v>
      </c>
      <c r="P428" t="str">
        <f t="shared" si="38"/>
        <v>08</v>
      </c>
      <c r="Q428" t="str">
        <f t="shared" si="39"/>
        <v>32</v>
      </c>
      <c r="R428" t="str">
        <f t="shared" si="40"/>
        <v>01</v>
      </c>
      <c r="S428" s="4">
        <f t="shared" si="42"/>
        <v>43016.355567129627</v>
      </c>
      <c r="T428" s="5">
        <f t="shared" si="41"/>
        <v>43016.355567129627</v>
      </c>
      <c r="U428" t="s">
        <v>1702</v>
      </c>
      <c r="AH428" t="s">
        <v>2940</v>
      </c>
      <c r="AI428" t="s">
        <v>2941</v>
      </c>
      <c r="AJ428" t="s">
        <v>3097</v>
      </c>
      <c r="AK428" t="s">
        <v>3101</v>
      </c>
      <c r="AL428" t="s">
        <v>3103</v>
      </c>
      <c r="AM428" t="s">
        <v>3152</v>
      </c>
      <c r="BQ428">
        <v>8.7091999999999992</v>
      </c>
      <c r="BR428">
        <v>9.1237730000000177</v>
      </c>
      <c r="BS428">
        <v>0</v>
      </c>
    </row>
    <row r="429" spans="1:71" x14ac:dyDescent="0.25">
      <c r="A429" t="s">
        <v>75</v>
      </c>
      <c r="B429">
        <v>3849</v>
      </c>
      <c r="C429" t="s">
        <v>88</v>
      </c>
      <c r="D429">
        <v>1</v>
      </c>
      <c r="E429">
        <v>1209.6577</v>
      </c>
      <c r="F429">
        <v>1209.9780519999999</v>
      </c>
      <c r="G429">
        <v>0.32035199999995712</v>
      </c>
      <c r="H429">
        <v>9.6577000000000002</v>
      </c>
      <c r="I429">
        <v>247.934</v>
      </c>
      <c r="J429">
        <v>1884.298</v>
      </c>
      <c r="L429" t="s">
        <v>277</v>
      </c>
      <c r="M429" t="str">
        <f t="shared" si="35"/>
        <v>2017</v>
      </c>
      <c r="N429" t="str">
        <f t="shared" si="36"/>
        <v>10</v>
      </c>
      <c r="O429" t="str">
        <f t="shared" si="37"/>
        <v>08</v>
      </c>
      <c r="P429" t="str">
        <f t="shared" si="38"/>
        <v>08</v>
      </c>
      <c r="Q429" t="str">
        <f t="shared" si="39"/>
        <v>32</v>
      </c>
      <c r="R429" t="str">
        <f t="shared" si="40"/>
        <v>01</v>
      </c>
      <c r="S429" s="4">
        <f t="shared" si="42"/>
        <v>43016.355567129627</v>
      </c>
      <c r="T429" s="5">
        <f t="shared" si="41"/>
        <v>43016.355567129627</v>
      </c>
      <c r="U429" t="s">
        <v>1702</v>
      </c>
      <c r="AH429" t="s">
        <v>2940</v>
      </c>
      <c r="AI429" t="s">
        <v>2941</v>
      </c>
      <c r="AJ429" t="s">
        <v>3097</v>
      </c>
      <c r="AK429" t="s">
        <v>3101</v>
      </c>
      <c r="AL429" t="s">
        <v>3103</v>
      </c>
      <c r="AM429" t="s">
        <v>3152</v>
      </c>
      <c r="BQ429">
        <v>9.6577000000000002</v>
      </c>
      <c r="BR429">
        <v>9.9780519999999573</v>
      </c>
      <c r="BS429">
        <v>1</v>
      </c>
    </row>
    <row r="430" spans="1:71" x14ac:dyDescent="0.25">
      <c r="A430" t="s">
        <v>75</v>
      </c>
      <c r="B430">
        <v>3850</v>
      </c>
      <c r="C430" t="s">
        <v>88</v>
      </c>
      <c r="D430">
        <v>1</v>
      </c>
      <c r="E430">
        <v>1210.3675000000001</v>
      </c>
      <c r="F430">
        <v>1210.7381029999999</v>
      </c>
      <c r="G430">
        <v>0.37060299999984642</v>
      </c>
      <c r="H430">
        <v>10.3675</v>
      </c>
      <c r="I430">
        <v>132.23099999999999</v>
      </c>
      <c r="J430">
        <v>1735.537</v>
      </c>
      <c r="L430" t="s">
        <v>277</v>
      </c>
      <c r="M430" t="str">
        <f t="shared" si="35"/>
        <v>2017</v>
      </c>
      <c r="N430" t="str">
        <f t="shared" si="36"/>
        <v>10</v>
      </c>
      <c r="O430" t="str">
        <f t="shared" si="37"/>
        <v>08</v>
      </c>
      <c r="P430" t="str">
        <f t="shared" si="38"/>
        <v>08</v>
      </c>
      <c r="Q430" t="str">
        <f t="shared" si="39"/>
        <v>32</v>
      </c>
      <c r="R430" t="str">
        <f t="shared" si="40"/>
        <v>01</v>
      </c>
      <c r="S430" s="4">
        <f t="shared" si="42"/>
        <v>43016.355567129627</v>
      </c>
      <c r="T430" s="5">
        <f t="shared" si="41"/>
        <v>43016.355567129627</v>
      </c>
      <c r="U430" t="s">
        <v>1702</v>
      </c>
      <c r="AH430" t="s">
        <v>2940</v>
      </c>
      <c r="AI430" t="s">
        <v>2941</v>
      </c>
      <c r="AJ430" t="s">
        <v>3097</v>
      </c>
      <c r="AK430" t="s">
        <v>3101</v>
      </c>
      <c r="AL430" t="s">
        <v>3103</v>
      </c>
      <c r="AM430" t="s">
        <v>3152</v>
      </c>
      <c r="BQ430">
        <v>10.3675</v>
      </c>
      <c r="BR430">
        <v>10.73810299999985</v>
      </c>
      <c r="BS430">
        <v>2</v>
      </c>
    </row>
    <row r="431" spans="1:71" x14ac:dyDescent="0.25">
      <c r="A431" t="s">
        <v>75</v>
      </c>
      <c r="B431">
        <v>3851</v>
      </c>
      <c r="C431" t="s">
        <v>88</v>
      </c>
      <c r="D431">
        <v>1</v>
      </c>
      <c r="E431">
        <v>1207.1199999999999</v>
      </c>
      <c r="F431">
        <v>1207.974271</v>
      </c>
      <c r="G431">
        <v>0.85427100000015344</v>
      </c>
      <c r="H431">
        <v>7.12</v>
      </c>
      <c r="I431">
        <v>132.23099999999999</v>
      </c>
      <c r="J431">
        <v>2198.3470000000002</v>
      </c>
      <c r="L431" t="s">
        <v>277</v>
      </c>
      <c r="M431" t="str">
        <f t="shared" si="35"/>
        <v>2017</v>
      </c>
      <c r="N431" t="str">
        <f t="shared" si="36"/>
        <v>10</v>
      </c>
      <c r="O431" t="str">
        <f t="shared" si="37"/>
        <v>08</v>
      </c>
      <c r="P431" t="str">
        <f t="shared" si="38"/>
        <v>08</v>
      </c>
      <c r="Q431" t="str">
        <f t="shared" si="39"/>
        <v>32</v>
      </c>
      <c r="R431" t="str">
        <f t="shared" si="40"/>
        <v>01</v>
      </c>
      <c r="S431" s="4">
        <f t="shared" si="42"/>
        <v>43016.355567129627</v>
      </c>
      <c r="T431" s="5">
        <f t="shared" si="41"/>
        <v>43016.355567129627</v>
      </c>
      <c r="U431" t="s">
        <v>1702</v>
      </c>
      <c r="AH431" t="s">
        <v>2940</v>
      </c>
      <c r="AI431" t="s">
        <v>3077</v>
      </c>
      <c r="AJ431" t="s">
        <v>3097</v>
      </c>
      <c r="AK431" t="s">
        <v>3101</v>
      </c>
      <c r="AL431" t="s">
        <v>3103</v>
      </c>
      <c r="AM431" t="s">
        <v>3152</v>
      </c>
      <c r="BQ431">
        <v>7.12</v>
      </c>
      <c r="BR431">
        <v>7.9742710000001544</v>
      </c>
      <c r="BS431">
        <v>3</v>
      </c>
    </row>
    <row r="432" spans="1:71" x14ac:dyDescent="0.25">
      <c r="A432" t="s">
        <v>75</v>
      </c>
      <c r="B432">
        <v>3852</v>
      </c>
      <c r="C432" t="s">
        <v>88</v>
      </c>
      <c r="D432">
        <v>1</v>
      </c>
      <c r="E432">
        <v>1206.0648000000001</v>
      </c>
      <c r="F432">
        <v>1206.6112820000001</v>
      </c>
      <c r="G432">
        <v>0.54648199999996905</v>
      </c>
      <c r="H432">
        <v>6.0648</v>
      </c>
      <c r="I432">
        <v>148.76</v>
      </c>
      <c r="J432">
        <v>2115.7020000000002</v>
      </c>
      <c r="L432" t="s">
        <v>277</v>
      </c>
      <c r="M432" t="str">
        <f t="shared" si="35"/>
        <v>2017</v>
      </c>
      <c r="N432" t="str">
        <f t="shared" si="36"/>
        <v>10</v>
      </c>
      <c r="O432" t="str">
        <f t="shared" si="37"/>
        <v>08</v>
      </c>
      <c r="P432" t="str">
        <f t="shared" si="38"/>
        <v>08</v>
      </c>
      <c r="Q432" t="str">
        <f t="shared" si="39"/>
        <v>32</v>
      </c>
      <c r="R432" t="str">
        <f t="shared" si="40"/>
        <v>01</v>
      </c>
      <c r="S432" s="4">
        <f t="shared" si="42"/>
        <v>43016.355567129627</v>
      </c>
      <c r="T432" s="5">
        <f t="shared" si="41"/>
        <v>43016.355567129627</v>
      </c>
      <c r="U432" t="s">
        <v>1702</v>
      </c>
      <c r="AH432" t="s">
        <v>2940</v>
      </c>
      <c r="AI432" t="s">
        <v>2941</v>
      </c>
      <c r="AJ432" t="s">
        <v>3097</v>
      </c>
      <c r="AK432" t="s">
        <v>3101</v>
      </c>
      <c r="AL432" t="s">
        <v>3103</v>
      </c>
      <c r="AM432" t="s">
        <v>3152</v>
      </c>
      <c r="BQ432">
        <v>6.0648</v>
      </c>
      <c r="BR432">
        <v>6.611281999999969</v>
      </c>
      <c r="BS432">
        <v>4</v>
      </c>
    </row>
    <row r="433" spans="1:71" x14ac:dyDescent="0.25">
      <c r="A433" t="s">
        <v>75</v>
      </c>
      <c r="B433">
        <v>3853</v>
      </c>
      <c r="C433" t="s">
        <v>88</v>
      </c>
      <c r="D433">
        <v>1</v>
      </c>
      <c r="E433">
        <v>1205.1036999999999</v>
      </c>
      <c r="F433">
        <v>1205.625057</v>
      </c>
      <c r="G433">
        <v>0.52135700000008001</v>
      </c>
      <c r="H433">
        <v>5.1036999999999999</v>
      </c>
      <c r="I433">
        <v>181.81800000000001</v>
      </c>
      <c r="J433">
        <v>2231.4050000000002</v>
      </c>
      <c r="L433" t="s">
        <v>277</v>
      </c>
      <c r="M433" t="str">
        <f t="shared" si="35"/>
        <v>2017</v>
      </c>
      <c r="N433" t="str">
        <f t="shared" si="36"/>
        <v>10</v>
      </c>
      <c r="O433" t="str">
        <f t="shared" si="37"/>
        <v>08</v>
      </c>
      <c r="P433" t="str">
        <f t="shared" si="38"/>
        <v>08</v>
      </c>
      <c r="Q433" t="str">
        <f t="shared" si="39"/>
        <v>32</v>
      </c>
      <c r="R433" t="str">
        <f t="shared" si="40"/>
        <v>01</v>
      </c>
      <c r="S433" s="4">
        <f t="shared" si="42"/>
        <v>43016.355567129627</v>
      </c>
      <c r="T433" s="5">
        <f t="shared" si="41"/>
        <v>43016.355567129627</v>
      </c>
      <c r="U433" t="s">
        <v>1702</v>
      </c>
      <c r="AH433" t="s">
        <v>2940</v>
      </c>
      <c r="AI433" t="s">
        <v>2941</v>
      </c>
      <c r="AJ433" t="s">
        <v>3097</v>
      </c>
      <c r="AK433" t="s">
        <v>3101</v>
      </c>
      <c r="AL433" t="s">
        <v>3103</v>
      </c>
      <c r="AM433" t="s">
        <v>3152</v>
      </c>
      <c r="BQ433">
        <v>5.1036999999999999</v>
      </c>
      <c r="BR433">
        <v>5.6250570000000799</v>
      </c>
      <c r="BS433">
        <v>5</v>
      </c>
    </row>
    <row r="434" spans="1:71" x14ac:dyDescent="0.25">
      <c r="A434" t="s">
        <v>75</v>
      </c>
      <c r="B434">
        <v>3854</v>
      </c>
      <c r="C434" t="s">
        <v>88</v>
      </c>
      <c r="D434">
        <v>1</v>
      </c>
      <c r="E434">
        <v>1397.3596</v>
      </c>
      <c r="F434">
        <v>1399.829144</v>
      </c>
      <c r="G434">
        <v>2.4695440000000421</v>
      </c>
      <c r="H434">
        <v>77.3596</v>
      </c>
      <c r="I434">
        <v>115.702</v>
      </c>
      <c r="J434">
        <v>1652.893</v>
      </c>
      <c r="L434" t="s">
        <v>278</v>
      </c>
      <c r="M434" t="str">
        <f t="shared" si="35"/>
        <v>2017</v>
      </c>
      <c r="N434" t="str">
        <f t="shared" si="36"/>
        <v>10</v>
      </c>
      <c r="O434" t="str">
        <f t="shared" si="37"/>
        <v>08</v>
      </c>
      <c r="P434" t="str">
        <f t="shared" si="38"/>
        <v>09</v>
      </c>
      <c r="Q434" t="str">
        <f t="shared" si="39"/>
        <v>20</v>
      </c>
      <c r="R434" t="str">
        <f t="shared" si="40"/>
        <v>01</v>
      </c>
      <c r="S434" s="4">
        <f t="shared" si="42"/>
        <v>43016.38890046296</v>
      </c>
      <c r="T434" s="5">
        <f t="shared" si="41"/>
        <v>43016.38890046296</v>
      </c>
      <c r="U434" t="s">
        <v>1703</v>
      </c>
      <c r="AH434" t="s">
        <v>2940</v>
      </c>
      <c r="AI434" t="s">
        <v>3080</v>
      </c>
      <c r="AJ434" t="s">
        <v>3097</v>
      </c>
      <c r="AK434" t="s">
        <v>3101</v>
      </c>
      <c r="AL434" t="s">
        <v>3103</v>
      </c>
      <c r="AM434" t="s">
        <v>3153</v>
      </c>
      <c r="BQ434">
        <v>77.3596</v>
      </c>
      <c r="BR434">
        <v>79.829144000000042</v>
      </c>
      <c r="BS434">
        <v>0</v>
      </c>
    </row>
    <row r="435" spans="1:71" x14ac:dyDescent="0.25">
      <c r="A435" t="s">
        <v>75</v>
      </c>
      <c r="B435">
        <v>3855</v>
      </c>
      <c r="C435" t="s">
        <v>88</v>
      </c>
      <c r="D435">
        <v>1</v>
      </c>
      <c r="E435">
        <v>1401.1617000000001</v>
      </c>
      <c r="F435">
        <v>1402.058908</v>
      </c>
      <c r="G435">
        <v>0.89720799999986411</v>
      </c>
      <c r="H435">
        <v>81.161699999999996</v>
      </c>
      <c r="I435">
        <v>132.23099999999999</v>
      </c>
      <c r="J435">
        <v>1438.0170000000001</v>
      </c>
      <c r="L435" t="s">
        <v>278</v>
      </c>
      <c r="M435" t="str">
        <f t="shared" si="35"/>
        <v>2017</v>
      </c>
      <c r="N435" t="str">
        <f t="shared" si="36"/>
        <v>10</v>
      </c>
      <c r="O435" t="str">
        <f t="shared" si="37"/>
        <v>08</v>
      </c>
      <c r="P435" t="str">
        <f t="shared" si="38"/>
        <v>09</v>
      </c>
      <c r="Q435" t="str">
        <f t="shared" si="39"/>
        <v>20</v>
      </c>
      <c r="R435" t="str">
        <f t="shared" si="40"/>
        <v>01</v>
      </c>
      <c r="S435" s="4">
        <f t="shared" si="42"/>
        <v>43016.38890046296</v>
      </c>
      <c r="T435" s="5">
        <f t="shared" si="41"/>
        <v>43016.38890046296</v>
      </c>
      <c r="U435" t="s">
        <v>1703</v>
      </c>
      <c r="AH435" t="s">
        <v>2940</v>
      </c>
      <c r="AI435" t="s">
        <v>3081</v>
      </c>
      <c r="AJ435" t="s">
        <v>3097</v>
      </c>
      <c r="AK435" t="s">
        <v>3101</v>
      </c>
      <c r="AL435" t="s">
        <v>3103</v>
      </c>
      <c r="AM435" t="s">
        <v>3153</v>
      </c>
      <c r="AN435" t="s">
        <v>3625</v>
      </c>
      <c r="BQ435">
        <v>81.161699999999996</v>
      </c>
      <c r="BR435">
        <v>82.05890799999986</v>
      </c>
      <c r="BS435">
        <v>1</v>
      </c>
    </row>
    <row r="436" spans="1:71" x14ac:dyDescent="0.25">
      <c r="A436" t="s">
        <v>75</v>
      </c>
      <c r="B436">
        <v>3856</v>
      </c>
      <c r="C436" t="s">
        <v>88</v>
      </c>
      <c r="D436">
        <v>1</v>
      </c>
      <c r="E436">
        <v>1403.7733000000001</v>
      </c>
      <c r="F436">
        <v>1405.185737</v>
      </c>
      <c r="G436">
        <v>1.412436999999954</v>
      </c>
      <c r="H436">
        <v>83.773300000000006</v>
      </c>
      <c r="I436">
        <v>82.644999999999996</v>
      </c>
      <c r="J436">
        <v>1371.9010000000001</v>
      </c>
      <c r="L436" t="s">
        <v>278</v>
      </c>
      <c r="M436" t="str">
        <f t="shared" si="35"/>
        <v>2017</v>
      </c>
      <c r="N436" t="str">
        <f t="shared" si="36"/>
        <v>10</v>
      </c>
      <c r="O436" t="str">
        <f t="shared" si="37"/>
        <v>08</v>
      </c>
      <c r="P436" t="str">
        <f t="shared" si="38"/>
        <v>09</v>
      </c>
      <c r="Q436" t="str">
        <f t="shared" si="39"/>
        <v>20</v>
      </c>
      <c r="R436" t="str">
        <f t="shared" si="40"/>
        <v>01</v>
      </c>
      <c r="S436" s="4">
        <f t="shared" si="42"/>
        <v>43016.38890046296</v>
      </c>
      <c r="T436" s="5">
        <f t="shared" si="41"/>
        <v>43016.38890046296</v>
      </c>
      <c r="U436" t="s">
        <v>1703</v>
      </c>
      <c r="AH436" t="s">
        <v>2940</v>
      </c>
      <c r="AI436" t="s">
        <v>3077</v>
      </c>
      <c r="AJ436" t="s">
        <v>2941</v>
      </c>
      <c r="AK436" t="s">
        <v>3101</v>
      </c>
      <c r="AL436" t="s">
        <v>3104</v>
      </c>
      <c r="AM436" t="s">
        <v>3153</v>
      </c>
      <c r="BQ436">
        <v>83.773300000000006</v>
      </c>
      <c r="BR436">
        <v>85.185736999999961</v>
      </c>
      <c r="BS436">
        <v>2</v>
      </c>
    </row>
    <row r="437" spans="1:71" x14ac:dyDescent="0.25">
      <c r="A437" t="s">
        <v>75</v>
      </c>
      <c r="B437">
        <v>3857</v>
      </c>
      <c r="C437" t="s">
        <v>88</v>
      </c>
      <c r="D437">
        <v>1</v>
      </c>
      <c r="E437">
        <v>1405.7543000000001</v>
      </c>
      <c r="F437">
        <v>1406.9180060000001</v>
      </c>
      <c r="G437">
        <v>1.163706000000047</v>
      </c>
      <c r="H437">
        <v>85.754300000000001</v>
      </c>
      <c r="I437">
        <v>82.644999999999996</v>
      </c>
      <c r="J437">
        <v>1355.3720000000001</v>
      </c>
      <c r="L437" t="s">
        <v>278</v>
      </c>
      <c r="M437" t="str">
        <f t="shared" si="35"/>
        <v>2017</v>
      </c>
      <c r="N437" t="str">
        <f t="shared" si="36"/>
        <v>10</v>
      </c>
      <c r="O437" t="str">
        <f t="shared" si="37"/>
        <v>08</v>
      </c>
      <c r="P437" t="str">
        <f t="shared" si="38"/>
        <v>09</v>
      </c>
      <c r="Q437" t="str">
        <f t="shared" si="39"/>
        <v>20</v>
      </c>
      <c r="R437" t="str">
        <f t="shared" si="40"/>
        <v>01</v>
      </c>
      <c r="S437" s="4">
        <f t="shared" si="42"/>
        <v>43016.38890046296</v>
      </c>
      <c r="T437" s="5">
        <f t="shared" si="41"/>
        <v>43016.38890046296</v>
      </c>
      <c r="U437" t="s">
        <v>1703</v>
      </c>
      <c r="AH437" t="s">
        <v>2940</v>
      </c>
      <c r="AI437" t="s">
        <v>3077</v>
      </c>
      <c r="AJ437" t="s">
        <v>2941</v>
      </c>
      <c r="AK437" t="s">
        <v>3101</v>
      </c>
      <c r="AL437" t="s">
        <v>3104</v>
      </c>
      <c r="AM437" t="s">
        <v>3153</v>
      </c>
      <c r="BQ437">
        <v>85.754300000000001</v>
      </c>
      <c r="BR437">
        <v>86.918006000000048</v>
      </c>
      <c r="BS437">
        <v>3</v>
      </c>
    </row>
    <row r="438" spans="1:71" x14ac:dyDescent="0.25">
      <c r="A438" t="s">
        <v>75</v>
      </c>
      <c r="B438">
        <v>3858</v>
      </c>
      <c r="C438" t="s">
        <v>88</v>
      </c>
      <c r="D438">
        <v>1</v>
      </c>
      <c r="E438">
        <v>1408.3400999999999</v>
      </c>
      <c r="F438">
        <v>1409.0063439999999</v>
      </c>
      <c r="G438">
        <v>0.66624400000000605</v>
      </c>
      <c r="H438">
        <v>88.340100000000007</v>
      </c>
      <c r="I438">
        <v>115.702</v>
      </c>
      <c r="J438">
        <v>1272.7270000000001</v>
      </c>
      <c r="L438" t="s">
        <v>278</v>
      </c>
      <c r="M438" t="str">
        <f t="shared" si="35"/>
        <v>2017</v>
      </c>
      <c r="N438" t="str">
        <f t="shared" si="36"/>
        <v>10</v>
      </c>
      <c r="O438" t="str">
        <f t="shared" si="37"/>
        <v>08</v>
      </c>
      <c r="P438" t="str">
        <f t="shared" si="38"/>
        <v>09</v>
      </c>
      <c r="Q438" t="str">
        <f t="shared" si="39"/>
        <v>20</v>
      </c>
      <c r="R438" t="str">
        <f t="shared" si="40"/>
        <v>01</v>
      </c>
      <c r="S438" s="4">
        <f t="shared" si="42"/>
        <v>43016.38890046296</v>
      </c>
      <c r="T438" s="5">
        <f t="shared" si="41"/>
        <v>43016.38890046296</v>
      </c>
      <c r="U438" t="s">
        <v>1703</v>
      </c>
      <c r="AH438" t="s">
        <v>2940</v>
      </c>
      <c r="AI438" t="s">
        <v>2941</v>
      </c>
      <c r="AJ438" t="s">
        <v>2941</v>
      </c>
      <c r="AK438" t="s">
        <v>3101</v>
      </c>
      <c r="AL438" t="s">
        <v>3104</v>
      </c>
      <c r="AM438" t="s">
        <v>3153</v>
      </c>
      <c r="BQ438">
        <v>88.340100000000007</v>
      </c>
      <c r="BR438">
        <v>89.006344000000013</v>
      </c>
      <c r="BS438">
        <v>4</v>
      </c>
    </row>
    <row r="439" spans="1:71" x14ac:dyDescent="0.25">
      <c r="A439" t="s">
        <v>75</v>
      </c>
      <c r="B439">
        <v>3859</v>
      </c>
      <c r="C439" t="s">
        <v>88</v>
      </c>
      <c r="D439">
        <v>1</v>
      </c>
      <c r="E439">
        <v>1593.8463999999999</v>
      </c>
      <c r="F439">
        <v>1594.4996659999999</v>
      </c>
      <c r="G439">
        <v>0.65326600000003054</v>
      </c>
      <c r="H439">
        <v>33.846400000000003</v>
      </c>
      <c r="I439">
        <v>66.116</v>
      </c>
      <c r="J439">
        <v>1008.264</v>
      </c>
      <c r="L439" t="s">
        <v>279</v>
      </c>
      <c r="M439" t="str">
        <f t="shared" si="35"/>
        <v>2017</v>
      </c>
      <c r="N439" t="str">
        <f t="shared" si="36"/>
        <v>10</v>
      </c>
      <c r="O439" t="str">
        <f t="shared" si="37"/>
        <v>08</v>
      </c>
      <c r="P439" t="str">
        <f t="shared" si="38"/>
        <v>10</v>
      </c>
      <c r="Q439" t="str">
        <f t="shared" si="39"/>
        <v>20</v>
      </c>
      <c r="R439" t="str">
        <f t="shared" si="40"/>
        <v>01</v>
      </c>
      <c r="S439" s="4">
        <f t="shared" si="42"/>
        <v>43016.430567129632</v>
      </c>
      <c r="T439" s="5">
        <f t="shared" si="41"/>
        <v>43016.430567129632</v>
      </c>
      <c r="U439" t="s">
        <v>1704</v>
      </c>
      <c r="AH439" t="s">
        <v>2940</v>
      </c>
      <c r="AI439" t="s">
        <v>2941</v>
      </c>
      <c r="AJ439" t="s">
        <v>3097</v>
      </c>
      <c r="AK439" t="s">
        <v>3101</v>
      </c>
      <c r="AL439" t="s">
        <v>3103</v>
      </c>
      <c r="AM439" t="s">
        <v>3154</v>
      </c>
      <c r="BQ439">
        <v>33.846400000000003</v>
      </c>
      <c r="BR439">
        <v>34.499666000000033</v>
      </c>
      <c r="BS439">
        <v>0</v>
      </c>
    </row>
    <row r="440" spans="1:71" x14ac:dyDescent="0.25">
      <c r="A440" t="s">
        <v>75</v>
      </c>
      <c r="B440">
        <v>3860</v>
      </c>
      <c r="C440" t="s">
        <v>88</v>
      </c>
      <c r="D440">
        <v>1</v>
      </c>
      <c r="E440">
        <v>1596.8992000000001</v>
      </c>
      <c r="F440">
        <v>1597.2740060000001</v>
      </c>
      <c r="G440">
        <v>0.37480600000003511</v>
      </c>
      <c r="H440">
        <v>36.8992</v>
      </c>
      <c r="I440">
        <v>49.587000000000003</v>
      </c>
      <c r="J440">
        <v>1123.9670000000001</v>
      </c>
      <c r="L440" t="s">
        <v>279</v>
      </c>
      <c r="M440" t="str">
        <f t="shared" si="35"/>
        <v>2017</v>
      </c>
      <c r="N440" t="str">
        <f t="shared" si="36"/>
        <v>10</v>
      </c>
      <c r="O440" t="str">
        <f t="shared" si="37"/>
        <v>08</v>
      </c>
      <c r="P440" t="str">
        <f t="shared" si="38"/>
        <v>10</v>
      </c>
      <c r="Q440" t="str">
        <f t="shared" si="39"/>
        <v>20</v>
      </c>
      <c r="R440" t="str">
        <f t="shared" si="40"/>
        <v>01</v>
      </c>
      <c r="S440" s="4">
        <f t="shared" si="42"/>
        <v>43016.430567129632</v>
      </c>
      <c r="T440" s="5">
        <f t="shared" si="41"/>
        <v>43016.430567129632</v>
      </c>
      <c r="U440" t="s">
        <v>1704</v>
      </c>
      <c r="AH440" t="s">
        <v>2940</v>
      </c>
      <c r="AI440" t="s">
        <v>2941</v>
      </c>
      <c r="AJ440" t="s">
        <v>3097</v>
      </c>
      <c r="AK440" t="s">
        <v>3101</v>
      </c>
      <c r="AL440" t="s">
        <v>3103</v>
      </c>
      <c r="AM440" t="s">
        <v>3154</v>
      </c>
      <c r="AN440" t="s">
        <v>3640</v>
      </c>
      <c r="BQ440">
        <v>36.8992</v>
      </c>
      <c r="BR440">
        <v>37.274006000000043</v>
      </c>
      <c r="BS440">
        <v>1</v>
      </c>
    </row>
    <row r="441" spans="1:71" x14ac:dyDescent="0.25">
      <c r="A441" t="s">
        <v>75</v>
      </c>
      <c r="B441">
        <v>3862</v>
      </c>
      <c r="C441" t="s">
        <v>88</v>
      </c>
      <c r="D441">
        <v>1</v>
      </c>
      <c r="E441">
        <v>1597.6194</v>
      </c>
      <c r="F441">
        <v>1598.7249280000001</v>
      </c>
      <c r="G441">
        <v>1.1055280000000489</v>
      </c>
      <c r="H441">
        <v>37.619399999999999</v>
      </c>
      <c r="I441">
        <v>33.058</v>
      </c>
      <c r="J441">
        <v>2446.2809999999999</v>
      </c>
      <c r="L441" t="s">
        <v>279</v>
      </c>
      <c r="M441" t="str">
        <f t="shared" si="35"/>
        <v>2017</v>
      </c>
      <c r="N441" t="str">
        <f t="shared" si="36"/>
        <v>10</v>
      </c>
      <c r="O441" t="str">
        <f t="shared" si="37"/>
        <v>08</v>
      </c>
      <c r="P441" t="str">
        <f t="shared" si="38"/>
        <v>10</v>
      </c>
      <c r="Q441" t="str">
        <f t="shared" si="39"/>
        <v>20</v>
      </c>
      <c r="R441" t="str">
        <f t="shared" si="40"/>
        <v>01</v>
      </c>
      <c r="S441" s="4">
        <f t="shared" si="42"/>
        <v>43016.430567129632</v>
      </c>
      <c r="T441" s="5">
        <f t="shared" si="41"/>
        <v>43016.430567129632</v>
      </c>
      <c r="U441" t="s">
        <v>1704</v>
      </c>
      <c r="AH441" t="s">
        <v>2940</v>
      </c>
      <c r="AI441" t="s">
        <v>3077</v>
      </c>
      <c r="AJ441" t="s">
        <v>3097</v>
      </c>
      <c r="AK441" t="s">
        <v>3101</v>
      </c>
      <c r="AL441" t="s">
        <v>3103</v>
      </c>
      <c r="AM441" t="s">
        <v>3154</v>
      </c>
      <c r="AN441" t="s">
        <v>3640</v>
      </c>
      <c r="BQ441">
        <v>37.619399999999999</v>
      </c>
      <c r="BR441">
        <v>38.724928000000048</v>
      </c>
      <c r="BS441">
        <v>2</v>
      </c>
    </row>
    <row r="442" spans="1:71" x14ac:dyDescent="0.25">
      <c r="A442" t="s">
        <v>75</v>
      </c>
      <c r="B442">
        <v>3863</v>
      </c>
      <c r="C442" t="s">
        <v>88</v>
      </c>
      <c r="D442">
        <v>1</v>
      </c>
      <c r="E442">
        <v>1598.8883000000001</v>
      </c>
      <c r="F442">
        <v>1599.792823</v>
      </c>
      <c r="G442">
        <v>0.90452299999992647</v>
      </c>
      <c r="H442">
        <v>38.888300000000001</v>
      </c>
      <c r="I442">
        <v>0</v>
      </c>
      <c r="J442">
        <v>2793.3879999999999</v>
      </c>
      <c r="L442" t="s">
        <v>279</v>
      </c>
      <c r="M442" t="str">
        <f t="shared" si="35"/>
        <v>2017</v>
      </c>
      <c r="N442" t="str">
        <f t="shared" si="36"/>
        <v>10</v>
      </c>
      <c r="O442" t="str">
        <f t="shared" si="37"/>
        <v>08</v>
      </c>
      <c r="P442" t="str">
        <f t="shared" si="38"/>
        <v>10</v>
      </c>
      <c r="Q442" t="str">
        <f t="shared" si="39"/>
        <v>20</v>
      </c>
      <c r="R442" t="str">
        <f t="shared" si="40"/>
        <v>01</v>
      </c>
      <c r="S442" s="4">
        <f t="shared" si="42"/>
        <v>43016.430567129632</v>
      </c>
      <c r="T442" s="5">
        <f t="shared" si="41"/>
        <v>43016.430567129632</v>
      </c>
      <c r="U442" t="s">
        <v>1704</v>
      </c>
      <c r="AH442" t="s">
        <v>2940</v>
      </c>
      <c r="AI442" t="s">
        <v>2941</v>
      </c>
      <c r="AJ442" t="s">
        <v>3097</v>
      </c>
      <c r="AK442" t="s">
        <v>3101</v>
      </c>
      <c r="AL442" t="s">
        <v>3103</v>
      </c>
      <c r="AM442" t="s">
        <v>3154</v>
      </c>
      <c r="AN442" t="s">
        <v>3640</v>
      </c>
      <c r="BQ442">
        <v>38.888300000000001</v>
      </c>
      <c r="BR442">
        <v>39.792822999999927</v>
      </c>
      <c r="BS442">
        <v>3</v>
      </c>
    </row>
    <row r="443" spans="1:71" x14ac:dyDescent="0.25">
      <c r="A443" t="s">
        <v>75</v>
      </c>
      <c r="B443">
        <v>3864</v>
      </c>
      <c r="C443" t="s">
        <v>88</v>
      </c>
      <c r="D443">
        <v>1</v>
      </c>
      <c r="E443">
        <v>1600.0252</v>
      </c>
      <c r="F443">
        <v>1600.87319</v>
      </c>
      <c r="G443">
        <v>0.84798999999998159</v>
      </c>
      <c r="H443">
        <v>40.025199999999998</v>
      </c>
      <c r="I443">
        <v>0</v>
      </c>
      <c r="J443">
        <v>3157.0250000000001</v>
      </c>
      <c r="L443" t="s">
        <v>279</v>
      </c>
      <c r="M443" t="str">
        <f t="shared" si="35"/>
        <v>2017</v>
      </c>
      <c r="N443" t="str">
        <f t="shared" si="36"/>
        <v>10</v>
      </c>
      <c r="O443" t="str">
        <f t="shared" si="37"/>
        <v>08</v>
      </c>
      <c r="P443" t="str">
        <f t="shared" si="38"/>
        <v>10</v>
      </c>
      <c r="Q443" t="str">
        <f t="shared" si="39"/>
        <v>20</v>
      </c>
      <c r="R443" t="str">
        <f t="shared" si="40"/>
        <v>01</v>
      </c>
      <c r="S443" s="4">
        <f t="shared" si="42"/>
        <v>43016.430567129632</v>
      </c>
      <c r="T443" s="5">
        <f t="shared" si="41"/>
        <v>43016.430567129632</v>
      </c>
      <c r="U443" t="s">
        <v>1704</v>
      </c>
      <c r="AH443" t="s">
        <v>2940</v>
      </c>
      <c r="AI443" t="s">
        <v>2941</v>
      </c>
      <c r="AJ443" t="s">
        <v>3097</v>
      </c>
      <c r="AK443" t="s">
        <v>3101</v>
      </c>
      <c r="AL443" t="s">
        <v>3103</v>
      </c>
      <c r="AM443" t="s">
        <v>3154</v>
      </c>
      <c r="AN443" t="s">
        <v>3640</v>
      </c>
      <c r="BQ443">
        <v>40.025199999999998</v>
      </c>
      <c r="BR443">
        <v>40.87318999999998</v>
      </c>
      <c r="BS443">
        <v>4</v>
      </c>
    </row>
    <row r="444" spans="1:71" x14ac:dyDescent="0.25">
      <c r="A444" t="s">
        <v>75</v>
      </c>
      <c r="B444">
        <v>3865</v>
      </c>
      <c r="C444" t="s">
        <v>88</v>
      </c>
      <c r="D444">
        <v>1</v>
      </c>
      <c r="E444">
        <v>1600.98</v>
      </c>
      <c r="F444">
        <v>1601.6521110000001</v>
      </c>
      <c r="G444">
        <v>0.67211100000008628</v>
      </c>
      <c r="H444">
        <v>40.98</v>
      </c>
      <c r="I444">
        <v>181.81800000000001</v>
      </c>
      <c r="J444">
        <v>3123.9670000000001</v>
      </c>
      <c r="L444" t="s">
        <v>279</v>
      </c>
      <c r="M444" t="str">
        <f t="shared" ref="M444:M507" si="43">LEFT(RIGHT(LEFT(L444,17), 8),4)</f>
        <v>2017</v>
      </c>
      <c r="N444" t="str">
        <f t="shared" ref="N444:N507" si="44">LEFT(RIGHT(L444, 15),2)</f>
        <v>10</v>
      </c>
      <c r="O444" t="str">
        <f t="shared" ref="O444:O507" si="45">LEFT(RIGHT(L444, 13),2)</f>
        <v>08</v>
      </c>
      <c r="P444" t="str">
        <f t="shared" ref="P444:P507" si="46">LEFT(RIGHT(L444, 10),2)</f>
        <v>10</v>
      </c>
      <c r="Q444" t="str">
        <f t="shared" ref="Q444:Q507" si="47">LEFT(RIGHT(L444, 8),2)</f>
        <v>20</v>
      </c>
      <c r="R444" t="str">
        <f t="shared" ref="R444:R507" si="48">LEFT(RIGHT(L444, 6),2)</f>
        <v>01</v>
      </c>
      <c r="S444" s="4">
        <f t="shared" si="42"/>
        <v>43016.430567129632</v>
      </c>
      <c r="T444" s="5">
        <f t="shared" ref="T444:T507" si="49">S444</f>
        <v>43016.430567129632</v>
      </c>
      <c r="U444" t="s">
        <v>1704</v>
      </c>
      <c r="AH444" t="s">
        <v>2940</v>
      </c>
      <c r="AI444" t="s">
        <v>2941</v>
      </c>
      <c r="AJ444" t="s">
        <v>3097</v>
      </c>
      <c r="AK444" t="s">
        <v>3101</v>
      </c>
      <c r="AL444" t="s">
        <v>3103</v>
      </c>
      <c r="AM444" t="s">
        <v>3154</v>
      </c>
      <c r="AN444" t="s">
        <v>3640</v>
      </c>
      <c r="BQ444">
        <v>40.98</v>
      </c>
      <c r="BR444">
        <v>41.652111000000083</v>
      </c>
      <c r="BS444">
        <v>5</v>
      </c>
    </row>
    <row r="445" spans="1:71" x14ac:dyDescent="0.25">
      <c r="A445" t="s">
        <v>75</v>
      </c>
      <c r="B445">
        <v>3866</v>
      </c>
      <c r="C445" t="s">
        <v>88</v>
      </c>
      <c r="D445">
        <v>1</v>
      </c>
      <c r="E445">
        <v>1602.2991</v>
      </c>
      <c r="F445">
        <v>1603.266437</v>
      </c>
      <c r="G445">
        <v>0.96733700000004319</v>
      </c>
      <c r="H445">
        <v>42.299100000000003</v>
      </c>
      <c r="I445">
        <v>132.23099999999999</v>
      </c>
      <c r="J445">
        <v>3355.3719999999998</v>
      </c>
      <c r="L445" t="s">
        <v>279</v>
      </c>
      <c r="M445" t="str">
        <f t="shared" si="43"/>
        <v>2017</v>
      </c>
      <c r="N445" t="str">
        <f t="shared" si="44"/>
        <v>10</v>
      </c>
      <c r="O445" t="str">
        <f t="shared" si="45"/>
        <v>08</v>
      </c>
      <c r="P445" t="str">
        <f t="shared" si="46"/>
        <v>10</v>
      </c>
      <c r="Q445" t="str">
        <f t="shared" si="47"/>
        <v>20</v>
      </c>
      <c r="R445" t="str">
        <f t="shared" si="48"/>
        <v>01</v>
      </c>
      <c r="S445" s="4">
        <f t="shared" si="42"/>
        <v>43016.430567129632</v>
      </c>
      <c r="T445" s="5">
        <f t="shared" si="49"/>
        <v>43016.430567129632</v>
      </c>
      <c r="U445" t="s">
        <v>1704</v>
      </c>
      <c r="AH445" t="s">
        <v>2940</v>
      </c>
      <c r="AI445" t="s">
        <v>2941</v>
      </c>
      <c r="AJ445" t="s">
        <v>3097</v>
      </c>
      <c r="AK445" t="s">
        <v>3101</v>
      </c>
      <c r="AL445" t="s">
        <v>3103</v>
      </c>
      <c r="AM445" t="s">
        <v>3154</v>
      </c>
      <c r="AN445" t="s">
        <v>3640</v>
      </c>
      <c r="BQ445">
        <v>42.299100000000003</v>
      </c>
      <c r="BR445">
        <v>43.266437000000053</v>
      </c>
      <c r="BS445">
        <v>6</v>
      </c>
    </row>
    <row r="446" spans="1:71" x14ac:dyDescent="0.25">
      <c r="A446" t="s">
        <v>75</v>
      </c>
      <c r="B446">
        <v>3867</v>
      </c>
      <c r="C446" t="s">
        <v>88</v>
      </c>
      <c r="D446">
        <v>1</v>
      </c>
      <c r="E446">
        <v>1608.5595000000001</v>
      </c>
      <c r="F446">
        <v>1609.2504550000001</v>
      </c>
      <c r="G446">
        <v>0.69095500000003085</v>
      </c>
      <c r="H446">
        <v>48.5595</v>
      </c>
      <c r="I446">
        <v>33.058</v>
      </c>
      <c r="J446">
        <v>5157.0249999999996</v>
      </c>
      <c r="L446" t="s">
        <v>279</v>
      </c>
      <c r="M446" t="str">
        <f t="shared" si="43"/>
        <v>2017</v>
      </c>
      <c r="N446" t="str">
        <f t="shared" si="44"/>
        <v>10</v>
      </c>
      <c r="O446" t="str">
        <f t="shared" si="45"/>
        <v>08</v>
      </c>
      <c r="P446" t="str">
        <f t="shared" si="46"/>
        <v>10</v>
      </c>
      <c r="Q446" t="str">
        <f t="shared" si="47"/>
        <v>20</v>
      </c>
      <c r="R446" t="str">
        <f t="shared" si="48"/>
        <v>01</v>
      </c>
      <c r="S446" s="4">
        <f t="shared" si="42"/>
        <v>43016.430567129632</v>
      </c>
      <c r="T446" s="5">
        <f t="shared" si="49"/>
        <v>43016.430567129632</v>
      </c>
      <c r="U446" t="s">
        <v>1704</v>
      </c>
      <c r="AH446" t="s">
        <v>2940</v>
      </c>
      <c r="AI446" t="s">
        <v>2941</v>
      </c>
      <c r="AJ446" t="s">
        <v>3097</v>
      </c>
      <c r="AK446" t="s">
        <v>3101</v>
      </c>
      <c r="AL446" t="s">
        <v>3103</v>
      </c>
      <c r="AM446" t="s">
        <v>3154</v>
      </c>
      <c r="AN446" t="s">
        <v>3640</v>
      </c>
      <c r="BQ446">
        <v>48.5595</v>
      </c>
      <c r="BR446">
        <v>49.250455000000031</v>
      </c>
      <c r="BS446">
        <v>7</v>
      </c>
    </row>
    <row r="447" spans="1:71" x14ac:dyDescent="0.25">
      <c r="A447" t="s">
        <v>75</v>
      </c>
      <c r="B447">
        <v>3868</v>
      </c>
      <c r="C447" t="s">
        <v>88</v>
      </c>
      <c r="D447">
        <v>1</v>
      </c>
      <c r="E447">
        <v>1611.2982</v>
      </c>
      <c r="F447">
        <v>1611.7693059999999</v>
      </c>
      <c r="G447">
        <v>0.47110599999996339</v>
      </c>
      <c r="H447">
        <v>51.298200000000001</v>
      </c>
      <c r="I447">
        <v>0</v>
      </c>
      <c r="J447">
        <v>3074.38</v>
      </c>
      <c r="L447" t="s">
        <v>279</v>
      </c>
      <c r="M447" t="str">
        <f t="shared" si="43"/>
        <v>2017</v>
      </c>
      <c r="N447" t="str">
        <f t="shared" si="44"/>
        <v>10</v>
      </c>
      <c r="O447" t="str">
        <f t="shared" si="45"/>
        <v>08</v>
      </c>
      <c r="P447" t="str">
        <f t="shared" si="46"/>
        <v>10</v>
      </c>
      <c r="Q447" t="str">
        <f t="shared" si="47"/>
        <v>20</v>
      </c>
      <c r="R447" t="str">
        <f t="shared" si="48"/>
        <v>01</v>
      </c>
      <c r="S447" s="4">
        <f t="shared" si="42"/>
        <v>43016.430567129632</v>
      </c>
      <c r="T447" s="5">
        <f t="shared" si="49"/>
        <v>43016.430567129632</v>
      </c>
      <c r="U447" t="s">
        <v>1704</v>
      </c>
      <c r="AH447" t="s">
        <v>2940</v>
      </c>
      <c r="AI447" t="s">
        <v>2941</v>
      </c>
      <c r="AJ447" t="s">
        <v>3097</v>
      </c>
      <c r="AK447" t="s">
        <v>3101</v>
      </c>
      <c r="AL447" t="s">
        <v>3103</v>
      </c>
      <c r="AM447" t="s">
        <v>3154</v>
      </c>
      <c r="AN447" t="s">
        <v>3640</v>
      </c>
      <c r="BQ447">
        <v>51.298200000000001</v>
      </c>
      <c r="BR447">
        <v>51.769305999999958</v>
      </c>
      <c r="BS447">
        <v>8</v>
      </c>
    </row>
    <row r="448" spans="1:71" x14ac:dyDescent="0.25">
      <c r="A448" t="s">
        <v>75</v>
      </c>
      <c r="B448">
        <v>3869</v>
      </c>
      <c r="C448" t="s">
        <v>88</v>
      </c>
      <c r="D448">
        <v>1</v>
      </c>
      <c r="E448">
        <v>1613.748</v>
      </c>
      <c r="F448">
        <v>1614.319608</v>
      </c>
      <c r="G448">
        <v>0.57160799999996925</v>
      </c>
      <c r="H448">
        <v>53.747999999999998</v>
      </c>
      <c r="I448">
        <v>0</v>
      </c>
      <c r="J448">
        <v>2842.9749999999999</v>
      </c>
      <c r="L448" t="s">
        <v>279</v>
      </c>
      <c r="M448" t="str">
        <f t="shared" si="43"/>
        <v>2017</v>
      </c>
      <c r="N448" t="str">
        <f t="shared" si="44"/>
        <v>10</v>
      </c>
      <c r="O448" t="str">
        <f t="shared" si="45"/>
        <v>08</v>
      </c>
      <c r="P448" t="str">
        <f t="shared" si="46"/>
        <v>10</v>
      </c>
      <c r="Q448" t="str">
        <f t="shared" si="47"/>
        <v>20</v>
      </c>
      <c r="R448" t="str">
        <f t="shared" si="48"/>
        <v>01</v>
      </c>
      <c r="S448" s="4">
        <f t="shared" si="42"/>
        <v>43016.430567129632</v>
      </c>
      <c r="T448" s="5">
        <f t="shared" si="49"/>
        <v>43016.430567129632</v>
      </c>
      <c r="U448" t="s">
        <v>1704</v>
      </c>
      <c r="AH448" t="s">
        <v>2940</v>
      </c>
      <c r="AI448" t="s">
        <v>2941</v>
      </c>
      <c r="AJ448" t="s">
        <v>3097</v>
      </c>
      <c r="AK448" t="s">
        <v>3101</v>
      </c>
      <c r="AL448" t="s">
        <v>3103</v>
      </c>
      <c r="AM448" t="s">
        <v>3154</v>
      </c>
      <c r="AN448" t="s">
        <v>3640</v>
      </c>
      <c r="BQ448">
        <v>53.747999999999998</v>
      </c>
      <c r="BR448">
        <v>54.319607999999967</v>
      </c>
      <c r="BS448">
        <v>9</v>
      </c>
    </row>
    <row r="449" spans="1:71" x14ac:dyDescent="0.25">
      <c r="A449" t="s">
        <v>75</v>
      </c>
      <c r="B449">
        <v>3870</v>
      </c>
      <c r="C449" t="s">
        <v>88</v>
      </c>
      <c r="D449">
        <v>1</v>
      </c>
      <c r="E449">
        <v>1616.7123999999999</v>
      </c>
      <c r="F449">
        <v>1617.334259</v>
      </c>
      <c r="G449">
        <v>0.62185900000008587</v>
      </c>
      <c r="H449">
        <v>56.712400000000002</v>
      </c>
      <c r="I449">
        <v>0</v>
      </c>
      <c r="J449">
        <v>4000</v>
      </c>
      <c r="L449" t="s">
        <v>279</v>
      </c>
      <c r="M449" t="str">
        <f t="shared" si="43"/>
        <v>2017</v>
      </c>
      <c r="N449" t="str">
        <f t="shared" si="44"/>
        <v>10</v>
      </c>
      <c r="O449" t="str">
        <f t="shared" si="45"/>
        <v>08</v>
      </c>
      <c r="P449" t="str">
        <f t="shared" si="46"/>
        <v>10</v>
      </c>
      <c r="Q449" t="str">
        <f t="shared" si="47"/>
        <v>20</v>
      </c>
      <c r="R449" t="str">
        <f t="shared" si="48"/>
        <v>01</v>
      </c>
      <c r="S449" s="4">
        <f t="shared" si="42"/>
        <v>43016.430567129632</v>
      </c>
      <c r="T449" s="5">
        <f t="shared" si="49"/>
        <v>43016.430567129632</v>
      </c>
      <c r="U449" t="s">
        <v>1704</v>
      </c>
      <c r="AH449" t="s">
        <v>2940</v>
      </c>
      <c r="AI449" t="s">
        <v>2941</v>
      </c>
      <c r="AJ449" t="s">
        <v>3097</v>
      </c>
      <c r="AK449" t="s">
        <v>3101</v>
      </c>
      <c r="AL449" t="s">
        <v>3103</v>
      </c>
      <c r="AM449" t="s">
        <v>3154</v>
      </c>
      <c r="AN449" t="s">
        <v>3640</v>
      </c>
      <c r="BQ449">
        <v>56.712400000000002</v>
      </c>
      <c r="BR449">
        <v>57.334259000000088</v>
      </c>
      <c r="BS449">
        <v>10</v>
      </c>
    </row>
    <row r="450" spans="1:71" x14ac:dyDescent="0.25">
      <c r="A450" t="s">
        <v>75</v>
      </c>
      <c r="B450">
        <v>3871</v>
      </c>
      <c r="C450" t="s">
        <v>88</v>
      </c>
      <c r="D450">
        <v>1</v>
      </c>
      <c r="E450">
        <v>1620.431</v>
      </c>
      <c r="F450">
        <v>1621.027734</v>
      </c>
      <c r="G450">
        <v>0.59673399999996946</v>
      </c>
      <c r="H450">
        <v>60.430999999999997</v>
      </c>
      <c r="I450">
        <v>0</v>
      </c>
      <c r="J450">
        <v>3867.7689999999998</v>
      </c>
      <c r="L450" t="s">
        <v>279</v>
      </c>
      <c r="M450" t="str">
        <f t="shared" si="43"/>
        <v>2017</v>
      </c>
      <c r="N450" t="str">
        <f t="shared" si="44"/>
        <v>10</v>
      </c>
      <c r="O450" t="str">
        <f t="shared" si="45"/>
        <v>08</v>
      </c>
      <c r="P450" t="str">
        <f t="shared" si="46"/>
        <v>10</v>
      </c>
      <c r="Q450" t="str">
        <f t="shared" si="47"/>
        <v>20</v>
      </c>
      <c r="R450" t="str">
        <f t="shared" si="48"/>
        <v>01</v>
      </c>
      <c r="S450" s="4">
        <f t="shared" si="42"/>
        <v>43016.430567129632</v>
      </c>
      <c r="T450" s="5">
        <f t="shared" si="49"/>
        <v>43016.430567129632</v>
      </c>
      <c r="U450" t="s">
        <v>1704</v>
      </c>
      <c r="AH450" t="s">
        <v>2940</v>
      </c>
      <c r="AI450" t="s">
        <v>2941</v>
      </c>
      <c r="AJ450" t="s">
        <v>3097</v>
      </c>
      <c r="AK450" t="s">
        <v>3101</v>
      </c>
      <c r="AL450" t="s">
        <v>3103</v>
      </c>
      <c r="AM450" t="s">
        <v>3105</v>
      </c>
      <c r="AN450" t="s">
        <v>3649</v>
      </c>
      <c r="BQ450">
        <v>60.430999999999997</v>
      </c>
      <c r="BR450">
        <v>61.027733999999967</v>
      </c>
      <c r="BS450">
        <v>11</v>
      </c>
    </row>
    <row r="451" spans="1:71" x14ac:dyDescent="0.25">
      <c r="A451" t="s">
        <v>75</v>
      </c>
      <c r="B451">
        <v>3872</v>
      </c>
      <c r="C451" t="s">
        <v>88</v>
      </c>
      <c r="D451">
        <v>1</v>
      </c>
      <c r="E451">
        <v>1623.5112999999999</v>
      </c>
      <c r="F451">
        <v>1624.013813</v>
      </c>
      <c r="G451">
        <v>0.50251300000013543</v>
      </c>
      <c r="H451">
        <v>63.511299999999999</v>
      </c>
      <c r="I451">
        <v>0</v>
      </c>
      <c r="J451">
        <v>3570.248</v>
      </c>
      <c r="L451" t="s">
        <v>279</v>
      </c>
      <c r="M451" t="str">
        <f t="shared" si="43"/>
        <v>2017</v>
      </c>
      <c r="N451" t="str">
        <f t="shared" si="44"/>
        <v>10</v>
      </c>
      <c r="O451" t="str">
        <f t="shared" si="45"/>
        <v>08</v>
      </c>
      <c r="P451" t="str">
        <f t="shared" si="46"/>
        <v>10</v>
      </c>
      <c r="Q451" t="str">
        <f t="shared" si="47"/>
        <v>20</v>
      </c>
      <c r="R451" t="str">
        <f t="shared" si="48"/>
        <v>01</v>
      </c>
      <c r="S451" s="4">
        <f t="shared" ref="S451:S514" si="50">DATE(M451,N451,O451)+TIME(P451,Q451,R451)</f>
        <v>43016.430567129632</v>
      </c>
      <c r="T451" s="5">
        <f t="shared" si="49"/>
        <v>43016.430567129632</v>
      </c>
      <c r="U451" t="s">
        <v>1704</v>
      </c>
      <c r="AH451" t="s">
        <v>2940</v>
      </c>
      <c r="AI451" t="s">
        <v>2941</v>
      </c>
      <c r="AJ451" t="s">
        <v>3097</v>
      </c>
      <c r="AK451" t="s">
        <v>3101</v>
      </c>
      <c r="AL451" t="s">
        <v>3103</v>
      </c>
      <c r="AM451" t="s">
        <v>3105</v>
      </c>
      <c r="AN451" t="s">
        <v>3649</v>
      </c>
      <c r="BQ451">
        <v>63.511299999999999</v>
      </c>
      <c r="BR451">
        <v>64.013813000000141</v>
      </c>
      <c r="BS451">
        <v>12</v>
      </c>
    </row>
    <row r="452" spans="1:71" x14ac:dyDescent="0.25">
      <c r="A452" t="s">
        <v>75</v>
      </c>
      <c r="B452">
        <v>3873</v>
      </c>
      <c r="C452" t="s">
        <v>88</v>
      </c>
      <c r="D452">
        <v>1</v>
      </c>
      <c r="E452">
        <v>1626.3190999999999</v>
      </c>
      <c r="F452">
        <v>1627.0163359999999</v>
      </c>
      <c r="G452">
        <v>0.69723599999997532</v>
      </c>
      <c r="H452">
        <v>66.319100000000006</v>
      </c>
      <c r="I452">
        <v>0</v>
      </c>
      <c r="J452">
        <v>4165.2889999999998</v>
      </c>
      <c r="L452" t="s">
        <v>279</v>
      </c>
      <c r="M452" t="str">
        <f t="shared" si="43"/>
        <v>2017</v>
      </c>
      <c r="N452" t="str">
        <f t="shared" si="44"/>
        <v>10</v>
      </c>
      <c r="O452" t="str">
        <f t="shared" si="45"/>
        <v>08</v>
      </c>
      <c r="P452" t="str">
        <f t="shared" si="46"/>
        <v>10</v>
      </c>
      <c r="Q452" t="str">
        <f t="shared" si="47"/>
        <v>20</v>
      </c>
      <c r="R452" t="str">
        <f t="shared" si="48"/>
        <v>01</v>
      </c>
      <c r="S452" s="4">
        <f t="shared" si="50"/>
        <v>43016.430567129632</v>
      </c>
      <c r="T452" s="5">
        <f t="shared" si="49"/>
        <v>43016.430567129632</v>
      </c>
      <c r="U452" t="s">
        <v>1704</v>
      </c>
      <c r="AH452" t="s">
        <v>2940</v>
      </c>
      <c r="AI452" t="s">
        <v>2941</v>
      </c>
      <c r="AJ452" t="s">
        <v>3097</v>
      </c>
      <c r="AK452" t="s">
        <v>3101</v>
      </c>
      <c r="AL452" t="s">
        <v>3103</v>
      </c>
      <c r="AM452" t="s">
        <v>3105</v>
      </c>
      <c r="AN452" t="s">
        <v>3649</v>
      </c>
      <c r="BQ452">
        <v>66.319100000000006</v>
      </c>
      <c r="BR452">
        <v>67.016335999999981</v>
      </c>
      <c r="BS452">
        <v>13</v>
      </c>
    </row>
    <row r="453" spans="1:71" x14ac:dyDescent="0.25">
      <c r="A453" t="s">
        <v>75</v>
      </c>
      <c r="B453">
        <v>3874</v>
      </c>
      <c r="C453" t="s">
        <v>88</v>
      </c>
      <c r="D453">
        <v>1</v>
      </c>
      <c r="E453">
        <v>1637.9405999999999</v>
      </c>
      <c r="F453">
        <v>1638.5373340000001</v>
      </c>
      <c r="G453">
        <v>0.59673400000019683</v>
      </c>
      <c r="H453">
        <v>77.940600000000003</v>
      </c>
      <c r="I453">
        <v>0</v>
      </c>
      <c r="J453">
        <v>4495.8680000000004</v>
      </c>
      <c r="L453" t="s">
        <v>279</v>
      </c>
      <c r="M453" t="str">
        <f t="shared" si="43"/>
        <v>2017</v>
      </c>
      <c r="N453" t="str">
        <f t="shared" si="44"/>
        <v>10</v>
      </c>
      <c r="O453" t="str">
        <f t="shared" si="45"/>
        <v>08</v>
      </c>
      <c r="P453" t="str">
        <f t="shared" si="46"/>
        <v>10</v>
      </c>
      <c r="Q453" t="str">
        <f t="shared" si="47"/>
        <v>20</v>
      </c>
      <c r="R453" t="str">
        <f t="shared" si="48"/>
        <v>01</v>
      </c>
      <c r="S453" s="4">
        <f t="shared" si="50"/>
        <v>43016.430567129632</v>
      </c>
      <c r="T453" s="5">
        <f t="shared" si="49"/>
        <v>43016.430567129632</v>
      </c>
      <c r="U453" t="s">
        <v>1704</v>
      </c>
      <c r="AH453" t="s">
        <v>2940</v>
      </c>
      <c r="AI453" t="s">
        <v>2941</v>
      </c>
      <c r="AJ453" t="s">
        <v>3097</v>
      </c>
      <c r="AK453" t="s">
        <v>3101</v>
      </c>
      <c r="AL453" t="s">
        <v>3103</v>
      </c>
      <c r="AM453" t="s">
        <v>3105</v>
      </c>
      <c r="AN453" t="s">
        <v>3649</v>
      </c>
      <c r="BQ453">
        <v>77.940600000000003</v>
      </c>
      <c r="BR453">
        <v>78.5373340000002</v>
      </c>
      <c r="BS453">
        <v>14</v>
      </c>
    </row>
    <row r="454" spans="1:71" x14ac:dyDescent="0.25">
      <c r="A454" t="s">
        <v>75</v>
      </c>
      <c r="B454">
        <v>3875</v>
      </c>
      <c r="C454" t="s">
        <v>88</v>
      </c>
      <c r="D454">
        <v>1</v>
      </c>
      <c r="E454">
        <v>1640.8928000000001</v>
      </c>
      <c r="F454">
        <v>1641.759634</v>
      </c>
      <c r="G454">
        <v>0.86683399999992616</v>
      </c>
      <c r="H454">
        <v>80.892799999999994</v>
      </c>
      <c r="I454">
        <v>0</v>
      </c>
      <c r="J454">
        <v>4066.116</v>
      </c>
      <c r="L454" t="s">
        <v>279</v>
      </c>
      <c r="M454" t="str">
        <f t="shared" si="43"/>
        <v>2017</v>
      </c>
      <c r="N454" t="str">
        <f t="shared" si="44"/>
        <v>10</v>
      </c>
      <c r="O454" t="str">
        <f t="shared" si="45"/>
        <v>08</v>
      </c>
      <c r="P454" t="str">
        <f t="shared" si="46"/>
        <v>10</v>
      </c>
      <c r="Q454" t="str">
        <f t="shared" si="47"/>
        <v>20</v>
      </c>
      <c r="R454" t="str">
        <f t="shared" si="48"/>
        <v>01</v>
      </c>
      <c r="S454" s="4">
        <f t="shared" si="50"/>
        <v>43016.430567129632</v>
      </c>
      <c r="T454" s="5">
        <f t="shared" si="49"/>
        <v>43016.430567129632</v>
      </c>
      <c r="U454" t="s">
        <v>1704</v>
      </c>
      <c r="AH454" t="s">
        <v>2940</v>
      </c>
      <c r="AI454" t="s">
        <v>2941</v>
      </c>
      <c r="AJ454" t="s">
        <v>3097</v>
      </c>
      <c r="AK454" t="s">
        <v>3101</v>
      </c>
      <c r="AL454" t="s">
        <v>3103</v>
      </c>
      <c r="AM454" t="s">
        <v>3105</v>
      </c>
      <c r="AN454" t="s">
        <v>3649</v>
      </c>
      <c r="BQ454">
        <v>80.892799999999994</v>
      </c>
      <c r="BR454">
        <v>81.75963399999992</v>
      </c>
      <c r="BS454">
        <v>15</v>
      </c>
    </row>
    <row r="455" spans="1:71" x14ac:dyDescent="0.25">
      <c r="A455" t="s">
        <v>75</v>
      </c>
      <c r="B455">
        <v>3878</v>
      </c>
      <c r="C455" t="s">
        <v>88</v>
      </c>
      <c r="D455">
        <v>1</v>
      </c>
      <c r="E455">
        <v>1655.4516000000001</v>
      </c>
      <c r="F455">
        <v>1656.123711</v>
      </c>
      <c r="G455">
        <v>0.6721109999998589</v>
      </c>
      <c r="H455">
        <v>95.451599999999999</v>
      </c>
      <c r="I455">
        <v>0</v>
      </c>
      <c r="J455">
        <v>7834.7110000000002</v>
      </c>
      <c r="L455" t="s">
        <v>279</v>
      </c>
      <c r="M455" t="str">
        <f t="shared" si="43"/>
        <v>2017</v>
      </c>
      <c r="N455" t="str">
        <f t="shared" si="44"/>
        <v>10</v>
      </c>
      <c r="O455" t="str">
        <f t="shared" si="45"/>
        <v>08</v>
      </c>
      <c r="P455" t="str">
        <f t="shared" si="46"/>
        <v>10</v>
      </c>
      <c r="Q455" t="str">
        <f t="shared" si="47"/>
        <v>20</v>
      </c>
      <c r="R455" t="str">
        <f t="shared" si="48"/>
        <v>01</v>
      </c>
      <c r="S455" s="4">
        <f t="shared" si="50"/>
        <v>43016.430567129632</v>
      </c>
      <c r="T455" s="5">
        <f t="shared" si="49"/>
        <v>43016.430567129632</v>
      </c>
      <c r="U455" t="s">
        <v>1704</v>
      </c>
      <c r="AH455" t="s">
        <v>2940</v>
      </c>
      <c r="AI455" t="s">
        <v>2941</v>
      </c>
      <c r="AJ455" t="s">
        <v>3097</v>
      </c>
      <c r="AK455" t="s">
        <v>3101</v>
      </c>
      <c r="AL455" t="s">
        <v>3103</v>
      </c>
      <c r="AM455" t="s">
        <v>3155</v>
      </c>
      <c r="AN455" t="s">
        <v>3650</v>
      </c>
      <c r="BQ455">
        <v>95.451599999999999</v>
      </c>
      <c r="BR455">
        <v>96.123710999999858</v>
      </c>
      <c r="BS455">
        <v>16</v>
      </c>
    </row>
    <row r="456" spans="1:71" x14ac:dyDescent="0.25">
      <c r="A456" t="s">
        <v>75</v>
      </c>
      <c r="B456">
        <v>3880</v>
      </c>
      <c r="C456" t="s">
        <v>88</v>
      </c>
      <c r="D456">
        <v>1</v>
      </c>
      <c r="E456">
        <v>1659.5173</v>
      </c>
      <c r="F456">
        <v>1660.1768480000001</v>
      </c>
      <c r="G456">
        <v>0.65954800000008618</v>
      </c>
      <c r="H456">
        <v>99.517300000000006</v>
      </c>
      <c r="I456">
        <v>0</v>
      </c>
      <c r="J456">
        <v>3537.19</v>
      </c>
      <c r="L456" t="s">
        <v>279</v>
      </c>
      <c r="M456" t="str">
        <f t="shared" si="43"/>
        <v>2017</v>
      </c>
      <c r="N456" t="str">
        <f t="shared" si="44"/>
        <v>10</v>
      </c>
      <c r="O456" t="str">
        <f t="shared" si="45"/>
        <v>08</v>
      </c>
      <c r="P456" t="str">
        <f t="shared" si="46"/>
        <v>10</v>
      </c>
      <c r="Q456" t="str">
        <f t="shared" si="47"/>
        <v>20</v>
      </c>
      <c r="R456" t="str">
        <f t="shared" si="48"/>
        <v>01</v>
      </c>
      <c r="S456" s="4">
        <f t="shared" si="50"/>
        <v>43016.430567129632</v>
      </c>
      <c r="T456" s="5">
        <f t="shared" si="49"/>
        <v>43016.430567129632</v>
      </c>
      <c r="U456" t="s">
        <v>1704</v>
      </c>
      <c r="AH456" t="s">
        <v>2940</v>
      </c>
      <c r="AI456" t="s">
        <v>2941</v>
      </c>
      <c r="AJ456" t="s">
        <v>3097</v>
      </c>
      <c r="AK456" t="s">
        <v>3101</v>
      </c>
      <c r="AL456" t="s">
        <v>3103</v>
      </c>
      <c r="AM456" t="s">
        <v>3155</v>
      </c>
      <c r="BQ456">
        <v>99.517300000000006</v>
      </c>
      <c r="BR456">
        <v>100.17684800000011</v>
      </c>
      <c r="BS456">
        <v>17</v>
      </c>
    </row>
    <row r="457" spans="1:71" x14ac:dyDescent="0.25">
      <c r="A457" t="s">
        <v>75</v>
      </c>
      <c r="B457">
        <v>3881</v>
      </c>
      <c r="C457" t="s">
        <v>88</v>
      </c>
      <c r="D457">
        <v>1</v>
      </c>
      <c r="E457">
        <v>1664.5066999999999</v>
      </c>
      <c r="F457">
        <v>1665.656197</v>
      </c>
      <c r="G457">
        <v>1.1494970000001099</v>
      </c>
      <c r="H457">
        <v>104.5067</v>
      </c>
      <c r="I457">
        <v>0</v>
      </c>
      <c r="J457">
        <v>7537.19</v>
      </c>
      <c r="L457" t="s">
        <v>279</v>
      </c>
      <c r="M457" t="str">
        <f t="shared" si="43"/>
        <v>2017</v>
      </c>
      <c r="N457" t="str">
        <f t="shared" si="44"/>
        <v>10</v>
      </c>
      <c r="O457" t="str">
        <f t="shared" si="45"/>
        <v>08</v>
      </c>
      <c r="P457" t="str">
        <f t="shared" si="46"/>
        <v>10</v>
      </c>
      <c r="Q457" t="str">
        <f t="shared" si="47"/>
        <v>20</v>
      </c>
      <c r="R457" t="str">
        <f t="shared" si="48"/>
        <v>01</v>
      </c>
      <c r="S457" s="4">
        <f t="shared" si="50"/>
        <v>43016.430567129632</v>
      </c>
      <c r="T457" s="5">
        <f t="shared" si="49"/>
        <v>43016.430567129632</v>
      </c>
      <c r="U457" t="s">
        <v>1704</v>
      </c>
      <c r="AH457" t="s">
        <v>2940</v>
      </c>
      <c r="AI457" t="s">
        <v>3077</v>
      </c>
      <c r="AJ457" t="s">
        <v>3097</v>
      </c>
      <c r="AK457" t="s">
        <v>3101</v>
      </c>
      <c r="AL457" t="s">
        <v>3103</v>
      </c>
      <c r="AM457" t="s">
        <v>3155</v>
      </c>
      <c r="BQ457">
        <v>104.5067</v>
      </c>
      <c r="BR457">
        <v>105.65619700000011</v>
      </c>
      <c r="BS457">
        <v>18</v>
      </c>
    </row>
    <row r="458" spans="1:71" x14ac:dyDescent="0.25">
      <c r="A458" t="s">
        <v>75</v>
      </c>
      <c r="B458">
        <v>3882</v>
      </c>
      <c r="C458" t="s">
        <v>88</v>
      </c>
      <c r="D458">
        <v>1</v>
      </c>
      <c r="E458">
        <v>1667.2759000000001</v>
      </c>
      <c r="F458">
        <v>1667.8412269999999</v>
      </c>
      <c r="G458">
        <v>0.56532699999979741</v>
      </c>
      <c r="H458">
        <v>107.27589999999999</v>
      </c>
      <c r="I458">
        <v>0</v>
      </c>
      <c r="J458">
        <v>4892.5619999999999</v>
      </c>
      <c r="L458" t="s">
        <v>279</v>
      </c>
      <c r="M458" t="str">
        <f t="shared" si="43"/>
        <v>2017</v>
      </c>
      <c r="N458" t="str">
        <f t="shared" si="44"/>
        <v>10</v>
      </c>
      <c r="O458" t="str">
        <f t="shared" si="45"/>
        <v>08</v>
      </c>
      <c r="P458" t="str">
        <f t="shared" si="46"/>
        <v>10</v>
      </c>
      <c r="Q458" t="str">
        <f t="shared" si="47"/>
        <v>20</v>
      </c>
      <c r="R458" t="str">
        <f t="shared" si="48"/>
        <v>01</v>
      </c>
      <c r="S458" s="4">
        <f t="shared" si="50"/>
        <v>43016.430567129632</v>
      </c>
      <c r="T458" s="5">
        <f t="shared" si="49"/>
        <v>43016.430567129632</v>
      </c>
      <c r="U458" t="s">
        <v>1704</v>
      </c>
      <c r="AH458" t="s">
        <v>2940</v>
      </c>
      <c r="AI458" t="s">
        <v>2941</v>
      </c>
      <c r="AJ458" t="s">
        <v>3097</v>
      </c>
      <c r="AK458" t="s">
        <v>3101</v>
      </c>
      <c r="AL458" t="s">
        <v>3103</v>
      </c>
      <c r="AM458" t="s">
        <v>3155</v>
      </c>
      <c r="BQ458">
        <v>107.27589999999999</v>
      </c>
      <c r="BR458">
        <v>107.8412269999998</v>
      </c>
      <c r="BS458">
        <v>19</v>
      </c>
    </row>
    <row r="459" spans="1:71" x14ac:dyDescent="0.25">
      <c r="A459" t="s">
        <v>75</v>
      </c>
      <c r="B459">
        <v>3883</v>
      </c>
      <c r="C459" t="s">
        <v>88</v>
      </c>
      <c r="D459">
        <v>1</v>
      </c>
      <c r="E459">
        <v>1669.7759000000001</v>
      </c>
      <c r="F459">
        <v>1670.4542919999999</v>
      </c>
      <c r="G459">
        <v>0.67839199999980337</v>
      </c>
      <c r="H459">
        <v>109.77589999999999</v>
      </c>
      <c r="I459">
        <v>0</v>
      </c>
      <c r="J459">
        <v>4363.6360000000004</v>
      </c>
      <c r="L459" t="s">
        <v>279</v>
      </c>
      <c r="M459" t="str">
        <f t="shared" si="43"/>
        <v>2017</v>
      </c>
      <c r="N459" t="str">
        <f t="shared" si="44"/>
        <v>10</v>
      </c>
      <c r="O459" t="str">
        <f t="shared" si="45"/>
        <v>08</v>
      </c>
      <c r="P459" t="str">
        <f t="shared" si="46"/>
        <v>10</v>
      </c>
      <c r="Q459" t="str">
        <f t="shared" si="47"/>
        <v>20</v>
      </c>
      <c r="R459" t="str">
        <f t="shared" si="48"/>
        <v>01</v>
      </c>
      <c r="S459" s="4">
        <f t="shared" si="50"/>
        <v>43016.430567129632</v>
      </c>
      <c r="T459" s="5">
        <f t="shared" si="49"/>
        <v>43016.430567129632</v>
      </c>
      <c r="U459" t="s">
        <v>1704</v>
      </c>
      <c r="AH459" t="s">
        <v>2940</v>
      </c>
      <c r="AI459" t="s">
        <v>2941</v>
      </c>
      <c r="AJ459" t="s">
        <v>3097</v>
      </c>
      <c r="AK459" t="s">
        <v>3101</v>
      </c>
      <c r="AL459" t="s">
        <v>3103</v>
      </c>
      <c r="AM459" t="s">
        <v>3155</v>
      </c>
      <c r="BQ459">
        <v>109.77589999999999</v>
      </c>
      <c r="BR459">
        <v>110.4542919999998</v>
      </c>
      <c r="BS459">
        <v>20</v>
      </c>
    </row>
    <row r="460" spans="1:71" x14ac:dyDescent="0.25">
      <c r="A460" t="s">
        <v>75</v>
      </c>
      <c r="B460">
        <v>3884</v>
      </c>
      <c r="C460" t="s">
        <v>88</v>
      </c>
      <c r="D460">
        <v>1</v>
      </c>
      <c r="E460">
        <v>1672.3831</v>
      </c>
      <c r="F460">
        <v>1672.967271</v>
      </c>
      <c r="G460">
        <v>0.58417099999996935</v>
      </c>
      <c r="H460">
        <v>112.3831</v>
      </c>
      <c r="I460">
        <v>0</v>
      </c>
      <c r="J460">
        <v>3735.5369999999998</v>
      </c>
      <c r="L460" t="s">
        <v>279</v>
      </c>
      <c r="M460" t="str">
        <f t="shared" si="43"/>
        <v>2017</v>
      </c>
      <c r="N460" t="str">
        <f t="shared" si="44"/>
        <v>10</v>
      </c>
      <c r="O460" t="str">
        <f t="shared" si="45"/>
        <v>08</v>
      </c>
      <c r="P460" t="str">
        <f t="shared" si="46"/>
        <v>10</v>
      </c>
      <c r="Q460" t="str">
        <f t="shared" si="47"/>
        <v>20</v>
      </c>
      <c r="R460" t="str">
        <f t="shared" si="48"/>
        <v>01</v>
      </c>
      <c r="S460" s="4">
        <f t="shared" si="50"/>
        <v>43016.430567129632</v>
      </c>
      <c r="T460" s="5">
        <f t="shared" si="49"/>
        <v>43016.430567129632</v>
      </c>
      <c r="U460" t="s">
        <v>1704</v>
      </c>
      <c r="AH460" t="s">
        <v>2940</v>
      </c>
      <c r="AI460" t="s">
        <v>2941</v>
      </c>
      <c r="AJ460" t="s">
        <v>3097</v>
      </c>
      <c r="AK460" t="s">
        <v>3101</v>
      </c>
      <c r="AL460" t="s">
        <v>3103</v>
      </c>
      <c r="AM460" t="s">
        <v>3155</v>
      </c>
      <c r="BQ460">
        <v>112.3831</v>
      </c>
      <c r="BR460">
        <v>112.967271</v>
      </c>
      <c r="BS460">
        <v>21</v>
      </c>
    </row>
    <row r="461" spans="1:71" x14ac:dyDescent="0.25">
      <c r="A461" t="s">
        <v>75</v>
      </c>
      <c r="B461">
        <v>3885</v>
      </c>
      <c r="C461" t="s">
        <v>88</v>
      </c>
      <c r="D461">
        <v>1</v>
      </c>
      <c r="E461">
        <v>1674.9962</v>
      </c>
      <c r="F461">
        <v>1675.448461</v>
      </c>
      <c r="G461">
        <v>0.45226099999990771</v>
      </c>
      <c r="H461">
        <v>114.9962</v>
      </c>
      <c r="I461">
        <v>0</v>
      </c>
      <c r="J461">
        <v>3636.364</v>
      </c>
      <c r="L461" t="s">
        <v>279</v>
      </c>
      <c r="M461" t="str">
        <f t="shared" si="43"/>
        <v>2017</v>
      </c>
      <c r="N461" t="str">
        <f t="shared" si="44"/>
        <v>10</v>
      </c>
      <c r="O461" t="str">
        <f t="shared" si="45"/>
        <v>08</v>
      </c>
      <c r="P461" t="str">
        <f t="shared" si="46"/>
        <v>10</v>
      </c>
      <c r="Q461" t="str">
        <f t="shared" si="47"/>
        <v>20</v>
      </c>
      <c r="R461" t="str">
        <f t="shared" si="48"/>
        <v>01</v>
      </c>
      <c r="S461" s="4">
        <f t="shared" si="50"/>
        <v>43016.430567129632</v>
      </c>
      <c r="T461" s="5">
        <f t="shared" si="49"/>
        <v>43016.430567129632</v>
      </c>
      <c r="U461" t="s">
        <v>1704</v>
      </c>
      <c r="AH461" t="s">
        <v>2940</v>
      </c>
      <c r="AI461" t="s">
        <v>2941</v>
      </c>
      <c r="AJ461" t="s">
        <v>3097</v>
      </c>
      <c r="AK461" t="s">
        <v>3101</v>
      </c>
      <c r="AL461" t="s">
        <v>3103</v>
      </c>
      <c r="AM461" t="s">
        <v>3155</v>
      </c>
      <c r="BQ461">
        <v>114.9962</v>
      </c>
      <c r="BR461">
        <v>115.4484609999999</v>
      </c>
      <c r="BS461">
        <v>22</v>
      </c>
    </row>
    <row r="462" spans="1:71" x14ac:dyDescent="0.25">
      <c r="A462" t="s">
        <v>75</v>
      </c>
      <c r="B462">
        <v>3888</v>
      </c>
      <c r="C462" t="s">
        <v>88</v>
      </c>
      <c r="D462">
        <v>1</v>
      </c>
      <c r="E462">
        <v>1715.5699</v>
      </c>
      <c r="F462">
        <v>1716.399046</v>
      </c>
      <c r="G462">
        <v>0.82914600000003702</v>
      </c>
      <c r="H462">
        <v>35.569899999999997</v>
      </c>
      <c r="I462">
        <v>93.501999999999995</v>
      </c>
      <c r="J462">
        <v>1309.0239999999999</v>
      </c>
      <c r="L462" t="s">
        <v>280</v>
      </c>
      <c r="M462" t="str">
        <f t="shared" si="43"/>
        <v>2017</v>
      </c>
      <c r="N462" t="str">
        <f t="shared" si="44"/>
        <v>10</v>
      </c>
      <c r="O462" t="str">
        <f t="shared" si="45"/>
        <v>08</v>
      </c>
      <c r="P462" t="str">
        <f t="shared" si="46"/>
        <v>10</v>
      </c>
      <c r="Q462" t="str">
        <f t="shared" si="47"/>
        <v>56</v>
      </c>
      <c r="R462" t="str">
        <f t="shared" si="48"/>
        <v>01</v>
      </c>
      <c r="S462" s="4">
        <f t="shared" si="50"/>
        <v>43016.455567129633</v>
      </c>
      <c r="T462" s="5">
        <f t="shared" si="49"/>
        <v>43016.455567129633</v>
      </c>
      <c r="U462" t="s">
        <v>1705</v>
      </c>
      <c r="AH462" t="s">
        <v>2940</v>
      </c>
      <c r="AI462" t="s">
        <v>3077</v>
      </c>
      <c r="AJ462" t="s">
        <v>3097</v>
      </c>
      <c r="AK462" t="s">
        <v>3101</v>
      </c>
      <c r="AL462" t="s">
        <v>3103</v>
      </c>
      <c r="AM462" t="s">
        <v>3156</v>
      </c>
      <c r="BQ462">
        <v>35.569899999999997</v>
      </c>
      <c r="BR462">
        <v>36.399046000000027</v>
      </c>
      <c r="BS462">
        <v>0</v>
      </c>
    </row>
    <row r="463" spans="1:71" x14ac:dyDescent="0.25">
      <c r="A463" t="s">
        <v>75</v>
      </c>
      <c r="B463">
        <v>3889</v>
      </c>
      <c r="C463" t="s">
        <v>88</v>
      </c>
      <c r="D463">
        <v>1</v>
      </c>
      <c r="E463">
        <v>1718.874</v>
      </c>
      <c r="F463">
        <v>1719.426764</v>
      </c>
      <c r="G463">
        <v>0.55276400000002468</v>
      </c>
      <c r="H463">
        <v>38.874000000000002</v>
      </c>
      <c r="I463">
        <v>81.813999999999993</v>
      </c>
      <c r="J463">
        <v>1168.7719999999999</v>
      </c>
      <c r="L463" t="s">
        <v>280</v>
      </c>
      <c r="M463" t="str">
        <f t="shared" si="43"/>
        <v>2017</v>
      </c>
      <c r="N463" t="str">
        <f t="shared" si="44"/>
        <v>10</v>
      </c>
      <c r="O463" t="str">
        <f t="shared" si="45"/>
        <v>08</v>
      </c>
      <c r="P463" t="str">
        <f t="shared" si="46"/>
        <v>10</v>
      </c>
      <c r="Q463" t="str">
        <f t="shared" si="47"/>
        <v>56</v>
      </c>
      <c r="R463" t="str">
        <f t="shared" si="48"/>
        <v>01</v>
      </c>
      <c r="S463" s="4">
        <f t="shared" si="50"/>
        <v>43016.455567129633</v>
      </c>
      <c r="T463" s="5">
        <f t="shared" si="49"/>
        <v>43016.455567129633</v>
      </c>
      <c r="U463" t="s">
        <v>1705</v>
      </c>
      <c r="AH463" t="s">
        <v>2940</v>
      </c>
      <c r="AI463" t="s">
        <v>2941</v>
      </c>
      <c r="AJ463" t="s">
        <v>3097</v>
      </c>
      <c r="AK463" t="s">
        <v>3101</v>
      </c>
      <c r="AL463" t="s">
        <v>3103</v>
      </c>
      <c r="AM463" t="s">
        <v>3156</v>
      </c>
      <c r="BQ463">
        <v>38.874000000000002</v>
      </c>
      <c r="BR463">
        <v>39.426764000000027</v>
      </c>
      <c r="BS463">
        <v>1</v>
      </c>
    </row>
    <row r="464" spans="1:71" x14ac:dyDescent="0.25">
      <c r="A464" t="s">
        <v>75</v>
      </c>
      <c r="B464">
        <v>3890</v>
      </c>
      <c r="C464" t="s">
        <v>88</v>
      </c>
      <c r="D464">
        <v>1</v>
      </c>
      <c r="E464">
        <v>1720.1804999999999</v>
      </c>
      <c r="F464">
        <v>1720.5448220000001</v>
      </c>
      <c r="G464">
        <v>0.36432200000012932</v>
      </c>
      <c r="H464">
        <v>40.180500000000002</v>
      </c>
      <c r="I464">
        <v>70.126000000000005</v>
      </c>
      <c r="J464">
        <v>1145.396</v>
      </c>
      <c r="L464" t="s">
        <v>280</v>
      </c>
      <c r="M464" t="str">
        <f t="shared" si="43"/>
        <v>2017</v>
      </c>
      <c r="N464" t="str">
        <f t="shared" si="44"/>
        <v>10</v>
      </c>
      <c r="O464" t="str">
        <f t="shared" si="45"/>
        <v>08</v>
      </c>
      <c r="P464" t="str">
        <f t="shared" si="46"/>
        <v>10</v>
      </c>
      <c r="Q464" t="str">
        <f t="shared" si="47"/>
        <v>56</v>
      </c>
      <c r="R464" t="str">
        <f t="shared" si="48"/>
        <v>01</v>
      </c>
      <c r="S464" s="4">
        <f t="shared" si="50"/>
        <v>43016.455567129633</v>
      </c>
      <c r="T464" s="5">
        <f t="shared" si="49"/>
        <v>43016.455567129633</v>
      </c>
      <c r="U464" t="s">
        <v>1705</v>
      </c>
      <c r="AH464" t="s">
        <v>2940</v>
      </c>
      <c r="AI464" t="s">
        <v>2941</v>
      </c>
      <c r="AJ464" t="s">
        <v>3097</v>
      </c>
      <c r="AK464" t="s">
        <v>3101</v>
      </c>
      <c r="AL464" t="s">
        <v>3103</v>
      </c>
      <c r="AM464" t="s">
        <v>3156</v>
      </c>
      <c r="BQ464">
        <v>40.180500000000002</v>
      </c>
      <c r="BR464">
        <v>40.544822000000131</v>
      </c>
      <c r="BS464">
        <v>2</v>
      </c>
    </row>
    <row r="465" spans="1:71" x14ac:dyDescent="0.25">
      <c r="A465" t="s">
        <v>75</v>
      </c>
      <c r="B465">
        <v>3891</v>
      </c>
      <c r="C465" t="s">
        <v>88</v>
      </c>
      <c r="D465">
        <v>1</v>
      </c>
      <c r="E465">
        <v>1721.5875000000001</v>
      </c>
      <c r="F465">
        <v>1722.090013</v>
      </c>
      <c r="G465">
        <v>0.50251299999990806</v>
      </c>
      <c r="H465">
        <v>41.587499999999999</v>
      </c>
      <c r="I465">
        <v>70.126000000000005</v>
      </c>
      <c r="J465">
        <v>1180.4590000000001</v>
      </c>
      <c r="L465" t="s">
        <v>280</v>
      </c>
      <c r="M465" t="str">
        <f t="shared" si="43"/>
        <v>2017</v>
      </c>
      <c r="N465" t="str">
        <f t="shared" si="44"/>
        <v>10</v>
      </c>
      <c r="O465" t="str">
        <f t="shared" si="45"/>
        <v>08</v>
      </c>
      <c r="P465" t="str">
        <f t="shared" si="46"/>
        <v>10</v>
      </c>
      <c r="Q465" t="str">
        <f t="shared" si="47"/>
        <v>56</v>
      </c>
      <c r="R465" t="str">
        <f t="shared" si="48"/>
        <v>01</v>
      </c>
      <c r="S465" s="4">
        <f t="shared" si="50"/>
        <v>43016.455567129633</v>
      </c>
      <c r="T465" s="5">
        <f t="shared" si="49"/>
        <v>43016.455567129633</v>
      </c>
      <c r="U465" t="s">
        <v>1705</v>
      </c>
      <c r="AH465" t="s">
        <v>2940</v>
      </c>
      <c r="AI465" t="s">
        <v>2941</v>
      </c>
      <c r="AJ465" t="s">
        <v>3097</v>
      </c>
      <c r="AK465" t="s">
        <v>3101</v>
      </c>
      <c r="AL465" t="s">
        <v>3103</v>
      </c>
      <c r="AM465" t="s">
        <v>3156</v>
      </c>
      <c r="BQ465">
        <v>41.587499999999999</v>
      </c>
      <c r="BR465">
        <v>42.090012999999907</v>
      </c>
      <c r="BS465">
        <v>3</v>
      </c>
    </row>
    <row r="466" spans="1:71" x14ac:dyDescent="0.25">
      <c r="A466" t="s">
        <v>75</v>
      </c>
      <c r="B466">
        <v>3892</v>
      </c>
      <c r="C466" t="s">
        <v>88</v>
      </c>
      <c r="D466">
        <v>1</v>
      </c>
      <c r="E466">
        <v>1723.3588999999999</v>
      </c>
      <c r="F466">
        <v>1723.7985980000001</v>
      </c>
      <c r="G466">
        <v>0.43969800000013493</v>
      </c>
      <c r="H466">
        <v>43.358899999999998</v>
      </c>
      <c r="I466">
        <v>116.877</v>
      </c>
      <c r="J466">
        <v>1110.3330000000001</v>
      </c>
      <c r="L466" t="s">
        <v>280</v>
      </c>
      <c r="M466" t="str">
        <f t="shared" si="43"/>
        <v>2017</v>
      </c>
      <c r="N466" t="str">
        <f t="shared" si="44"/>
        <v>10</v>
      </c>
      <c r="O466" t="str">
        <f t="shared" si="45"/>
        <v>08</v>
      </c>
      <c r="P466" t="str">
        <f t="shared" si="46"/>
        <v>10</v>
      </c>
      <c r="Q466" t="str">
        <f t="shared" si="47"/>
        <v>56</v>
      </c>
      <c r="R466" t="str">
        <f t="shared" si="48"/>
        <v>01</v>
      </c>
      <c r="S466" s="4">
        <f t="shared" si="50"/>
        <v>43016.455567129633</v>
      </c>
      <c r="T466" s="5">
        <f t="shared" si="49"/>
        <v>43016.455567129633</v>
      </c>
      <c r="U466" t="s">
        <v>1705</v>
      </c>
      <c r="AH466" t="s">
        <v>2940</v>
      </c>
      <c r="AI466" t="s">
        <v>2941</v>
      </c>
      <c r="AJ466" t="s">
        <v>3097</v>
      </c>
      <c r="AK466" t="s">
        <v>3101</v>
      </c>
      <c r="AL466" t="s">
        <v>3103</v>
      </c>
      <c r="AM466" t="s">
        <v>3156</v>
      </c>
      <c r="BQ466">
        <v>43.358899999999998</v>
      </c>
      <c r="BR466">
        <v>43.798598000000133</v>
      </c>
      <c r="BS466">
        <v>4</v>
      </c>
    </row>
    <row r="467" spans="1:71" x14ac:dyDescent="0.25">
      <c r="A467" t="s">
        <v>75</v>
      </c>
      <c r="B467">
        <v>3893</v>
      </c>
      <c r="C467" t="s">
        <v>88</v>
      </c>
      <c r="D467">
        <v>1</v>
      </c>
      <c r="E467">
        <v>1725.3312000000001</v>
      </c>
      <c r="F467">
        <v>1725.909089</v>
      </c>
      <c r="G467">
        <v>0.57788899999991372</v>
      </c>
      <c r="H467">
        <v>45.331200000000003</v>
      </c>
      <c r="I467">
        <v>81.813999999999993</v>
      </c>
      <c r="J467">
        <v>1051.894</v>
      </c>
      <c r="L467" t="s">
        <v>280</v>
      </c>
      <c r="M467" t="str">
        <f t="shared" si="43"/>
        <v>2017</v>
      </c>
      <c r="N467" t="str">
        <f t="shared" si="44"/>
        <v>10</v>
      </c>
      <c r="O467" t="str">
        <f t="shared" si="45"/>
        <v>08</v>
      </c>
      <c r="P467" t="str">
        <f t="shared" si="46"/>
        <v>10</v>
      </c>
      <c r="Q467" t="str">
        <f t="shared" si="47"/>
        <v>56</v>
      </c>
      <c r="R467" t="str">
        <f t="shared" si="48"/>
        <v>01</v>
      </c>
      <c r="S467" s="4">
        <f t="shared" si="50"/>
        <v>43016.455567129633</v>
      </c>
      <c r="T467" s="5">
        <f t="shared" si="49"/>
        <v>43016.455567129633</v>
      </c>
      <c r="U467" t="s">
        <v>1705</v>
      </c>
      <c r="AH467" t="s">
        <v>2940</v>
      </c>
      <c r="AI467" t="s">
        <v>2941</v>
      </c>
      <c r="AJ467" t="s">
        <v>3097</v>
      </c>
      <c r="AK467" t="s">
        <v>3101</v>
      </c>
      <c r="AL467" t="s">
        <v>3103</v>
      </c>
      <c r="AM467" t="s">
        <v>3156</v>
      </c>
      <c r="BQ467">
        <v>45.331200000000003</v>
      </c>
      <c r="BR467">
        <v>45.909088999999923</v>
      </c>
      <c r="BS467">
        <v>5</v>
      </c>
    </row>
    <row r="468" spans="1:71" x14ac:dyDescent="0.25">
      <c r="A468" t="s">
        <v>75</v>
      </c>
      <c r="B468">
        <v>3901</v>
      </c>
      <c r="C468" t="s">
        <v>88</v>
      </c>
      <c r="D468">
        <v>1</v>
      </c>
      <c r="E468">
        <v>1949.5489</v>
      </c>
      <c r="F468">
        <v>1950.076538</v>
      </c>
      <c r="G468">
        <v>0.52763800000002448</v>
      </c>
      <c r="H468">
        <v>29.5489</v>
      </c>
      <c r="I468">
        <v>187.00299999999999</v>
      </c>
      <c r="J468">
        <v>946.70500000000004</v>
      </c>
      <c r="L468" t="s">
        <v>281</v>
      </c>
      <c r="M468" t="str">
        <f t="shared" si="43"/>
        <v>2017</v>
      </c>
      <c r="N468" t="str">
        <f t="shared" si="44"/>
        <v>10</v>
      </c>
      <c r="O468" t="str">
        <f t="shared" si="45"/>
        <v>08</v>
      </c>
      <c r="P468" t="str">
        <f t="shared" si="46"/>
        <v>13</v>
      </c>
      <c r="Q468" t="str">
        <f t="shared" si="47"/>
        <v>20</v>
      </c>
      <c r="R468" t="str">
        <f t="shared" si="48"/>
        <v>01</v>
      </c>
      <c r="S468" s="4">
        <f t="shared" si="50"/>
        <v>43016.555567129632</v>
      </c>
      <c r="T468" s="5">
        <f t="shared" si="49"/>
        <v>43016.555567129632</v>
      </c>
      <c r="U468" t="s">
        <v>1706</v>
      </c>
      <c r="AH468" t="s">
        <v>2940</v>
      </c>
      <c r="AI468" t="s">
        <v>2941</v>
      </c>
      <c r="AJ468" t="s">
        <v>2941</v>
      </c>
      <c r="AK468" t="s">
        <v>3101</v>
      </c>
      <c r="AL468" t="s">
        <v>3104</v>
      </c>
      <c r="AM468" t="s">
        <v>3157</v>
      </c>
      <c r="BQ468">
        <v>29.5489</v>
      </c>
      <c r="BR468">
        <v>30.076538000000021</v>
      </c>
      <c r="BS468">
        <v>0</v>
      </c>
    </row>
    <row r="469" spans="1:71" x14ac:dyDescent="0.25">
      <c r="A469" t="s">
        <v>75</v>
      </c>
      <c r="B469">
        <v>3902</v>
      </c>
      <c r="C469" t="s">
        <v>88</v>
      </c>
      <c r="D469">
        <v>1</v>
      </c>
      <c r="E469">
        <v>1951.2826</v>
      </c>
      <c r="F469">
        <v>1951.847927</v>
      </c>
      <c r="G469">
        <v>0.56532700000002478</v>
      </c>
      <c r="H469">
        <v>31.282599999999999</v>
      </c>
      <c r="I469">
        <v>70.126000000000005</v>
      </c>
      <c r="J469">
        <v>899.95399999999995</v>
      </c>
      <c r="L469" t="s">
        <v>281</v>
      </c>
      <c r="M469" t="str">
        <f t="shared" si="43"/>
        <v>2017</v>
      </c>
      <c r="N469" t="str">
        <f t="shared" si="44"/>
        <v>10</v>
      </c>
      <c r="O469" t="str">
        <f t="shared" si="45"/>
        <v>08</v>
      </c>
      <c r="P469" t="str">
        <f t="shared" si="46"/>
        <v>13</v>
      </c>
      <c r="Q469" t="str">
        <f t="shared" si="47"/>
        <v>20</v>
      </c>
      <c r="R469" t="str">
        <f t="shared" si="48"/>
        <v>01</v>
      </c>
      <c r="S469" s="4">
        <f t="shared" si="50"/>
        <v>43016.555567129632</v>
      </c>
      <c r="T469" s="5">
        <f t="shared" si="49"/>
        <v>43016.555567129632</v>
      </c>
      <c r="U469" t="s">
        <v>1706</v>
      </c>
      <c r="AH469" t="s">
        <v>2940</v>
      </c>
      <c r="AI469" t="s">
        <v>3077</v>
      </c>
      <c r="AJ469" t="s">
        <v>3097</v>
      </c>
      <c r="AK469" t="s">
        <v>3101</v>
      </c>
      <c r="AL469" t="s">
        <v>3103</v>
      </c>
      <c r="AM469" t="s">
        <v>3157</v>
      </c>
      <c r="BQ469">
        <v>31.282599999999999</v>
      </c>
      <c r="BR469">
        <v>31.84792700000002</v>
      </c>
      <c r="BS469">
        <v>1</v>
      </c>
    </row>
    <row r="470" spans="1:71" x14ac:dyDescent="0.25">
      <c r="A470" t="s">
        <v>75</v>
      </c>
      <c r="B470">
        <v>3908</v>
      </c>
      <c r="C470" t="s">
        <v>88</v>
      </c>
      <c r="D470">
        <v>1</v>
      </c>
      <c r="E470">
        <v>2794.2755000000002</v>
      </c>
      <c r="F470">
        <v>2799.7277610000001</v>
      </c>
      <c r="G470">
        <v>5.4522609999999077</v>
      </c>
      <c r="H470">
        <v>34.275500000000001</v>
      </c>
      <c r="I470">
        <v>46.750999999999998</v>
      </c>
      <c r="J470">
        <v>1683.0309999999999</v>
      </c>
      <c r="L470" t="s">
        <v>282</v>
      </c>
      <c r="M470" t="str">
        <f t="shared" si="43"/>
        <v>2017</v>
      </c>
      <c r="N470" t="str">
        <f t="shared" si="44"/>
        <v>10</v>
      </c>
      <c r="O470" t="str">
        <f t="shared" si="45"/>
        <v>09</v>
      </c>
      <c r="P470" t="str">
        <f t="shared" si="46"/>
        <v>01</v>
      </c>
      <c r="Q470" t="str">
        <f t="shared" si="47"/>
        <v>32</v>
      </c>
      <c r="R470" t="str">
        <f t="shared" si="48"/>
        <v>01</v>
      </c>
      <c r="S470" s="4">
        <f t="shared" si="50"/>
        <v>43017.063900462963</v>
      </c>
      <c r="T470" s="5">
        <f t="shared" si="49"/>
        <v>43017.063900462963</v>
      </c>
      <c r="U470" t="s">
        <v>1707</v>
      </c>
      <c r="AH470" t="s">
        <v>2940</v>
      </c>
      <c r="AI470" t="s">
        <v>3079</v>
      </c>
      <c r="AJ470" t="s">
        <v>3089</v>
      </c>
      <c r="AK470" t="s">
        <v>3101</v>
      </c>
      <c r="AL470" t="s">
        <v>3104</v>
      </c>
      <c r="AM470" t="s">
        <v>3158</v>
      </c>
      <c r="BQ470">
        <v>34.275500000000001</v>
      </c>
      <c r="BR470">
        <v>39.727760999999909</v>
      </c>
      <c r="BS470">
        <v>0</v>
      </c>
    </row>
    <row r="471" spans="1:71" x14ac:dyDescent="0.25">
      <c r="A471" t="s">
        <v>75</v>
      </c>
      <c r="B471">
        <v>3909</v>
      </c>
      <c r="C471" t="s">
        <v>88</v>
      </c>
      <c r="D471">
        <v>1</v>
      </c>
      <c r="E471">
        <v>2800.5945999999999</v>
      </c>
      <c r="F471">
        <v>2801.8006300000002</v>
      </c>
      <c r="G471">
        <v>1.206030000000283</v>
      </c>
      <c r="H471">
        <v>40.5946</v>
      </c>
      <c r="I471">
        <v>0</v>
      </c>
      <c r="J471">
        <v>1624.5920000000001</v>
      </c>
      <c r="L471" t="s">
        <v>282</v>
      </c>
      <c r="M471" t="str">
        <f t="shared" si="43"/>
        <v>2017</v>
      </c>
      <c r="N471" t="str">
        <f t="shared" si="44"/>
        <v>10</v>
      </c>
      <c r="O471" t="str">
        <f t="shared" si="45"/>
        <v>09</v>
      </c>
      <c r="P471" t="str">
        <f t="shared" si="46"/>
        <v>01</v>
      </c>
      <c r="Q471" t="str">
        <f t="shared" si="47"/>
        <v>32</v>
      </c>
      <c r="R471" t="str">
        <f t="shared" si="48"/>
        <v>01</v>
      </c>
      <c r="S471" s="4">
        <f t="shared" si="50"/>
        <v>43017.063900462963</v>
      </c>
      <c r="T471" s="5">
        <f t="shared" si="49"/>
        <v>43017.063900462963</v>
      </c>
      <c r="U471" t="s">
        <v>1707</v>
      </c>
      <c r="AH471" t="s">
        <v>2940</v>
      </c>
      <c r="AI471" t="s">
        <v>2941</v>
      </c>
      <c r="AJ471" t="s">
        <v>3077</v>
      </c>
      <c r="AK471" t="s">
        <v>3101</v>
      </c>
      <c r="AL471" t="s">
        <v>3103</v>
      </c>
      <c r="AM471" t="s">
        <v>3158</v>
      </c>
      <c r="BQ471">
        <v>40.5946</v>
      </c>
      <c r="BR471">
        <v>41.800630000000282</v>
      </c>
      <c r="BS471">
        <v>1</v>
      </c>
    </row>
    <row r="472" spans="1:71" x14ac:dyDescent="0.25">
      <c r="A472" t="s">
        <v>75</v>
      </c>
      <c r="B472">
        <v>3910</v>
      </c>
      <c r="C472" t="s">
        <v>88</v>
      </c>
      <c r="D472">
        <v>1</v>
      </c>
      <c r="E472">
        <v>2767.7188999999998</v>
      </c>
      <c r="F472">
        <v>2768.5229199999999</v>
      </c>
      <c r="G472">
        <v>0.80402000000003682</v>
      </c>
      <c r="H472">
        <v>7.7188999999999997</v>
      </c>
      <c r="I472">
        <v>70.126000000000005</v>
      </c>
      <c r="J472">
        <v>1262.2729999999999</v>
      </c>
      <c r="L472" t="s">
        <v>282</v>
      </c>
      <c r="M472" t="str">
        <f t="shared" si="43"/>
        <v>2017</v>
      </c>
      <c r="N472" t="str">
        <f t="shared" si="44"/>
        <v>10</v>
      </c>
      <c r="O472" t="str">
        <f t="shared" si="45"/>
        <v>09</v>
      </c>
      <c r="P472" t="str">
        <f t="shared" si="46"/>
        <v>01</v>
      </c>
      <c r="Q472" t="str">
        <f t="shared" si="47"/>
        <v>32</v>
      </c>
      <c r="R472" t="str">
        <f t="shared" si="48"/>
        <v>01</v>
      </c>
      <c r="S472" s="4">
        <f t="shared" si="50"/>
        <v>43017.063900462963</v>
      </c>
      <c r="T472" s="5">
        <f t="shared" si="49"/>
        <v>43017.063900462963</v>
      </c>
      <c r="U472" t="s">
        <v>1707</v>
      </c>
      <c r="AH472" t="s">
        <v>2940</v>
      </c>
      <c r="AI472" t="s">
        <v>3077</v>
      </c>
      <c r="AJ472" t="s">
        <v>3097</v>
      </c>
      <c r="AK472" t="s">
        <v>3101</v>
      </c>
      <c r="AL472" t="s">
        <v>3103</v>
      </c>
      <c r="AM472" t="s">
        <v>3159</v>
      </c>
      <c r="BQ472">
        <v>7.7188999999999997</v>
      </c>
      <c r="BR472">
        <v>8.5229200000000365</v>
      </c>
      <c r="BS472">
        <v>2</v>
      </c>
    </row>
    <row r="473" spans="1:71" x14ac:dyDescent="0.25">
      <c r="A473" t="s">
        <v>75</v>
      </c>
      <c r="B473">
        <v>3911</v>
      </c>
      <c r="C473" t="s">
        <v>88</v>
      </c>
      <c r="D473">
        <v>1</v>
      </c>
      <c r="E473">
        <v>2769.1008999999999</v>
      </c>
      <c r="F473">
        <v>2770.457684</v>
      </c>
      <c r="G473">
        <v>1.3567840000000611</v>
      </c>
      <c r="H473">
        <v>9.1008999999999993</v>
      </c>
      <c r="I473">
        <v>58.439</v>
      </c>
      <c r="J473">
        <v>1192.1469999999999</v>
      </c>
      <c r="L473" t="s">
        <v>282</v>
      </c>
      <c r="M473" t="str">
        <f t="shared" si="43"/>
        <v>2017</v>
      </c>
      <c r="N473" t="str">
        <f t="shared" si="44"/>
        <v>10</v>
      </c>
      <c r="O473" t="str">
        <f t="shared" si="45"/>
        <v>09</v>
      </c>
      <c r="P473" t="str">
        <f t="shared" si="46"/>
        <v>01</v>
      </c>
      <c r="Q473" t="str">
        <f t="shared" si="47"/>
        <v>32</v>
      </c>
      <c r="R473" t="str">
        <f t="shared" si="48"/>
        <v>01</v>
      </c>
      <c r="S473" s="4">
        <f t="shared" si="50"/>
        <v>43017.063900462963</v>
      </c>
      <c r="T473" s="5">
        <f t="shared" si="49"/>
        <v>43017.063900462963</v>
      </c>
      <c r="U473" t="s">
        <v>1707</v>
      </c>
      <c r="AH473" t="s">
        <v>2940</v>
      </c>
      <c r="AI473" t="s">
        <v>3083</v>
      </c>
      <c r="AJ473" t="s">
        <v>3097</v>
      </c>
      <c r="AK473" t="s">
        <v>3101</v>
      </c>
      <c r="AL473" t="s">
        <v>3103</v>
      </c>
      <c r="AM473" t="s">
        <v>3159</v>
      </c>
      <c r="BQ473">
        <v>9.1008999999999993</v>
      </c>
      <c r="BR473">
        <v>10.457684000000061</v>
      </c>
      <c r="BS473">
        <v>3</v>
      </c>
    </row>
    <row r="474" spans="1:71" x14ac:dyDescent="0.25">
      <c r="A474" t="s">
        <v>75</v>
      </c>
      <c r="B474">
        <v>3912</v>
      </c>
      <c r="C474" t="s">
        <v>88</v>
      </c>
      <c r="D474">
        <v>1</v>
      </c>
      <c r="E474">
        <v>2771.5255000000002</v>
      </c>
      <c r="F474">
        <v>2776.1234899999999</v>
      </c>
      <c r="G474">
        <v>4.5979899999997542</v>
      </c>
      <c r="H474">
        <v>11.525499999999999</v>
      </c>
      <c r="I474">
        <v>46.750999999999998</v>
      </c>
      <c r="J474">
        <v>1098.645</v>
      </c>
      <c r="L474" t="s">
        <v>282</v>
      </c>
      <c r="M474" t="str">
        <f t="shared" si="43"/>
        <v>2017</v>
      </c>
      <c r="N474" t="str">
        <f t="shared" si="44"/>
        <v>10</v>
      </c>
      <c r="O474" t="str">
        <f t="shared" si="45"/>
        <v>09</v>
      </c>
      <c r="P474" t="str">
        <f t="shared" si="46"/>
        <v>01</v>
      </c>
      <c r="Q474" t="str">
        <f t="shared" si="47"/>
        <v>32</v>
      </c>
      <c r="R474" t="str">
        <f t="shared" si="48"/>
        <v>01</v>
      </c>
      <c r="S474" s="4">
        <f t="shared" si="50"/>
        <v>43017.063900462963</v>
      </c>
      <c r="T474" s="5">
        <f t="shared" si="49"/>
        <v>43017.063900462963</v>
      </c>
      <c r="U474" t="s">
        <v>1707</v>
      </c>
      <c r="AH474" t="s">
        <v>2940</v>
      </c>
      <c r="AI474" t="s">
        <v>3079</v>
      </c>
      <c r="AJ474" t="s">
        <v>3079</v>
      </c>
      <c r="AK474" t="s">
        <v>3101</v>
      </c>
      <c r="AL474" t="s">
        <v>3104</v>
      </c>
      <c r="AM474" t="s">
        <v>3159</v>
      </c>
      <c r="BQ474">
        <v>11.525499999999999</v>
      </c>
      <c r="BR474">
        <v>16.123489999999759</v>
      </c>
      <c r="BS474">
        <v>4</v>
      </c>
    </row>
    <row r="475" spans="1:71" x14ac:dyDescent="0.25">
      <c r="A475" t="s">
        <v>75</v>
      </c>
      <c r="B475">
        <v>3914</v>
      </c>
      <c r="C475" t="s">
        <v>88</v>
      </c>
      <c r="D475">
        <v>1</v>
      </c>
      <c r="E475">
        <v>2776.9526000000001</v>
      </c>
      <c r="F475">
        <v>2777.316922</v>
      </c>
      <c r="G475">
        <v>0.36432199999990189</v>
      </c>
      <c r="H475">
        <v>16.9526</v>
      </c>
      <c r="I475">
        <v>81.813999999999993</v>
      </c>
      <c r="J475">
        <v>1040.2070000000001</v>
      </c>
      <c r="L475" t="s">
        <v>282</v>
      </c>
      <c r="M475" t="str">
        <f t="shared" si="43"/>
        <v>2017</v>
      </c>
      <c r="N475" t="str">
        <f t="shared" si="44"/>
        <v>10</v>
      </c>
      <c r="O475" t="str">
        <f t="shared" si="45"/>
        <v>09</v>
      </c>
      <c r="P475" t="str">
        <f t="shared" si="46"/>
        <v>01</v>
      </c>
      <c r="Q475" t="str">
        <f t="shared" si="47"/>
        <v>32</v>
      </c>
      <c r="R475" t="str">
        <f t="shared" si="48"/>
        <v>01</v>
      </c>
      <c r="S475" s="4">
        <f t="shared" si="50"/>
        <v>43017.063900462963</v>
      </c>
      <c r="T475" s="5">
        <f t="shared" si="49"/>
        <v>43017.063900462963</v>
      </c>
      <c r="U475" t="s">
        <v>1707</v>
      </c>
      <c r="AH475" t="s">
        <v>2940</v>
      </c>
      <c r="AI475" t="s">
        <v>2941</v>
      </c>
      <c r="AJ475" t="s">
        <v>3097</v>
      </c>
      <c r="AK475" t="s">
        <v>3101</v>
      </c>
      <c r="AL475" t="s">
        <v>3103</v>
      </c>
      <c r="AM475" t="s">
        <v>3159</v>
      </c>
      <c r="BQ475">
        <v>16.9526</v>
      </c>
      <c r="BR475">
        <v>17.316921999999899</v>
      </c>
      <c r="BS475">
        <v>5</v>
      </c>
    </row>
    <row r="476" spans="1:71" x14ac:dyDescent="0.25">
      <c r="A476" t="s">
        <v>75</v>
      </c>
      <c r="B476">
        <v>3916</v>
      </c>
      <c r="C476" t="s">
        <v>88</v>
      </c>
      <c r="D476">
        <v>1</v>
      </c>
      <c r="E476">
        <v>3792.8966999999998</v>
      </c>
      <c r="F476">
        <v>3793.8765990000002</v>
      </c>
      <c r="G476">
        <v>0.97989900000038688</v>
      </c>
      <c r="H476">
        <v>72.896699999999996</v>
      </c>
      <c r="I476">
        <v>105.18899999999999</v>
      </c>
      <c r="J476">
        <v>1566.154</v>
      </c>
      <c r="L476" t="s">
        <v>283</v>
      </c>
      <c r="M476" t="str">
        <f t="shared" si="43"/>
        <v>2017</v>
      </c>
      <c r="N476" t="str">
        <f t="shared" si="44"/>
        <v>10</v>
      </c>
      <c r="O476" t="str">
        <f t="shared" si="45"/>
        <v>09</v>
      </c>
      <c r="P476" t="str">
        <f t="shared" si="46"/>
        <v>14</v>
      </c>
      <c r="Q476" t="str">
        <f t="shared" si="47"/>
        <v>08</v>
      </c>
      <c r="R476" t="str">
        <f t="shared" si="48"/>
        <v>01</v>
      </c>
      <c r="S476" s="4">
        <f t="shared" si="50"/>
        <v>43017.588900462964</v>
      </c>
      <c r="T476" s="5">
        <f t="shared" si="49"/>
        <v>43017.588900462964</v>
      </c>
      <c r="U476" t="s">
        <v>1708</v>
      </c>
      <c r="AH476" t="s">
        <v>2940</v>
      </c>
      <c r="AI476" t="s">
        <v>3081</v>
      </c>
      <c r="AJ476" t="s">
        <v>3081</v>
      </c>
      <c r="AK476" t="s">
        <v>3101</v>
      </c>
      <c r="AL476" t="s">
        <v>3104</v>
      </c>
      <c r="AM476" t="s">
        <v>3160</v>
      </c>
      <c r="AN476" t="s">
        <v>3625</v>
      </c>
      <c r="BQ476">
        <v>72.896699999999996</v>
      </c>
      <c r="BR476">
        <v>73.876599000000382</v>
      </c>
      <c r="BS476">
        <v>0</v>
      </c>
    </row>
    <row r="477" spans="1:71" x14ac:dyDescent="0.25">
      <c r="A477" t="s">
        <v>75</v>
      </c>
      <c r="B477">
        <v>3917</v>
      </c>
      <c r="C477" t="s">
        <v>88</v>
      </c>
      <c r="D477">
        <v>1</v>
      </c>
      <c r="E477">
        <v>3794.2786000000001</v>
      </c>
      <c r="F477">
        <v>3795.4846299999999</v>
      </c>
      <c r="G477">
        <v>1.2060299999998281</v>
      </c>
      <c r="H477">
        <v>74.278599999999997</v>
      </c>
      <c r="I477">
        <v>105.18899999999999</v>
      </c>
      <c r="J477">
        <v>1519.403</v>
      </c>
      <c r="L477" t="s">
        <v>283</v>
      </c>
      <c r="M477" t="str">
        <f t="shared" si="43"/>
        <v>2017</v>
      </c>
      <c r="N477" t="str">
        <f t="shared" si="44"/>
        <v>10</v>
      </c>
      <c r="O477" t="str">
        <f t="shared" si="45"/>
        <v>09</v>
      </c>
      <c r="P477" t="str">
        <f t="shared" si="46"/>
        <v>14</v>
      </c>
      <c r="Q477" t="str">
        <f t="shared" si="47"/>
        <v>08</v>
      </c>
      <c r="R477" t="str">
        <f t="shared" si="48"/>
        <v>01</v>
      </c>
      <c r="S477" s="4">
        <f t="shared" si="50"/>
        <v>43017.588900462964</v>
      </c>
      <c r="T477" s="5">
        <f t="shared" si="49"/>
        <v>43017.588900462964</v>
      </c>
      <c r="U477" t="s">
        <v>1708</v>
      </c>
      <c r="AH477" t="s">
        <v>2940</v>
      </c>
      <c r="AI477" t="s">
        <v>3081</v>
      </c>
      <c r="AJ477" t="s">
        <v>3081</v>
      </c>
      <c r="AK477" t="s">
        <v>3101</v>
      </c>
      <c r="AL477" t="s">
        <v>3104</v>
      </c>
      <c r="AM477" t="s">
        <v>3160</v>
      </c>
      <c r="BQ477">
        <v>74.278599999999997</v>
      </c>
      <c r="BR477">
        <v>75.484629999999825</v>
      </c>
      <c r="BS477">
        <v>1</v>
      </c>
    </row>
    <row r="478" spans="1:71" x14ac:dyDescent="0.25">
      <c r="A478" t="s">
        <v>75</v>
      </c>
      <c r="B478">
        <v>3918</v>
      </c>
      <c r="C478" t="s">
        <v>88</v>
      </c>
      <c r="D478">
        <v>1</v>
      </c>
      <c r="E478">
        <v>3798.1354000000001</v>
      </c>
      <c r="F478">
        <v>3798.8012290000001</v>
      </c>
      <c r="G478">
        <v>0.66582900000003065</v>
      </c>
      <c r="H478">
        <v>78.135400000000004</v>
      </c>
      <c r="I478">
        <v>163.62799999999999</v>
      </c>
      <c r="J478">
        <v>1507.7149999999999</v>
      </c>
      <c r="L478" t="s">
        <v>283</v>
      </c>
      <c r="M478" t="str">
        <f t="shared" si="43"/>
        <v>2017</v>
      </c>
      <c r="N478" t="str">
        <f t="shared" si="44"/>
        <v>10</v>
      </c>
      <c r="O478" t="str">
        <f t="shared" si="45"/>
        <v>09</v>
      </c>
      <c r="P478" t="str">
        <f t="shared" si="46"/>
        <v>14</v>
      </c>
      <c r="Q478" t="str">
        <f t="shared" si="47"/>
        <v>08</v>
      </c>
      <c r="R478" t="str">
        <f t="shared" si="48"/>
        <v>01</v>
      </c>
      <c r="S478" s="4">
        <f t="shared" si="50"/>
        <v>43017.588900462964</v>
      </c>
      <c r="T478" s="5">
        <f t="shared" si="49"/>
        <v>43017.588900462964</v>
      </c>
      <c r="U478" t="s">
        <v>1708</v>
      </c>
      <c r="AH478" t="s">
        <v>2940</v>
      </c>
      <c r="AI478" t="s">
        <v>2941</v>
      </c>
      <c r="AJ478" t="s">
        <v>3097</v>
      </c>
      <c r="AK478" t="s">
        <v>3101</v>
      </c>
      <c r="AL478" t="s">
        <v>3103</v>
      </c>
      <c r="AM478" t="s">
        <v>3160</v>
      </c>
      <c r="BQ478">
        <v>78.135400000000004</v>
      </c>
      <c r="BR478">
        <v>78.801229000000035</v>
      </c>
      <c r="BS478">
        <v>2</v>
      </c>
    </row>
    <row r="479" spans="1:71" x14ac:dyDescent="0.25">
      <c r="A479" t="s">
        <v>75</v>
      </c>
      <c r="B479">
        <v>3919</v>
      </c>
      <c r="C479" t="s">
        <v>88</v>
      </c>
      <c r="D479">
        <v>1</v>
      </c>
      <c r="E479">
        <v>3799.5927000000001</v>
      </c>
      <c r="F479">
        <v>3800.2334040000001</v>
      </c>
      <c r="G479">
        <v>0.64070399999991423</v>
      </c>
      <c r="H479">
        <v>79.592699999999994</v>
      </c>
      <c r="I479">
        <v>105.18899999999999</v>
      </c>
      <c r="J479">
        <v>1507.7149999999999</v>
      </c>
      <c r="L479" t="s">
        <v>283</v>
      </c>
      <c r="M479" t="str">
        <f t="shared" si="43"/>
        <v>2017</v>
      </c>
      <c r="N479" t="str">
        <f t="shared" si="44"/>
        <v>10</v>
      </c>
      <c r="O479" t="str">
        <f t="shared" si="45"/>
        <v>09</v>
      </c>
      <c r="P479" t="str">
        <f t="shared" si="46"/>
        <v>14</v>
      </c>
      <c r="Q479" t="str">
        <f t="shared" si="47"/>
        <v>08</v>
      </c>
      <c r="R479" t="str">
        <f t="shared" si="48"/>
        <v>01</v>
      </c>
      <c r="S479" s="4">
        <f t="shared" si="50"/>
        <v>43017.588900462964</v>
      </c>
      <c r="T479" s="5">
        <f t="shared" si="49"/>
        <v>43017.588900462964</v>
      </c>
      <c r="U479" t="s">
        <v>1708</v>
      </c>
      <c r="AH479" t="s">
        <v>2940</v>
      </c>
      <c r="AI479" t="s">
        <v>2941</v>
      </c>
      <c r="AJ479" t="s">
        <v>3097</v>
      </c>
      <c r="AK479" t="s">
        <v>3101</v>
      </c>
      <c r="AL479" t="s">
        <v>3103</v>
      </c>
      <c r="AM479" t="s">
        <v>3160</v>
      </c>
      <c r="BQ479">
        <v>79.592699999999994</v>
      </c>
      <c r="BR479">
        <v>80.233403999999908</v>
      </c>
      <c r="BS479">
        <v>3</v>
      </c>
    </row>
    <row r="480" spans="1:71" x14ac:dyDescent="0.25">
      <c r="A480" t="s">
        <v>75</v>
      </c>
      <c r="B480">
        <v>3921</v>
      </c>
      <c r="C480" t="s">
        <v>88</v>
      </c>
      <c r="D480">
        <v>1</v>
      </c>
      <c r="E480">
        <v>4117.6275999999998</v>
      </c>
      <c r="F480">
        <v>4119.1602629999998</v>
      </c>
      <c r="G480">
        <v>1.532662999999957</v>
      </c>
      <c r="H480">
        <v>37.627600000000001</v>
      </c>
      <c r="I480">
        <v>116.877</v>
      </c>
      <c r="J480">
        <v>2442.7330000000002</v>
      </c>
      <c r="L480" t="s">
        <v>284</v>
      </c>
      <c r="M480" t="str">
        <f t="shared" si="43"/>
        <v>2017</v>
      </c>
      <c r="N480" t="str">
        <f t="shared" si="44"/>
        <v>10</v>
      </c>
      <c r="O480" t="str">
        <f t="shared" si="45"/>
        <v>09</v>
      </c>
      <c r="P480" t="str">
        <f t="shared" si="46"/>
        <v>22</v>
      </c>
      <c r="Q480" t="str">
        <f t="shared" si="47"/>
        <v>32</v>
      </c>
      <c r="R480" t="str">
        <f t="shared" si="48"/>
        <v>01</v>
      </c>
      <c r="S480" s="4">
        <f t="shared" si="50"/>
        <v>43017.938900462963</v>
      </c>
      <c r="T480" s="5">
        <f t="shared" si="49"/>
        <v>43017.938900462963</v>
      </c>
      <c r="U480" t="s">
        <v>1709</v>
      </c>
      <c r="AH480" t="s">
        <v>2940</v>
      </c>
      <c r="AI480" t="s">
        <v>3081</v>
      </c>
      <c r="AJ480" t="s">
        <v>3097</v>
      </c>
      <c r="AK480" t="s">
        <v>3101</v>
      </c>
      <c r="AL480" t="s">
        <v>3104</v>
      </c>
      <c r="AM480" t="s">
        <v>3161</v>
      </c>
      <c r="BQ480">
        <v>37.627600000000001</v>
      </c>
      <c r="BR480">
        <v>39.160262999999958</v>
      </c>
      <c r="BS480">
        <v>0</v>
      </c>
    </row>
    <row r="481" spans="1:71" x14ac:dyDescent="0.25">
      <c r="A481" t="s">
        <v>75</v>
      </c>
      <c r="B481">
        <v>3922</v>
      </c>
      <c r="C481" t="s">
        <v>88</v>
      </c>
      <c r="D481">
        <v>1</v>
      </c>
      <c r="E481">
        <v>4119.9243999999999</v>
      </c>
      <c r="F481">
        <v>4128.7582179999999</v>
      </c>
      <c r="G481">
        <v>8.8338180000000648</v>
      </c>
      <c r="H481">
        <v>39.924399999999999</v>
      </c>
      <c r="I481">
        <v>93.501999999999995</v>
      </c>
      <c r="J481">
        <v>1858.347</v>
      </c>
      <c r="L481" t="s">
        <v>284</v>
      </c>
      <c r="M481" t="str">
        <f t="shared" si="43"/>
        <v>2017</v>
      </c>
      <c r="N481" t="str">
        <f t="shared" si="44"/>
        <v>10</v>
      </c>
      <c r="O481" t="str">
        <f t="shared" si="45"/>
        <v>09</v>
      </c>
      <c r="P481" t="str">
        <f t="shared" si="46"/>
        <v>22</v>
      </c>
      <c r="Q481" t="str">
        <f t="shared" si="47"/>
        <v>32</v>
      </c>
      <c r="R481" t="str">
        <f t="shared" si="48"/>
        <v>01</v>
      </c>
      <c r="S481" s="4">
        <f t="shared" si="50"/>
        <v>43017.938900462963</v>
      </c>
      <c r="T481" s="5">
        <f t="shared" si="49"/>
        <v>43017.938900462963</v>
      </c>
      <c r="U481" t="s">
        <v>1709</v>
      </c>
      <c r="AH481" t="s">
        <v>2940</v>
      </c>
      <c r="AI481" t="s">
        <v>3089</v>
      </c>
      <c r="AJ481" t="s">
        <v>3098</v>
      </c>
      <c r="AK481" t="s">
        <v>3101</v>
      </c>
      <c r="AL481" t="s">
        <v>3104</v>
      </c>
      <c r="AM481" t="s">
        <v>3161</v>
      </c>
      <c r="BQ481">
        <v>39.924399999999999</v>
      </c>
      <c r="BR481">
        <v>48.758218000000063</v>
      </c>
      <c r="BS481">
        <v>1</v>
      </c>
    </row>
    <row r="482" spans="1:71" x14ac:dyDescent="0.25">
      <c r="A482" t="s">
        <v>75</v>
      </c>
      <c r="B482">
        <v>3923</v>
      </c>
      <c r="C482" t="s">
        <v>88</v>
      </c>
      <c r="D482">
        <v>1</v>
      </c>
      <c r="E482">
        <v>4129.3109999999997</v>
      </c>
      <c r="F482">
        <v>4134.964266</v>
      </c>
      <c r="G482">
        <v>5.6532660000002579</v>
      </c>
      <c r="H482">
        <v>49.311</v>
      </c>
      <c r="I482">
        <v>105.18899999999999</v>
      </c>
      <c r="J482">
        <v>2045.35</v>
      </c>
      <c r="L482" t="s">
        <v>284</v>
      </c>
      <c r="M482" t="str">
        <f t="shared" si="43"/>
        <v>2017</v>
      </c>
      <c r="N482" t="str">
        <f t="shared" si="44"/>
        <v>10</v>
      </c>
      <c r="O482" t="str">
        <f t="shared" si="45"/>
        <v>09</v>
      </c>
      <c r="P482" t="str">
        <f t="shared" si="46"/>
        <v>22</v>
      </c>
      <c r="Q482" t="str">
        <f t="shared" si="47"/>
        <v>32</v>
      </c>
      <c r="R482" t="str">
        <f t="shared" si="48"/>
        <v>01</v>
      </c>
      <c r="S482" s="4">
        <f t="shared" si="50"/>
        <v>43017.938900462963</v>
      </c>
      <c r="T482" s="5">
        <f t="shared" si="49"/>
        <v>43017.938900462963</v>
      </c>
      <c r="U482" t="s">
        <v>1709</v>
      </c>
      <c r="AH482" t="s">
        <v>2940</v>
      </c>
      <c r="AI482" t="s">
        <v>3079</v>
      </c>
      <c r="AJ482" t="s">
        <v>3082</v>
      </c>
      <c r="AK482" t="s">
        <v>3101</v>
      </c>
      <c r="AL482" t="s">
        <v>3104</v>
      </c>
      <c r="AM482" t="s">
        <v>3161</v>
      </c>
      <c r="BQ482">
        <v>49.311</v>
      </c>
      <c r="BR482">
        <v>54.964266000000258</v>
      </c>
      <c r="BS482">
        <v>2</v>
      </c>
    </row>
    <row r="483" spans="1:71" x14ac:dyDescent="0.25">
      <c r="A483" t="s">
        <v>75</v>
      </c>
      <c r="B483">
        <v>3924</v>
      </c>
      <c r="C483" t="s">
        <v>88</v>
      </c>
      <c r="D483">
        <v>1</v>
      </c>
      <c r="E483">
        <v>4142.9542000000001</v>
      </c>
      <c r="F483">
        <v>4144.7883709999996</v>
      </c>
      <c r="G483">
        <v>1.8341709999995151</v>
      </c>
      <c r="H483">
        <v>62.9542</v>
      </c>
      <c r="I483">
        <v>233.75399999999999</v>
      </c>
      <c r="J483">
        <v>2010.287</v>
      </c>
      <c r="L483" t="s">
        <v>284</v>
      </c>
      <c r="M483" t="str">
        <f t="shared" si="43"/>
        <v>2017</v>
      </c>
      <c r="N483" t="str">
        <f t="shared" si="44"/>
        <v>10</v>
      </c>
      <c r="O483" t="str">
        <f t="shared" si="45"/>
        <v>09</v>
      </c>
      <c r="P483" t="str">
        <f t="shared" si="46"/>
        <v>22</v>
      </c>
      <c r="Q483" t="str">
        <f t="shared" si="47"/>
        <v>32</v>
      </c>
      <c r="R483" t="str">
        <f t="shared" si="48"/>
        <v>01</v>
      </c>
      <c r="S483" s="4">
        <f t="shared" si="50"/>
        <v>43017.938900462963</v>
      </c>
      <c r="T483" s="5">
        <f t="shared" si="49"/>
        <v>43017.938900462963</v>
      </c>
      <c r="U483" t="s">
        <v>1709</v>
      </c>
      <c r="AH483" t="s">
        <v>2940</v>
      </c>
      <c r="AI483" t="s">
        <v>3078</v>
      </c>
      <c r="AJ483" t="s">
        <v>3077</v>
      </c>
      <c r="AK483" t="s">
        <v>3101</v>
      </c>
      <c r="AL483" t="s">
        <v>3104</v>
      </c>
      <c r="AM483" t="s">
        <v>3161</v>
      </c>
      <c r="BQ483">
        <v>62.9542</v>
      </c>
      <c r="BR483">
        <v>64.788370999999515</v>
      </c>
      <c r="BS483">
        <v>3</v>
      </c>
    </row>
    <row r="484" spans="1:71" x14ac:dyDescent="0.25">
      <c r="A484" t="s">
        <v>75</v>
      </c>
      <c r="B484">
        <v>3925</v>
      </c>
      <c r="C484" t="s">
        <v>88</v>
      </c>
      <c r="D484">
        <v>1</v>
      </c>
      <c r="E484">
        <v>4145.4701999999997</v>
      </c>
      <c r="F484">
        <v>4147.6310039999998</v>
      </c>
      <c r="G484">
        <v>2.1608040000000979</v>
      </c>
      <c r="H484">
        <v>65.470200000000006</v>
      </c>
      <c r="I484">
        <v>233.75399999999999</v>
      </c>
      <c r="J484">
        <v>2384.2939999999999</v>
      </c>
      <c r="L484" t="s">
        <v>284</v>
      </c>
      <c r="M484" t="str">
        <f t="shared" si="43"/>
        <v>2017</v>
      </c>
      <c r="N484" t="str">
        <f t="shared" si="44"/>
        <v>10</v>
      </c>
      <c r="O484" t="str">
        <f t="shared" si="45"/>
        <v>09</v>
      </c>
      <c r="P484" t="str">
        <f t="shared" si="46"/>
        <v>22</v>
      </c>
      <c r="Q484" t="str">
        <f t="shared" si="47"/>
        <v>32</v>
      </c>
      <c r="R484" t="str">
        <f t="shared" si="48"/>
        <v>01</v>
      </c>
      <c r="S484" s="4">
        <f t="shared" si="50"/>
        <v>43017.938900462963</v>
      </c>
      <c r="T484" s="5">
        <f t="shared" si="49"/>
        <v>43017.938900462963</v>
      </c>
      <c r="U484" t="s">
        <v>1709</v>
      </c>
      <c r="AH484" t="s">
        <v>2940</v>
      </c>
      <c r="AI484" t="s">
        <v>2941</v>
      </c>
      <c r="AJ484" t="s">
        <v>3081</v>
      </c>
      <c r="AK484" t="s">
        <v>3101</v>
      </c>
      <c r="AL484" t="s">
        <v>3104</v>
      </c>
      <c r="AM484" t="s">
        <v>3161</v>
      </c>
      <c r="BQ484">
        <v>65.470200000000006</v>
      </c>
      <c r="BR484">
        <v>67.631004000000104</v>
      </c>
      <c r="BS484">
        <v>4</v>
      </c>
    </row>
    <row r="485" spans="1:71" x14ac:dyDescent="0.25">
      <c r="A485" t="s">
        <v>75</v>
      </c>
      <c r="B485">
        <v>3929</v>
      </c>
      <c r="C485" t="s">
        <v>88</v>
      </c>
      <c r="D485">
        <v>1</v>
      </c>
      <c r="E485">
        <v>5023.6313</v>
      </c>
      <c r="F485">
        <v>5024.2531589999999</v>
      </c>
      <c r="G485">
        <v>0.6218589999998585</v>
      </c>
      <c r="H485">
        <v>103.6313</v>
      </c>
      <c r="I485">
        <v>110.169</v>
      </c>
      <c r="J485">
        <v>1271.1859999999999</v>
      </c>
      <c r="L485" t="s">
        <v>285</v>
      </c>
      <c r="M485" t="str">
        <f t="shared" si="43"/>
        <v>2017</v>
      </c>
      <c r="N485" t="str">
        <f t="shared" si="44"/>
        <v>10</v>
      </c>
      <c r="O485" t="str">
        <f t="shared" si="45"/>
        <v>14</v>
      </c>
      <c r="P485" t="str">
        <f t="shared" si="46"/>
        <v>14</v>
      </c>
      <c r="Q485" t="str">
        <f t="shared" si="47"/>
        <v>32</v>
      </c>
      <c r="R485" t="str">
        <f t="shared" si="48"/>
        <v>01</v>
      </c>
      <c r="S485" s="4">
        <f t="shared" si="50"/>
        <v>43022.605567129627</v>
      </c>
      <c r="T485" s="5">
        <f t="shared" si="49"/>
        <v>43022.605567129627</v>
      </c>
      <c r="U485" t="s">
        <v>1710</v>
      </c>
      <c r="AH485" t="s">
        <v>2940</v>
      </c>
      <c r="AI485" t="s">
        <v>3077</v>
      </c>
      <c r="AJ485" t="s">
        <v>2941</v>
      </c>
      <c r="AK485" t="s">
        <v>3101</v>
      </c>
      <c r="AL485" t="s">
        <v>3104</v>
      </c>
      <c r="AM485" t="s">
        <v>3162</v>
      </c>
      <c r="BQ485">
        <v>103.6313</v>
      </c>
      <c r="BR485">
        <v>104.2531589999999</v>
      </c>
      <c r="BS485">
        <v>0</v>
      </c>
    </row>
    <row r="486" spans="1:71" x14ac:dyDescent="0.25">
      <c r="A486" t="s">
        <v>75</v>
      </c>
      <c r="B486">
        <v>3932</v>
      </c>
      <c r="C486" t="s">
        <v>88</v>
      </c>
      <c r="D486">
        <v>1</v>
      </c>
      <c r="E486">
        <v>5028.8923999999997</v>
      </c>
      <c r="F486">
        <v>5029.6210430000001</v>
      </c>
      <c r="G486">
        <v>0.72864300000037474</v>
      </c>
      <c r="H486">
        <v>108.89239999999999</v>
      </c>
      <c r="I486">
        <v>101.69499999999999</v>
      </c>
      <c r="J486">
        <v>1305.085</v>
      </c>
      <c r="L486" t="s">
        <v>285</v>
      </c>
      <c r="M486" t="str">
        <f t="shared" si="43"/>
        <v>2017</v>
      </c>
      <c r="N486" t="str">
        <f t="shared" si="44"/>
        <v>10</v>
      </c>
      <c r="O486" t="str">
        <f t="shared" si="45"/>
        <v>14</v>
      </c>
      <c r="P486" t="str">
        <f t="shared" si="46"/>
        <v>14</v>
      </c>
      <c r="Q486" t="str">
        <f t="shared" si="47"/>
        <v>32</v>
      </c>
      <c r="R486" t="str">
        <f t="shared" si="48"/>
        <v>01</v>
      </c>
      <c r="S486" s="4">
        <f t="shared" si="50"/>
        <v>43022.605567129627</v>
      </c>
      <c r="T486" s="5">
        <f t="shared" si="49"/>
        <v>43022.605567129627</v>
      </c>
      <c r="U486" t="s">
        <v>1710</v>
      </c>
      <c r="AH486" t="s">
        <v>2940</v>
      </c>
      <c r="AI486" t="s">
        <v>2941</v>
      </c>
      <c r="AJ486" t="s">
        <v>3097</v>
      </c>
      <c r="AK486" t="s">
        <v>3101</v>
      </c>
      <c r="AL486" t="s">
        <v>3104</v>
      </c>
      <c r="AM486" t="s">
        <v>3162</v>
      </c>
      <c r="BQ486">
        <v>108.89239999999999</v>
      </c>
      <c r="BR486">
        <v>109.6210430000004</v>
      </c>
      <c r="BS486">
        <v>1</v>
      </c>
    </row>
    <row r="487" spans="1:71" x14ac:dyDescent="0.25">
      <c r="A487" t="s">
        <v>75</v>
      </c>
      <c r="B487">
        <v>3935</v>
      </c>
      <c r="C487" t="s">
        <v>88</v>
      </c>
      <c r="D487">
        <v>1</v>
      </c>
      <c r="E487">
        <v>5326.9961999999996</v>
      </c>
      <c r="F487">
        <v>5327.913286</v>
      </c>
      <c r="G487">
        <v>0.91708600000038132</v>
      </c>
      <c r="H487">
        <v>46.996200000000002</v>
      </c>
      <c r="I487">
        <v>228.81399999999999</v>
      </c>
      <c r="J487">
        <v>1245.7629999999999</v>
      </c>
      <c r="L487" t="s">
        <v>286</v>
      </c>
      <c r="M487" t="str">
        <f t="shared" si="43"/>
        <v>2017</v>
      </c>
      <c r="N487" t="str">
        <f t="shared" si="44"/>
        <v>10</v>
      </c>
      <c r="O487" t="str">
        <f t="shared" si="45"/>
        <v>14</v>
      </c>
      <c r="P487" t="str">
        <f t="shared" si="46"/>
        <v>17</v>
      </c>
      <c r="Q487" t="str">
        <f t="shared" si="47"/>
        <v>44</v>
      </c>
      <c r="R487" t="str">
        <f t="shared" si="48"/>
        <v>01</v>
      </c>
      <c r="S487" s="4">
        <f t="shared" si="50"/>
        <v>43022.738900462966</v>
      </c>
      <c r="T487" s="5">
        <f t="shared" si="49"/>
        <v>43022.738900462966</v>
      </c>
      <c r="U487" t="s">
        <v>1711</v>
      </c>
      <c r="AH487" t="s">
        <v>2940</v>
      </c>
      <c r="AI487" t="s">
        <v>2941</v>
      </c>
      <c r="AJ487" t="s">
        <v>3077</v>
      </c>
      <c r="AK487" t="s">
        <v>3101</v>
      </c>
      <c r="AL487" t="s">
        <v>3104</v>
      </c>
      <c r="AM487" t="s">
        <v>3163</v>
      </c>
      <c r="BQ487">
        <v>46.996200000000002</v>
      </c>
      <c r="BR487">
        <v>47.913286000000383</v>
      </c>
      <c r="BS487">
        <v>0</v>
      </c>
    </row>
    <row r="488" spans="1:71" x14ac:dyDescent="0.25">
      <c r="A488" t="s">
        <v>75</v>
      </c>
      <c r="B488">
        <v>3936</v>
      </c>
      <c r="C488" t="s">
        <v>88</v>
      </c>
      <c r="D488">
        <v>1</v>
      </c>
      <c r="E488">
        <v>5328.0828000000001</v>
      </c>
      <c r="F488">
        <v>5328.4408400000002</v>
      </c>
      <c r="G488">
        <v>0.35804000000007358</v>
      </c>
      <c r="H488">
        <v>48.082799999999999</v>
      </c>
      <c r="I488">
        <v>262.71199999999999</v>
      </c>
      <c r="J488">
        <v>1211.864</v>
      </c>
      <c r="L488" t="s">
        <v>286</v>
      </c>
      <c r="M488" t="str">
        <f t="shared" si="43"/>
        <v>2017</v>
      </c>
      <c r="N488" t="str">
        <f t="shared" si="44"/>
        <v>10</v>
      </c>
      <c r="O488" t="str">
        <f t="shared" si="45"/>
        <v>14</v>
      </c>
      <c r="P488" t="str">
        <f t="shared" si="46"/>
        <v>17</v>
      </c>
      <c r="Q488" t="str">
        <f t="shared" si="47"/>
        <v>44</v>
      </c>
      <c r="R488" t="str">
        <f t="shared" si="48"/>
        <v>01</v>
      </c>
      <c r="S488" s="4">
        <f t="shared" si="50"/>
        <v>43022.738900462966</v>
      </c>
      <c r="T488" s="5">
        <f t="shared" si="49"/>
        <v>43022.738900462966</v>
      </c>
      <c r="U488" t="s">
        <v>1711</v>
      </c>
      <c r="AH488" t="s">
        <v>2940</v>
      </c>
      <c r="AI488" t="s">
        <v>2941</v>
      </c>
      <c r="AJ488" t="s">
        <v>3097</v>
      </c>
      <c r="AK488" t="s">
        <v>3101</v>
      </c>
      <c r="AL488" t="s">
        <v>3103</v>
      </c>
      <c r="AM488" t="s">
        <v>3163</v>
      </c>
      <c r="BQ488">
        <v>48.082799999999999</v>
      </c>
      <c r="BR488">
        <v>48.440840000000073</v>
      </c>
      <c r="BS488">
        <v>1</v>
      </c>
    </row>
    <row r="489" spans="1:71" x14ac:dyDescent="0.25">
      <c r="A489" t="s">
        <v>75</v>
      </c>
      <c r="B489">
        <v>3937</v>
      </c>
      <c r="C489" t="s">
        <v>88</v>
      </c>
      <c r="D489">
        <v>1</v>
      </c>
      <c r="E489">
        <v>5328.9621999999999</v>
      </c>
      <c r="F489">
        <v>5329.6657169999999</v>
      </c>
      <c r="G489">
        <v>0.70351699999991979</v>
      </c>
      <c r="H489">
        <v>48.962200000000003</v>
      </c>
      <c r="I489">
        <v>262.71199999999999</v>
      </c>
      <c r="J489">
        <v>1211.864</v>
      </c>
      <c r="L489" t="s">
        <v>286</v>
      </c>
      <c r="M489" t="str">
        <f t="shared" si="43"/>
        <v>2017</v>
      </c>
      <c r="N489" t="str">
        <f t="shared" si="44"/>
        <v>10</v>
      </c>
      <c r="O489" t="str">
        <f t="shared" si="45"/>
        <v>14</v>
      </c>
      <c r="P489" t="str">
        <f t="shared" si="46"/>
        <v>17</v>
      </c>
      <c r="Q489" t="str">
        <f t="shared" si="47"/>
        <v>44</v>
      </c>
      <c r="R489" t="str">
        <f t="shared" si="48"/>
        <v>01</v>
      </c>
      <c r="S489" s="4">
        <f t="shared" si="50"/>
        <v>43022.738900462966</v>
      </c>
      <c r="T489" s="5">
        <f t="shared" si="49"/>
        <v>43022.738900462966</v>
      </c>
      <c r="U489" t="s">
        <v>1711</v>
      </c>
      <c r="AH489" t="s">
        <v>2940</v>
      </c>
      <c r="AI489" t="s">
        <v>2941</v>
      </c>
      <c r="AJ489" t="s">
        <v>2941</v>
      </c>
      <c r="AK489" t="s">
        <v>3101</v>
      </c>
      <c r="AL489" t="s">
        <v>3104</v>
      </c>
      <c r="AM489" t="s">
        <v>3163</v>
      </c>
      <c r="BQ489">
        <v>48.962200000000003</v>
      </c>
      <c r="BR489">
        <v>49.665716999999923</v>
      </c>
      <c r="BS489">
        <v>2</v>
      </c>
    </row>
    <row r="490" spans="1:71" x14ac:dyDescent="0.25">
      <c r="A490" t="s">
        <v>75</v>
      </c>
      <c r="B490">
        <v>3940</v>
      </c>
      <c r="C490" t="s">
        <v>88</v>
      </c>
      <c r="D490">
        <v>1</v>
      </c>
      <c r="E490">
        <v>5569.5527000000002</v>
      </c>
      <c r="F490">
        <v>5569.8039570000001</v>
      </c>
      <c r="G490">
        <v>0.25125699999989592</v>
      </c>
      <c r="H490">
        <v>49.552700000000002</v>
      </c>
      <c r="I490">
        <v>203.39</v>
      </c>
      <c r="J490">
        <v>889.83100000000002</v>
      </c>
      <c r="L490" t="s">
        <v>287</v>
      </c>
      <c r="M490" t="str">
        <f t="shared" si="43"/>
        <v>2017</v>
      </c>
      <c r="N490" t="str">
        <f t="shared" si="44"/>
        <v>10</v>
      </c>
      <c r="O490" t="str">
        <f t="shared" si="45"/>
        <v>15</v>
      </c>
      <c r="P490" t="str">
        <f t="shared" si="46"/>
        <v>05</v>
      </c>
      <c r="Q490" t="str">
        <f t="shared" si="47"/>
        <v>20</v>
      </c>
      <c r="R490" t="str">
        <f t="shared" si="48"/>
        <v>01</v>
      </c>
      <c r="S490" s="4">
        <f t="shared" si="50"/>
        <v>43023.222233796296</v>
      </c>
      <c r="T490" s="5">
        <f t="shared" si="49"/>
        <v>43023.222233796296</v>
      </c>
      <c r="U490" t="s">
        <v>1712</v>
      </c>
      <c r="AH490" t="s">
        <v>2940</v>
      </c>
      <c r="AI490" t="s">
        <v>2941</v>
      </c>
      <c r="AJ490" t="s">
        <v>3097</v>
      </c>
      <c r="AK490" t="s">
        <v>3101</v>
      </c>
      <c r="AL490" t="s">
        <v>3103</v>
      </c>
      <c r="AM490" t="s">
        <v>3164</v>
      </c>
      <c r="BQ490">
        <v>49.552700000000002</v>
      </c>
      <c r="BR490">
        <v>49.803956999999897</v>
      </c>
      <c r="BS490">
        <v>0</v>
      </c>
    </row>
    <row r="491" spans="1:71" x14ac:dyDescent="0.25">
      <c r="A491" t="s">
        <v>75</v>
      </c>
      <c r="B491">
        <v>3941</v>
      </c>
      <c r="C491" t="s">
        <v>88</v>
      </c>
      <c r="D491">
        <v>1</v>
      </c>
      <c r="E491">
        <v>5570.1746000000003</v>
      </c>
      <c r="F491">
        <v>5570.3818860000001</v>
      </c>
      <c r="G491">
        <v>0.20728599999983999</v>
      </c>
      <c r="H491">
        <v>50.174599999999998</v>
      </c>
      <c r="I491">
        <v>186.441</v>
      </c>
      <c r="J491">
        <v>864.40700000000004</v>
      </c>
      <c r="L491" t="s">
        <v>287</v>
      </c>
      <c r="M491" t="str">
        <f t="shared" si="43"/>
        <v>2017</v>
      </c>
      <c r="N491" t="str">
        <f t="shared" si="44"/>
        <v>10</v>
      </c>
      <c r="O491" t="str">
        <f t="shared" si="45"/>
        <v>15</v>
      </c>
      <c r="P491" t="str">
        <f t="shared" si="46"/>
        <v>05</v>
      </c>
      <c r="Q491" t="str">
        <f t="shared" si="47"/>
        <v>20</v>
      </c>
      <c r="R491" t="str">
        <f t="shared" si="48"/>
        <v>01</v>
      </c>
      <c r="S491" s="4">
        <f t="shared" si="50"/>
        <v>43023.222233796296</v>
      </c>
      <c r="T491" s="5">
        <f t="shared" si="49"/>
        <v>43023.222233796296</v>
      </c>
      <c r="U491" t="s">
        <v>1712</v>
      </c>
      <c r="AH491" t="s">
        <v>2940</v>
      </c>
      <c r="AI491" t="s">
        <v>2941</v>
      </c>
      <c r="AJ491" t="s">
        <v>3097</v>
      </c>
      <c r="AK491" t="s">
        <v>3101</v>
      </c>
      <c r="AL491" t="s">
        <v>3103</v>
      </c>
      <c r="AM491" t="s">
        <v>3164</v>
      </c>
      <c r="BQ491">
        <v>50.174599999999998</v>
      </c>
      <c r="BR491">
        <v>50.381885999999838</v>
      </c>
      <c r="BS491">
        <v>1</v>
      </c>
    </row>
    <row r="492" spans="1:71" x14ac:dyDescent="0.25">
      <c r="A492" t="s">
        <v>75</v>
      </c>
      <c r="B492">
        <v>3942</v>
      </c>
      <c r="C492" t="s">
        <v>88</v>
      </c>
      <c r="D492">
        <v>1</v>
      </c>
      <c r="E492">
        <v>5571.0288</v>
      </c>
      <c r="F492">
        <v>5571.3177450000003</v>
      </c>
      <c r="G492">
        <v>0.28894500000023982</v>
      </c>
      <c r="H492">
        <v>51.028799999999997</v>
      </c>
      <c r="I492">
        <v>177.96600000000001</v>
      </c>
      <c r="J492">
        <v>872.88099999999997</v>
      </c>
      <c r="L492" t="s">
        <v>287</v>
      </c>
      <c r="M492" t="str">
        <f t="shared" si="43"/>
        <v>2017</v>
      </c>
      <c r="N492" t="str">
        <f t="shared" si="44"/>
        <v>10</v>
      </c>
      <c r="O492" t="str">
        <f t="shared" si="45"/>
        <v>15</v>
      </c>
      <c r="P492" t="str">
        <f t="shared" si="46"/>
        <v>05</v>
      </c>
      <c r="Q492" t="str">
        <f t="shared" si="47"/>
        <v>20</v>
      </c>
      <c r="R492" t="str">
        <f t="shared" si="48"/>
        <v>01</v>
      </c>
      <c r="S492" s="4">
        <f t="shared" si="50"/>
        <v>43023.222233796296</v>
      </c>
      <c r="T492" s="5">
        <f t="shared" si="49"/>
        <v>43023.222233796296</v>
      </c>
      <c r="U492" t="s">
        <v>1712</v>
      </c>
      <c r="AH492" t="s">
        <v>2940</v>
      </c>
      <c r="AI492" t="s">
        <v>2941</v>
      </c>
      <c r="AJ492" t="s">
        <v>3097</v>
      </c>
      <c r="AK492" t="s">
        <v>3101</v>
      </c>
      <c r="AL492" t="s">
        <v>3103</v>
      </c>
      <c r="AM492" t="s">
        <v>3164</v>
      </c>
      <c r="BQ492">
        <v>51.028799999999997</v>
      </c>
      <c r="BR492">
        <v>51.317745000000237</v>
      </c>
      <c r="BS492">
        <v>2</v>
      </c>
    </row>
    <row r="493" spans="1:71" x14ac:dyDescent="0.25">
      <c r="A493" t="s">
        <v>75</v>
      </c>
      <c r="B493">
        <v>3943</v>
      </c>
      <c r="C493" t="s">
        <v>88</v>
      </c>
      <c r="D493">
        <v>1</v>
      </c>
      <c r="E493">
        <v>5571.7322999999997</v>
      </c>
      <c r="F493">
        <v>5572.0024009999997</v>
      </c>
      <c r="G493">
        <v>0.27010100000006793</v>
      </c>
      <c r="H493">
        <v>51.732300000000002</v>
      </c>
      <c r="I493">
        <v>177.96600000000001</v>
      </c>
      <c r="J493">
        <v>847.45799999999997</v>
      </c>
      <c r="L493" t="s">
        <v>287</v>
      </c>
      <c r="M493" t="str">
        <f t="shared" si="43"/>
        <v>2017</v>
      </c>
      <c r="N493" t="str">
        <f t="shared" si="44"/>
        <v>10</v>
      </c>
      <c r="O493" t="str">
        <f t="shared" si="45"/>
        <v>15</v>
      </c>
      <c r="P493" t="str">
        <f t="shared" si="46"/>
        <v>05</v>
      </c>
      <c r="Q493" t="str">
        <f t="shared" si="47"/>
        <v>20</v>
      </c>
      <c r="R493" t="str">
        <f t="shared" si="48"/>
        <v>01</v>
      </c>
      <c r="S493" s="4">
        <f t="shared" si="50"/>
        <v>43023.222233796296</v>
      </c>
      <c r="T493" s="5">
        <f t="shared" si="49"/>
        <v>43023.222233796296</v>
      </c>
      <c r="U493" t="s">
        <v>1712</v>
      </c>
      <c r="AH493" t="s">
        <v>2940</v>
      </c>
      <c r="AI493" t="s">
        <v>2941</v>
      </c>
      <c r="AJ493" t="s">
        <v>3097</v>
      </c>
      <c r="AK493" t="s">
        <v>3101</v>
      </c>
      <c r="AL493" t="s">
        <v>3103</v>
      </c>
      <c r="AM493" t="s">
        <v>3164</v>
      </c>
      <c r="BQ493">
        <v>51.732300000000002</v>
      </c>
      <c r="BR493">
        <v>52.00240100000007</v>
      </c>
      <c r="BS493">
        <v>3</v>
      </c>
    </row>
    <row r="494" spans="1:71" x14ac:dyDescent="0.25">
      <c r="A494" t="s">
        <v>75</v>
      </c>
      <c r="B494">
        <v>3944</v>
      </c>
      <c r="C494" t="s">
        <v>88</v>
      </c>
      <c r="D494">
        <v>1</v>
      </c>
      <c r="E494">
        <v>5572.1908999999996</v>
      </c>
      <c r="F494">
        <v>5572.4295940000002</v>
      </c>
      <c r="G494">
        <v>0.23869400000057789</v>
      </c>
      <c r="H494">
        <v>52.190899999999999</v>
      </c>
      <c r="I494">
        <v>177.96600000000001</v>
      </c>
      <c r="J494">
        <v>855.93200000000002</v>
      </c>
      <c r="L494" t="s">
        <v>287</v>
      </c>
      <c r="M494" t="str">
        <f t="shared" si="43"/>
        <v>2017</v>
      </c>
      <c r="N494" t="str">
        <f t="shared" si="44"/>
        <v>10</v>
      </c>
      <c r="O494" t="str">
        <f t="shared" si="45"/>
        <v>15</v>
      </c>
      <c r="P494" t="str">
        <f t="shared" si="46"/>
        <v>05</v>
      </c>
      <c r="Q494" t="str">
        <f t="shared" si="47"/>
        <v>20</v>
      </c>
      <c r="R494" t="str">
        <f t="shared" si="48"/>
        <v>01</v>
      </c>
      <c r="S494" s="4">
        <f t="shared" si="50"/>
        <v>43023.222233796296</v>
      </c>
      <c r="T494" s="5">
        <f t="shared" si="49"/>
        <v>43023.222233796296</v>
      </c>
      <c r="U494" t="s">
        <v>1712</v>
      </c>
      <c r="AH494" t="s">
        <v>2940</v>
      </c>
      <c r="AI494" t="s">
        <v>2941</v>
      </c>
      <c r="AJ494" t="s">
        <v>3097</v>
      </c>
      <c r="AK494" t="s">
        <v>3101</v>
      </c>
      <c r="AL494" t="s">
        <v>3103</v>
      </c>
      <c r="AM494" t="s">
        <v>3164</v>
      </c>
      <c r="BQ494">
        <v>52.190899999999999</v>
      </c>
      <c r="BR494">
        <v>52.429594000000577</v>
      </c>
      <c r="BS494">
        <v>4</v>
      </c>
    </row>
    <row r="495" spans="1:71" x14ac:dyDescent="0.25">
      <c r="A495" t="s">
        <v>75</v>
      </c>
      <c r="B495">
        <v>3945</v>
      </c>
      <c r="C495" t="s">
        <v>88</v>
      </c>
      <c r="D495">
        <v>1</v>
      </c>
      <c r="E495">
        <v>5574.1193000000003</v>
      </c>
      <c r="F495">
        <v>5574.3517119999997</v>
      </c>
      <c r="G495">
        <v>0.23241199999938539</v>
      </c>
      <c r="H495">
        <v>54.119300000000003</v>
      </c>
      <c r="I495">
        <v>203.39</v>
      </c>
      <c r="J495">
        <v>864.40700000000004</v>
      </c>
      <c r="L495" t="s">
        <v>287</v>
      </c>
      <c r="M495" t="str">
        <f t="shared" si="43"/>
        <v>2017</v>
      </c>
      <c r="N495" t="str">
        <f t="shared" si="44"/>
        <v>10</v>
      </c>
      <c r="O495" t="str">
        <f t="shared" si="45"/>
        <v>15</v>
      </c>
      <c r="P495" t="str">
        <f t="shared" si="46"/>
        <v>05</v>
      </c>
      <c r="Q495" t="str">
        <f t="shared" si="47"/>
        <v>20</v>
      </c>
      <c r="R495" t="str">
        <f t="shared" si="48"/>
        <v>01</v>
      </c>
      <c r="S495" s="4">
        <f t="shared" si="50"/>
        <v>43023.222233796296</v>
      </c>
      <c r="T495" s="5">
        <f t="shared" si="49"/>
        <v>43023.222233796296</v>
      </c>
      <c r="U495" t="s">
        <v>1712</v>
      </c>
      <c r="AH495" t="s">
        <v>2940</v>
      </c>
      <c r="AI495" t="s">
        <v>2941</v>
      </c>
      <c r="AJ495" t="s">
        <v>3097</v>
      </c>
      <c r="AK495" t="s">
        <v>3101</v>
      </c>
      <c r="AL495" t="s">
        <v>3103</v>
      </c>
      <c r="AM495" t="s">
        <v>3164</v>
      </c>
      <c r="BQ495">
        <v>54.119300000000003</v>
      </c>
      <c r="BR495">
        <v>54.351711999999388</v>
      </c>
      <c r="BS495">
        <v>5</v>
      </c>
    </row>
    <row r="496" spans="1:71" x14ac:dyDescent="0.25">
      <c r="A496" t="s">
        <v>75</v>
      </c>
      <c r="B496">
        <v>3946</v>
      </c>
      <c r="C496" t="s">
        <v>88</v>
      </c>
      <c r="D496">
        <v>1</v>
      </c>
      <c r="E496">
        <v>5573.2650000000003</v>
      </c>
      <c r="F496">
        <v>5573.5162559999999</v>
      </c>
      <c r="G496">
        <v>0.25125599999955739</v>
      </c>
      <c r="H496">
        <v>53.265000000000001</v>
      </c>
      <c r="I496">
        <v>177.96600000000001</v>
      </c>
      <c r="J496">
        <v>864.40700000000004</v>
      </c>
      <c r="L496" t="s">
        <v>287</v>
      </c>
      <c r="M496" t="str">
        <f t="shared" si="43"/>
        <v>2017</v>
      </c>
      <c r="N496" t="str">
        <f t="shared" si="44"/>
        <v>10</v>
      </c>
      <c r="O496" t="str">
        <f t="shared" si="45"/>
        <v>15</v>
      </c>
      <c r="P496" t="str">
        <f t="shared" si="46"/>
        <v>05</v>
      </c>
      <c r="Q496" t="str">
        <f t="shared" si="47"/>
        <v>20</v>
      </c>
      <c r="R496" t="str">
        <f t="shared" si="48"/>
        <v>01</v>
      </c>
      <c r="S496" s="4">
        <f t="shared" si="50"/>
        <v>43023.222233796296</v>
      </c>
      <c r="T496" s="5">
        <f t="shared" si="49"/>
        <v>43023.222233796296</v>
      </c>
      <c r="U496" t="s">
        <v>1712</v>
      </c>
      <c r="AH496" t="s">
        <v>2940</v>
      </c>
      <c r="AI496" t="s">
        <v>2941</v>
      </c>
      <c r="AJ496" t="s">
        <v>3097</v>
      </c>
      <c r="AK496" t="s">
        <v>3101</v>
      </c>
      <c r="AL496" t="s">
        <v>3103</v>
      </c>
      <c r="AM496" t="s">
        <v>3164</v>
      </c>
      <c r="BQ496">
        <v>53.265000000000001</v>
      </c>
      <c r="BR496">
        <v>53.516255999999558</v>
      </c>
      <c r="BS496">
        <v>6</v>
      </c>
    </row>
    <row r="497" spans="1:71" x14ac:dyDescent="0.25">
      <c r="A497" t="s">
        <v>75</v>
      </c>
      <c r="B497">
        <v>3947</v>
      </c>
      <c r="C497" t="s">
        <v>88</v>
      </c>
      <c r="D497">
        <v>1</v>
      </c>
      <c r="E497">
        <v>6016.8602000000001</v>
      </c>
      <c r="F497">
        <v>6017.2747730000001</v>
      </c>
      <c r="G497">
        <v>0.41457300000001851</v>
      </c>
      <c r="H497">
        <v>16.860199999999999</v>
      </c>
      <c r="I497">
        <v>59.322000000000003</v>
      </c>
      <c r="J497">
        <v>923.72900000000004</v>
      </c>
      <c r="L497" t="s">
        <v>288</v>
      </c>
      <c r="M497" t="str">
        <f t="shared" si="43"/>
        <v>2017</v>
      </c>
      <c r="N497" t="str">
        <f t="shared" si="44"/>
        <v>10</v>
      </c>
      <c r="O497" t="str">
        <f t="shared" si="45"/>
        <v>15</v>
      </c>
      <c r="P497" t="str">
        <f t="shared" si="46"/>
        <v>12</v>
      </c>
      <c r="Q497" t="str">
        <f t="shared" si="47"/>
        <v>44</v>
      </c>
      <c r="R497" t="str">
        <f t="shared" si="48"/>
        <v>01</v>
      </c>
      <c r="S497" s="4">
        <f t="shared" si="50"/>
        <v>43023.53056712963</v>
      </c>
      <c r="T497" s="5">
        <f t="shared" si="49"/>
        <v>43023.53056712963</v>
      </c>
      <c r="U497" t="s">
        <v>1713</v>
      </c>
      <c r="AH497" t="s">
        <v>2940</v>
      </c>
      <c r="AI497" t="s">
        <v>2941</v>
      </c>
      <c r="AJ497" t="s">
        <v>2941</v>
      </c>
      <c r="AK497" t="s">
        <v>3101</v>
      </c>
      <c r="AL497" t="s">
        <v>3104</v>
      </c>
      <c r="AM497" t="s">
        <v>3165</v>
      </c>
      <c r="BQ497">
        <v>16.860199999999999</v>
      </c>
      <c r="BR497">
        <v>17.274773000000021</v>
      </c>
      <c r="BS497">
        <v>0</v>
      </c>
    </row>
    <row r="498" spans="1:71" x14ac:dyDescent="0.25">
      <c r="A498" t="s">
        <v>75</v>
      </c>
      <c r="B498">
        <v>3948</v>
      </c>
      <c r="C498" t="s">
        <v>88</v>
      </c>
      <c r="D498">
        <v>1</v>
      </c>
      <c r="E498">
        <v>6017.3626999999997</v>
      </c>
      <c r="F498">
        <v>6017.8212430000003</v>
      </c>
      <c r="G498">
        <v>0.45854300000064541</v>
      </c>
      <c r="H498">
        <v>17.3627</v>
      </c>
      <c r="I498">
        <v>84.745999999999995</v>
      </c>
      <c r="J498">
        <v>949.15300000000002</v>
      </c>
      <c r="L498" t="s">
        <v>288</v>
      </c>
      <c r="M498" t="str">
        <f t="shared" si="43"/>
        <v>2017</v>
      </c>
      <c r="N498" t="str">
        <f t="shared" si="44"/>
        <v>10</v>
      </c>
      <c r="O498" t="str">
        <f t="shared" si="45"/>
        <v>15</v>
      </c>
      <c r="P498" t="str">
        <f t="shared" si="46"/>
        <v>12</v>
      </c>
      <c r="Q498" t="str">
        <f t="shared" si="47"/>
        <v>44</v>
      </c>
      <c r="R498" t="str">
        <f t="shared" si="48"/>
        <v>01</v>
      </c>
      <c r="S498" s="4">
        <f t="shared" si="50"/>
        <v>43023.53056712963</v>
      </c>
      <c r="T498" s="5">
        <f t="shared" si="49"/>
        <v>43023.53056712963</v>
      </c>
      <c r="U498" t="s">
        <v>1713</v>
      </c>
      <c r="AH498" t="s">
        <v>2940</v>
      </c>
      <c r="AI498" t="s">
        <v>2941</v>
      </c>
      <c r="AJ498" t="s">
        <v>2941</v>
      </c>
      <c r="AK498" t="s">
        <v>3101</v>
      </c>
      <c r="AL498" t="s">
        <v>3104</v>
      </c>
      <c r="AM498" t="s">
        <v>3165</v>
      </c>
      <c r="BQ498">
        <v>17.3627</v>
      </c>
      <c r="BR498">
        <v>17.821243000000649</v>
      </c>
      <c r="BS498">
        <v>1</v>
      </c>
    </row>
    <row r="499" spans="1:71" x14ac:dyDescent="0.25">
      <c r="A499" t="s">
        <v>75</v>
      </c>
      <c r="B499">
        <v>3949</v>
      </c>
      <c r="C499" t="s">
        <v>88</v>
      </c>
      <c r="D499">
        <v>1</v>
      </c>
      <c r="E499">
        <v>6017.8841000000002</v>
      </c>
      <c r="F499">
        <v>6018.3489239999999</v>
      </c>
      <c r="G499">
        <v>0.46482399999968038</v>
      </c>
      <c r="H499">
        <v>17.8841</v>
      </c>
      <c r="I499">
        <v>84.745999999999995</v>
      </c>
      <c r="J499">
        <v>957.62699999999995</v>
      </c>
      <c r="L499" t="s">
        <v>288</v>
      </c>
      <c r="M499" t="str">
        <f t="shared" si="43"/>
        <v>2017</v>
      </c>
      <c r="N499" t="str">
        <f t="shared" si="44"/>
        <v>10</v>
      </c>
      <c r="O499" t="str">
        <f t="shared" si="45"/>
        <v>15</v>
      </c>
      <c r="P499" t="str">
        <f t="shared" si="46"/>
        <v>12</v>
      </c>
      <c r="Q499" t="str">
        <f t="shared" si="47"/>
        <v>44</v>
      </c>
      <c r="R499" t="str">
        <f t="shared" si="48"/>
        <v>01</v>
      </c>
      <c r="S499" s="4">
        <f t="shared" si="50"/>
        <v>43023.53056712963</v>
      </c>
      <c r="T499" s="5">
        <f t="shared" si="49"/>
        <v>43023.53056712963</v>
      </c>
      <c r="U499" t="s">
        <v>1713</v>
      </c>
      <c r="AH499" t="s">
        <v>2940</v>
      </c>
      <c r="AI499" t="s">
        <v>2941</v>
      </c>
      <c r="AJ499" t="s">
        <v>2941</v>
      </c>
      <c r="AK499" t="s">
        <v>3101</v>
      </c>
      <c r="AL499" t="s">
        <v>3104</v>
      </c>
      <c r="AM499" t="s">
        <v>3165</v>
      </c>
      <c r="BQ499">
        <v>17.8841</v>
      </c>
      <c r="BR499">
        <v>18.34892399999968</v>
      </c>
      <c r="BS499">
        <v>2</v>
      </c>
    </row>
    <row r="500" spans="1:71" x14ac:dyDescent="0.25">
      <c r="A500" t="s">
        <v>75</v>
      </c>
      <c r="B500">
        <v>3950</v>
      </c>
      <c r="C500" t="s">
        <v>88</v>
      </c>
      <c r="D500">
        <v>1</v>
      </c>
      <c r="E500">
        <v>6018.4053999999996</v>
      </c>
      <c r="F500">
        <v>6018.7508779999998</v>
      </c>
      <c r="G500">
        <v>0.34547800000018469</v>
      </c>
      <c r="H500">
        <v>18.4054</v>
      </c>
      <c r="I500">
        <v>93.22</v>
      </c>
      <c r="J500">
        <v>957.62699999999995</v>
      </c>
      <c r="L500" t="s">
        <v>288</v>
      </c>
      <c r="M500" t="str">
        <f t="shared" si="43"/>
        <v>2017</v>
      </c>
      <c r="N500" t="str">
        <f t="shared" si="44"/>
        <v>10</v>
      </c>
      <c r="O500" t="str">
        <f t="shared" si="45"/>
        <v>15</v>
      </c>
      <c r="P500" t="str">
        <f t="shared" si="46"/>
        <v>12</v>
      </c>
      <c r="Q500" t="str">
        <f t="shared" si="47"/>
        <v>44</v>
      </c>
      <c r="R500" t="str">
        <f t="shared" si="48"/>
        <v>01</v>
      </c>
      <c r="S500" s="4">
        <f t="shared" si="50"/>
        <v>43023.53056712963</v>
      </c>
      <c r="T500" s="5">
        <f t="shared" si="49"/>
        <v>43023.53056712963</v>
      </c>
      <c r="U500" t="s">
        <v>1713</v>
      </c>
      <c r="AH500" t="s">
        <v>2940</v>
      </c>
      <c r="AI500" t="s">
        <v>2941</v>
      </c>
      <c r="AJ500" t="s">
        <v>2941</v>
      </c>
      <c r="AK500" t="s">
        <v>3101</v>
      </c>
      <c r="AL500" t="s">
        <v>3104</v>
      </c>
      <c r="AM500" t="s">
        <v>3165</v>
      </c>
      <c r="BQ500">
        <v>18.4054</v>
      </c>
      <c r="BR500">
        <v>18.750878000000181</v>
      </c>
      <c r="BS500">
        <v>3</v>
      </c>
    </row>
    <row r="501" spans="1:71" x14ac:dyDescent="0.25">
      <c r="A501" t="s">
        <v>75</v>
      </c>
      <c r="B501">
        <v>3951</v>
      </c>
      <c r="C501" t="s">
        <v>88</v>
      </c>
      <c r="D501">
        <v>1</v>
      </c>
      <c r="E501">
        <v>6018.7885999999999</v>
      </c>
      <c r="F501">
        <v>6019.1968919999999</v>
      </c>
      <c r="G501">
        <v>0.40829200000007398</v>
      </c>
      <c r="H501">
        <v>18.788599999999999</v>
      </c>
      <c r="I501">
        <v>84.745999999999995</v>
      </c>
      <c r="J501">
        <v>949.15300000000002</v>
      </c>
      <c r="L501" t="s">
        <v>288</v>
      </c>
      <c r="M501" t="str">
        <f t="shared" si="43"/>
        <v>2017</v>
      </c>
      <c r="N501" t="str">
        <f t="shared" si="44"/>
        <v>10</v>
      </c>
      <c r="O501" t="str">
        <f t="shared" si="45"/>
        <v>15</v>
      </c>
      <c r="P501" t="str">
        <f t="shared" si="46"/>
        <v>12</v>
      </c>
      <c r="Q501" t="str">
        <f t="shared" si="47"/>
        <v>44</v>
      </c>
      <c r="R501" t="str">
        <f t="shared" si="48"/>
        <v>01</v>
      </c>
      <c r="S501" s="4">
        <f t="shared" si="50"/>
        <v>43023.53056712963</v>
      </c>
      <c r="T501" s="5">
        <f t="shared" si="49"/>
        <v>43023.53056712963</v>
      </c>
      <c r="U501" t="s">
        <v>1713</v>
      </c>
      <c r="AH501" t="s">
        <v>2940</v>
      </c>
      <c r="AI501" t="s">
        <v>2941</v>
      </c>
      <c r="AJ501" t="s">
        <v>2941</v>
      </c>
      <c r="AK501" t="s">
        <v>3101</v>
      </c>
      <c r="AL501" t="s">
        <v>3104</v>
      </c>
      <c r="AM501" t="s">
        <v>3165</v>
      </c>
      <c r="BQ501">
        <v>18.788599999999999</v>
      </c>
      <c r="BR501">
        <v>19.196892000000069</v>
      </c>
      <c r="BS501">
        <v>4</v>
      </c>
    </row>
    <row r="502" spans="1:71" x14ac:dyDescent="0.25">
      <c r="A502" t="s">
        <v>75</v>
      </c>
      <c r="B502">
        <v>3952</v>
      </c>
      <c r="C502" t="s">
        <v>88</v>
      </c>
      <c r="D502">
        <v>1</v>
      </c>
      <c r="E502">
        <v>6019.2722999999996</v>
      </c>
      <c r="F502">
        <v>6019.7559680000004</v>
      </c>
      <c r="G502">
        <v>0.48366800000076182</v>
      </c>
      <c r="H502">
        <v>19.272300000000001</v>
      </c>
      <c r="I502">
        <v>101.69499999999999</v>
      </c>
      <c r="J502">
        <v>915.25400000000002</v>
      </c>
      <c r="L502" t="s">
        <v>288</v>
      </c>
      <c r="M502" t="str">
        <f t="shared" si="43"/>
        <v>2017</v>
      </c>
      <c r="N502" t="str">
        <f t="shared" si="44"/>
        <v>10</v>
      </c>
      <c r="O502" t="str">
        <f t="shared" si="45"/>
        <v>15</v>
      </c>
      <c r="P502" t="str">
        <f t="shared" si="46"/>
        <v>12</v>
      </c>
      <c r="Q502" t="str">
        <f t="shared" si="47"/>
        <v>44</v>
      </c>
      <c r="R502" t="str">
        <f t="shared" si="48"/>
        <v>01</v>
      </c>
      <c r="S502" s="4">
        <f t="shared" si="50"/>
        <v>43023.53056712963</v>
      </c>
      <c r="T502" s="5">
        <f t="shared" si="49"/>
        <v>43023.53056712963</v>
      </c>
      <c r="U502" t="s">
        <v>1713</v>
      </c>
      <c r="AH502" t="s">
        <v>2940</v>
      </c>
      <c r="AI502" t="s">
        <v>2941</v>
      </c>
      <c r="AJ502" t="s">
        <v>2941</v>
      </c>
      <c r="AK502" t="s">
        <v>3101</v>
      </c>
      <c r="AL502" t="s">
        <v>3104</v>
      </c>
      <c r="AM502" t="s">
        <v>3165</v>
      </c>
      <c r="BQ502">
        <v>19.272300000000001</v>
      </c>
      <c r="BR502">
        <v>19.75596800000076</v>
      </c>
      <c r="BS502">
        <v>5</v>
      </c>
    </row>
    <row r="503" spans="1:71" x14ac:dyDescent="0.25">
      <c r="A503" t="s">
        <v>75</v>
      </c>
      <c r="B503">
        <v>3953</v>
      </c>
      <c r="C503" t="s">
        <v>88</v>
      </c>
      <c r="D503">
        <v>1</v>
      </c>
      <c r="E503">
        <v>6020.0888000000004</v>
      </c>
      <c r="F503">
        <v>6020.6980970000004</v>
      </c>
      <c r="G503">
        <v>0.60929699999996956</v>
      </c>
      <c r="H503">
        <v>20.088799999999999</v>
      </c>
      <c r="I503">
        <v>42.372999999999998</v>
      </c>
      <c r="J503">
        <v>906.78</v>
      </c>
      <c r="L503" t="s">
        <v>288</v>
      </c>
      <c r="M503" t="str">
        <f t="shared" si="43"/>
        <v>2017</v>
      </c>
      <c r="N503" t="str">
        <f t="shared" si="44"/>
        <v>10</v>
      </c>
      <c r="O503" t="str">
        <f t="shared" si="45"/>
        <v>15</v>
      </c>
      <c r="P503" t="str">
        <f t="shared" si="46"/>
        <v>12</v>
      </c>
      <c r="Q503" t="str">
        <f t="shared" si="47"/>
        <v>44</v>
      </c>
      <c r="R503" t="str">
        <f t="shared" si="48"/>
        <v>01</v>
      </c>
      <c r="S503" s="4">
        <f t="shared" si="50"/>
        <v>43023.53056712963</v>
      </c>
      <c r="T503" s="5">
        <f t="shared" si="49"/>
        <v>43023.53056712963</v>
      </c>
      <c r="U503" t="s">
        <v>1713</v>
      </c>
      <c r="AH503" t="s">
        <v>2940</v>
      </c>
      <c r="AI503" t="s">
        <v>2941</v>
      </c>
      <c r="AJ503" t="s">
        <v>2941</v>
      </c>
      <c r="AK503" t="s">
        <v>3101</v>
      </c>
      <c r="AL503" t="s">
        <v>3104</v>
      </c>
      <c r="AM503" t="s">
        <v>3165</v>
      </c>
      <c r="BQ503">
        <v>20.088799999999999</v>
      </c>
      <c r="BR503">
        <v>20.698096999999969</v>
      </c>
      <c r="BS503">
        <v>6</v>
      </c>
    </row>
    <row r="504" spans="1:71" x14ac:dyDescent="0.25">
      <c r="A504" t="s">
        <v>75</v>
      </c>
      <c r="B504">
        <v>3956</v>
      </c>
      <c r="C504" t="s">
        <v>88</v>
      </c>
      <c r="D504">
        <v>1</v>
      </c>
      <c r="E504">
        <v>6221.2816000000003</v>
      </c>
      <c r="F504">
        <v>6221.7464239999999</v>
      </c>
      <c r="G504">
        <v>0.46482399999968038</v>
      </c>
      <c r="H504">
        <v>101.2816</v>
      </c>
      <c r="I504">
        <v>50.847000000000001</v>
      </c>
      <c r="J504">
        <v>1016.949</v>
      </c>
      <c r="L504" t="s">
        <v>289</v>
      </c>
      <c r="M504" t="str">
        <f t="shared" si="43"/>
        <v>2017</v>
      </c>
      <c r="N504" t="str">
        <f t="shared" si="44"/>
        <v>10</v>
      </c>
      <c r="O504" t="str">
        <f t="shared" si="45"/>
        <v>15</v>
      </c>
      <c r="P504" t="str">
        <f t="shared" si="46"/>
        <v>13</v>
      </c>
      <c r="Q504" t="str">
        <f t="shared" si="47"/>
        <v>08</v>
      </c>
      <c r="R504" t="str">
        <f t="shared" si="48"/>
        <v>01</v>
      </c>
      <c r="S504" s="4">
        <f t="shared" si="50"/>
        <v>43023.547233796293</v>
      </c>
      <c r="T504" s="5">
        <f t="shared" si="49"/>
        <v>43023.547233796293</v>
      </c>
      <c r="U504" t="s">
        <v>1714</v>
      </c>
      <c r="AH504" t="s">
        <v>2940</v>
      </c>
      <c r="AI504" t="s">
        <v>2941</v>
      </c>
      <c r="AJ504" t="s">
        <v>2941</v>
      </c>
      <c r="AK504" t="s">
        <v>3101</v>
      </c>
      <c r="AL504" t="s">
        <v>3104</v>
      </c>
      <c r="AM504" t="s">
        <v>3166</v>
      </c>
      <c r="BQ504">
        <v>101.2816</v>
      </c>
      <c r="BR504">
        <v>101.74642399999971</v>
      </c>
      <c r="BS504">
        <v>0</v>
      </c>
    </row>
    <row r="505" spans="1:71" x14ac:dyDescent="0.25">
      <c r="A505" t="s">
        <v>75</v>
      </c>
      <c r="B505">
        <v>3957</v>
      </c>
      <c r="C505" t="s">
        <v>88</v>
      </c>
      <c r="D505">
        <v>1</v>
      </c>
      <c r="E505">
        <v>6221.8657999999996</v>
      </c>
      <c r="F505">
        <v>6222.7828849999996</v>
      </c>
      <c r="G505">
        <v>0.91708500000004278</v>
      </c>
      <c r="H505">
        <v>101.86579999999999</v>
      </c>
      <c r="I505">
        <v>33.898000000000003</v>
      </c>
      <c r="J505">
        <v>983.05100000000004</v>
      </c>
      <c r="L505" t="s">
        <v>289</v>
      </c>
      <c r="M505" t="str">
        <f t="shared" si="43"/>
        <v>2017</v>
      </c>
      <c r="N505" t="str">
        <f t="shared" si="44"/>
        <v>10</v>
      </c>
      <c r="O505" t="str">
        <f t="shared" si="45"/>
        <v>15</v>
      </c>
      <c r="P505" t="str">
        <f t="shared" si="46"/>
        <v>13</v>
      </c>
      <c r="Q505" t="str">
        <f t="shared" si="47"/>
        <v>08</v>
      </c>
      <c r="R505" t="str">
        <f t="shared" si="48"/>
        <v>01</v>
      </c>
      <c r="S505" s="4">
        <f t="shared" si="50"/>
        <v>43023.547233796293</v>
      </c>
      <c r="T505" s="5">
        <f t="shared" si="49"/>
        <v>43023.547233796293</v>
      </c>
      <c r="U505" t="s">
        <v>1714</v>
      </c>
      <c r="AH505" t="s">
        <v>2940</v>
      </c>
      <c r="AI505" t="s">
        <v>3077</v>
      </c>
      <c r="AJ505" t="s">
        <v>3077</v>
      </c>
      <c r="AK505" t="s">
        <v>3101</v>
      </c>
      <c r="AL505" t="s">
        <v>3104</v>
      </c>
      <c r="AM505" t="s">
        <v>3166</v>
      </c>
      <c r="BQ505">
        <v>101.86579999999999</v>
      </c>
      <c r="BR505">
        <v>102.78288499999999</v>
      </c>
      <c r="BS505">
        <v>1</v>
      </c>
    </row>
    <row r="506" spans="1:71" x14ac:dyDescent="0.25">
      <c r="A506" t="s">
        <v>75</v>
      </c>
      <c r="B506">
        <v>3958</v>
      </c>
      <c r="C506" t="s">
        <v>88</v>
      </c>
      <c r="D506">
        <v>1</v>
      </c>
      <c r="E506">
        <v>6223.4549999999999</v>
      </c>
      <c r="F506">
        <v>6223.8695729999999</v>
      </c>
      <c r="G506">
        <v>0.41457300000001851</v>
      </c>
      <c r="H506">
        <v>103.455</v>
      </c>
      <c r="I506">
        <v>67.796999999999997</v>
      </c>
      <c r="J506">
        <v>864.40700000000004</v>
      </c>
      <c r="L506" t="s">
        <v>289</v>
      </c>
      <c r="M506" t="str">
        <f t="shared" si="43"/>
        <v>2017</v>
      </c>
      <c r="N506" t="str">
        <f t="shared" si="44"/>
        <v>10</v>
      </c>
      <c r="O506" t="str">
        <f t="shared" si="45"/>
        <v>15</v>
      </c>
      <c r="P506" t="str">
        <f t="shared" si="46"/>
        <v>13</v>
      </c>
      <c r="Q506" t="str">
        <f t="shared" si="47"/>
        <v>08</v>
      </c>
      <c r="R506" t="str">
        <f t="shared" si="48"/>
        <v>01</v>
      </c>
      <c r="S506" s="4">
        <f t="shared" si="50"/>
        <v>43023.547233796293</v>
      </c>
      <c r="T506" s="5">
        <f t="shared" si="49"/>
        <v>43023.547233796293</v>
      </c>
      <c r="U506" t="s">
        <v>1714</v>
      </c>
      <c r="AH506" t="s">
        <v>2940</v>
      </c>
      <c r="AI506" t="s">
        <v>2941</v>
      </c>
      <c r="AJ506" t="s">
        <v>2941</v>
      </c>
      <c r="AK506" t="s">
        <v>3101</v>
      </c>
      <c r="AL506" t="s">
        <v>3104</v>
      </c>
      <c r="AM506" t="s">
        <v>3166</v>
      </c>
      <c r="BQ506">
        <v>103.455</v>
      </c>
      <c r="BR506">
        <v>103.869573</v>
      </c>
      <c r="BS506">
        <v>2</v>
      </c>
    </row>
    <row r="507" spans="1:71" x14ac:dyDescent="0.25">
      <c r="A507" t="s">
        <v>75</v>
      </c>
      <c r="B507">
        <v>3959</v>
      </c>
      <c r="C507" t="s">
        <v>88</v>
      </c>
      <c r="D507">
        <v>1</v>
      </c>
      <c r="E507">
        <v>6223.9826000000003</v>
      </c>
      <c r="F507">
        <v>6224.390891</v>
      </c>
      <c r="G507">
        <v>0.4082909999997355</v>
      </c>
      <c r="H507">
        <v>103.98260000000001</v>
      </c>
      <c r="I507">
        <v>84.745999999999995</v>
      </c>
      <c r="J507">
        <v>915.25400000000002</v>
      </c>
      <c r="L507" t="s">
        <v>289</v>
      </c>
      <c r="M507" t="str">
        <f t="shared" si="43"/>
        <v>2017</v>
      </c>
      <c r="N507" t="str">
        <f t="shared" si="44"/>
        <v>10</v>
      </c>
      <c r="O507" t="str">
        <f t="shared" si="45"/>
        <v>15</v>
      </c>
      <c r="P507" t="str">
        <f t="shared" si="46"/>
        <v>13</v>
      </c>
      <c r="Q507" t="str">
        <f t="shared" si="47"/>
        <v>08</v>
      </c>
      <c r="R507" t="str">
        <f t="shared" si="48"/>
        <v>01</v>
      </c>
      <c r="S507" s="4">
        <f t="shared" si="50"/>
        <v>43023.547233796293</v>
      </c>
      <c r="T507" s="5">
        <f t="shared" si="49"/>
        <v>43023.547233796293</v>
      </c>
      <c r="U507" t="s">
        <v>1714</v>
      </c>
      <c r="AH507" t="s">
        <v>2940</v>
      </c>
      <c r="AI507" t="s">
        <v>2941</v>
      </c>
      <c r="AJ507" t="s">
        <v>2941</v>
      </c>
      <c r="AK507" t="s">
        <v>3101</v>
      </c>
      <c r="AL507" t="s">
        <v>3104</v>
      </c>
      <c r="AM507" t="s">
        <v>3166</v>
      </c>
      <c r="BQ507">
        <v>103.98260000000001</v>
      </c>
      <c r="BR507">
        <v>104.3908909999997</v>
      </c>
      <c r="BS507">
        <v>3</v>
      </c>
    </row>
    <row r="508" spans="1:71" x14ac:dyDescent="0.25">
      <c r="A508" t="s">
        <v>75</v>
      </c>
      <c r="B508">
        <v>3963</v>
      </c>
      <c r="C508" t="s">
        <v>88</v>
      </c>
      <c r="D508">
        <v>1</v>
      </c>
      <c r="E508">
        <v>6198.8082999999997</v>
      </c>
      <c r="F508">
        <v>6199.3547820000003</v>
      </c>
      <c r="G508">
        <v>0.54648200000065117</v>
      </c>
      <c r="H508">
        <v>78.808300000000003</v>
      </c>
      <c r="I508">
        <v>42.372999999999998</v>
      </c>
      <c r="J508">
        <v>855.93200000000002</v>
      </c>
      <c r="L508" t="s">
        <v>289</v>
      </c>
      <c r="M508" t="str">
        <f t="shared" ref="M508:M571" si="51">LEFT(RIGHT(LEFT(L508,17), 8),4)</f>
        <v>2017</v>
      </c>
      <c r="N508" t="str">
        <f t="shared" ref="N508:N571" si="52">LEFT(RIGHT(L508, 15),2)</f>
        <v>10</v>
      </c>
      <c r="O508" t="str">
        <f t="shared" ref="O508:O571" si="53">LEFT(RIGHT(L508, 13),2)</f>
        <v>15</v>
      </c>
      <c r="P508" t="str">
        <f t="shared" ref="P508:P571" si="54">LEFT(RIGHT(L508, 10),2)</f>
        <v>13</v>
      </c>
      <c r="Q508" t="str">
        <f t="shared" ref="Q508:Q571" si="55">LEFT(RIGHT(L508, 8),2)</f>
        <v>08</v>
      </c>
      <c r="R508" t="str">
        <f t="shared" ref="R508:R571" si="56">LEFT(RIGHT(L508, 6),2)</f>
        <v>01</v>
      </c>
      <c r="S508" s="4">
        <f t="shared" si="50"/>
        <v>43023.547233796293</v>
      </c>
      <c r="T508" s="5">
        <f t="shared" ref="T508:T571" si="57">S508</f>
        <v>43023.547233796293</v>
      </c>
      <c r="U508" t="s">
        <v>1714</v>
      </c>
      <c r="AH508" t="s">
        <v>2940</v>
      </c>
      <c r="AI508" t="s">
        <v>2941</v>
      </c>
      <c r="AJ508" t="s">
        <v>2941</v>
      </c>
      <c r="AK508" t="s">
        <v>3101</v>
      </c>
      <c r="AL508" t="s">
        <v>3104</v>
      </c>
      <c r="AM508" t="s">
        <v>3167</v>
      </c>
      <c r="BQ508">
        <v>78.808300000000003</v>
      </c>
      <c r="BR508">
        <v>79.354782000000654</v>
      </c>
      <c r="BS508">
        <v>4</v>
      </c>
    </row>
    <row r="509" spans="1:71" x14ac:dyDescent="0.25">
      <c r="A509" t="s">
        <v>75</v>
      </c>
      <c r="B509">
        <v>3964</v>
      </c>
      <c r="C509" t="s">
        <v>88</v>
      </c>
      <c r="D509">
        <v>1</v>
      </c>
      <c r="E509">
        <v>6199.4364999999998</v>
      </c>
      <c r="F509">
        <v>6199.9076059999998</v>
      </c>
      <c r="G509">
        <v>0.47110599999996339</v>
      </c>
      <c r="H509">
        <v>79.436499999999995</v>
      </c>
      <c r="I509">
        <v>76.271000000000001</v>
      </c>
      <c r="J509">
        <v>872.88099999999997</v>
      </c>
      <c r="L509" t="s">
        <v>289</v>
      </c>
      <c r="M509" t="str">
        <f t="shared" si="51"/>
        <v>2017</v>
      </c>
      <c r="N509" t="str">
        <f t="shared" si="52"/>
        <v>10</v>
      </c>
      <c r="O509" t="str">
        <f t="shared" si="53"/>
        <v>15</v>
      </c>
      <c r="P509" t="str">
        <f t="shared" si="54"/>
        <v>13</v>
      </c>
      <c r="Q509" t="str">
        <f t="shared" si="55"/>
        <v>08</v>
      </c>
      <c r="R509" t="str">
        <f t="shared" si="56"/>
        <v>01</v>
      </c>
      <c r="S509" s="4">
        <f t="shared" si="50"/>
        <v>43023.547233796293</v>
      </c>
      <c r="T509" s="5">
        <f t="shared" si="57"/>
        <v>43023.547233796293</v>
      </c>
      <c r="U509" t="s">
        <v>1714</v>
      </c>
      <c r="AH509" t="s">
        <v>2940</v>
      </c>
      <c r="AI509" t="s">
        <v>2941</v>
      </c>
      <c r="AJ509" t="s">
        <v>2941</v>
      </c>
      <c r="AK509" t="s">
        <v>3101</v>
      </c>
      <c r="AL509" t="s">
        <v>3104</v>
      </c>
      <c r="AM509" t="s">
        <v>3167</v>
      </c>
      <c r="BQ509">
        <v>79.436499999999995</v>
      </c>
      <c r="BR509">
        <v>79.907605999999959</v>
      </c>
      <c r="BS509">
        <v>5</v>
      </c>
    </row>
    <row r="510" spans="1:71" x14ac:dyDescent="0.25">
      <c r="A510" t="s">
        <v>75</v>
      </c>
      <c r="B510">
        <v>3965</v>
      </c>
      <c r="C510" t="s">
        <v>88</v>
      </c>
      <c r="D510">
        <v>1</v>
      </c>
      <c r="E510">
        <v>6199.9578000000001</v>
      </c>
      <c r="F510">
        <v>6200.4226239999998</v>
      </c>
      <c r="G510">
        <v>0.46482399999968038</v>
      </c>
      <c r="H510">
        <v>79.957800000000006</v>
      </c>
      <c r="I510">
        <v>93.22</v>
      </c>
      <c r="J510">
        <v>889.83100000000002</v>
      </c>
      <c r="L510" t="s">
        <v>289</v>
      </c>
      <c r="M510" t="str">
        <f t="shared" si="51"/>
        <v>2017</v>
      </c>
      <c r="N510" t="str">
        <f t="shared" si="52"/>
        <v>10</v>
      </c>
      <c r="O510" t="str">
        <f t="shared" si="53"/>
        <v>15</v>
      </c>
      <c r="P510" t="str">
        <f t="shared" si="54"/>
        <v>13</v>
      </c>
      <c r="Q510" t="str">
        <f t="shared" si="55"/>
        <v>08</v>
      </c>
      <c r="R510" t="str">
        <f t="shared" si="56"/>
        <v>01</v>
      </c>
      <c r="S510" s="4">
        <f t="shared" si="50"/>
        <v>43023.547233796293</v>
      </c>
      <c r="T510" s="5">
        <f t="shared" si="57"/>
        <v>43023.547233796293</v>
      </c>
      <c r="U510" t="s">
        <v>1714</v>
      </c>
      <c r="AH510" t="s">
        <v>2940</v>
      </c>
      <c r="AI510" t="s">
        <v>2941</v>
      </c>
      <c r="AJ510" t="s">
        <v>2941</v>
      </c>
      <c r="AK510" t="s">
        <v>3101</v>
      </c>
      <c r="AL510" t="s">
        <v>3104</v>
      </c>
      <c r="AM510" t="s">
        <v>3167</v>
      </c>
      <c r="BQ510">
        <v>79.957800000000006</v>
      </c>
      <c r="BR510">
        <v>80.422623999999686</v>
      </c>
      <c r="BS510">
        <v>6</v>
      </c>
    </row>
    <row r="511" spans="1:71" x14ac:dyDescent="0.25">
      <c r="A511" t="s">
        <v>75</v>
      </c>
      <c r="B511">
        <v>3966</v>
      </c>
      <c r="C511" t="s">
        <v>88</v>
      </c>
      <c r="D511">
        <v>1</v>
      </c>
      <c r="E511">
        <v>6200.4603999999999</v>
      </c>
      <c r="F511">
        <v>6200.8435650000001</v>
      </c>
      <c r="G511">
        <v>0.38316500000018999</v>
      </c>
      <c r="H511">
        <v>80.460400000000007</v>
      </c>
      <c r="I511">
        <v>93.22</v>
      </c>
      <c r="J511">
        <v>889.83100000000002</v>
      </c>
      <c r="L511" t="s">
        <v>289</v>
      </c>
      <c r="M511" t="str">
        <f t="shared" si="51"/>
        <v>2017</v>
      </c>
      <c r="N511" t="str">
        <f t="shared" si="52"/>
        <v>10</v>
      </c>
      <c r="O511" t="str">
        <f t="shared" si="53"/>
        <v>15</v>
      </c>
      <c r="P511" t="str">
        <f t="shared" si="54"/>
        <v>13</v>
      </c>
      <c r="Q511" t="str">
        <f t="shared" si="55"/>
        <v>08</v>
      </c>
      <c r="R511" t="str">
        <f t="shared" si="56"/>
        <v>01</v>
      </c>
      <c r="S511" s="4">
        <f t="shared" si="50"/>
        <v>43023.547233796293</v>
      </c>
      <c r="T511" s="5">
        <f t="shared" si="57"/>
        <v>43023.547233796293</v>
      </c>
      <c r="U511" t="s">
        <v>1714</v>
      </c>
      <c r="AH511" t="s">
        <v>2940</v>
      </c>
      <c r="AI511" t="s">
        <v>2941</v>
      </c>
      <c r="AJ511" t="s">
        <v>2941</v>
      </c>
      <c r="AK511" t="s">
        <v>3101</v>
      </c>
      <c r="AL511" t="s">
        <v>3104</v>
      </c>
      <c r="AM511" t="s">
        <v>3167</v>
      </c>
      <c r="BQ511">
        <v>80.460400000000007</v>
      </c>
      <c r="BR511">
        <v>80.843565000000197</v>
      </c>
      <c r="BS511">
        <v>7</v>
      </c>
    </row>
    <row r="512" spans="1:71" x14ac:dyDescent="0.25">
      <c r="A512" t="s">
        <v>75</v>
      </c>
      <c r="B512">
        <v>3968</v>
      </c>
      <c r="C512" t="s">
        <v>88</v>
      </c>
      <c r="D512">
        <v>1</v>
      </c>
      <c r="E512">
        <v>6201.5658999999996</v>
      </c>
      <c r="F512">
        <v>6202.294543</v>
      </c>
      <c r="G512">
        <v>0.72864300000037474</v>
      </c>
      <c r="H512">
        <v>81.565899999999999</v>
      </c>
      <c r="I512">
        <v>59.322000000000003</v>
      </c>
      <c r="J512">
        <v>1059.3219999999999</v>
      </c>
      <c r="L512" t="s">
        <v>289</v>
      </c>
      <c r="M512" t="str">
        <f t="shared" si="51"/>
        <v>2017</v>
      </c>
      <c r="N512" t="str">
        <f t="shared" si="52"/>
        <v>10</v>
      </c>
      <c r="O512" t="str">
        <f t="shared" si="53"/>
        <v>15</v>
      </c>
      <c r="P512" t="str">
        <f t="shared" si="54"/>
        <v>13</v>
      </c>
      <c r="Q512" t="str">
        <f t="shared" si="55"/>
        <v>08</v>
      </c>
      <c r="R512" t="str">
        <f t="shared" si="56"/>
        <v>01</v>
      </c>
      <c r="S512" s="4">
        <f t="shared" si="50"/>
        <v>43023.547233796293</v>
      </c>
      <c r="T512" s="5">
        <f t="shared" si="57"/>
        <v>43023.547233796293</v>
      </c>
      <c r="U512" t="s">
        <v>1714</v>
      </c>
      <c r="AH512" t="s">
        <v>2940</v>
      </c>
      <c r="AI512" t="s">
        <v>2941</v>
      </c>
      <c r="AJ512" t="s">
        <v>2941</v>
      </c>
      <c r="AK512" t="s">
        <v>3101</v>
      </c>
      <c r="AL512" t="s">
        <v>3104</v>
      </c>
      <c r="AM512" t="s">
        <v>3167</v>
      </c>
      <c r="BQ512">
        <v>81.565899999999999</v>
      </c>
      <c r="BR512">
        <v>82.294543000000374</v>
      </c>
      <c r="BS512">
        <v>8</v>
      </c>
    </row>
    <row r="513" spans="1:71" x14ac:dyDescent="0.25">
      <c r="A513" t="s">
        <v>75</v>
      </c>
      <c r="B513">
        <v>3970</v>
      </c>
      <c r="C513" t="s">
        <v>88</v>
      </c>
      <c r="D513">
        <v>1</v>
      </c>
      <c r="E513">
        <v>6180.4757</v>
      </c>
      <c r="F513">
        <v>6181.141944</v>
      </c>
      <c r="G513">
        <v>0.66624400000000605</v>
      </c>
      <c r="H513">
        <v>60.475700000000003</v>
      </c>
      <c r="I513">
        <v>51.429000000000002</v>
      </c>
      <c r="J513">
        <v>1088.5709999999999</v>
      </c>
      <c r="L513" t="s">
        <v>289</v>
      </c>
      <c r="M513" t="str">
        <f t="shared" si="51"/>
        <v>2017</v>
      </c>
      <c r="N513" t="str">
        <f t="shared" si="52"/>
        <v>10</v>
      </c>
      <c r="O513" t="str">
        <f t="shared" si="53"/>
        <v>15</v>
      </c>
      <c r="P513" t="str">
        <f t="shared" si="54"/>
        <v>13</v>
      </c>
      <c r="Q513" t="str">
        <f t="shared" si="55"/>
        <v>08</v>
      </c>
      <c r="R513" t="str">
        <f t="shared" si="56"/>
        <v>01</v>
      </c>
      <c r="S513" s="4">
        <f t="shared" si="50"/>
        <v>43023.547233796293</v>
      </c>
      <c r="T513" s="5">
        <f t="shared" si="57"/>
        <v>43023.547233796293</v>
      </c>
      <c r="U513" t="s">
        <v>1714</v>
      </c>
      <c r="AH513" t="s">
        <v>2940</v>
      </c>
      <c r="AI513" t="s">
        <v>2941</v>
      </c>
      <c r="AJ513" t="s">
        <v>2941</v>
      </c>
      <c r="AK513" t="s">
        <v>3101</v>
      </c>
      <c r="AL513" t="s">
        <v>3104</v>
      </c>
      <c r="AM513" t="s">
        <v>3168</v>
      </c>
      <c r="BQ513">
        <v>60.475700000000003</v>
      </c>
      <c r="BR513">
        <v>61.141944000000009</v>
      </c>
      <c r="BS513">
        <v>9</v>
      </c>
    </row>
    <row r="514" spans="1:71" x14ac:dyDescent="0.25">
      <c r="A514" t="s">
        <v>75</v>
      </c>
      <c r="B514">
        <v>3971</v>
      </c>
      <c r="C514" t="s">
        <v>88</v>
      </c>
      <c r="D514">
        <v>1</v>
      </c>
      <c r="E514">
        <v>6181.5595000000003</v>
      </c>
      <c r="F514">
        <v>6182.936404</v>
      </c>
      <c r="G514">
        <v>1.3769039999997399</v>
      </c>
      <c r="H514">
        <v>61.5595</v>
      </c>
      <c r="I514">
        <v>60</v>
      </c>
      <c r="J514">
        <v>1114.2860000000001</v>
      </c>
      <c r="L514" t="s">
        <v>289</v>
      </c>
      <c r="M514" t="str">
        <f t="shared" si="51"/>
        <v>2017</v>
      </c>
      <c r="N514" t="str">
        <f t="shared" si="52"/>
        <v>10</v>
      </c>
      <c r="O514" t="str">
        <f t="shared" si="53"/>
        <v>15</v>
      </c>
      <c r="P514" t="str">
        <f t="shared" si="54"/>
        <v>13</v>
      </c>
      <c r="Q514" t="str">
        <f t="shared" si="55"/>
        <v>08</v>
      </c>
      <c r="R514" t="str">
        <f t="shared" si="56"/>
        <v>01</v>
      </c>
      <c r="S514" s="4">
        <f t="shared" si="50"/>
        <v>43023.547233796293</v>
      </c>
      <c r="T514" s="5">
        <f t="shared" si="57"/>
        <v>43023.547233796293</v>
      </c>
      <c r="U514" t="s">
        <v>1714</v>
      </c>
      <c r="AH514" t="s">
        <v>2940</v>
      </c>
      <c r="AI514" t="s">
        <v>2941</v>
      </c>
      <c r="AJ514" t="s">
        <v>3077</v>
      </c>
      <c r="AK514" t="s">
        <v>3101</v>
      </c>
      <c r="AL514" t="s">
        <v>3104</v>
      </c>
      <c r="AM514" t="s">
        <v>3168</v>
      </c>
      <c r="AN514" t="s">
        <v>3651</v>
      </c>
      <c r="BQ514">
        <v>61.5595</v>
      </c>
      <c r="BR514">
        <v>62.93640399999974</v>
      </c>
      <c r="BS514">
        <v>10</v>
      </c>
    </row>
    <row r="515" spans="1:71" x14ac:dyDescent="0.25">
      <c r="A515" t="s">
        <v>75</v>
      </c>
      <c r="B515">
        <v>3972</v>
      </c>
      <c r="C515" t="s">
        <v>88</v>
      </c>
      <c r="D515">
        <v>1</v>
      </c>
      <c r="E515">
        <v>6183.2561999999998</v>
      </c>
      <c r="F515">
        <v>6184.8285349999996</v>
      </c>
      <c r="G515">
        <v>1.5723349999998391</v>
      </c>
      <c r="H515">
        <v>63.2562</v>
      </c>
      <c r="I515">
        <v>94.286000000000001</v>
      </c>
      <c r="J515">
        <v>1122.857</v>
      </c>
      <c r="L515" t="s">
        <v>289</v>
      </c>
      <c r="M515" t="str">
        <f t="shared" si="51"/>
        <v>2017</v>
      </c>
      <c r="N515" t="str">
        <f t="shared" si="52"/>
        <v>10</v>
      </c>
      <c r="O515" t="str">
        <f t="shared" si="53"/>
        <v>15</v>
      </c>
      <c r="P515" t="str">
        <f t="shared" si="54"/>
        <v>13</v>
      </c>
      <c r="Q515" t="str">
        <f t="shared" si="55"/>
        <v>08</v>
      </c>
      <c r="R515" t="str">
        <f t="shared" si="56"/>
        <v>01</v>
      </c>
      <c r="S515" s="4">
        <f t="shared" ref="S515:S578" si="58">DATE(M515,N515,O515)+TIME(P515,Q515,R515)</f>
        <v>43023.547233796293</v>
      </c>
      <c r="T515" s="5">
        <f t="shared" si="57"/>
        <v>43023.547233796293</v>
      </c>
      <c r="U515" t="s">
        <v>1714</v>
      </c>
      <c r="AH515" t="s">
        <v>2940</v>
      </c>
      <c r="AI515" t="s">
        <v>3081</v>
      </c>
      <c r="AJ515" t="s">
        <v>3077</v>
      </c>
      <c r="AK515" t="s">
        <v>3101</v>
      </c>
      <c r="AL515" t="s">
        <v>3104</v>
      </c>
      <c r="AM515" t="s">
        <v>3168</v>
      </c>
      <c r="BQ515">
        <v>63.2562</v>
      </c>
      <c r="BR515">
        <v>64.828534999999846</v>
      </c>
      <c r="BS515">
        <v>11</v>
      </c>
    </row>
    <row r="516" spans="1:71" x14ac:dyDescent="0.25">
      <c r="A516" t="s">
        <v>75</v>
      </c>
      <c r="B516">
        <v>3973</v>
      </c>
      <c r="C516" t="s">
        <v>88</v>
      </c>
      <c r="D516">
        <v>1</v>
      </c>
      <c r="E516">
        <v>6184.9529000000002</v>
      </c>
      <c r="F516">
        <v>6186.5074690000001</v>
      </c>
      <c r="G516">
        <v>1.5545689999999011</v>
      </c>
      <c r="H516">
        <v>64.9529</v>
      </c>
      <c r="I516">
        <v>68.570999999999998</v>
      </c>
      <c r="J516">
        <v>1131.4290000000001</v>
      </c>
      <c r="L516" t="s">
        <v>289</v>
      </c>
      <c r="M516" t="str">
        <f t="shared" si="51"/>
        <v>2017</v>
      </c>
      <c r="N516" t="str">
        <f t="shared" si="52"/>
        <v>10</v>
      </c>
      <c r="O516" t="str">
        <f t="shared" si="53"/>
        <v>15</v>
      </c>
      <c r="P516" t="str">
        <f t="shared" si="54"/>
        <v>13</v>
      </c>
      <c r="Q516" t="str">
        <f t="shared" si="55"/>
        <v>08</v>
      </c>
      <c r="R516" t="str">
        <f t="shared" si="56"/>
        <v>01</v>
      </c>
      <c r="S516" s="4">
        <f t="shared" si="58"/>
        <v>43023.547233796293</v>
      </c>
      <c r="T516" s="5">
        <f t="shared" si="57"/>
        <v>43023.547233796293</v>
      </c>
      <c r="U516" t="s">
        <v>1714</v>
      </c>
      <c r="AH516" t="s">
        <v>2940</v>
      </c>
      <c r="AI516" t="s">
        <v>3078</v>
      </c>
      <c r="AJ516" t="s">
        <v>2941</v>
      </c>
      <c r="AK516" t="s">
        <v>3101</v>
      </c>
      <c r="AL516" t="s">
        <v>3103</v>
      </c>
      <c r="AM516" t="s">
        <v>3168</v>
      </c>
      <c r="BQ516">
        <v>64.9529</v>
      </c>
      <c r="BR516">
        <v>66.507468999999901</v>
      </c>
      <c r="BS516">
        <v>12</v>
      </c>
    </row>
    <row r="517" spans="1:71" x14ac:dyDescent="0.25">
      <c r="A517" t="s">
        <v>75</v>
      </c>
      <c r="B517">
        <v>3974</v>
      </c>
      <c r="C517" t="s">
        <v>88</v>
      </c>
      <c r="D517">
        <v>1</v>
      </c>
      <c r="E517">
        <v>6186.6761999999999</v>
      </c>
      <c r="F517">
        <v>6187.3513270000003</v>
      </c>
      <c r="G517">
        <v>0.67512700000042969</v>
      </c>
      <c r="H517">
        <v>66.676199999999994</v>
      </c>
      <c r="I517">
        <v>85.713999999999999</v>
      </c>
      <c r="J517">
        <v>1097.143</v>
      </c>
      <c r="L517" t="s">
        <v>289</v>
      </c>
      <c r="M517" t="str">
        <f t="shared" si="51"/>
        <v>2017</v>
      </c>
      <c r="N517" t="str">
        <f t="shared" si="52"/>
        <v>10</v>
      </c>
      <c r="O517" t="str">
        <f t="shared" si="53"/>
        <v>15</v>
      </c>
      <c r="P517" t="str">
        <f t="shared" si="54"/>
        <v>13</v>
      </c>
      <c r="Q517" t="str">
        <f t="shared" si="55"/>
        <v>08</v>
      </c>
      <c r="R517" t="str">
        <f t="shared" si="56"/>
        <v>01</v>
      </c>
      <c r="S517" s="4">
        <f t="shared" si="58"/>
        <v>43023.547233796293</v>
      </c>
      <c r="T517" s="5">
        <f t="shared" si="57"/>
        <v>43023.547233796293</v>
      </c>
      <c r="U517" t="s">
        <v>1714</v>
      </c>
      <c r="AH517" t="s">
        <v>2940</v>
      </c>
      <c r="AI517" t="s">
        <v>3077</v>
      </c>
      <c r="AJ517" t="s">
        <v>3097</v>
      </c>
      <c r="AK517" t="s">
        <v>3101</v>
      </c>
      <c r="AL517" t="s">
        <v>3103</v>
      </c>
      <c r="AM517" t="s">
        <v>3168</v>
      </c>
      <c r="BQ517">
        <v>66.676199999999994</v>
      </c>
      <c r="BR517">
        <v>67.351327000000424</v>
      </c>
      <c r="BS517">
        <v>13</v>
      </c>
    </row>
    <row r="518" spans="1:71" x14ac:dyDescent="0.25">
      <c r="A518" t="s">
        <v>75</v>
      </c>
      <c r="B518">
        <v>3975</v>
      </c>
      <c r="C518" t="s">
        <v>88</v>
      </c>
      <c r="D518">
        <v>1</v>
      </c>
      <c r="E518">
        <v>6188.0353999999998</v>
      </c>
      <c r="F518">
        <v>6189.1546900000003</v>
      </c>
      <c r="G518">
        <v>1.119290000000547</v>
      </c>
      <c r="H518">
        <v>68.035399999999996</v>
      </c>
      <c r="I518">
        <v>85.713999999999999</v>
      </c>
      <c r="J518">
        <v>1148.5709999999999</v>
      </c>
      <c r="L518" t="s">
        <v>289</v>
      </c>
      <c r="M518" t="str">
        <f t="shared" si="51"/>
        <v>2017</v>
      </c>
      <c r="N518" t="str">
        <f t="shared" si="52"/>
        <v>10</v>
      </c>
      <c r="O518" t="str">
        <f t="shared" si="53"/>
        <v>15</v>
      </c>
      <c r="P518" t="str">
        <f t="shared" si="54"/>
        <v>13</v>
      </c>
      <c r="Q518" t="str">
        <f t="shared" si="55"/>
        <v>08</v>
      </c>
      <c r="R518" t="str">
        <f t="shared" si="56"/>
        <v>01</v>
      </c>
      <c r="S518" s="4">
        <f t="shared" si="58"/>
        <v>43023.547233796293</v>
      </c>
      <c r="T518" s="5">
        <f t="shared" si="57"/>
        <v>43023.547233796293</v>
      </c>
      <c r="U518" t="s">
        <v>1714</v>
      </c>
      <c r="AH518" t="s">
        <v>2940</v>
      </c>
      <c r="AI518" t="s">
        <v>3077</v>
      </c>
      <c r="AJ518" t="s">
        <v>2941</v>
      </c>
      <c r="AK518" t="s">
        <v>3101</v>
      </c>
      <c r="AL518" t="s">
        <v>3103</v>
      </c>
      <c r="AM518" t="s">
        <v>3168</v>
      </c>
      <c r="AN518" t="s">
        <v>3652</v>
      </c>
      <c r="BQ518">
        <v>68.035399999999996</v>
      </c>
      <c r="BR518">
        <v>69.154690000000542</v>
      </c>
      <c r="BS518">
        <v>14</v>
      </c>
    </row>
    <row r="519" spans="1:71" x14ac:dyDescent="0.25">
      <c r="A519" t="s">
        <v>75</v>
      </c>
      <c r="B519">
        <v>3986</v>
      </c>
      <c r="C519" t="s">
        <v>88</v>
      </c>
      <c r="D519">
        <v>1</v>
      </c>
      <c r="E519">
        <v>7018.9071999999996</v>
      </c>
      <c r="F519">
        <v>7020.9172500000004</v>
      </c>
      <c r="G519">
        <v>2.0100500000007742</v>
      </c>
      <c r="H519">
        <v>58.907200000000003</v>
      </c>
      <c r="I519">
        <v>325.714</v>
      </c>
      <c r="J519">
        <v>2357.143</v>
      </c>
      <c r="L519" t="s">
        <v>290</v>
      </c>
      <c r="M519" t="str">
        <f t="shared" si="51"/>
        <v>2017</v>
      </c>
      <c r="N519" t="str">
        <f t="shared" si="52"/>
        <v>10</v>
      </c>
      <c r="O519" t="str">
        <f t="shared" si="53"/>
        <v>16</v>
      </c>
      <c r="P519" t="str">
        <f t="shared" si="54"/>
        <v>14</v>
      </c>
      <c r="Q519" t="str">
        <f t="shared" si="55"/>
        <v>08</v>
      </c>
      <c r="R519" t="str">
        <f t="shared" si="56"/>
        <v>01</v>
      </c>
      <c r="S519" s="4">
        <f t="shared" si="58"/>
        <v>43024.588900462964</v>
      </c>
      <c r="T519" s="5">
        <f t="shared" si="57"/>
        <v>43024.588900462964</v>
      </c>
      <c r="U519" t="s">
        <v>1715</v>
      </c>
      <c r="AH519" t="s">
        <v>2940</v>
      </c>
      <c r="AI519" t="s">
        <v>2941</v>
      </c>
      <c r="AJ519" t="s">
        <v>2941</v>
      </c>
      <c r="AK519" t="s">
        <v>3101</v>
      </c>
      <c r="AL519" t="s">
        <v>3104</v>
      </c>
      <c r="AM519" t="s">
        <v>3169</v>
      </c>
      <c r="BQ519">
        <v>58.907200000000003</v>
      </c>
      <c r="BR519">
        <v>60.917250000000777</v>
      </c>
      <c r="BS519">
        <v>0</v>
      </c>
    </row>
    <row r="520" spans="1:71" x14ac:dyDescent="0.25">
      <c r="A520" t="s">
        <v>75</v>
      </c>
      <c r="B520">
        <v>3987</v>
      </c>
      <c r="C520" t="s">
        <v>88</v>
      </c>
      <c r="D520">
        <v>1</v>
      </c>
      <c r="E520">
        <v>7021.8217999999997</v>
      </c>
      <c r="F520">
        <v>7023.3795890000001</v>
      </c>
      <c r="G520">
        <v>1.557789000000412</v>
      </c>
      <c r="H520">
        <v>61.821800000000003</v>
      </c>
      <c r="I520">
        <v>308.57100000000003</v>
      </c>
      <c r="J520">
        <v>2374.2860000000001</v>
      </c>
      <c r="L520" t="s">
        <v>290</v>
      </c>
      <c r="M520" t="str">
        <f t="shared" si="51"/>
        <v>2017</v>
      </c>
      <c r="N520" t="str">
        <f t="shared" si="52"/>
        <v>10</v>
      </c>
      <c r="O520" t="str">
        <f t="shared" si="53"/>
        <v>16</v>
      </c>
      <c r="P520" t="str">
        <f t="shared" si="54"/>
        <v>14</v>
      </c>
      <c r="Q520" t="str">
        <f t="shared" si="55"/>
        <v>08</v>
      </c>
      <c r="R520" t="str">
        <f t="shared" si="56"/>
        <v>01</v>
      </c>
      <c r="S520" s="4">
        <f t="shared" si="58"/>
        <v>43024.588900462964</v>
      </c>
      <c r="T520" s="5">
        <f t="shared" si="57"/>
        <v>43024.588900462964</v>
      </c>
      <c r="U520" t="s">
        <v>1715</v>
      </c>
      <c r="AH520" t="s">
        <v>2940</v>
      </c>
      <c r="AI520" t="s">
        <v>3077</v>
      </c>
      <c r="AJ520" t="s">
        <v>3097</v>
      </c>
      <c r="AK520" t="s">
        <v>3101</v>
      </c>
      <c r="AL520" t="s">
        <v>3103</v>
      </c>
      <c r="AM520" t="s">
        <v>3169</v>
      </c>
      <c r="BQ520">
        <v>61.821800000000003</v>
      </c>
      <c r="BR520">
        <v>63.379589000000408</v>
      </c>
      <c r="BS520">
        <v>1</v>
      </c>
    </row>
    <row r="521" spans="1:71" x14ac:dyDescent="0.25">
      <c r="A521" t="s">
        <v>75</v>
      </c>
      <c r="B521">
        <v>3990</v>
      </c>
      <c r="C521" t="s">
        <v>88</v>
      </c>
      <c r="D521">
        <v>1</v>
      </c>
      <c r="E521">
        <v>7908.4530000000004</v>
      </c>
      <c r="F521">
        <v>7914.4936109999999</v>
      </c>
      <c r="G521">
        <v>6.0406109999994442</v>
      </c>
      <c r="H521">
        <v>108.453</v>
      </c>
      <c r="I521">
        <v>94.286000000000001</v>
      </c>
      <c r="J521">
        <v>1774.2860000000001</v>
      </c>
      <c r="L521" t="s">
        <v>291</v>
      </c>
      <c r="M521" t="str">
        <f t="shared" si="51"/>
        <v>2017</v>
      </c>
      <c r="N521" t="str">
        <f t="shared" si="52"/>
        <v>10</v>
      </c>
      <c r="O521" t="str">
        <f t="shared" si="53"/>
        <v>18</v>
      </c>
      <c r="P521" t="str">
        <f t="shared" si="54"/>
        <v>13</v>
      </c>
      <c r="Q521" t="str">
        <f t="shared" si="55"/>
        <v>20</v>
      </c>
      <c r="R521" t="str">
        <f t="shared" si="56"/>
        <v>01</v>
      </c>
      <c r="S521" s="4">
        <f t="shared" si="58"/>
        <v>43026.555567129632</v>
      </c>
      <c r="T521" s="5">
        <f t="shared" si="57"/>
        <v>43026.555567129632</v>
      </c>
      <c r="U521" t="s">
        <v>1716</v>
      </c>
      <c r="AH521" t="s">
        <v>2940</v>
      </c>
      <c r="AI521" t="s">
        <v>3086</v>
      </c>
      <c r="AJ521" t="s">
        <v>3086</v>
      </c>
      <c r="AK521" t="s">
        <v>3101</v>
      </c>
      <c r="AL521" t="s">
        <v>3104</v>
      </c>
      <c r="AM521" t="s">
        <v>3170</v>
      </c>
      <c r="BQ521">
        <v>108.453</v>
      </c>
      <c r="BR521">
        <v>114.4936109999994</v>
      </c>
      <c r="BS521">
        <v>0</v>
      </c>
    </row>
    <row r="522" spans="1:71" x14ac:dyDescent="0.25">
      <c r="A522" t="s">
        <v>75</v>
      </c>
      <c r="B522">
        <v>3991</v>
      </c>
      <c r="C522" t="s">
        <v>88</v>
      </c>
      <c r="D522">
        <v>1</v>
      </c>
      <c r="E522">
        <v>7915.1243000000004</v>
      </c>
      <c r="F522">
        <v>7919.5392760000004</v>
      </c>
      <c r="G522">
        <v>4.4149760000000242</v>
      </c>
      <c r="H522">
        <v>115.12430000000001</v>
      </c>
      <c r="I522">
        <v>102.857</v>
      </c>
      <c r="J522">
        <v>1868.5709999999999</v>
      </c>
      <c r="L522" t="s">
        <v>291</v>
      </c>
      <c r="M522" t="str">
        <f t="shared" si="51"/>
        <v>2017</v>
      </c>
      <c r="N522" t="str">
        <f t="shared" si="52"/>
        <v>10</v>
      </c>
      <c r="O522" t="str">
        <f t="shared" si="53"/>
        <v>18</v>
      </c>
      <c r="P522" t="str">
        <f t="shared" si="54"/>
        <v>13</v>
      </c>
      <c r="Q522" t="str">
        <f t="shared" si="55"/>
        <v>20</v>
      </c>
      <c r="R522" t="str">
        <f t="shared" si="56"/>
        <v>01</v>
      </c>
      <c r="S522" s="4">
        <f t="shared" si="58"/>
        <v>43026.555567129632</v>
      </c>
      <c r="T522" s="5">
        <f t="shared" si="57"/>
        <v>43026.555567129632</v>
      </c>
      <c r="U522" t="s">
        <v>1716</v>
      </c>
      <c r="AH522" t="s">
        <v>2940</v>
      </c>
      <c r="AI522" t="s">
        <v>3089</v>
      </c>
      <c r="AJ522" t="s">
        <v>3089</v>
      </c>
      <c r="AK522" t="s">
        <v>3101</v>
      </c>
      <c r="AL522" t="s">
        <v>3104</v>
      </c>
      <c r="AM522" t="s">
        <v>3170</v>
      </c>
      <c r="BQ522">
        <v>115.12430000000001</v>
      </c>
      <c r="BR522">
        <v>119.539276</v>
      </c>
      <c r="BS522">
        <v>1</v>
      </c>
    </row>
    <row r="523" spans="1:71" x14ac:dyDescent="0.25">
      <c r="A523" t="s">
        <v>75</v>
      </c>
      <c r="B523">
        <v>3992</v>
      </c>
      <c r="C523" t="s">
        <v>88</v>
      </c>
      <c r="D523">
        <v>1</v>
      </c>
      <c r="E523">
        <v>8033.6927999999998</v>
      </c>
      <c r="F523">
        <v>8034.0214800000003</v>
      </c>
      <c r="G523">
        <v>0.32868000000053138</v>
      </c>
      <c r="H523">
        <v>113.69280000000001</v>
      </c>
      <c r="I523">
        <v>214.286</v>
      </c>
      <c r="J523">
        <v>642.85699999999997</v>
      </c>
      <c r="L523" t="s">
        <v>292</v>
      </c>
      <c r="M523" t="str">
        <f t="shared" si="51"/>
        <v>2017</v>
      </c>
      <c r="N523" t="str">
        <f t="shared" si="52"/>
        <v>10</v>
      </c>
      <c r="O523" t="str">
        <f t="shared" si="53"/>
        <v>18</v>
      </c>
      <c r="P523" t="str">
        <f t="shared" si="54"/>
        <v>15</v>
      </c>
      <c r="Q523" t="str">
        <f t="shared" si="55"/>
        <v>20</v>
      </c>
      <c r="R523" t="str">
        <f t="shared" si="56"/>
        <v>01</v>
      </c>
      <c r="S523" s="4">
        <f t="shared" si="58"/>
        <v>43026.63890046296</v>
      </c>
      <c r="T523" s="5">
        <f t="shared" si="57"/>
        <v>43026.63890046296</v>
      </c>
      <c r="U523" t="s">
        <v>1717</v>
      </c>
      <c r="AH523" t="s">
        <v>2940</v>
      </c>
      <c r="AI523" t="s">
        <v>2941</v>
      </c>
      <c r="AJ523" t="s">
        <v>3097</v>
      </c>
      <c r="AK523" t="s">
        <v>3101</v>
      </c>
      <c r="AL523" t="s">
        <v>3103</v>
      </c>
      <c r="AM523" t="s">
        <v>3171</v>
      </c>
      <c r="BQ523">
        <v>113.69280000000001</v>
      </c>
      <c r="BR523">
        <v>114.02148000000049</v>
      </c>
      <c r="BS523">
        <v>0</v>
      </c>
    </row>
    <row r="524" spans="1:71" x14ac:dyDescent="0.25">
      <c r="A524" t="s">
        <v>75</v>
      </c>
      <c r="B524">
        <v>3993</v>
      </c>
      <c r="C524" t="s">
        <v>88</v>
      </c>
      <c r="D524">
        <v>1</v>
      </c>
      <c r="E524">
        <v>8034.4211999999998</v>
      </c>
      <c r="F524">
        <v>8034.9897279999996</v>
      </c>
      <c r="G524">
        <v>0.56852799999978743</v>
      </c>
      <c r="H524">
        <v>114.4212</v>
      </c>
      <c r="I524">
        <v>128.571</v>
      </c>
      <c r="J524">
        <v>1371.4290000000001</v>
      </c>
      <c r="L524" t="s">
        <v>292</v>
      </c>
      <c r="M524" t="str">
        <f t="shared" si="51"/>
        <v>2017</v>
      </c>
      <c r="N524" t="str">
        <f t="shared" si="52"/>
        <v>10</v>
      </c>
      <c r="O524" t="str">
        <f t="shared" si="53"/>
        <v>18</v>
      </c>
      <c r="P524" t="str">
        <f t="shared" si="54"/>
        <v>15</v>
      </c>
      <c r="Q524" t="str">
        <f t="shared" si="55"/>
        <v>20</v>
      </c>
      <c r="R524" t="str">
        <f t="shared" si="56"/>
        <v>01</v>
      </c>
      <c r="S524" s="4">
        <f t="shared" si="58"/>
        <v>43026.63890046296</v>
      </c>
      <c r="T524" s="5">
        <f t="shared" si="57"/>
        <v>43026.63890046296</v>
      </c>
      <c r="U524" t="s">
        <v>1717</v>
      </c>
      <c r="AH524" t="s">
        <v>2940</v>
      </c>
      <c r="AI524" t="s">
        <v>2941</v>
      </c>
      <c r="AJ524" t="s">
        <v>3097</v>
      </c>
      <c r="AK524" t="s">
        <v>3101</v>
      </c>
      <c r="AL524" t="s">
        <v>3103</v>
      </c>
      <c r="AM524" t="s">
        <v>3171</v>
      </c>
      <c r="BQ524">
        <v>114.4212</v>
      </c>
      <c r="BR524">
        <v>114.9897279999998</v>
      </c>
      <c r="BS524">
        <v>1</v>
      </c>
    </row>
    <row r="525" spans="1:71" x14ac:dyDescent="0.25">
      <c r="A525" t="s">
        <v>75</v>
      </c>
      <c r="B525">
        <v>3994</v>
      </c>
      <c r="C525" t="s">
        <v>88</v>
      </c>
      <c r="D525">
        <v>1</v>
      </c>
      <c r="E525">
        <v>8035.9758000000002</v>
      </c>
      <c r="F525">
        <v>8036.5532110000004</v>
      </c>
      <c r="G525">
        <v>0.57741100000021106</v>
      </c>
      <c r="H525">
        <v>115.97580000000001</v>
      </c>
      <c r="I525">
        <v>120</v>
      </c>
      <c r="J525">
        <v>1268.5709999999999</v>
      </c>
      <c r="L525" t="s">
        <v>292</v>
      </c>
      <c r="M525" t="str">
        <f t="shared" si="51"/>
        <v>2017</v>
      </c>
      <c r="N525" t="str">
        <f t="shared" si="52"/>
        <v>10</v>
      </c>
      <c r="O525" t="str">
        <f t="shared" si="53"/>
        <v>18</v>
      </c>
      <c r="P525" t="str">
        <f t="shared" si="54"/>
        <v>15</v>
      </c>
      <c r="Q525" t="str">
        <f t="shared" si="55"/>
        <v>20</v>
      </c>
      <c r="R525" t="str">
        <f t="shared" si="56"/>
        <v>01</v>
      </c>
      <c r="S525" s="4">
        <f t="shared" si="58"/>
        <v>43026.63890046296</v>
      </c>
      <c r="T525" s="5">
        <f t="shared" si="57"/>
        <v>43026.63890046296</v>
      </c>
      <c r="U525" t="s">
        <v>1717</v>
      </c>
      <c r="AH525" t="s">
        <v>2940</v>
      </c>
      <c r="AI525" t="s">
        <v>2941</v>
      </c>
      <c r="AJ525" t="s">
        <v>3097</v>
      </c>
      <c r="AK525" t="s">
        <v>3101</v>
      </c>
      <c r="AL525" t="s">
        <v>3103</v>
      </c>
      <c r="AM525" t="s">
        <v>3171</v>
      </c>
      <c r="BQ525">
        <v>115.97580000000001</v>
      </c>
      <c r="BR525">
        <v>116.5532110000002</v>
      </c>
      <c r="BS525">
        <v>2</v>
      </c>
    </row>
    <row r="526" spans="1:71" x14ac:dyDescent="0.25">
      <c r="A526" t="s">
        <v>75</v>
      </c>
      <c r="B526">
        <v>3996</v>
      </c>
      <c r="C526" t="s">
        <v>88</v>
      </c>
      <c r="D526">
        <v>1</v>
      </c>
      <c r="E526">
        <v>8223.7412999999997</v>
      </c>
      <c r="F526">
        <v>8224.5052599999999</v>
      </c>
      <c r="G526">
        <v>0.76396000000022468</v>
      </c>
      <c r="H526">
        <v>63.741300000000003</v>
      </c>
      <c r="I526">
        <v>51.429000000000002</v>
      </c>
      <c r="J526">
        <v>1071.4290000000001</v>
      </c>
      <c r="L526" t="s">
        <v>293</v>
      </c>
      <c r="M526" t="str">
        <f t="shared" si="51"/>
        <v>2017</v>
      </c>
      <c r="N526" t="str">
        <f t="shared" si="52"/>
        <v>10</v>
      </c>
      <c r="O526" t="str">
        <f t="shared" si="53"/>
        <v>18</v>
      </c>
      <c r="P526" t="str">
        <f t="shared" si="54"/>
        <v>16</v>
      </c>
      <c r="Q526" t="str">
        <f t="shared" si="55"/>
        <v>08</v>
      </c>
      <c r="R526" t="str">
        <f t="shared" si="56"/>
        <v>01</v>
      </c>
      <c r="S526" s="4">
        <f t="shared" si="58"/>
        <v>43026.672233796293</v>
      </c>
      <c r="T526" s="5">
        <f t="shared" si="57"/>
        <v>43026.672233796293</v>
      </c>
      <c r="U526" t="s">
        <v>1718</v>
      </c>
      <c r="AH526" t="s">
        <v>2940</v>
      </c>
      <c r="AI526" t="s">
        <v>2941</v>
      </c>
      <c r="AJ526" t="s">
        <v>3097</v>
      </c>
      <c r="AK526" t="s">
        <v>3101</v>
      </c>
      <c r="AL526" t="s">
        <v>3103</v>
      </c>
      <c r="AM526" t="s">
        <v>3172</v>
      </c>
      <c r="BQ526">
        <v>63.741300000000003</v>
      </c>
      <c r="BR526">
        <v>64.50526000000022</v>
      </c>
      <c r="BS526">
        <v>0</v>
      </c>
    </row>
    <row r="527" spans="1:71" x14ac:dyDescent="0.25">
      <c r="A527" t="s">
        <v>75</v>
      </c>
      <c r="B527">
        <v>3997</v>
      </c>
      <c r="C527" t="s">
        <v>88</v>
      </c>
      <c r="D527">
        <v>1</v>
      </c>
      <c r="E527">
        <v>8225.0026999999991</v>
      </c>
      <c r="F527">
        <v>8225.5534619999999</v>
      </c>
      <c r="G527">
        <v>0.55076200000075914</v>
      </c>
      <c r="H527">
        <v>65.002700000000004</v>
      </c>
      <c r="I527">
        <v>60</v>
      </c>
      <c r="J527">
        <v>1037.143</v>
      </c>
      <c r="L527" t="s">
        <v>293</v>
      </c>
      <c r="M527" t="str">
        <f t="shared" si="51"/>
        <v>2017</v>
      </c>
      <c r="N527" t="str">
        <f t="shared" si="52"/>
        <v>10</v>
      </c>
      <c r="O527" t="str">
        <f t="shared" si="53"/>
        <v>18</v>
      </c>
      <c r="P527" t="str">
        <f t="shared" si="54"/>
        <v>16</v>
      </c>
      <c r="Q527" t="str">
        <f t="shared" si="55"/>
        <v>08</v>
      </c>
      <c r="R527" t="str">
        <f t="shared" si="56"/>
        <v>01</v>
      </c>
      <c r="S527" s="4">
        <f t="shared" si="58"/>
        <v>43026.672233796293</v>
      </c>
      <c r="T527" s="5">
        <f t="shared" si="57"/>
        <v>43026.672233796293</v>
      </c>
      <c r="U527" t="s">
        <v>1718</v>
      </c>
      <c r="AH527" t="s">
        <v>2940</v>
      </c>
      <c r="AI527" t="s">
        <v>2941</v>
      </c>
      <c r="AJ527" t="s">
        <v>3097</v>
      </c>
      <c r="AK527" t="s">
        <v>3101</v>
      </c>
      <c r="AL527" t="s">
        <v>3103</v>
      </c>
      <c r="AM527" t="s">
        <v>3172</v>
      </c>
      <c r="BQ527">
        <v>65.002700000000004</v>
      </c>
      <c r="BR527">
        <v>65.553462000000764</v>
      </c>
      <c r="BS527">
        <v>1</v>
      </c>
    </row>
    <row r="528" spans="1:71" x14ac:dyDescent="0.25">
      <c r="A528" t="s">
        <v>75</v>
      </c>
      <c r="B528">
        <v>3998</v>
      </c>
      <c r="C528" t="s">
        <v>88</v>
      </c>
      <c r="D528">
        <v>1</v>
      </c>
      <c r="E528">
        <v>8226.0154000000002</v>
      </c>
      <c r="F528">
        <v>8226.7171770000004</v>
      </c>
      <c r="G528">
        <v>0.70177700000022014</v>
      </c>
      <c r="H528">
        <v>66.0154</v>
      </c>
      <c r="I528">
        <v>68.570999999999998</v>
      </c>
      <c r="J528">
        <v>925.71400000000006</v>
      </c>
      <c r="L528" t="s">
        <v>293</v>
      </c>
      <c r="M528" t="str">
        <f t="shared" si="51"/>
        <v>2017</v>
      </c>
      <c r="N528" t="str">
        <f t="shared" si="52"/>
        <v>10</v>
      </c>
      <c r="O528" t="str">
        <f t="shared" si="53"/>
        <v>18</v>
      </c>
      <c r="P528" t="str">
        <f t="shared" si="54"/>
        <v>16</v>
      </c>
      <c r="Q528" t="str">
        <f t="shared" si="55"/>
        <v>08</v>
      </c>
      <c r="R528" t="str">
        <f t="shared" si="56"/>
        <v>01</v>
      </c>
      <c r="S528" s="4">
        <f t="shared" si="58"/>
        <v>43026.672233796293</v>
      </c>
      <c r="T528" s="5">
        <f t="shared" si="57"/>
        <v>43026.672233796293</v>
      </c>
      <c r="U528" t="s">
        <v>1718</v>
      </c>
      <c r="AH528" t="s">
        <v>2940</v>
      </c>
      <c r="AI528" t="s">
        <v>2941</v>
      </c>
      <c r="AJ528" t="s">
        <v>3097</v>
      </c>
      <c r="AK528" t="s">
        <v>3101</v>
      </c>
      <c r="AL528" t="s">
        <v>3103</v>
      </c>
      <c r="AM528" t="s">
        <v>3172</v>
      </c>
      <c r="BQ528">
        <v>66.0154</v>
      </c>
      <c r="BR528">
        <v>66.71717700000022</v>
      </c>
      <c r="BS528">
        <v>2</v>
      </c>
    </row>
    <row r="529" spans="1:71" x14ac:dyDescent="0.25">
      <c r="A529" t="s">
        <v>75</v>
      </c>
      <c r="B529">
        <v>3999</v>
      </c>
      <c r="C529" t="s">
        <v>88</v>
      </c>
      <c r="D529">
        <v>1</v>
      </c>
      <c r="E529">
        <v>8229.0331000000006</v>
      </c>
      <c r="F529">
        <v>8229.4861459999993</v>
      </c>
      <c r="G529">
        <v>0.45304599999872153</v>
      </c>
      <c r="H529">
        <v>69.033100000000005</v>
      </c>
      <c r="I529">
        <v>60</v>
      </c>
      <c r="J529">
        <v>1037.143</v>
      </c>
      <c r="L529" t="s">
        <v>293</v>
      </c>
      <c r="M529" t="str">
        <f t="shared" si="51"/>
        <v>2017</v>
      </c>
      <c r="N529" t="str">
        <f t="shared" si="52"/>
        <v>10</v>
      </c>
      <c r="O529" t="str">
        <f t="shared" si="53"/>
        <v>18</v>
      </c>
      <c r="P529" t="str">
        <f t="shared" si="54"/>
        <v>16</v>
      </c>
      <c r="Q529" t="str">
        <f t="shared" si="55"/>
        <v>08</v>
      </c>
      <c r="R529" t="str">
        <f t="shared" si="56"/>
        <v>01</v>
      </c>
      <c r="S529" s="4">
        <f t="shared" si="58"/>
        <v>43026.672233796293</v>
      </c>
      <c r="T529" s="5">
        <f t="shared" si="57"/>
        <v>43026.672233796293</v>
      </c>
      <c r="U529" t="s">
        <v>1718</v>
      </c>
      <c r="AH529" t="s">
        <v>2940</v>
      </c>
      <c r="AI529" t="s">
        <v>2941</v>
      </c>
      <c r="AJ529" t="s">
        <v>3097</v>
      </c>
      <c r="AK529" t="s">
        <v>3101</v>
      </c>
      <c r="AL529" t="s">
        <v>3103</v>
      </c>
      <c r="AM529" t="s">
        <v>3172</v>
      </c>
      <c r="BQ529">
        <v>69.033100000000005</v>
      </c>
      <c r="BR529">
        <v>69.486145999998726</v>
      </c>
      <c r="BS529">
        <v>3</v>
      </c>
    </row>
    <row r="530" spans="1:71" x14ac:dyDescent="0.25">
      <c r="A530" t="s">
        <v>75</v>
      </c>
      <c r="B530">
        <v>4001</v>
      </c>
      <c r="C530" t="s">
        <v>88</v>
      </c>
      <c r="D530">
        <v>1</v>
      </c>
      <c r="E530">
        <v>8230.7741999999998</v>
      </c>
      <c r="F530">
        <v>8231.2094789999992</v>
      </c>
      <c r="G530">
        <v>0.43527899999935471</v>
      </c>
      <c r="H530">
        <v>70.774199999999993</v>
      </c>
      <c r="I530">
        <v>68.570999999999998</v>
      </c>
      <c r="J530">
        <v>1002.857</v>
      </c>
      <c r="L530" t="s">
        <v>293</v>
      </c>
      <c r="M530" t="str">
        <f t="shared" si="51"/>
        <v>2017</v>
      </c>
      <c r="N530" t="str">
        <f t="shared" si="52"/>
        <v>10</v>
      </c>
      <c r="O530" t="str">
        <f t="shared" si="53"/>
        <v>18</v>
      </c>
      <c r="P530" t="str">
        <f t="shared" si="54"/>
        <v>16</v>
      </c>
      <c r="Q530" t="str">
        <f t="shared" si="55"/>
        <v>08</v>
      </c>
      <c r="R530" t="str">
        <f t="shared" si="56"/>
        <v>01</v>
      </c>
      <c r="S530" s="4">
        <f t="shared" si="58"/>
        <v>43026.672233796293</v>
      </c>
      <c r="T530" s="5">
        <f t="shared" si="57"/>
        <v>43026.672233796293</v>
      </c>
      <c r="U530" t="s">
        <v>1718</v>
      </c>
      <c r="AH530" t="s">
        <v>2940</v>
      </c>
      <c r="AI530" t="s">
        <v>2941</v>
      </c>
      <c r="AJ530" t="s">
        <v>3097</v>
      </c>
      <c r="AK530" t="s">
        <v>3101</v>
      </c>
      <c r="AL530" t="s">
        <v>3103</v>
      </c>
      <c r="AM530" t="s">
        <v>3172</v>
      </c>
      <c r="BQ530">
        <v>70.774199999999993</v>
      </c>
      <c r="BR530">
        <v>71.209478999999348</v>
      </c>
      <c r="BS530">
        <v>4</v>
      </c>
    </row>
    <row r="531" spans="1:71" x14ac:dyDescent="0.25">
      <c r="A531" t="s">
        <v>75</v>
      </c>
      <c r="B531">
        <v>4003</v>
      </c>
      <c r="C531" t="s">
        <v>88</v>
      </c>
      <c r="D531">
        <v>1</v>
      </c>
      <c r="E531">
        <v>8362.8526000000002</v>
      </c>
      <c r="F531">
        <v>8366.2015859999992</v>
      </c>
      <c r="G531">
        <v>3.348985999999059</v>
      </c>
      <c r="H531">
        <v>82.852599999999995</v>
      </c>
      <c r="I531">
        <v>214.286</v>
      </c>
      <c r="J531">
        <v>1602.857</v>
      </c>
      <c r="L531" t="s">
        <v>294</v>
      </c>
      <c r="M531" t="str">
        <f t="shared" si="51"/>
        <v>2017</v>
      </c>
      <c r="N531" t="str">
        <f t="shared" si="52"/>
        <v>10</v>
      </c>
      <c r="O531" t="str">
        <f t="shared" si="53"/>
        <v>18</v>
      </c>
      <c r="P531" t="str">
        <f t="shared" si="54"/>
        <v>16</v>
      </c>
      <c r="Q531" t="str">
        <f t="shared" si="55"/>
        <v>44</v>
      </c>
      <c r="R531" t="str">
        <f t="shared" si="56"/>
        <v>01</v>
      </c>
      <c r="S531" s="4">
        <f t="shared" si="58"/>
        <v>43026.697233796294</v>
      </c>
      <c r="T531" s="5">
        <f t="shared" si="57"/>
        <v>43026.697233796294</v>
      </c>
      <c r="U531" t="s">
        <v>1719</v>
      </c>
      <c r="AH531" t="s">
        <v>2940</v>
      </c>
      <c r="AI531" t="s">
        <v>3079</v>
      </c>
      <c r="AJ531" t="s">
        <v>3097</v>
      </c>
      <c r="AK531" t="s">
        <v>3101</v>
      </c>
      <c r="AL531" t="s">
        <v>3103</v>
      </c>
      <c r="AM531" t="s">
        <v>3173</v>
      </c>
      <c r="BQ531">
        <v>82.852599999999995</v>
      </c>
      <c r="BR531">
        <v>86.201585999999054</v>
      </c>
      <c r="BS531">
        <v>0</v>
      </c>
    </row>
    <row r="532" spans="1:71" x14ac:dyDescent="0.25">
      <c r="A532" t="s">
        <v>75</v>
      </c>
      <c r="B532">
        <v>4004</v>
      </c>
      <c r="C532" t="s">
        <v>88</v>
      </c>
      <c r="D532">
        <v>1</v>
      </c>
      <c r="E532">
        <v>8366.7168000000001</v>
      </c>
      <c r="F532">
        <v>8367.4185770000004</v>
      </c>
      <c r="G532">
        <v>0.70177700000022014</v>
      </c>
      <c r="H532">
        <v>86.716800000000006</v>
      </c>
      <c r="I532">
        <v>231.429</v>
      </c>
      <c r="J532">
        <v>1508.5709999999999</v>
      </c>
      <c r="L532" t="s">
        <v>294</v>
      </c>
      <c r="M532" t="str">
        <f t="shared" si="51"/>
        <v>2017</v>
      </c>
      <c r="N532" t="str">
        <f t="shared" si="52"/>
        <v>10</v>
      </c>
      <c r="O532" t="str">
        <f t="shared" si="53"/>
        <v>18</v>
      </c>
      <c r="P532" t="str">
        <f t="shared" si="54"/>
        <v>16</v>
      </c>
      <c r="Q532" t="str">
        <f t="shared" si="55"/>
        <v>44</v>
      </c>
      <c r="R532" t="str">
        <f t="shared" si="56"/>
        <v>01</v>
      </c>
      <c r="S532" s="4">
        <f t="shared" si="58"/>
        <v>43026.697233796294</v>
      </c>
      <c r="T532" s="5">
        <f t="shared" si="57"/>
        <v>43026.697233796294</v>
      </c>
      <c r="U532" t="s">
        <v>1719</v>
      </c>
      <c r="AH532" t="s">
        <v>2940</v>
      </c>
      <c r="AI532" t="s">
        <v>2941</v>
      </c>
      <c r="AJ532" t="s">
        <v>2941</v>
      </c>
      <c r="AK532" t="s">
        <v>3101</v>
      </c>
      <c r="AL532" t="s">
        <v>3104</v>
      </c>
      <c r="AM532" t="s">
        <v>3173</v>
      </c>
      <c r="BQ532">
        <v>86.716800000000006</v>
      </c>
      <c r="BR532">
        <v>87.418577000000226</v>
      </c>
      <c r="BS532">
        <v>1</v>
      </c>
    </row>
    <row r="533" spans="1:71" x14ac:dyDescent="0.25">
      <c r="A533" t="s">
        <v>75</v>
      </c>
      <c r="B533">
        <v>4005</v>
      </c>
      <c r="C533" t="s">
        <v>88</v>
      </c>
      <c r="D533">
        <v>1</v>
      </c>
      <c r="E533">
        <v>8367.9516000000003</v>
      </c>
      <c r="F533">
        <v>8368.3513459999995</v>
      </c>
      <c r="G533">
        <v>0.39974599999914062</v>
      </c>
      <c r="H533">
        <v>87.951599999999999</v>
      </c>
      <c r="I533">
        <v>248.571</v>
      </c>
      <c r="J533">
        <v>762.85699999999997</v>
      </c>
      <c r="L533" t="s">
        <v>294</v>
      </c>
      <c r="M533" t="str">
        <f t="shared" si="51"/>
        <v>2017</v>
      </c>
      <c r="N533" t="str">
        <f t="shared" si="52"/>
        <v>10</v>
      </c>
      <c r="O533" t="str">
        <f t="shared" si="53"/>
        <v>18</v>
      </c>
      <c r="P533" t="str">
        <f t="shared" si="54"/>
        <v>16</v>
      </c>
      <c r="Q533" t="str">
        <f t="shared" si="55"/>
        <v>44</v>
      </c>
      <c r="R533" t="str">
        <f t="shared" si="56"/>
        <v>01</v>
      </c>
      <c r="S533" s="4">
        <f t="shared" si="58"/>
        <v>43026.697233796294</v>
      </c>
      <c r="T533" s="5">
        <f t="shared" si="57"/>
        <v>43026.697233796294</v>
      </c>
      <c r="U533" t="s">
        <v>1719</v>
      </c>
      <c r="AH533" t="s">
        <v>2940</v>
      </c>
      <c r="AI533" t="s">
        <v>2941</v>
      </c>
      <c r="AJ533" t="s">
        <v>3097</v>
      </c>
      <c r="AK533" t="s">
        <v>3101</v>
      </c>
      <c r="AL533" t="s">
        <v>3103</v>
      </c>
      <c r="AM533" t="s">
        <v>3173</v>
      </c>
      <c r="BQ533">
        <v>87.951599999999999</v>
      </c>
      <c r="BR533">
        <v>88.35134599999914</v>
      </c>
      <c r="BS533">
        <v>2</v>
      </c>
    </row>
    <row r="534" spans="1:71" x14ac:dyDescent="0.25">
      <c r="A534" t="s">
        <v>75</v>
      </c>
      <c r="B534">
        <v>4007</v>
      </c>
      <c r="C534" t="s">
        <v>88</v>
      </c>
      <c r="D534">
        <v>1</v>
      </c>
      <c r="E534">
        <v>8764.8711000000003</v>
      </c>
      <c r="F534">
        <v>8765.2264300000006</v>
      </c>
      <c r="G534">
        <v>0.35533000000032189</v>
      </c>
      <c r="H534">
        <v>4.8711000000000002</v>
      </c>
      <c r="I534">
        <v>240</v>
      </c>
      <c r="J534">
        <v>1148.5709999999999</v>
      </c>
      <c r="L534" t="s">
        <v>295</v>
      </c>
      <c r="M534" t="str">
        <f t="shared" si="51"/>
        <v>2017</v>
      </c>
      <c r="N534" t="str">
        <f t="shared" si="52"/>
        <v>10</v>
      </c>
      <c r="O534" t="str">
        <f t="shared" si="53"/>
        <v>19</v>
      </c>
      <c r="P534" t="str">
        <f t="shared" si="54"/>
        <v>02</v>
      </c>
      <c r="Q534" t="str">
        <f t="shared" si="55"/>
        <v>32</v>
      </c>
      <c r="R534" t="str">
        <f t="shared" si="56"/>
        <v>01</v>
      </c>
      <c r="S534" s="4">
        <f t="shared" si="58"/>
        <v>43027.105567129627</v>
      </c>
      <c r="T534" s="5">
        <f t="shared" si="57"/>
        <v>43027.105567129627</v>
      </c>
      <c r="U534" t="s">
        <v>1720</v>
      </c>
      <c r="AH534" t="s">
        <v>2940</v>
      </c>
      <c r="AI534" t="s">
        <v>2941</v>
      </c>
      <c r="AJ534" t="s">
        <v>3097</v>
      </c>
      <c r="AK534" t="s">
        <v>3101</v>
      </c>
      <c r="AL534" t="s">
        <v>3103</v>
      </c>
      <c r="AM534" t="s">
        <v>3174</v>
      </c>
      <c r="BQ534">
        <v>4.8711000000000002</v>
      </c>
      <c r="BR534">
        <v>5.2264300000003221</v>
      </c>
      <c r="BS534">
        <v>0</v>
      </c>
    </row>
    <row r="535" spans="1:71" x14ac:dyDescent="0.25">
      <c r="A535" t="s">
        <v>75</v>
      </c>
      <c r="B535">
        <v>4010</v>
      </c>
      <c r="C535" t="s">
        <v>88</v>
      </c>
      <c r="D535">
        <v>1</v>
      </c>
      <c r="E535">
        <v>8768.1046000000006</v>
      </c>
      <c r="F535">
        <v>8768.4954629999993</v>
      </c>
      <c r="G535">
        <v>0.39086299999871699</v>
      </c>
      <c r="H535">
        <v>8.1045999999999996</v>
      </c>
      <c r="I535">
        <v>231.429</v>
      </c>
      <c r="J535">
        <v>1234.2860000000001</v>
      </c>
      <c r="L535" t="s">
        <v>295</v>
      </c>
      <c r="M535" t="str">
        <f t="shared" si="51"/>
        <v>2017</v>
      </c>
      <c r="N535" t="str">
        <f t="shared" si="52"/>
        <v>10</v>
      </c>
      <c r="O535" t="str">
        <f t="shared" si="53"/>
        <v>19</v>
      </c>
      <c r="P535" t="str">
        <f t="shared" si="54"/>
        <v>02</v>
      </c>
      <c r="Q535" t="str">
        <f t="shared" si="55"/>
        <v>32</v>
      </c>
      <c r="R535" t="str">
        <f t="shared" si="56"/>
        <v>01</v>
      </c>
      <c r="S535" s="4">
        <f t="shared" si="58"/>
        <v>43027.105567129627</v>
      </c>
      <c r="T535" s="5">
        <f t="shared" si="57"/>
        <v>43027.105567129627</v>
      </c>
      <c r="U535" t="s">
        <v>1720</v>
      </c>
      <c r="AH535" t="s">
        <v>2940</v>
      </c>
      <c r="AI535" t="s">
        <v>2941</v>
      </c>
      <c r="AJ535" t="s">
        <v>3097</v>
      </c>
      <c r="AK535" t="s">
        <v>3101</v>
      </c>
      <c r="AL535" t="s">
        <v>3103</v>
      </c>
      <c r="AM535" t="s">
        <v>3174</v>
      </c>
      <c r="BQ535">
        <v>8.1045999999999996</v>
      </c>
      <c r="BR535">
        <v>8.4954629999987166</v>
      </c>
      <c r="BS535">
        <v>1</v>
      </c>
    </row>
    <row r="536" spans="1:71" x14ac:dyDescent="0.25">
      <c r="A536" t="s">
        <v>75</v>
      </c>
      <c r="B536">
        <v>4011</v>
      </c>
      <c r="C536" t="s">
        <v>88</v>
      </c>
      <c r="D536">
        <v>1</v>
      </c>
      <c r="E536">
        <v>8769.9699999999993</v>
      </c>
      <c r="F536">
        <v>8770.3963960000001</v>
      </c>
      <c r="G536">
        <v>0.42639600000075012</v>
      </c>
      <c r="H536">
        <v>9.9700000000000006</v>
      </c>
      <c r="I536">
        <v>240</v>
      </c>
      <c r="J536">
        <v>1208.5709999999999</v>
      </c>
      <c r="L536" t="s">
        <v>295</v>
      </c>
      <c r="M536" t="str">
        <f t="shared" si="51"/>
        <v>2017</v>
      </c>
      <c r="N536" t="str">
        <f t="shared" si="52"/>
        <v>10</v>
      </c>
      <c r="O536" t="str">
        <f t="shared" si="53"/>
        <v>19</v>
      </c>
      <c r="P536" t="str">
        <f t="shared" si="54"/>
        <v>02</v>
      </c>
      <c r="Q536" t="str">
        <f t="shared" si="55"/>
        <v>32</v>
      </c>
      <c r="R536" t="str">
        <f t="shared" si="56"/>
        <v>01</v>
      </c>
      <c r="S536" s="4">
        <f t="shared" si="58"/>
        <v>43027.105567129627</v>
      </c>
      <c r="T536" s="5">
        <f t="shared" si="57"/>
        <v>43027.105567129627</v>
      </c>
      <c r="U536" t="s">
        <v>1720</v>
      </c>
      <c r="AH536" t="s">
        <v>2940</v>
      </c>
      <c r="AI536" t="s">
        <v>2941</v>
      </c>
      <c r="AJ536" t="s">
        <v>3097</v>
      </c>
      <c r="AK536" t="s">
        <v>3101</v>
      </c>
      <c r="AL536" t="s">
        <v>3103</v>
      </c>
      <c r="AM536" t="s">
        <v>3174</v>
      </c>
      <c r="BQ536">
        <v>9.9700000000000006</v>
      </c>
      <c r="BR536">
        <v>10.396396000000751</v>
      </c>
      <c r="BS536">
        <v>2</v>
      </c>
    </row>
    <row r="537" spans="1:71" x14ac:dyDescent="0.25">
      <c r="A537" t="s">
        <v>75</v>
      </c>
      <c r="B537">
        <v>4012</v>
      </c>
      <c r="C537" t="s">
        <v>88</v>
      </c>
      <c r="D537">
        <v>1</v>
      </c>
      <c r="E537">
        <v>8771.5601000000006</v>
      </c>
      <c r="F537">
        <v>8771.9331970000003</v>
      </c>
      <c r="G537">
        <v>0.37309699999968871</v>
      </c>
      <c r="H537">
        <v>11.5601</v>
      </c>
      <c r="I537">
        <v>222.857</v>
      </c>
      <c r="J537">
        <v>1225.7139999999999</v>
      </c>
      <c r="L537" t="s">
        <v>295</v>
      </c>
      <c r="M537" t="str">
        <f t="shared" si="51"/>
        <v>2017</v>
      </c>
      <c r="N537" t="str">
        <f t="shared" si="52"/>
        <v>10</v>
      </c>
      <c r="O537" t="str">
        <f t="shared" si="53"/>
        <v>19</v>
      </c>
      <c r="P537" t="str">
        <f t="shared" si="54"/>
        <v>02</v>
      </c>
      <c r="Q537" t="str">
        <f t="shared" si="55"/>
        <v>32</v>
      </c>
      <c r="R537" t="str">
        <f t="shared" si="56"/>
        <v>01</v>
      </c>
      <c r="S537" s="4">
        <f t="shared" si="58"/>
        <v>43027.105567129627</v>
      </c>
      <c r="T537" s="5">
        <f t="shared" si="57"/>
        <v>43027.105567129627</v>
      </c>
      <c r="U537" t="s">
        <v>1720</v>
      </c>
      <c r="AH537" t="s">
        <v>2940</v>
      </c>
      <c r="AI537" t="s">
        <v>2941</v>
      </c>
      <c r="AJ537" t="s">
        <v>3097</v>
      </c>
      <c r="AK537" t="s">
        <v>3101</v>
      </c>
      <c r="AL537" t="s">
        <v>3103</v>
      </c>
      <c r="AM537" t="s">
        <v>3174</v>
      </c>
      <c r="BQ537">
        <v>11.5601</v>
      </c>
      <c r="BR537">
        <v>11.933196999999691</v>
      </c>
      <c r="BS537">
        <v>3</v>
      </c>
    </row>
    <row r="538" spans="1:71" x14ac:dyDescent="0.25">
      <c r="A538" t="s">
        <v>75</v>
      </c>
      <c r="B538">
        <v>4013</v>
      </c>
      <c r="C538" t="s">
        <v>88</v>
      </c>
      <c r="D538">
        <v>1</v>
      </c>
      <c r="E538">
        <v>8773.5411000000004</v>
      </c>
      <c r="F538">
        <v>8773.8608970000005</v>
      </c>
      <c r="G538">
        <v>0.3197970000001078</v>
      </c>
      <c r="H538">
        <v>13.5411</v>
      </c>
      <c r="I538">
        <v>222.857</v>
      </c>
      <c r="J538">
        <v>1200</v>
      </c>
      <c r="L538" t="s">
        <v>295</v>
      </c>
      <c r="M538" t="str">
        <f t="shared" si="51"/>
        <v>2017</v>
      </c>
      <c r="N538" t="str">
        <f t="shared" si="52"/>
        <v>10</v>
      </c>
      <c r="O538" t="str">
        <f t="shared" si="53"/>
        <v>19</v>
      </c>
      <c r="P538" t="str">
        <f t="shared" si="54"/>
        <v>02</v>
      </c>
      <c r="Q538" t="str">
        <f t="shared" si="55"/>
        <v>32</v>
      </c>
      <c r="R538" t="str">
        <f t="shared" si="56"/>
        <v>01</v>
      </c>
      <c r="S538" s="4">
        <f t="shared" si="58"/>
        <v>43027.105567129627</v>
      </c>
      <c r="T538" s="5">
        <f t="shared" si="57"/>
        <v>43027.105567129627</v>
      </c>
      <c r="U538" t="s">
        <v>1720</v>
      </c>
      <c r="AH538" t="s">
        <v>2940</v>
      </c>
      <c r="AI538" t="s">
        <v>2941</v>
      </c>
      <c r="AJ538" t="s">
        <v>3097</v>
      </c>
      <c r="AK538" t="s">
        <v>3101</v>
      </c>
      <c r="AL538" t="s">
        <v>3103</v>
      </c>
      <c r="AM538" t="s">
        <v>3174</v>
      </c>
      <c r="BQ538">
        <v>13.5411</v>
      </c>
      <c r="BR538">
        <v>13.86089700000011</v>
      </c>
      <c r="BS538">
        <v>4</v>
      </c>
    </row>
    <row r="539" spans="1:71" x14ac:dyDescent="0.25">
      <c r="A539" t="s">
        <v>75</v>
      </c>
      <c r="B539">
        <v>4014</v>
      </c>
      <c r="C539" t="s">
        <v>88</v>
      </c>
      <c r="D539">
        <v>1</v>
      </c>
      <c r="E539">
        <v>8774.8381000000008</v>
      </c>
      <c r="F539">
        <v>8775.2111970000005</v>
      </c>
      <c r="G539">
        <v>0.37309699999968871</v>
      </c>
      <c r="H539">
        <v>14.838100000000001</v>
      </c>
      <c r="I539">
        <v>222.857</v>
      </c>
      <c r="J539">
        <v>1225.7139999999999</v>
      </c>
      <c r="L539" t="s">
        <v>295</v>
      </c>
      <c r="M539" t="str">
        <f t="shared" si="51"/>
        <v>2017</v>
      </c>
      <c r="N539" t="str">
        <f t="shared" si="52"/>
        <v>10</v>
      </c>
      <c r="O539" t="str">
        <f t="shared" si="53"/>
        <v>19</v>
      </c>
      <c r="P539" t="str">
        <f t="shared" si="54"/>
        <v>02</v>
      </c>
      <c r="Q539" t="str">
        <f t="shared" si="55"/>
        <v>32</v>
      </c>
      <c r="R539" t="str">
        <f t="shared" si="56"/>
        <v>01</v>
      </c>
      <c r="S539" s="4">
        <f t="shared" si="58"/>
        <v>43027.105567129627</v>
      </c>
      <c r="T539" s="5">
        <f t="shared" si="57"/>
        <v>43027.105567129627</v>
      </c>
      <c r="U539" t="s">
        <v>1720</v>
      </c>
      <c r="AH539" t="s">
        <v>2940</v>
      </c>
      <c r="AI539" t="s">
        <v>2941</v>
      </c>
      <c r="AJ539" t="s">
        <v>3097</v>
      </c>
      <c r="AK539" t="s">
        <v>3101</v>
      </c>
      <c r="AL539" t="s">
        <v>3103</v>
      </c>
      <c r="AM539" t="s">
        <v>3174</v>
      </c>
      <c r="BQ539">
        <v>14.838100000000001</v>
      </c>
      <c r="BR539">
        <v>15.211196999999689</v>
      </c>
      <c r="BS539">
        <v>5</v>
      </c>
    </row>
    <row r="540" spans="1:71" x14ac:dyDescent="0.25">
      <c r="A540" t="s">
        <v>75</v>
      </c>
      <c r="B540">
        <v>4015</v>
      </c>
      <c r="C540" t="s">
        <v>88</v>
      </c>
      <c r="D540">
        <v>1</v>
      </c>
      <c r="E540">
        <v>8775.3266000000003</v>
      </c>
      <c r="F540">
        <v>8775.6641639999998</v>
      </c>
      <c r="G540">
        <v>0.33756399999947462</v>
      </c>
      <c r="H540">
        <v>15.326599999999999</v>
      </c>
      <c r="I540">
        <v>214.286</v>
      </c>
      <c r="J540">
        <v>1208.5709999999999</v>
      </c>
      <c r="L540" t="s">
        <v>295</v>
      </c>
      <c r="M540" t="str">
        <f t="shared" si="51"/>
        <v>2017</v>
      </c>
      <c r="N540" t="str">
        <f t="shared" si="52"/>
        <v>10</v>
      </c>
      <c r="O540" t="str">
        <f t="shared" si="53"/>
        <v>19</v>
      </c>
      <c r="P540" t="str">
        <f t="shared" si="54"/>
        <v>02</v>
      </c>
      <c r="Q540" t="str">
        <f t="shared" si="55"/>
        <v>32</v>
      </c>
      <c r="R540" t="str">
        <f t="shared" si="56"/>
        <v>01</v>
      </c>
      <c r="S540" s="4">
        <f t="shared" si="58"/>
        <v>43027.105567129627</v>
      </c>
      <c r="T540" s="5">
        <f t="shared" si="57"/>
        <v>43027.105567129627</v>
      </c>
      <c r="U540" t="s">
        <v>1720</v>
      </c>
      <c r="AH540" t="s">
        <v>2940</v>
      </c>
      <c r="AI540" t="s">
        <v>2941</v>
      </c>
      <c r="AJ540" t="s">
        <v>3097</v>
      </c>
      <c r="AK540" t="s">
        <v>3101</v>
      </c>
      <c r="AL540" t="s">
        <v>3103</v>
      </c>
      <c r="AM540" t="s">
        <v>3174</v>
      </c>
      <c r="BQ540">
        <v>15.326599999999999</v>
      </c>
      <c r="BR540">
        <v>15.66416399999947</v>
      </c>
      <c r="BS540">
        <v>6</v>
      </c>
    </row>
    <row r="541" spans="1:71" x14ac:dyDescent="0.25">
      <c r="A541" t="s">
        <v>75</v>
      </c>
      <c r="B541">
        <v>4016</v>
      </c>
      <c r="C541" t="s">
        <v>88</v>
      </c>
      <c r="D541">
        <v>1</v>
      </c>
      <c r="E541">
        <v>8768.7530000000006</v>
      </c>
      <c r="F541">
        <v>8769.0550309999999</v>
      </c>
      <c r="G541">
        <v>0.30203099999926047</v>
      </c>
      <c r="H541">
        <v>8.7530000000000001</v>
      </c>
      <c r="I541">
        <v>222.857</v>
      </c>
      <c r="J541">
        <v>1200</v>
      </c>
      <c r="L541" t="s">
        <v>295</v>
      </c>
      <c r="M541" t="str">
        <f t="shared" si="51"/>
        <v>2017</v>
      </c>
      <c r="N541" t="str">
        <f t="shared" si="52"/>
        <v>10</v>
      </c>
      <c r="O541" t="str">
        <f t="shared" si="53"/>
        <v>19</v>
      </c>
      <c r="P541" t="str">
        <f t="shared" si="54"/>
        <v>02</v>
      </c>
      <c r="Q541" t="str">
        <f t="shared" si="55"/>
        <v>32</v>
      </c>
      <c r="R541" t="str">
        <f t="shared" si="56"/>
        <v>01</v>
      </c>
      <c r="S541" s="4">
        <f t="shared" si="58"/>
        <v>43027.105567129627</v>
      </c>
      <c r="T541" s="5">
        <f t="shared" si="57"/>
        <v>43027.105567129627</v>
      </c>
      <c r="U541" t="s">
        <v>1720</v>
      </c>
      <c r="AH541" t="s">
        <v>2940</v>
      </c>
      <c r="AI541" t="s">
        <v>2941</v>
      </c>
      <c r="AJ541" t="s">
        <v>3097</v>
      </c>
      <c r="AK541" t="s">
        <v>3101</v>
      </c>
      <c r="AL541" t="s">
        <v>3103</v>
      </c>
      <c r="AM541" t="s">
        <v>3174</v>
      </c>
      <c r="BQ541">
        <v>8.7530000000000001</v>
      </c>
      <c r="BR541">
        <v>9.0550309999992606</v>
      </c>
      <c r="BS541">
        <v>7</v>
      </c>
    </row>
    <row r="542" spans="1:71" x14ac:dyDescent="0.25">
      <c r="A542" t="s">
        <v>75</v>
      </c>
      <c r="B542">
        <v>4017</v>
      </c>
      <c r="C542" t="s">
        <v>88</v>
      </c>
      <c r="D542">
        <v>1</v>
      </c>
      <c r="E542">
        <v>9097.8899000000001</v>
      </c>
      <c r="F542">
        <v>9098.2452300000004</v>
      </c>
      <c r="G542">
        <v>0.35533000000032189</v>
      </c>
      <c r="H542">
        <v>97.889899999999997</v>
      </c>
      <c r="I542">
        <v>94.286000000000001</v>
      </c>
      <c r="J542">
        <v>840</v>
      </c>
      <c r="L542" t="s">
        <v>296</v>
      </c>
      <c r="M542" t="str">
        <f t="shared" si="51"/>
        <v>2017</v>
      </c>
      <c r="N542" t="str">
        <f t="shared" si="52"/>
        <v>10</v>
      </c>
      <c r="O542" t="str">
        <f t="shared" si="53"/>
        <v>19</v>
      </c>
      <c r="P542" t="str">
        <f t="shared" si="54"/>
        <v>06</v>
      </c>
      <c r="Q542" t="str">
        <f t="shared" si="55"/>
        <v>08</v>
      </c>
      <c r="R542" t="str">
        <f t="shared" si="56"/>
        <v>01</v>
      </c>
      <c r="S542" s="4">
        <f t="shared" si="58"/>
        <v>43027.255567129629</v>
      </c>
      <c r="T542" s="5">
        <f t="shared" si="57"/>
        <v>43027.255567129629</v>
      </c>
      <c r="U542" t="s">
        <v>1721</v>
      </c>
      <c r="AH542" t="s">
        <v>2940</v>
      </c>
      <c r="AI542" t="s">
        <v>2941</v>
      </c>
      <c r="AJ542" t="s">
        <v>3097</v>
      </c>
      <c r="AK542" t="s">
        <v>3101</v>
      </c>
      <c r="AL542" t="s">
        <v>3103</v>
      </c>
      <c r="AM542" t="s">
        <v>3175</v>
      </c>
      <c r="BQ542">
        <v>97.889899999999997</v>
      </c>
      <c r="BR542">
        <v>98.245230000000319</v>
      </c>
      <c r="BS542">
        <v>0</v>
      </c>
    </row>
    <row r="543" spans="1:71" x14ac:dyDescent="0.25">
      <c r="A543" t="s">
        <v>75</v>
      </c>
      <c r="B543">
        <v>4018</v>
      </c>
      <c r="C543" t="s">
        <v>88</v>
      </c>
      <c r="D543">
        <v>1</v>
      </c>
      <c r="E543">
        <v>9099.3467999999993</v>
      </c>
      <c r="F543">
        <v>9100.0130439999994</v>
      </c>
      <c r="G543">
        <v>0.66624400000000605</v>
      </c>
      <c r="H543">
        <v>99.346800000000002</v>
      </c>
      <c r="I543">
        <v>111.429</v>
      </c>
      <c r="J543">
        <v>822.85699999999997</v>
      </c>
      <c r="L543" t="s">
        <v>296</v>
      </c>
      <c r="M543" t="str">
        <f t="shared" si="51"/>
        <v>2017</v>
      </c>
      <c r="N543" t="str">
        <f t="shared" si="52"/>
        <v>10</v>
      </c>
      <c r="O543" t="str">
        <f t="shared" si="53"/>
        <v>19</v>
      </c>
      <c r="P543" t="str">
        <f t="shared" si="54"/>
        <v>06</v>
      </c>
      <c r="Q543" t="str">
        <f t="shared" si="55"/>
        <v>08</v>
      </c>
      <c r="R543" t="str">
        <f t="shared" si="56"/>
        <v>01</v>
      </c>
      <c r="S543" s="4">
        <f t="shared" si="58"/>
        <v>43027.255567129629</v>
      </c>
      <c r="T543" s="5">
        <f t="shared" si="57"/>
        <v>43027.255567129629</v>
      </c>
      <c r="U543" t="s">
        <v>1721</v>
      </c>
      <c r="AH543" t="s">
        <v>2940</v>
      </c>
      <c r="AI543" t="s">
        <v>3077</v>
      </c>
      <c r="AJ543" t="s">
        <v>3097</v>
      </c>
      <c r="AK543" t="s">
        <v>3101</v>
      </c>
      <c r="AL543" t="s">
        <v>3103</v>
      </c>
      <c r="AM543" t="s">
        <v>3175</v>
      </c>
      <c r="BQ543">
        <v>99.346800000000002</v>
      </c>
      <c r="BR543">
        <v>100.01304399999999</v>
      </c>
      <c r="BS543">
        <v>1</v>
      </c>
    </row>
    <row r="544" spans="1:71" x14ac:dyDescent="0.25">
      <c r="A544" t="s">
        <v>75</v>
      </c>
      <c r="B544">
        <v>4019</v>
      </c>
      <c r="C544" t="s">
        <v>88</v>
      </c>
      <c r="D544">
        <v>1</v>
      </c>
      <c r="E544">
        <v>9211.9626000000007</v>
      </c>
      <c r="F544">
        <v>9212.8420420000002</v>
      </c>
      <c r="G544">
        <v>0.87944199999947159</v>
      </c>
      <c r="H544">
        <v>91.962599999999995</v>
      </c>
      <c r="I544">
        <v>120</v>
      </c>
      <c r="J544">
        <v>874.28599999999994</v>
      </c>
      <c r="L544" t="s">
        <v>297</v>
      </c>
      <c r="M544" t="str">
        <f t="shared" si="51"/>
        <v>2017</v>
      </c>
      <c r="N544" t="str">
        <f t="shared" si="52"/>
        <v>10</v>
      </c>
      <c r="O544" t="str">
        <f t="shared" si="53"/>
        <v>19</v>
      </c>
      <c r="P544" t="str">
        <f t="shared" si="54"/>
        <v>08</v>
      </c>
      <c r="Q544" t="str">
        <f t="shared" si="55"/>
        <v>44</v>
      </c>
      <c r="R544" t="str">
        <f t="shared" si="56"/>
        <v>01</v>
      </c>
      <c r="S544" s="4">
        <f t="shared" si="58"/>
        <v>43027.363900462966</v>
      </c>
      <c r="T544" s="5">
        <f t="shared" si="57"/>
        <v>43027.363900462966</v>
      </c>
      <c r="U544" t="s">
        <v>1722</v>
      </c>
      <c r="AH544" t="s">
        <v>2940</v>
      </c>
      <c r="AI544" t="s">
        <v>3077</v>
      </c>
      <c r="AJ544" t="s">
        <v>3097</v>
      </c>
      <c r="AK544" t="s">
        <v>3101</v>
      </c>
      <c r="AL544" t="s">
        <v>3103</v>
      </c>
      <c r="AM544" t="s">
        <v>3176</v>
      </c>
      <c r="BQ544">
        <v>91.962599999999995</v>
      </c>
      <c r="BR544">
        <v>92.842041999999466</v>
      </c>
      <c r="BS544">
        <v>0</v>
      </c>
    </row>
    <row r="545" spans="1:71" x14ac:dyDescent="0.25">
      <c r="A545" t="s">
        <v>75</v>
      </c>
      <c r="B545">
        <v>4022</v>
      </c>
      <c r="C545" t="s">
        <v>88</v>
      </c>
      <c r="D545">
        <v>1</v>
      </c>
      <c r="E545">
        <v>9281.5324000000001</v>
      </c>
      <c r="F545">
        <v>9281.8699639999995</v>
      </c>
      <c r="G545">
        <v>0.33756399999947462</v>
      </c>
      <c r="H545">
        <v>41.532400000000003</v>
      </c>
      <c r="I545">
        <v>94.286000000000001</v>
      </c>
      <c r="J545">
        <v>634.28599999999994</v>
      </c>
      <c r="L545" t="s">
        <v>298</v>
      </c>
      <c r="M545" t="str">
        <f t="shared" si="51"/>
        <v>2017</v>
      </c>
      <c r="N545" t="str">
        <f t="shared" si="52"/>
        <v>10</v>
      </c>
      <c r="O545" t="str">
        <f t="shared" si="53"/>
        <v>19</v>
      </c>
      <c r="P545" t="str">
        <f t="shared" si="54"/>
        <v>10</v>
      </c>
      <c r="Q545" t="str">
        <f t="shared" si="55"/>
        <v>32</v>
      </c>
      <c r="R545" t="str">
        <f t="shared" si="56"/>
        <v>01</v>
      </c>
      <c r="S545" s="4">
        <f t="shared" si="58"/>
        <v>43027.438900462963</v>
      </c>
      <c r="T545" s="5">
        <f t="shared" si="57"/>
        <v>43027.438900462963</v>
      </c>
      <c r="U545" t="s">
        <v>1723</v>
      </c>
      <c r="AH545" t="s">
        <v>2940</v>
      </c>
      <c r="AI545" t="s">
        <v>2941</v>
      </c>
      <c r="AJ545" t="s">
        <v>3097</v>
      </c>
      <c r="AK545" t="s">
        <v>3101</v>
      </c>
      <c r="AL545" t="s">
        <v>3103</v>
      </c>
      <c r="AM545" t="s">
        <v>3177</v>
      </c>
      <c r="BQ545">
        <v>41.532400000000003</v>
      </c>
      <c r="BR545">
        <v>41.869963999999477</v>
      </c>
      <c r="BS545">
        <v>0</v>
      </c>
    </row>
    <row r="546" spans="1:71" x14ac:dyDescent="0.25">
      <c r="A546" t="s">
        <v>75</v>
      </c>
      <c r="B546">
        <v>4023</v>
      </c>
      <c r="C546" t="s">
        <v>88</v>
      </c>
      <c r="D546">
        <v>1</v>
      </c>
      <c r="E546">
        <v>9369.5743000000002</v>
      </c>
      <c r="F546">
        <v>9370.1250619999992</v>
      </c>
      <c r="G546">
        <v>0.55076199999894015</v>
      </c>
      <c r="H546">
        <v>9.5742999999999991</v>
      </c>
      <c r="I546">
        <v>197.143</v>
      </c>
      <c r="J546">
        <v>1080</v>
      </c>
      <c r="L546" t="s">
        <v>299</v>
      </c>
      <c r="M546" t="str">
        <f t="shared" si="51"/>
        <v>2017</v>
      </c>
      <c r="N546" t="str">
        <f t="shared" si="52"/>
        <v>10</v>
      </c>
      <c r="O546" t="str">
        <f t="shared" si="53"/>
        <v>19</v>
      </c>
      <c r="P546" t="str">
        <f t="shared" si="54"/>
        <v>11</v>
      </c>
      <c r="Q546" t="str">
        <f t="shared" si="55"/>
        <v>44</v>
      </c>
      <c r="R546" t="str">
        <f t="shared" si="56"/>
        <v>01</v>
      </c>
      <c r="S546" s="4">
        <f t="shared" si="58"/>
        <v>43027.488900462966</v>
      </c>
      <c r="T546" s="5">
        <f t="shared" si="57"/>
        <v>43027.488900462966</v>
      </c>
      <c r="U546" t="s">
        <v>1724</v>
      </c>
      <c r="AH546" t="s">
        <v>2940</v>
      </c>
      <c r="AI546" t="s">
        <v>3077</v>
      </c>
      <c r="AJ546" t="s">
        <v>3097</v>
      </c>
      <c r="AK546" t="s">
        <v>3101</v>
      </c>
      <c r="AL546" t="s">
        <v>3103</v>
      </c>
      <c r="AM546" t="s">
        <v>3178</v>
      </c>
      <c r="BQ546">
        <v>9.5742999999999991</v>
      </c>
      <c r="BR546">
        <v>10.125061999998939</v>
      </c>
      <c r="BS546">
        <v>0</v>
      </c>
    </row>
    <row r="547" spans="1:71" x14ac:dyDescent="0.25">
      <c r="A547" t="s">
        <v>75</v>
      </c>
      <c r="B547">
        <v>4024</v>
      </c>
      <c r="C547" t="s">
        <v>88</v>
      </c>
      <c r="D547">
        <v>1</v>
      </c>
      <c r="E547">
        <v>9372.1682000000001</v>
      </c>
      <c r="F547">
        <v>9372.5590630000006</v>
      </c>
      <c r="G547">
        <v>0.39086300000053598</v>
      </c>
      <c r="H547">
        <v>12.168200000000001</v>
      </c>
      <c r="I547">
        <v>180</v>
      </c>
      <c r="J547">
        <v>1071.4290000000001</v>
      </c>
      <c r="L547" t="s">
        <v>299</v>
      </c>
      <c r="M547" t="str">
        <f t="shared" si="51"/>
        <v>2017</v>
      </c>
      <c r="N547" t="str">
        <f t="shared" si="52"/>
        <v>10</v>
      </c>
      <c r="O547" t="str">
        <f t="shared" si="53"/>
        <v>19</v>
      </c>
      <c r="P547" t="str">
        <f t="shared" si="54"/>
        <v>11</v>
      </c>
      <c r="Q547" t="str">
        <f t="shared" si="55"/>
        <v>44</v>
      </c>
      <c r="R547" t="str">
        <f t="shared" si="56"/>
        <v>01</v>
      </c>
      <c r="S547" s="4">
        <f t="shared" si="58"/>
        <v>43027.488900462966</v>
      </c>
      <c r="T547" s="5">
        <f t="shared" si="57"/>
        <v>43027.488900462966</v>
      </c>
      <c r="U547" t="s">
        <v>1724</v>
      </c>
      <c r="AH547" t="s">
        <v>2940</v>
      </c>
      <c r="AI547" t="s">
        <v>2941</v>
      </c>
      <c r="AJ547" t="s">
        <v>3097</v>
      </c>
      <c r="AK547" t="s">
        <v>3101</v>
      </c>
      <c r="AL547" t="s">
        <v>3103</v>
      </c>
      <c r="AM547" t="s">
        <v>3178</v>
      </c>
      <c r="BQ547">
        <v>12.168200000000001</v>
      </c>
      <c r="BR547">
        <v>12.55906300000054</v>
      </c>
      <c r="BS547">
        <v>1</v>
      </c>
    </row>
    <row r="548" spans="1:71" x14ac:dyDescent="0.25">
      <c r="A548" t="s">
        <v>75</v>
      </c>
      <c r="B548">
        <v>4025</v>
      </c>
      <c r="C548" t="s">
        <v>88</v>
      </c>
      <c r="D548">
        <v>1</v>
      </c>
      <c r="E548">
        <v>9561.0751999999993</v>
      </c>
      <c r="F548">
        <v>9562.0174110000007</v>
      </c>
      <c r="G548">
        <v>0.94221100000140723</v>
      </c>
      <c r="H548">
        <v>81.075199999999995</v>
      </c>
      <c r="I548">
        <v>128.571</v>
      </c>
      <c r="J548">
        <v>1234.2860000000001</v>
      </c>
      <c r="L548" t="s">
        <v>300</v>
      </c>
      <c r="M548" t="str">
        <f t="shared" si="51"/>
        <v>2017</v>
      </c>
      <c r="N548" t="str">
        <f t="shared" si="52"/>
        <v>10</v>
      </c>
      <c r="O548" t="str">
        <f t="shared" si="53"/>
        <v>19</v>
      </c>
      <c r="P548" t="str">
        <f t="shared" si="54"/>
        <v>15</v>
      </c>
      <c r="Q548" t="str">
        <f t="shared" si="55"/>
        <v>32</v>
      </c>
      <c r="R548" t="str">
        <f t="shared" si="56"/>
        <v>01</v>
      </c>
      <c r="S548" s="4">
        <f t="shared" si="58"/>
        <v>43027.647233796299</v>
      </c>
      <c r="T548" s="5">
        <f t="shared" si="57"/>
        <v>43027.647233796299</v>
      </c>
      <c r="U548" t="s">
        <v>1725</v>
      </c>
      <c r="AH548" t="s">
        <v>2940</v>
      </c>
      <c r="AI548" t="s">
        <v>3077</v>
      </c>
      <c r="AJ548" t="s">
        <v>2941</v>
      </c>
      <c r="AK548" t="s">
        <v>3101</v>
      </c>
      <c r="AL548" t="s">
        <v>3104</v>
      </c>
      <c r="AM548" t="s">
        <v>3179</v>
      </c>
      <c r="BQ548">
        <v>81.075199999999995</v>
      </c>
      <c r="BR548">
        <v>82.017411000001402</v>
      </c>
      <c r="BS548">
        <v>0</v>
      </c>
    </row>
    <row r="549" spans="1:71" x14ac:dyDescent="0.25">
      <c r="A549" t="s">
        <v>75</v>
      </c>
      <c r="B549">
        <v>4026</v>
      </c>
      <c r="C549" t="s">
        <v>88</v>
      </c>
      <c r="D549">
        <v>1</v>
      </c>
      <c r="E549">
        <v>9562.7335000000003</v>
      </c>
      <c r="F549">
        <v>9563.5123939999994</v>
      </c>
      <c r="G549">
        <v>0.77889399999912712</v>
      </c>
      <c r="H549">
        <v>82.733500000000006</v>
      </c>
      <c r="I549">
        <v>154.286</v>
      </c>
      <c r="J549">
        <v>1122.857</v>
      </c>
      <c r="L549" t="s">
        <v>300</v>
      </c>
      <c r="M549" t="str">
        <f t="shared" si="51"/>
        <v>2017</v>
      </c>
      <c r="N549" t="str">
        <f t="shared" si="52"/>
        <v>10</v>
      </c>
      <c r="O549" t="str">
        <f t="shared" si="53"/>
        <v>19</v>
      </c>
      <c r="P549" t="str">
        <f t="shared" si="54"/>
        <v>15</v>
      </c>
      <c r="Q549" t="str">
        <f t="shared" si="55"/>
        <v>32</v>
      </c>
      <c r="R549" t="str">
        <f t="shared" si="56"/>
        <v>01</v>
      </c>
      <c r="S549" s="4">
        <f t="shared" si="58"/>
        <v>43027.647233796299</v>
      </c>
      <c r="T549" s="5">
        <f t="shared" si="57"/>
        <v>43027.647233796299</v>
      </c>
      <c r="U549" t="s">
        <v>1725</v>
      </c>
      <c r="AH549" t="s">
        <v>2940</v>
      </c>
      <c r="AI549" t="s">
        <v>2941</v>
      </c>
      <c r="AJ549" t="s">
        <v>2941</v>
      </c>
      <c r="AK549" t="s">
        <v>3101</v>
      </c>
      <c r="AL549" t="s">
        <v>3104</v>
      </c>
      <c r="AM549" t="s">
        <v>3179</v>
      </c>
      <c r="BQ549">
        <v>82.733500000000006</v>
      </c>
      <c r="BR549">
        <v>83.512393999999134</v>
      </c>
      <c r="BS549">
        <v>1</v>
      </c>
    </row>
    <row r="550" spans="1:71" x14ac:dyDescent="0.25">
      <c r="A550" t="s">
        <v>75</v>
      </c>
      <c r="B550">
        <v>4027</v>
      </c>
      <c r="C550" t="s">
        <v>88</v>
      </c>
      <c r="D550">
        <v>1</v>
      </c>
      <c r="E550">
        <v>9564.0023000000001</v>
      </c>
      <c r="F550">
        <v>9565.1455160000005</v>
      </c>
      <c r="G550">
        <v>1.143216000000393</v>
      </c>
      <c r="H550">
        <v>84.002300000000005</v>
      </c>
      <c r="I550">
        <v>171.429</v>
      </c>
      <c r="J550">
        <v>1182.857</v>
      </c>
      <c r="L550" t="s">
        <v>300</v>
      </c>
      <c r="M550" t="str">
        <f t="shared" si="51"/>
        <v>2017</v>
      </c>
      <c r="N550" t="str">
        <f t="shared" si="52"/>
        <v>10</v>
      </c>
      <c r="O550" t="str">
        <f t="shared" si="53"/>
        <v>19</v>
      </c>
      <c r="P550" t="str">
        <f t="shared" si="54"/>
        <v>15</v>
      </c>
      <c r="Q550" t="str">
        <f t="shared" si="55"/>
        <v>32</v>
      </c>
      <c r="R550" t="str">
        <f t="shared" si="56"/>
        <v>01</v>
      </c>
      <c r="S550" s="4">
        <f t="shared" si="58"/>
        <v>43027.647233796299</v>
      </c>
      <c r="T550" s="5">
        <f t="shared" si="57"/>
        <v>43027.647233796299</v>
      </c>
      <c r="U550" t="s">
        <v>1725</v>
      </c>
      <c r="AH550" t="s">
        <v>2940</v>
      </c>
      <c r="AI550" t="s">
        <v>2941</v>
      </c>
      <c r="AJ550" t="s">
        <v>2941</v>
      </c>
      <c r="AK550" t="s">
        <v>3101</v>
      </c>
      <c r="AL550" t="s">
        <v>3104</v>
      </c>
      <c r="AM550" t="s">
        <v>3179</v>
      </c>
      <c r="BQ550">
        <v>84.002300000000005</v>
      </c>
      <c r="BR550">
        <v>85.145516000000399</v>
      </c>
      <c r="BS550">
        <v>2</v>
      </c>
    </row>
    <row r="551" spans="1:71" x14ac:dyDescent="0.25">
      <c r="A551" t="s">
        <v>75</v>
      </c>
      <c r="B551">
        <v>4028</v>
      </c>
      <c r="C551" t="s">
        <v>88</v>
      </c>
      <c r="D551">
        <v>1</v>
      </c>
      <c r="E551">
        <v>9565.8742000000002</v>
      </c>
      <c r="F551">
        <v>9566.5651550000002</v>
      </c>
      <c r="G551">
        <v>0.69095500000003085</v>
      </c>
      <c r="H551">
        <v>85.874200000000002</v>
      </c>
      <c r="I551">
        <v>120</v>
      </c>
      <c r="J551">
        <v>1157.143</v>
      </c>
      <c r="L551" t="s">
        <v>300</v>
      </c>
      <c r="M551" t="str">
        <f t="shared" si="51"/>
        <v>2017</v>
      </c>
      <c r="N551" t="str">
        <f t="shared" si="52"/>
        <v>10</v>
      </c>
      <c r="O551" t="str">
        <f t="shared" si="53"/>
        <v>19</v>
      </c>
      <c r="P551" t="str">
        <f t="shared" si="54"/>
        <v>15</v>
      </c>
      <c r="Q551" t="str">
        <f t="shared" si="55"/>
        <v>32</v>
      </c>
      <c r="R551" t="str">
        <f t="shared" si="56"/>
        <v>01</v>
      </c>
      <c r="S551" s="4">
        <f t="shared" si="58"/>
        <v>43027.647233796299</v>
      </c>
      <c r="T551" s="5">
        <f t="shared" si="57"/>
        <v>43027.647233796299</v>
      </c>
      <c r="U551" t="s">
        <v>1725</v>
      </c>
      <c r="AH551" t="s">
        <v>2940</v>
      </c>
      <c r="AI551" t="s">
        <v>2941</v>
      </c>
      <c r="AJ551" t="s">
        <v>2941</v>
      </c>
      <c r="AK551" t="s">
        <v>3101</v>
      </c>
      <c r="AL551" t="s">
        <v>3104</v>
      </c>
      <c r="AM551" t="s">
        <v>3179</v>
      </c>
      <c r="BQ551">
        <v>85.874200000000002</v>
      </c>
      <c r="BR551">
        <v>86.565155000000033</v>
      </c>
      <c r="BS551">
        <v>3</v>
      </c>
    </row>
    <row r="552" spans="1:71" x14ac:dyDescent="0.25">
      <c r="A552" t="s">
        <v>75</v>
      </c>
      <c r="B552">
        <v>4030</v>
      </c>
      <c r="C552" t="s">
        <v>88</v>
      </c>
      <c r="D552">
        <v>1</v>
      </c>
      <c r="E552">
        <v>9518.5125000000007</v>
      </c>
      <c r="F552">
        <v>9520.0828519999995</v>
      </c>
      <c r="G552">
        <v>1.57035199999882</v>
      </c>
      <c r="H552">
        <v>38.512500000000003</v>
      </c>
      <c r="I552">
        <v>42.856999999999999</v>
      </c>
      <c r="J552">
        <v>1251.4290000000001</v>
      </c>
      <c r="L552" t="s">
        <v>300</v>
      </c>
      <c r="M552" t="str">
        <f t="shared" si="51"/>
        <v>2017</v>
      </c>
      <c r="N552" t="str">
        <f t="shared" si="52"/>
        <v>10</v>
      </c>
      <c r="O552" t="str">
        <f t="shared" si="53"/>
        <v>19</v>
      </c>
      <c r="P552" t="str">
        <f t="shared" si="54"/>
        <v>15</v>
      </c>
      <c r="Q552" t="str">
        <f t="shared" si="55"/>
        <v>32</v>
      </c>
      <c r="R552" t="str">
        <f t="shared" si="56"/>
        <v>01</v>
      </c>
      <c r="S552" s="4">
        <f t="shared" si="58"/>
        <v>43027.647233796299</v>
      </c>
      <c r="T552" s="5">
        <f t="shared" si="57"/>
        <v>43027.647233796299</v>
      </c>
      <c r="U552" t="s">
        <v>1725</v>
      </c>
      <c r="AH552" t="s">
        <v>2940</v>
      </c>
      <c r="AI552" t="s">
        <v>3077</v>
      </c>
      <c r="AJ552" t="s">
        <v>3077</v>
      </c>
      <c r="AK552" t="s">
        <v>3101</v>
      </c>
      <c r="AL552" t="s">
        <v>3104</v>
      </c>
      <c r="AM552" t="s">
        <v>3180</v>
      </c>
      <c r="BQ552">
        <v>38.512500000000003</v>
      </c>
      <c r="BR552">
        <v>40.082851999998823</v>
      </c>
      <c r="BS552">
        <v>4</v>
      </c>
    </row>
    <row r="553" spans="1:71" x14ac:dyDescent="0.25">
      <c r="A553" t="s">
        <v>75</v>
      </c>
      <c r="B553">
        <v>4032</v>
      </c>
      <c r="C553" t="s">
        <v>88</v>
      </c>
      <c r="D553">
        <v>1</v>
      </c>
      <c r="E553">
        <v>9523.0853000000006</v>
      </c>
      <c r="F553">
        <v>9523.8893200000002</v>
      </c>
      <c r="G553">
        <v>0.80401999999958207</v>
      </c>
      <c r="H553">
        <v>43.085299999999997</v>
      </c>
      <c r="I553">
        <v>85.713999999999999</v>
      </c>
      <c r="J553">
        <v>1080</v>
      </c>
      <c r="L553" t="s">
        <v>300</v>
      </c>
      <c r="M553" t="str">
        <f t="shared" si="51"/>
        <v>2017</v>
      </c>
      <c r="N553" t="str">
        <f t="shared" si="52"/>
        <v>10</v>
      </c>
      <c r="O553" t="str">
        <f t="shared" si="53"/>
        <v>19</v>
      </c>
      <c r="P553" t="str">
        <f t="shared" si="54"/>
        <v>15</v>
      </c>
      <c r="Q553" t="str">
        <f t="shared" si="55"/>
        <v>32</v>
      </c>
      <c r="R553" t="str">
        <f t="shared" si="56"/>
        <v>01</v>
      </c>
      <c r="S553" s="4">
        <f t="shared" si="58"/>
        <v>43027.647233796299</v>
      </c>
      <c r="T553" s="5">
        <f t="shared" si="57"/>
        <v>43027.647233796299</v>
      </c>
      <c r="U553" t="s">
        <v>1725</v>
      </c>
      <c r="AH553" t="s">
        <v>2940</v>
      </c>
      <c r="AI553" t="s">
        <v>2941</v>
      </c>
      <c r="AJ553" t="s">
        <v>2941</v>
      </c>
      <c r="AK553" t="s">
        <v>3101</v>
      </c>
      <c r="AL553" t="s">
        <v>3104</v>
      </c>
      <c r="AM553" t="s">
        <v>3180</v>
      </c>
      <c r="BQ553">
        <v>43.085299999999997</v>
      </c>
      <c r="BR553">
        <v>43.889319999999579</v>
      </c>
      <c r="BS553">
        <v>5</v>
      </c>
    </row>
    <row r="554" spans="1:71" x14ac:dyDescent="0.25">
      <c r="A554" t="s">
        <v>75</v>
      </c>
      <c r="B554">
        <v>4034</v>
      </c>
      <c r="C554" t="s">
        <v>88</v>
      </c>
      <c r="D554">
        <v>1</v>
      </c>
      <c r="E554">
        <v>9525.9999000000007</v>
      </c>
      <c r="F554">
        <v>9526.8416089999992</v>
      </c>
      <c r="G554">
        <v>0.84170899999844551</v>
      </c>
      <c r="H554">
        <v>45.999899999999997</v>
      </c>
      <c r="I554">
        <v>51.429000000000002</v>
      </c>
      <c r="J554">
        <v>1045.7139999999999</v>
      </c>
      <c r="L554" t="s">
        <v>300</v>
      </c>
      <c r="M554" t="str">
        <f t="shared" si="51"/>
        <v>2017</v>
      </c>
      <c r="N554" t="str">
        <f t="shared" si="52"/>
        <v>10</v>
      </c>
      <c r="O554" t="str">
        <f t="shared" si="53"/>
        <v>19</v>
      </c>
      <c r="P554" t="str">
        <f t="shared" si="54"/>
        <v>15</v>
      </c>
      <c r="Q554" t="str">
        <f t="shared" si="55"/>
        <v>32</v>
      </c>
      <c r="R554" t="str">
        <f t="shared" si="56"/>
        <v>01</v>
      </c>
      <c r="S554" s="4">
        <f t="shared" si="58"/>
        <v>43027.647233796299</v>
      </c>
      <c r="T554" s="5">
        <f t="shared" si="57"/>
        <v>43027.647233796299</v>
      </c>
      <c r="U554" t="s">
        <v>1725</v>
      </c>
      <c r="AH554" t="s">
        <v>2940</v>
      </c>
      <c r="AI554" t="s">
        <v>2941</v>
      </c>
      <c r="AJ554" t="s">
        <v>2941</v>
      </c>
      <c r="AK554" t="s">
        <v>3101</v>
      </c>
      <c r="AL554" t="s">
        <v>3104</v>
      </c>
      <c r="AM554" t="s">
        <v>3180</v>
      </c>
      <c r="BQ554">
        <v>45.999899999999997</v>
      </c>
      <c r="BR554">
        <v>46.841608999998442</v>
      </c>
      <c r="BS554">
        <v>6</v>
      </c>
    </row>
    <row r="555" spans="1:71" x14ac:dyDescent="0.25">
      <c r="A555" t="s">
        <v>75</v>
      </c>
      <c r="B555">
        <v>4035</v>
      </c>
      <c r="C555" t="s">
        <v>88</v>
      </c>
      <c r="D555">
        <v>1</v>
      </c>
      <c r="E555">
        <v>9527.1556999999993</v>
      </c>
      <c r="F555">
        <v>9527.8843429999997</v>
      </c>
      <c r="G555">
        <v>0.72864300000037474</v>
      </c>
      <c r="H555">
        <v>47.155700000000003</v>
      </c>
      <c r="I555">
        <v>51.429000000000002</v>
      </c>
      <c r="J555">
        <v>1294.2860000000001</v>
      </c>
      <c r="L555" t="s">
        <v>300</v>
      </c>
      <c r="M555" t="str">
        <f t="shared" si="51"/>
        <v>2017</v>
      </c>
      <c r="N555" t="str">
        <f t="shared" si="52"/>
        <v>10</v>
      </c>
      <c r="O555" t="str">
        <f t="shared" si="53"/>
        <v>19</v>
      </c>
      <c r="P555" t="str">
        <f t="shared" si="54"/>
        <v>15</v>
      </c>
      <c r="Q555" t="str">
        <f t="shared" si="55"/>
        <v>32</v>
      </c>
      <c r="R555" t="str">
        <f t="shared" si="56"/>
        <v>01</v>
      </c>
      <c r="S555" s="4">
        <f t="shared" si="58"/>
        <v>43027.647233796299</v>
      </c>
      <c r="T555" s="5">
        <f t="shared" si="57"/>
        <v>43027.647233796299</v>
      </c>
      <c r="U555" t="s">
        <v>1725</v>
      </c>
      <c r="AH555" t="s">
        <v>2940</v>
      </c>
      <c r="AI555" t="s">
        <v>2941</v>
      </c>
      <c r="AJ555" t="s">
        <v>2941</v>
      </c>
      <c r="AK555" t="s">
        <v>3101</v>
      </c>
      <c r="AL555" t="s">
        <v>3104</v>
      </c>
      <c r="AM555" t="s">
        <v>3180</v>
      </c>
      <c r="BQ555">
        <v>47.155700000000003</v>
      </c>
      <c r="BR555">
        <v>47.884343000000378</v>
      </c>
      <c r="BS555">
        <v>7</v>
      </c>
    </row>
    <row r="556" spans="1:71" x14ac:dyDescent="0.25">
      <c r="A556" t="s">
        <v>75</v>
      </c>
      <c r="B556">
        <v>4036</v>
      </c>
      <c r="C556" t="s">
        <v>88</v>
      </c>
      <c r="D556">
        <v>1</v>
      </c>
      <c r="E556">
        <v>9528.8264999999992</v>
      </c>
      <c r="F556">
        <v>9529.7687110000006</v>
      </c>
      <c r="G556">
        <v>0.94221100000140723</v>
      </c>
      <c r="H556">
        <v>48.826500000000003</v>
      </c>
      <c r="I556">
        <v>51.429000000000002</v>
      </c>
      <c r="J556">
        <v>1457.143</v>
      </c>
      <c r="L556" t="s">
        <v>300</v>
      </c>
      <c r="M556" t="str">
        <f t="shared" si="51"/>
        <v>2017</v>
      </c>
      <c r="N556" t="str">
        <f t="shared" si="52"/>
        <v>10</v>
      </c>
      <c r="O556" t="str">
        <f t="shared" si="53"/>
        <v>19</v>
      </c>
      <c r="P556" t="str">
        <f t="shared" si="54"/>
        <v>15</v>
      </c>
      <c r="Q556" t="str">
        <f t="shared" si="55"/>
        <v>32</v>
      </c>
      <c r="R556" t="str">
        <f t="shared" si="56"/>
        <v>01</v>
      </c>
      <c r="S556" s="4">
        <f t="shared" si="58"/>
        <v>43027.647233796299</v>
      </c>
      <c r="T556" s="5">
        <f t="shared" si="57"/>
        <v>43027.647233796299</v>
      </c>
      <c r="U556" t="s">
        <v>1725</v>
      </c>
      <c r="AH556" t="s">
        <v>2940</v>
      </c>
      <c r="AI556" t="s">
        <v>2941</v>
      </c>
      <c r="AJ556" t="s">
        <v>2941</v>
      </c>
      <c r="AK556" t="s">
        <v>3101</v>
      </c>
      <c r="AL556" t="s">
        <v>3104</v>
      </c>
      <c r="AM556" t="s">
        <v>3180</v>
      </c>
      <c r="BQ556">
        <v>48.826500000000003</v>
      </c>
      <c r="BR556">
        <v>49.76871100000141</v>
      </c>
      <c r="BS556">
        <v>8</v>
      </c>
    </row>
    <row r="557" spans="1:71" x14ac:dyDescent="0.25">
      <c r="A557" t="s">
        <v>75</v>
      </c>
      <c r="B557">
        <v>4037</v>
      </c>
      <c r="C557" t="s">
        <v>88</v>
      </c>
      <c r="D557">
        <v>1</v>
      </c>
      <c r="E557">
        <v>9530.3341</v>
      </c>
      <c r="F557">
        <v>9531.1632460000001</v>
      </c>
      <c r="G557">
        <v>0.82914600000003702</v>
      </c>
      <c r="H557">
        <v>50.334099999999999</v>
      </c>
      <c r="I557">
        <v>77.143000000000001</v>
      </c>
      <c r="J557">
        <v>1405.7139999999999</v>
      </c>
      <c r="L557" t="s">
        <v>300</v>
      </c>
      <c r="M557" t="str">
        <f t="shared" si="51"/>
        <v>2017</v>
      </c>
      <c r="N557" t="str">
        <f t="shared" si="52"/>
        <v>10</v>
      </c>
      <c r="O557" t="str">
        <f t="shared" si="53"/>
        <v>19</v>
      </c>
      <c r="P557" t="str">
        <f t="shared" si="54"/>
        <v>15</v>
      </c>
      <c r="Q557" t="str">
        <f t="shared" si="55"/>
        <v>32</v>
      </c>
      <c r="R557" t="str">
        <f t="shared" si="56"/>
        <v>01</v>
      </c>
      <c r="S557" s="4">
        <f t="shared" si="58"/>
        <v>43027.647233796299</v>
      </c>
      <c r="T557" s="5">
        <f t="shared" si="57"/>
        <v>43027.647233796299</v>
      </c>
      <c r="U557" t="s">
        <v>1725</v>
      </c>
      <c r="AH557" t="s">
        <v>2940</v>
      </c>
      <c r="AI557" t="s">
        <v>2941</v>
      </c>
      <c r="AJ557" t="s">
        <v>2941</v>
      </c>
      <c r="AK557" t="s">
        <v>3101</v>
      </c>
      <c r="AL557" t="s">
        <v>3104</v>
      </c>
      <c r="AM557" t="s">
        <v>3180</v>
      </c>
      <c r="BQ557">
        <v>50.334099999999999</v>
      </c>
      <c r="BR557">
        <v>51.163246000000044</v>
      </c>
      <c r="BS557">
        <v>9</v>
      </c>
    </row>
    <row r="558" spans="1:71" x14ac:dyDescent="0.25">
      <c r="A558" t="s">
        <v>75</v>
      </c>
      <c r="B558">
        <v>4038</v>
      </c>
      <c r="C558" t="s">
        <v>88</v>
      </c>
      <c r="D558">
        <v>1</v>
      </c>
      <c r="E558">
        <v>9532.0300000000007</v>
      </c>
      <c r="F558">
        <v>9532.7083920000005</v>
      </c>
      <c r="G558">
        <v>0.67839199999980337</v>
      </c>
      <c r="H558">
        <v>52.03</v>
      </c>
      <c r="I558">
        <v>25.713999999999999</v>
      </c>
      <c r="J558">
        <v>1182.857</v>
      </c>
      <c r="L558" t="s">
        <v>300</v>
      </c>
      <c r="M558" t="str">
        <f t="shared" si="51"/>
        <v>2017</v>
      </c>
      <c r="N558" t="str">
        <f t="shared" si="52"/>
        <v>10</v>
      </c>
      <c r="O558" t="str">
        <f t="shared" si="53"/>
        <v>19</v>
      </c>
      <c r="P558" t="str">
        <f t="shared" si="54"/>
        <v>15</v>
      </c>
      <c r="Q558" t="str">
        <f t="shared" si="55"/>
        <v>32</v>
      </c>
      <c r="R558" t="str">
        <f t="shared" si="56"/>
        <v>01</v>
      </c>
      <c r="S558" s="4">
        <f t="shared" si="58"/>
        <v>43027.647233796299</v>
      </c>
      <c r="T558" s="5">
        <f t="shared" si="57"/>
        <v>43027.647233796299</v>
      </c>
      <c r="U558" t="s">
        <v>1725</v>
      </c>
      <c r="AH558" t="s">
        <v>2940</v>
      </c>
      <c r="AI558" t="s">
        <v>2941</v>
      </c>
      <c r="AJ558" t="s">
        <v>2941</v>
      </c>
      <c r="AK558" t="s">
        <v>3101</v>
      </c>
      <c r="AL558" t="s">
        <v>3104</v>
      </c>
      <c r="AM558" t="s">
        <v>3180</v>
      </c>
      <c r="BQ558">
        <v>52.03</v>
      </c>
      <c r="BR558">
        <v>52.708391999999797</v>
      </c>
      <c r="BS558">
        <v>10</v>
      </c>
    </row>
    <row r="559" spans="1:71" x14ac:dyDescent="0.25">
      <c r="A559" t="s">
        <v>75</v>
      </c>
      <c r="B559">
        <v>4039</v>
      </c>
      <c r="C559" t="s">
        <v>88</v>
      </c>
      <c r="D559">
        <v>1</v>
      </c>
      <c r="E559">
        <v>9641.3780999999999</v>
      </c>
      <c r="F559">
        <v>9642.7976980000003</v>
      </c>
      <c r="G559">
        <v>1.419598000000406</v>
      </c>
      <c r="H559">
        <v>41.378100000000003</v>
      </c>
      <c r="I559">
        <v>68.570999999999998</v>
      </c>
      <c r="J559">
        <v>1242.857</v>
      </c>
      <c r="L559" t="s">
        <v>301</v>
      </c>
      <c r="M559" t="str">
        <f t="shared" si="51"/>
        <v>2017</v>
      </c>
      <c r="N559" t="str">
        <f t="shared" si="52"/>
        <v>10</v>
      </c>
      <c r="O559" t="str">
        <f t="shared" si="53"/>
        <v>19</v>
      </c>
      <c r="P559" t="str">
        <f t="shared" si="54"/>
        <v>22</v>
      </c>
      <c r="Q559" t="str">
        <f t="shared" si="55"/>
        <v>32</v>
      </c>
      <c r="R559" t="str">
        <f t="shared" si="56"/>
        <v>01</v>
      </c>
      <c r="S559" s="4">
        <f t="shared" si="58"/>
        <v>43027.938900462963</v>
      </c>
      <c r="T559" s="5">
        <f t="shared" si="57"/>
        <v>43027.938900462963</v>
      </c>
      <c r="U559" t="s">
        <v>1726</v>
      </c>
      <c r="AH559" t="s">
        <v>2940</v>
      </c>
      <c r="AI559" t="s">
        <v>2941</v>
      </c>
      <c r="AJ559" t="s">
        <v>2941</v>
      </c>
      <c r="AK559" t="s">
        <v>3101</v>
      </c>
      <c r="AL559" t="s">
        <v>3104</v>
      </c>
      <c r="AM559" t="s">
        <v>3181</v>
      </c>
      <c r="BQ559">
        <v>41.378100000000003</v>
      </c>
      <c r="BR559">
        <v>42.797698000000409</v>
      </c>
      <c r="BS559">
        <v>0</v>
      </c>
    </row>
    <row r="560" spans="1:71" x14ac:dyDescent="0.25">
      <c r="A560" t="s">
        <v>75</v>
      </c>
      <c r="B560">
        <v>4041</v>
      </c>
      <c r="C560" t="s">
        <v>88</v>
      </c>
      <c r="D560">
        <v>1</v>
      </c>
      <c r="E560">
        <v>9645.0087999999996</v>
      </c>
      <c r="F560">
        <v>9645.8002570000008</v>
      </c>
      <c r="G560">
        <v>0.79145700000117358</v>
      </c>
      <c r="H560">
        <v>45.008800000000001</v>
      </c>
      <c r="I560">
        <v>111.429</v>
      </c>
      <c r="J560">
        <v>1302.857</v>
      </c>
      <c r="L560" t="s">
        <v>301</v>
      </c>
      <c r="M560" t="str">
        <f t="shared" si="51"/>
        <v>2017</v>
      </c>
      <c r="N560" t="str">
        <f t="shared" si="52"/>
        <v>10</v>
      </c>
      <c r="O560" t="str">
        <f t="shared" si="53"/>
        <v>19</v>
      </c>
      <c r="P560" t="str">
        <f t="shared" si="54"/>
        <v>22</v>
      </c>
      <c r="Q560" t="str">
        <f t="shared" si="55"/>
        <v>32</v>
      </c>
      <c r="R560" t="str">
        <f t="shared" si="56"/>
        <v>01</v>
      </c>
      <c r="S560" s="4">
        <f t="shared" si="58"/>
        <v>43027.938900462963</v>
      </c>
      <c r="T560" s="5">
        <f t="shared" si="57"/>
        <v>43027.938900462963</v>
      </c>
      <c r="U560" t="s">
        <v>1726</v>
      </c>
      <c r="AH560" t="s">
        <v>2940</v>
      </c>
      <c r="AI560" t="s">
        <v>2941</v>
      </c>
      <c r="AJ560" t="s">
        <v>2941</v>
      </c>
      <c r="AK560" t="s">
        <v>3101</v>
      </c>
      <c r="AL560" t="s">
        <v>3104</v>
      </c>
      <c r="AM560" t="s">
        <v>3181</v>
      </c>
      <c r="BQ560">
        <v>45.008800000000001</v>
      </c>
      <c r="BR560">
        <v>45.800257000001167</v>
      </c>
      <c r="BS560">
        <v>1</v>
      </c>
    </row>
    <row r="561" spans="1:71" x14ac:dyDescent="0.25">
      <c r="A561" t="s">
        <v>75</v>
      </c>
      <c r="B561">
        <v>4042</v>
      </c>
      <c r="C561" t="s">
        <v>88</v>
      </c>
      <c r="D561">
        <v>1</v>
      </c>
      <c r="E561">
        <v>9775.6620000000003</v>
      </c>
      <c r="F561">
        <v>9776.2775779999993</v>
      </c>
      <c r="G561">
        <v>0.61557799999900453</v>
      </c>
      <c r="H561">
        <v>55.661999999999999</v>
      </c>
      <c r="I561">
        <v>51.429000000000002</v>
      </c>
      <c r="J561">
        <v>1585.7139999999999</v>
      </c>
      <c r="L561" t="s">
        <v>302</v>
      </c>
      <c r="M561" t="str">
        <f t="shared" si="51"/>
        <v>2017</v>
      </c>
      <c r="N561" t="str">
        <f t="shared" si="52"/>
        <v>10</v>
      </c>
      <c r="O561" t="str">
        <f t="shared" si="53"/>
        <v>20</v>
      </c>
      <c r="P561" t="str">
        <f t="shared" si="54"/>
        <v>10</v>
      </c>
      <c r="Q561" t="str">
        <f t="shared" si="55"/>
        <v>56</v>
      </c>
      <c r="R561" t="str">
        <f t="shared" si="56"/>
        <v>01</v>
      </c>
      <c r="S561" s="4">
        <f t="shared" si="58"/>
        <v>43028.455567129633</v>
      </c>
      <c r="T561" s="5">
        <f t="shared" si="57"/>
        <v>43028.455567129633</v>
      </c>
      <c r="U561" t="s">
        <v>1727</v>
      </c>
      <c r="AH561" t="s">
        <v>2940</v>
      </c>
      <c r="AI561" t="s">
        <v>2941</v>
      </c>
      <c r="AJ561" t="s">
        <v>3097</v>
      </c>
      <c r="AK561" t="s">
        <v>3101</v>
      </c>
      <c r="AL561" t="s">
        <v>3103</v>
      </c>
      <c r="AM561" t="s">
        <v>3182</v>
      </c>
      <c r="BQ561">
        <v>55.661999999999999</v>
      </c>
      <c r="BR561">
        <v>56.277577999998996</v>
      </c>
      <c r="BS561">
        <v>0</v>
      </c>
    </row>
    <row r="562" spans="1:71" x14ac:dyDescent="0.25">
      <c r="A562" t="s">
        <v>75</v>
      </c>
      <c r="B562">
        <v>4043</v>
      </c>
      <c r="C562" t="s">
        <v>88</v>
      </c>
      <c r="D562">
        <v>1</v>
      </c>
      <c r="E562">
        <v>9776.5665000000008</v>
      </c>
      <c r="F562">
        <v>9777.2197660000002</v>
      </c>
      <c r="G562">
        <v>0.65326599999934842</v>
      </c>
      <c r="H562">
        <v>56.566499999999998</v>
      </c>
      <c r="I562">
        <v>120</v>
      </c>
      <c r="J562">
        <v>2022.857</v>
      </c>
      <c r="L562" t="s">
        <v>302</v>
      </c>
      <c r="M562" t="str">
        <f t="shared" si="51"/>
        <v>2017</v>
      </c>
      <c r="N562" t="str">
        <f t="shared" si="52"/>
        <v>10</v>
      </c>
      <c r="O562" t="str">
        <f t="shared" si="53"/>
        <v>20</v>
      </c>
      <c r="P562" t="str">
        <f t="shared" si="54"/>
        <v>10</v>
      </c>
      <c r="Q562" t="str">
        <f t="shared" si="55"/>
        <v>56</v>
      </c>
      <c r="R562" t="str">
        <f t="shared" si="56"/>
        <v>01</v>
      </c>
      <c r="S562" s="4">
        <f t="shared" si="58"/>
        <v>43028.455567129633</v>
      </c>
      <c r="T562" s="5">
        <f t="shared" si="57"/>
        <v>43028.455567129633</v>
      </c>
      <c r="U562" t="s">
        <v>1727</v>
      </c>
      <c r="AH562" t="s">
        <v>2940</v>
      </c>
      <c r="AI562" t="s">
        <v>2941</v>
      </c>
      <c r="AJ562" t="s">
        <v>3097</v>
      </c>
      <c r="AK562" t="s">
        <v>3101</v>
      </c>
      <c r="AL562" t="s">
        <v>3103</v>
      </c>
      <c r="AM562" t="s">
        <v>3182</v>
      </c>
      <c r="BQ562">
        <v>56.566499999999998</v>
      </c>
      <c r="BR562">
        <v>57.219765999999353</v>
      </c>
      <c r="BS562">
        <v>1</v>
      </c>
    </row>
    <row r="563" spans="1:71" x14ac:dyDescent="0.25">
      <c r="A563" t="s">
        <v>75</v>
      </c>
      <c r="B563">
        <v>4044</v>
      </c>
      <c r="C563" t="s">
        <v>88</v>
      </c>
      <c r="D563">
        <v>1</v>
      </c>
      <c r="E563">
        <v>9778.2373000000007</v>
      </c>
      <c r="F563">
        <v>9779.4056419999997</v>
      </c>
      <c r="G563">
        <v>1.168341999999029</v>
      </c>
      <c r="H563">
        <v>58.237299999999998</v>
      </c>
      <c r="I563">
        <v>85.713999999999999</v>
      </c>
      <c r="J563">
        <v>908.57100000000003</v>
      </c>
      <c r="L563" t="s">
        <v>302</v>
      </c>
      <c r="M563" t="str">
        <f t="shared" si="51"/>
        <v>2017</v>
      </c>
      <c r="N563" t="str">
        <f t="shared" si="52"/>
        <v>10</v>
      </c>
      <c r="O563" t="str">
        <f t="shared" si="53"/>
        <v>20</v>
      </c>
      <c r="P563" t="str">
        <f t="shared" si="54"/>
        <v>10</v>
      </c>
      <c r="Q563" t="str">
        <f t="shared" si="55"/>
        <v>56</v>
      </c>
      <c r="R563" t="str">
        <f t="shared" si="56"/>
        <v>01</v>
      </c>
      <c r="S563" s="4">
        <f t="shared" si="58"/>
        <v>43028.455567129633</v>
      </c>
      <c r="T563" s="5">
        <f t="shared" si="57"/>
        <v>43028.455567129633</v>
      </c>
      <c r="U563" t="s">
        <v>1727</v>
      </c>
      <c r="AH563" t="s">
        <v>2940</v>
      </c>
      <c r="AI563" t="s">
        <v>2941</v>
      </c>
      <c r="AJ563" t="s">
        <v>3097</v>
      </c>
      <c r="AK563" t="s">
        <v>3101</v>
      </c>
      <c r="AL563" t="s">
        <v>3103</v>
      </c>
      <c r="AM563" t="s">
        <v>3182</v>
      </c>
      <c r="BQ563">
        <v>58.237299999999998</v>
      </c>
      <c r="BR563">
        <v>59.405641999999027</v>
      </c>
      <c r="BS563">
        <v>2</v>
      </c>
    </row>
    <row r="564" spans="1:71" x14ac:dyDescent="0.25">
      <c r="A564" t="s">
        <v>75</v>
      </c>
      <c r="B564">
        <v>4045</v>
      </c>
      <c r="C564" t="s">
        <v>88</v>
      </c>
      <c r="D564">
        <v>1</v>
      </c>
      <c r="E564">
        <v>9779.7448999999997</v>
      </c>
      <c r="F564">
        <v>9780.5489199999993</v>
      </c>
      <c r="G564">
        <v>0.80401999999958207</v>
      </c>
      <c r="H564">
        <v>59.744900000000001</v>
      </c>
      <c r="I564">
        <v>68.570999999999998</v>
      </c>
      <c r="J564">
        <v>1045.7139999999999</v>
      </c>
      <c r="L564" t="s">
        <v>302</v>
      </c>
      <c r="M564" t="str">
        <f t="shared" si="51"/>
        <v>2017</v>
      </c>
      <c r="N564" t="str">
        <f t="shared" si="52"/>
        <v>10</v>
      </c>
      <c r="O564" t="str">
        <f t="shared" si="53"/>
        <v>20</v>
      </c>
      <c r="P564" t="str">
        <f t="shared" si="54"/>
        <v>10</v>
      </c>
      <c r="Q564" t="str">
        <f t="shared" si="55"/>
        <v>56</v>
      </c>
      <c r="R564" t="str">
        <f t="shared" si="56"/>
        <v>01</v>
      </c>
      <c r="S564" s="4">
        <f t="shared" si="58"/>
        <v>43028.455567129633</v>
      </c>
      <c r="T564" s="5">
        <f t="shared" si="57"/>
        <v>43028.455567129633</v>
      </c>
      <c r="U564" t="s">
        <v>1727</v>
      </c>
      <c r="AH564" t="s">
        <v>2940</v>
      </c>
      <c r="AI564" t="s">
        <v>3081</v>
      </c>
      <c r="AJ564" t="s">
        <v>3097</v>
      </c>
      <c r="AK564" t="s">
        <v>3101</v>
      </c>
      <c r="AL564" t="s">
        <v>3103</v>
      </c>
      <c r="AM564" t="s">
        <v>3182</v>
      </c>
      <c r="BQ564">
        <v>59.744900000000001</v>
      </c>
      <c r="BR564">
        <v>60.548919999999583</v>
      </c>
      <c r="BS564">
        <v>3</v>
      </c>
    </row>
    <row r="565" spans="1:71" x14ac:dyDescent="0.25">
      <c r="A565" t="s">
        <v>75</v>
      </c>
      <c r="B565">
        <v>4046</v>
      </c>
      <c r="C565" t="s">
        <v>88</v>
      </c>
      <c r="D565">
        <v>1</v>
      </c>
      <c r="E565">
        <v>9781.0136999999995</v>
      </c>
      <c r="F565">
        <v>9781.7800320000006</v>
      </c>
      <c r="G565">
        <v>0.76633200000105717</v>
      </c>
      <c r="H565">
        <v>61.0137</v>
      </c>
      <c r="I565">
        <v>60</v>
      </c>
      <c r="J565">
        <v>1165.7139999999999</v>
      </c>
      <c r="L565" t="s">
        <v>302</v>
      </c>
      <c r="M565" t="str">
        <f t="shared" si="51"/>
        <v>2017</v>
      </c>
      <c r="N565" t="str">
        <f t="shared" si="52"/>
        <v>10</v>
      </c>
      <c r="O565" t="str">
        <f t="shared" si="53"/>
        <v>20</v>
      </c>
      <c r="P565" t="str">
        <f t="shared" si="54"/>
        <v>10</v>
      </c>
      <c r="Q565" t="str">
        <f t="shared" si="55"/>
        <v>56</v>
      </c>
      <c r="R565" t="str">
        <f t="shared" si="56"/>
        <v>01</v>
      </c>
      <c r="S565" s="4">
        <f t="shared" si="58"/>
        <v>43028.455567129633</v>
      </c>
      <c r="T565" s="5">
        <f t="shared" si="57"/>
        <v>43028.455567129633</v>
      </c>
      <c r="U565" t="s">
        <v>1727</v>
      </c>
      <c r="AH565" t="s">
        <v>2940</v>
      </c>
      <c r="AI565" t="s">
        <v>3077</v>
      </c>
      <c r="AJ565" t="s">
        <v>3097</v>
      </c>
      <c r="AK565" t="s">
        <v>3101</v>
      </c>
      <c r="AL565" t="s">
        <v>3103</v>
      </c>
      <c r="AM565" t="s">
        <v>3182</v>
      </c>
      <c r="BQ565">
        <v>61.0137</v>
      </c>
      <c r="BR565">
        <v>61.780032000001057</v>
      </c>
      <c r="BS565">
        <v>4</v>
      </c>
    </row>
    <row r="566" spans="1:71" x14ac:dyDescent="0.25">
      <c r="A566" t="s">
        <v>75</v>
      </c>
      <c r="B566">
        <v>4050</v>
      </c>
      <c r="C566" t="s">
        <v>88</v>
      </c>
      <c r="D566">
        <v>1</v>
      </c>
      <c r="E566">
        <v>10367.858700000001</v>
      </c>
      <c r="F566">
        <v>10368.72553</v>
      </c>
      <c r="G566">
        <v>0.86682999999902677</v>
      </c>
      <c r="H566">
        <v>47.858699999999999</v>
      </c>
      <c r="I566">
        <v>85.713999999999999</v>
      </c>
      <c r="J566">
        <v>1088.5709999999999</v>
      </c>
      <c r="L566" t="s">
        <v>303</v>
      </c>
      <c r="M566" t="str">
        <f t="shared" si="51"/>
        <v>2017</v>
      </c>
      <c r="N566" t="str">
        <f t="shared" si="52"/>
        <v>10</v>
      </c>
      <c r="O566" t="str">
        <f t="shared" si="53"/>
        <v>21</v>
      </c>
      <c r="P566" t="str">
        <f t="shared" si="54"/>
        <v>02</v>
      </c>
      <c r="Q566" t="str">
        <f t="shared" si="55"/>
        <v>20</v>
      </c>
      <c r="R566" t="str">
        <f t="shared" si="56"/>
        <v>01</v>
      </c>
      <c r="S566" s="4">
        <f t="shared" si="58"/>
        <v>43029.097233796296</v>
      </c>
      <c r="T566" s="5">
        <f t="shared" si="57"/>
        <v>43029.097233796296</v>
      </c>
      <c r="U566" t="s">
        <v>1728</v>
      </c>
      <c r="AH566" t="s">
        <v>2940</v>
      </c>
      <c r="AI566" t="s">
        <v>3077</v>
      </c>
      <c r="AJ566" t="s">
        <v>3097</v>
      </c>
      <c r="AK566" t="s">
        <v>3101</v>
      </c>
      <c r="AL566" t="s">
        <v>3103</v>
      </c>
      <c r="AM566" t="s">
        <v>3146</v>
      </c>
      <c r="BQ566">
        <v>47.858699999999999</v>
      </c>
      <c r="BR566">
        <v>48.725529999999033</v>
      </c>
      <c r="BS566">
        <v>0</v>
      </c>
    </row>
    <row r="567" spans="1:71" x14ac:dyDescent="0.25">
      <c r="A567" t="s">
        <v>75</v>
      </c>
      <c r="B567">
        <v>4051</v>
      </c>
      <c r="C567" t="s">
        <v>88</v>
      </c>
      <c r="D567">
        <v>1</v>
      </c>
      <c r="E567">
        <v>10369.3663</v>
      </c>
      <c r="F567">
        <v>10369.856250000001</v>
      </c>
      <c r="G567">
        <v>0.48995000000104483</v>
      </c>
      <c r="H567">
        <v>49.366300000000003</v>
      </c>
      <c r="I567">
        <v>60</v>
      </c>
      <c r="J567">
        <v>1122.857</v>
      </c>
      <c r="L567" t="s">
        <v>303</v>
      </c>
      <c r="M567" t="str">
        <f t="shared" si="51"/>
        <v>2017</v>
      </c>
      <c r="N567" t="str">
        <f t="shared" si="52"/>
        <v>10</v>
      </c>
      <c r="O567" t="str">
        <f t="shared" si="53"/>
        <v>21</v>
      </c>
      <c r="P567" t="str">
        <f t="shared" si="54"/>
        <v>02</v>
      </c>
      <c r="Q567" t="str">
        <f t="shared" si="55"/>
        <v>20</v>
      </c>
      <c r="R567" t="str">
        <f t="shared" si="56"/>
        <v>01</v>
      </c>
      <c r="S567" s="4">
        <f t="shared" si="58"/>
        <v>43029.097233796296</v>
      </c>
      <c r="T567" s="5">
        <f t="shared" si="57"/>
        <v>43029.097233796296</v>
      </c>
      <c r="U567" t="s">
        <v>1728</v>
      </c>
      <c r="AH567" t="s">
        <v>2940</v>
      </c>
      <c r="AI567" t="s">
        <v>2941</v>
      </c>
      <c r="AJ567" t="s">
        <v>3097</v>
      </c>
      <c r="AK567" t="s">
        <v>3101</v>
      </c>
      <c r="AL567" t="s">
        <v>3103</v>
      </c>
      <c r="AM567" t="s">
        <v>3146</v>
      </c>
      <c r="BQ567">
        <v>49.366300000000003</v>
      </c>
      <c r="BR567">
        <v>49.856250000001047</v>
      </c>
      <c r="BS567">
        <v>1</v>
      </c>
    </row>
    <row r="568" spans="1:71" x14ac:dyDescent="0.25">
      <c r="A568" t="s">
        <v>75</v>
      </c>
      <c r="B568">
        <v>4052</v>
      </c>
      <c r="C568" t="s">
        <v>88</v>
      </c>
      <c r="D568">
        <v>1</v>
      </c>
      <c r="E568">
        <v>10370.1829</v>
      </c>
      <c r="F568">
        <v>10370.84873</v>
      </c>
      <c r="G568">
        <v>0.66582999999991443</v>
      </c>
      <c r="H568">
        <v>50.182899999999997</v>
      </c>
      <c r="I568">
        <v>68.570999999999998</v>
      </c>
      <c r="J568">
        <v>1088.5709999999999</v>
      </c>
      <c r="L568" t="s">
        <v>303</v>
      </c>
      <c r="M568" t="str">
        <f t="shared" si="51"/>
        <v>2017</v>
      </c>
      <c r="N568" t="str">
        <f t="shared" si="52"/>
        <v>10</v>
      </c>
      <c r="O568" t="str">
        <f t="shared" si="53"/>
        <v>21</v>
      </c>
      <c r="P568" t="str">
        <f t="shared" si="54"/>
        <v>02</v>
      </c>
      <c r="Q568" t="str">
        <f t="shared" si="55"/>
        <v>20</v>
      </c>
      <c r="R568" t="str">
        <f t="shared" si="56"/>
        <v>01</v>
      </c>
      <c r="S568" s="4">
        <f t="shared" si="58"/>
        <v>43029.097233796296</v>
      </c>
      <c r="T568" s="5">
        <f t="shared" si="57"/>
        <v>43029.097233796296</v>
      </c>
      <c r="U568" t="s">
        <v>1728</v>
      </c>
      <c r="AH568" t="s">
        <v>2940</v>
      </c>
      <c r="AI568" t="s">
        <v>3077</v>
      </c>
      <c r="AJ568" t="s">
        <v>3097</v>
      </c>
      <c r="AK568" t="s">
        <v>3101</v>
      </c>
      <c r="AL568" t="s">
        <v>3103</v>
      </c>
      <c r="AM568" t="s">
        <v>3146</v>
      </c>
      <c r="BQ568">
        <v>50.182899999999997</v>
      </c>
      <c r="BR568">
        <v>50.848729999999911</v>
      </c>
      <c r="BS568">
        <v>2</v>
      </c>
    </row>
    <row r="569" spans="1:71" x14ac:dyDescent="0.25">
      <c r="A569" t="s">
        <v>75</v>
      </c>
      <c r="B569">
        <v>4053</v>
      </c>
      <c r="C569" t="s">
        <v>88</v>
      </c>
      <c r="D569">
        <v>1</v>
      </c>
      <c r="E569">
        <v>10371.1628</v>
      </c>
      <c r="F569">
        <v>10371.77838</v>
      </c>
      <c r="G569">
        <v>0.6155799999996816</v>
      </c>
      <c r="H569">
        <v>51.162799999999997</v>
      </c>
      <c r="I569">
        <v>68.570999999999998</v>
      </c>
      <c r="J569">
        <v>985.71400000000006</v>
      </c>
      <c r="L569" t="s">
        <v>303</v>
      </c>
      <c r="M569" t="str">
        <f t="shared" si="51"/>
        <v>2017</v>
      </c>
      <c r="N569" t="str">
        <f t="shared" si="52"/>
        <v>10</v>
      </c>
      <c r="O569" t="str">
        <f t="shared" si="53"/>
        <v>21</v>
      </c>
      <c r="P569" t="str">
        <f t="shared" si="54"/>
        <v>02</v>
      </c>
      <c r="Q569" t="str">
        <f t="shared" si="55"/>
        <v>20</v>
      </c>
      <c r="R569" t="str">
        <f t="shared" si="56"/>
        <v>01</v>
      </c>
      <c r="S569" s="4">
        <f t="shared" si="58"/>
        <v>43029.097233796296</v>
      </c>
      <c r="T569" s="5">
        <f t="shared" si="57"/>
        <v>43029.097233796296</v>
      </c>
      <c r="U569" t="s">
        <v>1728</v>
      </c>
      <c r="AH569" t="s">
        <v>2940</v>
      </c>
      <c r="AI569" t="s">
        <v>3077</v>
      </c>
      <c r="AJ569" t="s">
        <v>3097</v>
      </c>
      <c r="AK569" t="s">
        <v>3101</v>
      </c>
      <c r="AL569" t="s">
        <v>3103</v>
      </c>
      <c r="AM569" t="s">
        <v>3146</v>
      </c>
      <c r="BQ569">
        <v>51.162799999999997</v>
      </c>
      <c r="BR569">
        <v>51.778379999999679</v>
      </c>
      <c r="BS569">
        <v>3</v>
      </c>
    </row>
    <row r="570" spans="1:71" x14ac:dyDescent="0.25">
      <c r="A570" t="s">
        <v>75</v>
      </c>
      <c r="B570">
        <v>4054</v>
      </c>
      <c r="C570" t="s">
        <v>88</v>
      </c>
      <c r="D570">
        <v>1</v>
      </c>
      <c r="E570">
        <v>10466.0535</v>
      </c>
      <c r="F570">
        <v>10467.0334</v>
      </c>
      <c r="G570">
        <v>0.97990000000027067</v>
      </c>
      <c r="H570">
        <v>26.0535</v>
      </c>
      <c r="I570">
        <v>214.286</v>
      </c>
      <c r="J570">
        <v>1414.2860000000001</v>
      </c>
      <c r="L570" t="s">
        <v>304</v>
      </c>
      <c r="M570" t="str">
        <f t="shared" si="51"/>
        <v>2017</v>
      </c>
      <c r="N570" t="str">
        <f t="shared" si="52"/>
        <v>10</v>
      </c>
      <c r="O570" t="str">
        <f t="shared" si="53"/>
        <v>21</v>
      </c>
      <c r="P570" t="str">
        <f t="shared" si="54"/>
        <v>18</v>
      </c>
      <c r="Q570" t="str">
        <f t="shared" si="55"/>
        <v>44</v>
      </c>
      <c r="R570" t="str">
        <f t="shared" si="56"/>
        <v>01</v>
      </c>
      <c r="S570" s="4">
        <f t="shared" si="58"/>
        <v>43029.78056712963</v>
      </c>
      <c r="T570" s="5">
        <f t="shared" si="57"/>
        <v>43029.78056712963</v>
      </c>
      <c r="U570" t="s">
        <v>1729</v>
      </c>
      <c r="AH570" t="s">
        <v>2940</v>
      </c>
      <c r="AI570" t="s">
        <v>3077</v>
      </c>
      <c r="AJ570" t="s">
        <v>3097</v>
      </c>
      <c r="AK570" t="s">
        <v>3101</v>
      </c>
      <c r="AL570" t="s">
        <v>3103</v>
      </c>
      <c r="AM570" t="s">
        <v>3183</v>
      </c>
      <c r="BQ570">
        <v>26.0535</v>
      </c>
      <c r="BR570">
        <v>27.03340000000027</v>
      </c>
      <c r="BS570">
        <v>0</v>
      </c>
    </row>
    <row r="571" spans="1:71" x14ac:dyDescent="0.25">
      <c r="A571" t="s">
        <v>75</v>
      </c>
      <c r="B571">
        <v>4058</v>
      </c>
      <c r="C571" t="s">
        <v>88</v>
      </c>
      <c r="D571">
        <v>1</v>
      </c>
      <c r="E571">
        <v>11435.3017</v>
      </c>
      <c r="F571">
        <v>11436.06566</v>
      </c>
      <c r="G571">
        <v>0.76396000000022468</v>
      </c>
      <c r="H571">
        <v>35.301699999999997</v>
      </c>
      <c r="I571">
        <v>169.70599999999999</v>
      </c>
      <c r="J571">
        <v>1490.9849999999999</v>
      </c>
      <c r="L571" t="s">
        <v>305</v>
      </c>
      <c r="M571" t="str">
        <f t="shared" si="51"/>
        <v>2017</v>
      </c>
      <c r="N571" t="str">
        <f t="shared" si="52"/>
        <v>10</v>
      </c>
      <c r="O571" t="str">
        <f t="shared" si="53"/>
        <v>24</v>
      </c>
      <c r="P571" t="str">
        <f t="shared" si="54"/>
        <v>17</v>
      </c>
      <c r="Q571" t="str">
        <f t="shared" si="55"/>
        <v>20</v>
      </c>
      <c r="R571" t="str">
        <f t="shared" si="56"/>
        <v>01</v>
      </c>
      <c r="S571" s="4">
        <f t="shared" si="58"/>
        <v>43032.722233796296</v>
      </c>
      <c r="T571" s="5">
        <f t="shared" si="57"/>
        <v>43032.722233796296</v>
      </c>
      <c r="U571" t="s">
        <v>1730</v>
      </c>
      <c r="AH571" t="s">
        <v>2940</v>
      </c>
      <c r="AI571" t="s">
        <v>3077</v>
      </c>
      <c r="AJ571" t="s">
        <v>2941</v>
      </c>
      <c r="AK571" t="s">
        <v>3101</v>
      </c>
      <c r="AL571" t="s">
        <v>3104</v>
      </c>
      <c r="AM571" t="s">
        <v>3184</v>
      </c>
      <c r="BQ571">
        <v>35.301699999999997</v>
      </c>
      <c r="BR571">
        <v>36.065660000000221</v>
      </c>
      <c r="BS571">
        <v>0</v>
      </c>
    </row>
    <row r="572" spans="1:71" x14ac:dyDescent="0.25">
      <c r="A572" t="s">
        <v>75</v>
      </c>
      <c r="B572">
        <v>4059</v>
      </c>
      <c r="C572" t="s">
        <v>88</v>
      </c>
      <c r="D572">
        <v>1</v>
      </c>
      <c r="E572">
        <v>11437.8156</v>
      </c>
      <c r="F572">
        <v>11440.16966</v>
      </c>
      <c r="G572">
        <v>2.354059999999663</v>
      </c>
      <c r="H572">
        <v>37.815600000000003</v>
      </c>
      <c r="I572">
        <v>169.70599999999999</v>
      </c>
      <c r="J572">
        <v>1539.472</v>
      </c>
      <c r="L572" t="s">
        <v>305</v>
      </c>
      <c r="M572" t="str">
        <f t="shared" ref="M572:M635" si="59">LEFT(RIGHT(LEFT(L572,17), 8),4)</f>
        <v>2017</v>
      </c>
      <c r="N572" t="str">
        <f t="shared" ref="N572:N635" si="60">LEFT(RIGHT(L572, 15),2)</f>
        <v>10</v>
      </c>
      <c r="O572" t="str">
        <f t="shared" ref="O572:O635" si="61">LEFT(RIGHT(L572, 13),2)</f>
        <v>24</v>
      </c>
      <c r="P572" t="str">
        <f t="shared" ref="P572:P635" si="62">LEFT(RIGHT(L572, 10),2)</f>
        <v>17</v>
      </c>
      <c r="Q572" t="str">
        <f t="shared" ref="Q572:Q635" si="63">LEFT(RIGHT(L572, 8),2)</f>
        <v>20</v>
      </c>
      <c r="R572" t="str">
        <f t="shared" ref="R572:R635" si="64">LEFT(RIGHT(L572, 6),2)</f>
        <v>01</v>
      </c>
      <c r="S572" s="4">
        <f t="shared" si="58"/>
        <v>43032.722233796296</v>
      </c>
      <c r="T572" s="5">
        <f t="shared" ref="T572:T635" si="65">S572</f>
        <v>43032.722233796296</v>
      </c>
      <c r="U572" t="s">
        <v>1730</v>
      </c>
      <c r="AH572" t="s">
        <v>2940</v>
      </c>
      <c r="AI572" t="s">
        <v>3083</v>
      </c>
      <c r="AJ572" t="s">
        <v>2941</v>
      </c>
      <c r="AK572" t="s">
        <v>3101</v>
      </c>
      <c r="AL572" t="s">
        <v>3104</v>
      </c>
      <c r="AM572" t="s">
        <v>3184</v>
      </c>
      <c r="BQ572">
        <v>37.815600000000003</v>
      </c>
      <c r="BR572">
        <v>40.169659999999674</v>
      </c>
      <c r="BS572">
        <v>1</v>
      </c>
    </row>
    <row r="573" spans="1:71" x14ac:dyDescent="0.25">
      <c r="A573" t="s">
        <v>75</v>
      </c>
      <c r="B573">
        <v>4060</v>
      </c>
      <c r="C573" t="s">
        <v>88</v>
      </c>
      <c r="D573">
        <v>1</v>
      </c>
      <c r="E573">
        <v>11589.1144</v>
      </c>
      <c r="F573">
        <v>11589.503849999999</v>
      </c>
      <c r="G573">
        <v>0.38944999999876018</v>
      </c>
      <c r="H573">
        <v>69.114400000000003</v>
      </c>
      <c r="I573">
        <v>72.938999999999993</v>
      </c>
      <c r="J573">
        <v>741.55</v>
      </c>
      <c r="L573" t="s">
        <v>306</v>
      </c>
      <c r="M573" t="str">
        <f t="shared" si="59"/>
        <v>2017</v>
      </c>
      <c r="N573" t="str">
        <f t="shared" si="60"/>
        <v>10</v>
      </c>
      <c r="O573" t="str">
        <f t="shared" si="61"/>
        <v>24</v>
      </c>
      <c r="P573" t="str">
        <f t="shared" si="62"/>
        <v>17</v>
      </c>
      <c r="Q573" t="str">
        <f t="shared" si="63"/>
        <v>44</v>
      </c>
      <c r="R573" t="str">
        <f t="shared" si="64"/>
        <v>01</v>
      </c>
      <c r="S573" s="4">
        <f t="shared" si="58"/>
        <v>43032.738900462966</v>
      </c>
      <c r="T573" s="5">
        <f t="shared" si="65"/>
        <v>43032.738900462966</v>
      </c>
      <c r="U573" t="s">
        <v>1731</v>
      </c>
      <c r="AH573" t="s">
        <v>2940</v>
      </c>
      <c r="AI573" t="s">
        <v>2941</v>
      </c>
      <c r="AJ573" t="s">
        <v>3097</v>
      </c>
      <c r="AK573" t="s">
        <v>3101</v>
      </c>
      <c r="AL573" t="s">
        <v>3103</v>
      </c>
      <c r="AM573" t="s">
        <v>3185</v>
      </c>
      <c r="BQ573">
        <v>69.114400000000003</v>
      </c>
      <c r="BR573">
        <v>69.503849999998764</v>
      </c>
      <c r="BS573">
        <v>0</v>
      </c>
    </row>
    <row r="574" spans="1:71" x14ac:dyDescent="0.25">
      <c r="A574" t="s">
        <v>75</v>
      </c>
      <c r="B574">
        <v>4061</v>
      </c>
      <c r="C574" t="s">
        <v>88</v>
      </c>
      <c r="D574">
        <v>1</v>
      </c>
      <c r="E574">
        <v>11592.343000000001</v>
      </c>
      <c r="F574">
        <v>11592.920889999999</v>
      </c>
      <c r="G574">
        <v>0.57788999999866064</v>
      </c>
      <c r="H574">
        <v>72.343000000000004</v>
      </c>
      <c r="I574">
        <v>85.096000000000004</v>
      </c>
      <c r="J574">
        <v>455.87099999999998</v>
      </c>
      <c r="L574" t="s">
        <v>306</v>
      </c>
      <c r="M574" t="str">
        <f t="shared" si="59"/>
        <v>2017</v>
      </c>
      <c r="N574" t="str">
        <f t="shared" si="60"/>
        <v>10</v>
      </c>
      <c r="O574" t="str">
        <f t="shared" si="61"/>
        <v>24</v>
      </c>
      <c r="P574" t="str">
        <f t="shared" si="62"/>
        <v>17</v>
      </c>
      <c r="Q574" t="str">
        <f t="shared" si="63"/>
        <v>44</v>
      </c>
      <c r="R574" t="str">
        <f t="shared" si="64"/>
        <v>01</v>
      </c>
      <c r="S574" s="4">
        <f t="shared" si="58"/>
        <v>43032.738900462966</v>
      </c>
      <c r="T574" s="5">
        <f t="shared" si="65"/>
        <v>43032.738900462966</v>
      </c>
      <c r="U574" t="s">
        <v>1731</v>
      </c>
      <c r="AH574" t="s">
        <v>2940</v>
      </c>
      <c r="AI574" t="s">
        <v>3077</v>
      </c>
      <c r="AJ574" t="s">
        <v>3097</v>
      </c>
      <c r="AK574" t="s">
        <v>3101</v>
      </c>
      <c r="AL574" t="s">
        <v>3103</v>
      </c>
      <c r="AM574" t="s">
        <v>3185</v>
      </c>
      <c r="BQ574">
        <v>72.343000000000004</v>
      </c>
      <c r="BR574">
        <v>72.920889999998664</v>
      </c>
      <c r="BS574">
        <v>1</v>
      </c>
    </row>
    <row r="575" spans="1:71" x14ac:dyDescent="0.25">
      <c r="A575" t="s">
        <v>75</v>
      </c>
      <c r="B575">
        <v>4064</v>
      </c>
      <c r="C575" t="s">
        <v>88</v>
      </c>
      <c r="D575">
        <v>1</v>
      </c>
      <c r="E575">
        <v>11595.4512</v>
      </c>
      <c r="F575">
        <v>11598.704970000001</v>
      </c>
      <c r="G575">
        <v>3.2537700000011678</v>
      </c>
      <c r="H575">
        <v>75.4512</v>
      </c>
      <c r="I575">
        <v>72.938999999999993</v>
      </c>
      <c r="J575">
        <v>753.70699999999999</v>
      </c>
      <c r="L575" t="s">
        <v>306</v>
      </c>
      <c r="M575" t="str">
        <f t="shared" si="59"/>
        <v>2017</v>
      </c>
      <c r="N575" t="str">
        <f t="shared" si="60"/>
        <v>10</v>
      </c>
      <c r="O575" t="str">
        <f t="shared" si="61"/>
        <v>24</v>
      </c>
      <c r="P575" t="str">
        <f t="shared" si="62"/>
        <v>17</v>
      </c>
      <c r="Q575" t="str">
        <f t="shared" si="63"/>
        <v>44</v>
      </c>
      <c r="R575" t="str">
        <f t="shared" si="64"/>
        <v>01</v>
      </c>
      <c r="S575" s="4">
        <f t="shared" si="58"/>
        <v>43032.738900462966</v>
      </c>
      <c r="T575" s="5">
        <f t="shared" si="65"/>
        <v>43032.738900462966</v>
      </c>
      <c r="U575" t="s">
        <v>1731</v>
      </c>
      <c r="AH575" t="s">
        <v>2940</v>
      </c>
      <c r="AI575" t="s">
        <v>3079</v>
      </c>
      <c r="AJ575" t="s">
        <v>3097</v>
      </c>
      <c r="AK575" t="s">
        <v>3101</v>
      </c>
      <c r="AL575" t="s">
        <v>3103</v>
      </c>
      <c r="AM575" t="s">
        <v>3185</v>
      </c>
      <c r="BQ575">
        <v>75.4512</v>
      </c>
      <c r="BR575">
        <v>78.704970000001168</v>
      </c>
      <c r="BS575">
        <v>2</v>
      </c>
    </row>
    <row r="576" spans="1:71" x14ac:dyDescent="0.25">
      <c r="A576" t="s">
        <v>75</v>
      </c>
      <c r="B576">
        <v>4065</v>
      </c>
      <c r="C576" t="s">
        <v>88</v>
      </c>
      <c r="D576">
        <v>1</v>
      </c>
      <c r="E576">
        <v>11601.404500000001</v>
      </c>
      <c r="F576">
        <v>11601.932140000001</v>
      </c>
      <c r="G576">
        <v>0.5276400000002468</v>
      </c>
      <c r="H576">
        <v>81.404499999999999</v>
      </c>
      <c r="I576">
        <v>97.253</v>
      </c>
      <c r="J576">
        <v>662.53300000000002</v>
      </c>
      <c r="L576" t="s">
        <v>306</v>
      </c>
      <c r="M576" t="str">
        <f t="shared" si="59"/>
        <v>2017</v>
      </c>
      <c r="N576" t="str">
        <f t="shared" si="60"/>
        <v>10</v>
      </c>
      <c r="O576" t="str">
        <f t="shared" si="61"/>
        <v>24</v>
      </c>
      <c r="P576" t="str">
        <f t="shared" si="62"/>
        <v>17</v>
      </c>
      <c r="Q576" t="str">
        <f t="shared" si="63"/>
        <v>44</v>
      </c>
      <c r="R576" t="str">
        <f t="shared" si="64"/>
        <v>01</v>
      </c>
      <c r="S576" s="4">
        <f t="shared" si="58"/>
        <v>43032.738900462966</v>
      </c>
      <c r="T576" s="5">
        <f t="shared" si="65"/>
        <v>43032.738900462966</v>
      </c>
      <c r="U576" t="s">
        <v>1731</v>
      </c>
      <c r="AH576" t="s">
        <v>2940</v>
      </c>
      <c r="AI576" t="s">
        <v>2941</v>
      </c>
      <c r="AJ576" t="s">
        <v>3097</v>
      </c>
      <c r="AK576" t="s">
        <v>3101</v>
      </c>
      <c r="AL576" t="s">
        <v>3103</v>
      </c>
      <c r="AM576" t="s">
        <v>3185</v>
      </c>
      <c r="BQ576">
        <v>81.404499999999999</v>
      </c>
      <c r="BR576">
        <v>81.932140000000246</v>
      </c>
      <c r="BS576">
        <v>3</v>
      </c>
    </row>
    <row r="577" spans="1:71" x14ac:dyDescent="0.25">
      <c r="A577" t="s">
        <v>75</v>
      </c>
      <c r="B577">
        <v>4066</v>
      </c>
      <c r="C577" t="s">
        <v>88</v>
      </c>
      <c r="D577">
        <v>1</v>
      </c>
      <c r="E577">
        <v>11604.982</v>
      </c>
      <c r="F577">
        <v>11605.610140000001</v>
      </c>
      <c r="G577">
        <v>0.62814000000071246</v>
      </c>
      <c r="H577">
        <v>84.981999999999999</v>
      </c>
      <c r="I577">
        <v>85.096000000000004</v>
      </c>
      <c r="J577">
        <v>632.14099999999996</v>
      </c>
      <c r="L577" t="s">
        <v>306</v>
      </c>
      <c r="M577" t="str">
        <f t="shared" si="59"/>
        <v>2017</v>
      </c>
      <c r="N577" t="str">
        <f t="shared" si="60"/>
        <v>10</v>
      </c>
      <c r="O577" t="str">
        <f t="shared" si="61"/>
        <v>24</v>
      </c>
      <c r="P577" t="str">
        <f t="shared" si="62"/>
        <v>17</v>
      </c>
      <c r="Q577" t="str">
        <f t="shared" si="63"/>
        <v>44</v>
      </c>
      <c r="R577" t="str">
        <f t="shared" si="64"/>
        <v>01</v>
      </c>
      <c r="S577" s="4">
        <f t="shared" si="58"/>
        <v>43032.738900462966</v>
      </c>
      <c r="T577" s="5">
        <f t="shared" si="65"/>
        <v>43032.738900462966</v>
      </c>
      <c r="U577" t="s">
        <v>1731</v>
      </c>
      <c r="AH577" t="s">
        <v>2940</v>
      </c>
      <c r="AI577" t="s">
        <v>2941</v>
      </c>
      <c r="AJ577" t="s">
        <v>3097</v>
      </c>
      <c r="AK577" t="s">
        <v>3101</v>
      </c>
      <c r="AL577" t="s">
        <v>3103</v>
      </c>
      <c r="AM577" t="s">
        <v>3185</v>
      </c>
      <c r="BQ577">
        <v>84.981999999999999</v>
      </c>
      <c r="BR577">
        <v>85.610140000000712</v>
      </c>
      <c r="BS577">
        <v>4</v>
      </c>
    </row>
    <row r="578" spans="1:71" x14ac:dyDescent="0.25">
      <c r="A578" t="s">
        <v>75</v>
      </c>
      <c r="B578">
        <v>4067</v>
      </c>
      <c r="C578" t="s">
        <v>88</v>
      </c>
      <c r="D578">
        <v>1</v>
      </c>
      <c r="E578">
        <v>11607.2613</v>
      </c>
      <c r="F578">
        <v>11622.386930000001</v>
      </c>
      <c r="G578">
        <v>15.125630000000459</v>
      </c>
      <c r="H578">
        <v>87.261300000000006</v>
      </c>
      <c r="I578">
        <v>121.566</v>
      </c>
      <c r="J578">
        <v>1094.0909999999999</v>
      </c>
      <c r="L578" t="s">
        <v>306</v>
      </c>
      <c r="M578" t="str">
        <f t="shared" si="59"/>
        <v>2017</v>
      </c>
      <c r="N578" t="str">
        <f t="shared" si="60"/>
        <v>10</v>
      </c>
      <c r="O578" t="str">
        <f t="shared" si="61"/>
        <v>24</v>
      </c>
      <c r="P578" t="str">
        <f t="shared" si="62"/>
        <v>17</v>
      </c>
      <c r="Q578" t="str">
        <f t="shared" si="63"/>
        <v>44</v>
      </c>
      <c r="R578" t="str">
        <f t="shared" si="64"/>
        <v>01</v>
      </c>
      <c r="S578" s="4">
        <f t="shared" si="58"/>
        <v>43032.738900462966</v>
      </c>
      <c r="T578" s="5">
        <f t="shared" si="65"/>
        <v>43032.738900462966</v>
      </c>
      <c r="U578" t="s">
        <v>1731</v>
      </c>
      <c r="AH578" t="s">
        <v>2940</v>
      </c>
      <c r="AI578" t="s">
        <v>3090</v>
      </c>
      <c r="AJ578" t="s">
        <v>3097</v>
      </c>
      <c r="AK578" t="s">
        <v>3101</v>
      </c>
      <c r="AL578" t="s">
        <v>3103</v>
      </c>
      <c r="AM578" t="s">
        <v>3185</v>
      </c>
      <c r="BQ578">
        <v>87.261300000000006</v>
      </c>
      <c r="BR578">
        <v>102.3869300000005</v>
      </c>
      <c r="BS578">
        <v>5</v>
      </c>
    </row>
    <row r="579" spans="1:71" x14ac:dyDescent="0.25">
      <c r="A579" t="s">
        <v>75</v>
      </c>
      <c r="B579">
        <v>4068</v>
      </c>
      <c r="C579" t="s">
        <v>88</v>
      </c>
      <c r="D579">
        <v>1</v>
      </c>
      <c r="E579">
        <v>11623.296899999999</v>
      </c>
      <c r="F579">
        <v>11626.08584</v>
      </c>
      <c r="G579">
        <v>2.7889400000003661</v>
      </c>
      <c r="H579">
        <v>103.29689999999999</v>
      </c>
      <c r="I579">
        <v>139.80000000000001</v>
      </c>
      <c r="J579">
        <v>1033.308</v>
      </c>
      <c r="L579" t="s">
        <v>306</v>
      </c>
      <c r="M579" t="str">
        <f t="shared" si="59"/>
        <v>2017</v>
      </c>
      <c r="N579" t="str">
        <f t="shared" si="60"/>
        <v>10</v>
      </c>
      <c r="O579" t="str">
        <f t="shared" si="61"/>
        <v>24</v>
      </c>
      <c r="P579" t="str">
        <f t="shared" si="62"/>
        <v>17</v>
      </c>
      <c r="Q579" t="str">
        <f t="shared" si="63"/>
        <v>44</v>
      </c>
      <c r="R579" t="str">
        <f t="shared" si="64"/>
        <v>01</v>
      </c>
      <c r="S579" s="4">
        <f t="shared" ref="S579:S642" si="66">DATE(M579,N579,O579)+TIME(P579,Q579,R579)</f>
        <v>43032.738900462966</v>
      </c>
      <c r="T579" s="5">
        <f t="shared" si="65"/>
        <v>43032.738900462966</v>
      </c>
      <c r="U579" t="s">
        <v>1731</v>
      </c>
      <c r="AH579" t="s">
        <v>2940</v>
      </c>
      <c r="AI579" t="s">
        <v>3079</v>
      </c>
      <c r="AJ579" t="s">
        <v>3097</v>
      </c>
      <c r="AK579" t="s">
        <v>3101</v>
      </c>
      <c r="AL579" t="s">
        <v>3103</v>
      </c>
      <c r="AM579" t="s">
        <v>3185</v>
      </c>
      <c r="BQ579">
        <v>103.29689999999999</v>
      </c>
      <c r="BR579">
        <v>106.0858400000004</v>
      </c>
      <c r="BS579">
        <v>6</v>
      </c>
    </row>
    <row r="580" spans="1:71" x14ac:dyDescent="0.25">
      <c r="A580" t="s">
        <v>75</v>
      </c>
      <c r="B580">
        <v>4069</v>
      </c>
      <c r="C580" t="s">
        <v>88</v>
      </c>
      <c r="D580">
        <v>1</v>
      </c>
      <c r="E580">
        <v>11627.028</v>
      </c>
      <c r="F580">
        <v>11629.71644</v>
      </c>
      <c r="G580">
        <v>2.6884399999999</v>
      </c>
      <c r="H580">
        <v>107.02800000000001</v>
      </c>
      <c r="I580">
        <v>170.19200000000001</v>
      </c>
      <c r="J580">
        <v>1021.151</v>
      </c>
      <c r="L580" t="s">
        <v>306</v>
      </c>
      <c r="M580" t="str">
        <f t="shared" si="59"/>
        <v>2017</v>
      </c>
      <c r="N580" t="str">
        <f t="shared" si="60"/>
        <v>10</v>
      </c>
      <c r="O580" t="str">
        <f t="shared" si="61"/>
        <v>24</v>
      </c>
      <c r="P580" t="str">
        <f t="shared" si="62"/>
        <v>17</v>
      </c>
      <c r="Q580" t="str">
        <f t="shared" si="63"/>
        <v>44</v>
      </c>
      <c r="R580" t="str">
        <f t="shared" si="64"/>
        <v>01</v>
      </c>
      <c r="S580" s="4">
        <f t="shared" si="66"/>
        <v>43032.738900462966</v>
      </c>
      <c r="T580" s="5">
        <f t="shared" si="65"/>
        <v>43032.738900462966</v>
      </c>
      <c r="U580" t="s">
        <v>1731</v>
      </c>
      <c r="AH580" t="s">
        <v>2940</v>
      </c>
      <c r="AI580" t="s">
        <v>3083</v>
      </c>
      <c r="AJ580" t="s">
        <v>3083</v>
      </c>
      <c r="AK580" t="s">
        <v>3101</v>
      </c>
      <c r="AL580" t="s">
        <v>3104</v>
      </c>
      <c r="AM580" t="s">
        <v>3185</v>
      </c>
      <c r="BQ580">
        <v>107.02800000000001</v>
      </c>
      <c r="BR580">
        <v>109.71643999999991</v>
      </c>
      <c r="BS580">
        <v>7</v>
      </c>
    </row>
    <row r="581" spans="1:71" x14ac:dyDescent="0.25">
      <c r="A581" t="s">
        <v>75</v>
      </c>
      <c r="B581">
        <v>4070</v>
      </c>
      <c r="C581" t="s">
        <v>88</v>
      </c>
      <c r="D581">
        <v>1</v>
      </c>
      <c r="E581">
        <v>11630.1687</v>
      </c>
      <c r="F581">
        <v>11630.83453</v>
      </c>
      <c r="G581">
        <v>0.66582999999991443</v>
      </c>
      <c r="H581">
        <v>110.1687</v>
      </c>
      <c r="I581">
        <v>176.27</v>
      </c>
      <c r="J581">
        <v>863.11599999999999</v>
      </c>
      <c r="L581" t="s">
        <v>306</v>
      </c>
      <c r="M581" t="str">
        <f t="shared" si="59"/>
        <v>2017</v>
      </c>
      <c r="N581" t="str">
        <f t="shared" si="60"/>
        <v>10</v>
      </c>
      <c r="O581" t="str">
        <f t="shared" si="61"/>
        <v>24</v>
      </c>
      <c r="P581" t="str">
        <f t="shared" si="62"/>
        <v>17</v>
      </c>
      <c r="Q581" t="str">
        <f t="shared" si="63"/>
        <v>44</v>
      </c>
      <c r="R581" t="str">
        <f t="shared" si="64"/>
        <v>01</v>
      </c>
      <c r="S581" s="4">
        <f t="shared" si="66"/>
        <v>43032.738900462966</v>
      </c>
      <c r="T581" s="5">
        <f t="shared" si="65"/>
        <v>43032.738900462966</v>
      </c>
      <c r="U581" t="s">
        <v>1731</v>
      </c>
      <c r="AH581" t="s">
        <v>2940</v>
      </c>
      <c r="AI581" t="s">
        <v>3077</v>
      </c>
      <c r="AJ581" t="s">
        <v>3097</v>
      </c>
      <c r="AK581" t="s">
        <v>3101</v>
      </c>
      <c r="AL581" t="s">
        <v>3103</v>
      </c>
      <c r="AM581" t="s">
        <v>3185</v>
      </c>
      <c r="BQ581">
        <v>110.1687</v>
      </c>
      <c r="BR581">
        <v>110.8345299999999</v>
      </c>
      <c r="BS581">
        <v>8</v>
      </c>
    </row>
    <row r="582" spans="1:71" x14ac:dyDescent="0.25">
      <c r="A582" t="s">
        <v>75</v>
      </c>
      <c r="B582">
        <v>4071</v>
      </c>
      <c r="C582" t="s">
        <v>88</v>
      </c>
      <c r="D582">
        <v>1</v>
      </c>
      <c r="E582">
        <v>11631.274299999999</v>
      </c>
      <c r="F582">
        <v>11632.078320000001</v>
      </c>
      <c r="G582">
        <v>0.80402000000140106</v>
      </c>
      <c r="H582">
        <v>111.2743</v>
      </c>
      <c r="I582">
        <v>170.19200000000001</v>
      </c>
      <c r="J582">
        <v>990.76</v>
      </c>
      <c r="L582" t="s">
        <v>306</v>
      </c>
      <c r="M582" t="str">
        <f t="shared" si="59"/>
        <v>2017</v>
      </c>
      <c r="N582" t="str">
        <f t="shared" si="60"/>
        <v>10</v>
      </c>
      <c r="O582" t="str">
        <f t="shared" si="61"/>
        <v>24</v>
      </c>
      <c r="P582" t="str">
        <f t="shared" si="62"/>
        <v>17</v>
      </c>
      <c r="Q582" t="str">
        <f t="shared" si="63"/>
        <v>44</v>
      </c>
      <c r="R582" t="str">
        <f t="shared" si="64"/>
        <v>01</v>
      </c>
      <c r="S582" s="4">
        <f t="shared" si="66"/>
        <v>43032.738900462966</v>
      </c>
      <c r="T582" s="5">
        <f t="shared" si="65"/>
        <v>43032.738900462966</v>
      </c>
      <c r="U582" t="s">
        <v>1731</v>
      </c>
      <c r="AH582" t="s">
        <v>2940</v>
      </c>
      <c r="AI582" t="s">
        <v>3077</v>
      </c>
      <c r="AJ582" t="s">
        <v>3077</v>
      </c>
      <c r="AK582" t="s">
        <v>3101</v>
      </c>
      <c r="AL582" t="s">
        <v>3104</v>
      </c>
      <c r="AM582" t="s">
        <v>3185</v>
      </c>
      <c r="BQ582">
        <v>111.2743</v>
      </c>
      <c r="BR582">
        <v>112.0783200000014</v>
      </c>
      <c r="BS582">
        <v>9</v>
      </c>
    </row>
    <row r="583" spans="1:71" x14ac:dyDescent="0.25">
      <c r="A583" t="s">
        <v>75</v>
      </c>
      <c r="B583">
        <v>4072</v>
      </c>
      <c r="C583" t="s">
        <v>88</v>
      </c>
      <c r="D583">
        <v>1</v>
      </c>
      <c r="E583">
        <v>11776.496300000001</v>
      </c>
      <c r="F583">
        <v>11777.614390000001</v>
      </c>
      <c r="G583">
        <v>1.1180899999999381</v>
      </c>
      <c r="H583">
        <v>16.496300000000002</v>
      </c>
      <c r="I583">
        <v>151.95699999999999</v>
      </c>
      <c r="J583">
        <v>990.76</v>
      </c>
      <c r="L583" t="s">
        <v>307</v>
      </c>
      <c r="M583" t="str">
        <f t="shared" si="59"/>
        <v>2017</v>
      </c>
      <c r="N583" t="str">
        <f t="shared" si="60"/>
        <v>10</v>
      </c>
      <c r="O583" t="str">
        <f t="shared" si="61"/>
        <v>24</v>
      </c>
      <c r="P583" t="str">
        <f t="shared" si="62"/>
        <v>19</v>
      </c>
      <c r="Q583" t="str">
        <f t="shared" si="63"/>
        <v>20</v>
      </c>
      <c r="R583" t="str">
        <f t="shared" si="64"/>
        <v>01</v>
      </c>
      <c r="S583" s="4">
        <f t="shared" si="66"/>
        <v>43032.805567129632</v>
      </c>
      <c r="T583" s="5">
        <f t="shared" si="65"/>
        <v>43032.805567129632</v>
      </c>
      <c r="U583" t="s">
        <v>1732</v>
      </c>
      <c r="AH583" t="s">
        <v>2940</v>
      </c>
      <c r="AI583" t="s">
        <v>3077</v>
      </c>
      <c r="AJ583" t="s">
        <v>2941</v>
      </c>
      <c r="AK583" t="s">
        <v>3101</v>
      </c>
      <c r="AL583" t="s">
        <v>3104</v>
      </c>
      <c r="AM583" t="s">
        <v>3186</v>
      </c>
      <c r="BQ583">
        <v>16.496300000000002</v>
      </c>
      <c r="BR583">
        <v>17.61438999999994</v>
      </c>
      <c r="BS583">
        <v>0</v>
      </c>
    </row>
    <row r="584" spans="1:71" x14ac:dyDescent="0.25">
      <c r="A584" t="s">
        <v>75</v>
      </c>
      <c r="B584">
        <v>4073</v>
      </c>
      <c r="C584" t="s">
        <v>88</v>
      </c>
      <c r="D584">
        <v>1</v>
      </c>
      <c r="E584">
        <v>11919.588299999999</v>
      </c>
      <c r="F584">
        <v>11920.015439999999</v>
      </c>
      <c r="G584">
        <v>0.42713999999978108</v>
      </c>
      <c r="H584">
        <v>39.588299999999997</v>
      </c>
      <c r="I584">
        <v>115.48699999999999</v>
      </c>
      <c r="J584">
        <v>820.56799999999998</v>
      </c>
      <c r="L584" t="s">
        <v>308</v>
      </c>
      <c r="M584" t="str">
        <f t="shared" si="59"/>
        <v>2017</v>
      </c>
      <c r="N584" t="str">
        <f t="shared" si="60"/>
        <v>10</v>
      </c>
      <c r="O584" t="str">
        <f t="shared" si="61"/>
        <v>25</v>
      </c>
      <c r="P584" t="str">
        <f t="shared" si="62"/>
        <v>01</v>
      </c>
      <c r="Q584" t="str">
        <f t="shared" si="63"/>
        <v>08</v>
      </c>
      <c r="R584" t="str">
        <f t="shared" si="64"/>
        <v>01</v>
      </c>
      <c r="S584" s="4">
        <f t="shared" si="66"/>
        <v>43033.047233796293</v>
      </c>
      <c r="T584" s="5">
        <f t="shared" si="65"/>
        <v>43033.047233796293</v>
      </c>
      <c r="U584" t="s">
        <v>1733</v>
      </c>
      <c r="AH584" t="s">
        <v>2940</v>
      </c>
      <c r="AI584" t="s">
        <v>2941</v>
      </c>
      <c r="AJ584" t="s">
        <v>3097</v>
      </c>
      <c r="AK584" t="s">
        <v>3101</v>
      </c>
      <c r="AL584" t="s">
        <v>3103</v>
      </c>
      <c r="AM584" t="s">
        <v>3187</v>
      </c>
      <c r="BQ584">
        <v>39.588299999999997</v>
      </c>
      <c r="BR584">
        <v>40.015439999999778</v>
      </c>
      <c r="BS584">
        <v>0</v>
      </c>
    </row>
    <row r="585" spans="1:71" x14ac:dyDescent="0.25">
      <c r="A585" t="s">
        <v>75</v>
      </c>
      <c r="B585">
        <v>4074</v>
      </c>
      <c r="C585" t="s">
        <v>88</v>
      </c>
      <c r="D585">
        <v>1</v>
      </c>
      <c r="E585">
        <v>11921.9753</v>
      </c>
      <c r="F585">
        <v>11922.47781</v>
      </c>
      <c r="G585">
        <v>0.5025100000002567</v>
      </c>
      <c r="H585">
        <v>41.975299999999997</v>
      </c>
      <c r="I585">
        <v>97.253</v>
      </c>
      <c r="J585">
        <v>887.42899999999997</v>
      </c>
      <c r="L585" t="s">
        <v>308</v>
      </c>
      <c r="M585" t="str">
        <f t="shared" si="59"/>
        <v>2017</v>
      </c>
      <c r="N585" t="str">
        <f t="shared" si="60"/>
        <v>10</v>
      </c>
      <c r="O585" t="str">
        <f t="shared" si="61"/>
        <v>25</v>
      </c>
      <c r="P585" t="str">
        <f t="shared" si="62"/>
        <v>01</v>
      </c>
      <c r="Q585" t="str">
        <f t="shared" si="63"/>
        <v>08</v>
      </c>
      <c r="R585" t="str">
        <f t="shared" si="64"/>
        <v>01</v>
      </c>
      <c r="S585" s="4">
        <f t="shared" si="66"/>
        <v>43033.047233796293</v>
      </c>
      <c r="T585" s="5">
        <f t="shared" si="65"/>
        <v>43033.047233796293</v>
      </c>
      <c r="U585" t="s">
        <v>1733</v>
      </c>
      <c r="AH585" t="s">
        <v>2940</v>
      </c>
      <c r="AI585" t="s">
        <v>2941</v>
      </c>
      <c r="AJ585" t="s">
        <v>3097</v>
      </c>
      <c r="AK585" t="s">
        <v>3101</v>
      </c>
      <c r="AL585" t="s">
        <v>3103</v>
      </c>
      <c r="AM585" t="s">
        <v>3188</v>
      </c>
      <c r="BQ585">
        <v>41.975299999999997</v>
      </c>
      <c r="BR585">
        <v>42.477810000000247</v>
      </c>
      <c r="BS585">
        <v>1</v>
      </c>
    </row>
    <row r="586" spans="1:71" x14ac:dyDescent="0.25">
      <c r="A586" t="s">
        <v>75</v>
      </c>
      <c r="B586">
        <v>4075</v>
      </c>
      <c r="C586" t="s">
        <v>88</v>
      </c>
      <c r="D586">
        <v>1</v>
      </c>
      <c r="E586">
        <v>12071.692300000001</v>
      </c>
      <c r="F586">
        <v>12072.785260000001</v>
      </c>
      <c r="G586">
        <v>1.092959999999948</v>
      </c>
      <c r="H586">
        <v>71.692300000000003</v>
      </c>
      <c r="I586">
        <v>115.48699999999999</v>
      </c>
      <c r="J586">
        <v>972.52499999999998</v>
      </c>
      <c r="L586" t="s">
        <v>309</v>
      </c>
      <c r="M586" t="str">
        <f t="shared" si="59"/>
        <v>2017</v>
      </c>
      <c r="N586" t="str">
        <f t="shared" si="60"/>
        <v>10</v>
      </c>
      <c r="O586" t="str">
        <f t="shared" si="61"/>
        <v>25</v>
      </c>
      <c r="P586" t="str">
        <f t="shared" si="62"/>
        <v>06</v>
      </c>
      <c r="Q586" t="str">
        <f t="shared" si="63"/>
        <v>44</v>
      </c>
      <c r="R586" t="str">
        <f t="shared" si="64"/>
        <v>01</v>
      </c>
      <c r="S586" s="4">
        <f t="shared" si="66"/>
        <v>43033.28056712963</v>
      </c>
      <c r="T586" s="5">
        <f t="shared" si="65"/>
        <v>43033.28056712963</v>
      </c>
      <c r="U586" t="s">
        <v>1734</v>
      </c>
      <c r="AH586" t="s">
        <v>2940</v>
      </c>
      <c r="AI586" t="s">
        <v>3077</v>
      </c>
      <c r="AJ586" t="s">
        <v>2941</v>
      </c>
      <c r="AK586" t="s">
        <v>3101</v>
      </c>
      <c r="AL586" t="s">
        <v>3104</v>
      </c>
      <c r="AM586" t="s">
        <v>3189</v>
      </c>
      <c r="BQ586">
        <v>71.692300000000003</v>
      </c>
      <c r="BR586">
        <v>72.785259999999951</v>
      </c>
      <c r="BS586">
        <v>0</v>
      </c>
    </row>
    <row r="587" spans="1:71" x14ac:dyDescent="0.25">
      <c r="A587" t="s">
        <v>75</v>
      </c>
      <c r="B587">
        <v>4076</v>
      </c>
      <c r="C587" t="s">
        <v>88</v>
      </c>
      <c r="D587">
        <v>1</v>
      </c>
      <c r="E587">
        <v>12073.6772</v>
      </c>
      <c r="F587">
        <v>12075.900820000001</v>
      </c>
      <c r="G587">
        <v>2.2236200000006652</v>
      </c>
      <c r="H587">
        <v>73.677199999999999</v>
      </c>
      <c r="I587">
        <v>91.174000000000007</v>
      </c>
      <c r="J587">
        <v>875.27300000000002</v>
      </c>
      <c r="L587" t="s">
        <v>309</v>
      </c>
      <c r="M587" t="str">
        <f t="shared" si="59"/>
        <v>2017</v>
      </c>
      <c r="N587" t="str">
        <f t="shared" si="60"/>
        <v>10</v>
      </c>
      <c r="O587" t="str">
        <f t="shared" si="61"/>
        <v>25</v>
      </c>
      <c r="P587" t="str">
        <f t="shared" si="62"/>
        <v>06</v>
      </c>
      <c r="Q587" t="str">
        <f t="shared" si="63"/>
        <v>44</v>
      </c>
      <c r="R587" t="str">
        <f t="shared" si="64"/>
        <v>01</v>
      </c>
      <c r="S587" s="4">
        <f t="shared" si="66"/>
        <v>43033.28056712963</v>
      </c>
      <c r="T587" s="5">
        <f t="shared" si="65"/>
        <v>43033.28056712963</v>
      </c>
      <c r="U587" t="s">
        <v>1734</v>
      </c>
      <c r="AH587" t="s">
        <v>2940</v>
      </c>
      <c r="AI587" t="s">
        <v>3083</v>
      </c>
      <c r="AJ587" t="s">
        <v>2941</v>
      </c>
      <c r="AK587" t="s">
        <v>3101</v>
      </c>
      <c r="AL587" t="s">
        <v>3104</v>
      </c>
      <c r="AM587" t="s">
        <v>3189</v>
      </c>
      <c r="BQ587">
        <v>73.677199999999999</v>
      </c>
      <c r="BR587">
        <v>75.900820000000664</v>
      </c>
      <c r="BS587">
        <v>1</v>
      </c>
    </row>
    <row r="588" spans="1:71" x14ac:dyDescent="0.25">
      <c r="A588" t="s">
        <v>75</v>
      </c>
      <c r="B588">
        <v>4077</v>
      </c>
      <c r="C588" t="s">
        <v>88</v>
      </c>
      <c r="D588">
        <v>1</v>
      </c>
      <c r="E588">
        <v>12062.2916</v>
      </c>
      <c r="F588">
        <v>12063.698640000001</v>
      </c>
      <c r="G588">
        <v>1.407040000000052</v>
      </c>
      <c r="H588">
        <v>62.291600000000003</v>
      </c>
      <c r="I588">
        <v>66.861000000000004</v>
      </c>
      <c r="J588">
        <v>863.11599999999999</v>
      </c>
      <c r="L588" t="s">
        <v>309</v>
      </c>
      <c r="M588" t="str">
        <f t="shared" si="59"/>
        <v>2017</v>
      </c>
      <c r="N588" t="str">
        <f t="shared" si="60"/>
        <v>10</v>
      </c>
      <c r="O588" t="str">
        <f t="shared" si="61"/>
        <v>25</v>
      </c>
      <c r="P588" t="str">
        <f t="shared" si="62"/>
        <v>06</v>
      </c>
      <c r="Q588" t="str">
        <f t="shared" si="63"/>
        <v>44</v>
      </c>
      <c r="R588" t="str">
        <f t="shared" si="64"/>
        <v>01</v>
      </c>
      <c r="S588" s="4">
        <f t="shared" si="66"/>
        <v>43033.28056712963</v>
      </c>
      <c r="T588" s="5">
        <f t="shared" si="65"/>
        <v>43033.28056712963</v>
      </c>
      <c r="U588" t="s">
        <v>1734</v>
      </c>
      <c r="AH588" t="s">
        <v>2940</v>
      </c>
      <c r="AI588" t="s">
        <v>3081</v>
      </c>
      <c r="AJ588" t="s">
        <v>3097</v>
      </c>
      <c r="AK588" t="s">
        <v>3101</v>
      </c>
      <c r="AL588" t="s">
        <v>3103</v>
      </c>
      <c r="AM588" t="s">
        <v>3190</v>
      </c>
      <c r="BQ588">
        <v>62.291600000000003</v>
      </c>
      <c r="BR588">
        <v>63.698640000000047</v>
      </c>
      <c r="BS588">
        <v>2</v>
      </c>
    </row>
    <row r="589" spans="1:71" x14ac:dyDescent="0.25">
      <c r="A589" t="s">
        <v>75</v>
      </c>
      <c r="B589">
        <v>4078</v>
      </c>
      <c r="C589" t="s">
        <v>88</v>
      </c>
      <c r="D589">
        <v>1</v>
      </c>
      <c r="E589">
        <v>12064.464900000001</v>
      </c>
      <c r="F589">
        <v>12064.967409999999</v>
      </c>
      <c r="G589">
        <v>0.50250999999843771</v>
      </c>
      <c r="H589">
        <v>64.4649</v>
      </c>
      <c r="I589">
        <v>121.566</v>
      </c>
      <c r="J589">
        <v>966.447</v>
      </c>
      <c r="L589" t="s">
        <v>309</v>
      </c>
      <c r="M589" t="str">
        <f t="shared" si="59"/>
        <v>2017</v>
      </c>
      <c r="N589" t="str">
        <f t="shared" si="60"/>
        <v>10</v>
      </c>
      <c r="O589" t="str">
        <f t="shared" si="61"/>
        <v>25</v>
      </c>
      <c r="P589" t="str">
        <f t="shared" si="62"/>
        <v>06</v>
      </c>
      <c r="Q589" t="str">
        <f t="shared" si="63"/>
        <v>44</v>
      </c>
      <c r="R589" t="str">
        <f t="shared" si="64"/>
        <v>01</v>
      </c>
      <c r="S589" s="4">
        <f t="shared" si="66"/>
        <v>43033.28056712963</v>
      </c>
      <c r="T589" s="5">
        <f t="shared" si="65"/>
        <v>43033.28056712963</v>
      </c>
      <c r="U589" t="s">
        <v>1734</v>
      </c>
      <c r="AH589" t="s">
        <v>2940</v>
      </c>
      <c r="AI589" t="s">
        <v>2941</v>
      </c>
      <c r="AJ589" t="s">
        <v>3097</v>
      </c>
      <c r="AK589" t="s">
        <v>3101</v>
      </c>
      <c r="AL589" t="s">
        <v>3103</v>
      </c>
      <c r="AM589" t="s">
        <v>3190</v>
      </c>
      <c r="BQ589">
        <v>64.4649</v>
      </c>
      <c r="BR589">
        <v>64.967409999998438</v>
      </c>
      <c r="BS589">
        <v>3</v>
      </c>
    </row>
    <row r="590" spans="1:71" x14ac:dyDescent="0.25">
      <c r="A590" t="s">
        <v>75</v>
      </c>
      <c r="B590">
        <v>4081</v>
      </c>
      <c r="C590" t="s">
        <v>88</v>
      </c>
      <c r="D590">
        <v>1</v>
      </c>
      <c r="E590">
        <v>12634.783600000001</v>
      </c>
      <c r="F590">
        <v>12635.3238</v>
      </c>
      <c r="G590">
        <v>0.54019999999945867</v>
      </c>
      <c r="H590">
        <v>34.7836</v>
      </c>
      <c r="I590">
        <v>200.583</v>
      </c>
      <c r="J590">
        <v>1033.308</v>
      </c>
      <c r="L590" t="s">
        <v>310</v>
      </c>
      <c r="M590" t="str">
        <f t="shared" si="59"/>
        <v>2017</v>
      </c>
      <c r="N590" t="str">
        <f t="shared" si="60"/>
        <v>10</v>
      </c>
      <c r="O590" t="str">
        <f t="shared" si="61"/>
        <v>25</v>
      </c>
      <c r="P590" t="str">
        <f t="shared" si="62"/>
        <v>13</v>
      </c>
      <c r="Q590" t="str">
        <f t="shared" si="63"/>
        <v>56</v>
      </c>
      <c r="R590" t="str">
        <f t="shared" si="64"/>
        <v>01</v>
      </c>
      <c r="S590" s="4">
        <f t="shared" si="66"/>
        <v>43033.580567129633</v>
      </c>
      <c r="T590" s="5">
        <f t="shared" si="65"/>
        <v>43033.580567129633</v>
      </c>
      <c r="U590" t="s">
        <v>1735</v>
      </c>
      <c r="AH590" t="s">
        <v>2940</v>
      </c>
      <c r="AI590" t="s">
        <v>2941</v>
      </c>
      <c r="AJ590" t="s">
        <v>3097</v>
      </c>
      <c r="AK590" t="s">
        <v>3101</v>
      </c>
      <c r="AL590" t="s">
        <v>3103</v>
      </c>
      <c r="AM590" t="s">
        <v>3191</v>
      </c>
      <c r="BQ590">
        <v>34.7836</v>
      </c>
      <c r="BR590">
        <v>35.323799999999459</v>
      </c>
      <c r="BS590">
        <v>0</v>
      </c>
    </row>
    <row r="591" spans="1:71" x14ac:dyDescent="0.25">
      <c r="A591" t="s">
        <v>75</v>
      </c>
      <c r="B591">
        <v>4082</v>
      </c>
      <c r="C591" t="s">
        <v>88</v>
      </c>
      <c r="D591">
        <v>1</v>
      </c>
      <c r="E591">
        <v>12636.316199999999</v>
      </c>
      <c r="F591">
        <v>12637.61017</v>
      </c>
      <c r="G591">
        <v>1.2939700000006269</v>
      </c>
      <c r="H591">
        <v>36.316200000000002</v>
      </c>
      <c r="I591">
        <v>194.505</v>
      </c>
      <c r="J591">
        <v>1106.2470000000001</v>
      </c>
      <c r="L591" t="s">
        <v>310</v>
      </c>
      <c r="M591" t="str">
        <f t="shared" si="59"/>
        <v>2017</v>
      </c>
      <c r="N591" t="str">
        <f t="shared" si="60"/>
        <v>10</v>
      </c>
      <c r="O591" t="str">
        <f t="shared" si="61"/>
        <v>25</v>
      </c>
      <c r="P591" t="str">
        <f t="shared" si="62"/>
        <v>13</v>
      </c>
      <c r="Q591" t="str">
        <f t="shared" si="63"/>
        <v>56</v>
      </c>
      <c r="R591" t="str">
        <f t="shared" si="64"/>
        <v>01</v>
      </c>
      <c r="S591" s="4">
        <f t="shared" si="66"/>
        <v>43033.580567129633</v>
      </c>
      <c r="T591" s="5">
        <f t="shared" si="65"/>
        <v>43033.580567129633</v>
      </c>
      <c r="U591" t="s">
        <v>1735</v>
      </c>
      <c r="AH591" t="s">
        <v>2940</v>
      </c>
      <c r="AI591" t="s">
        <v>3081</v>
      </c>
      <c r="AJ591" t="s">
        <v>3097</v>
      </c>
      <c r="AK591" t="s">
        <v>3101</v>
      </c>
      <c r="AL591" t="s">
        <v>3103</v>
      </c>
      <c r="AM591" t="s">
        <v>3191</v>
      </c>
      <c r="BQ591">
        <v>36.316200000000002</v>
      </c>
      <c r="BR591">
        <v>37.610170000000629</v>
      </c>
      <c r="BS591">
        <v>1</v>
      </c>
    </row>
    <row r="592" spans="1:71" x14ac:dyDescent="0.25">
      <c r="A592" t="s">
        <v>75</v>
      </c>
      <c r="B592">
        <v>4083</v>
      </c>
      <c r="C592" t="s">
        <v>88</v>
      </c>
      <c r="D592">
        <v>1</v>
      </c>
      <c r="E592">
        <v>12638.4519</v>
      </c>
      <c r="F592">
        <v>12638.85391</v>
      </c>
      <c r="G592">
        <v>0.40200999999979098</v>
      </c>
      <c r="H592">
        <v>38.451900000000002</v>
      </c>
      <c r="I592">
        <v>133.72200000000001</v>
      </c>
      <c r="J592">
        <v>334.30500000000001</v>
      </c>
      <c r="L592" t="s">
        <v>310</v>
      </c>
      <c r="M592" t="str">
        <f t="shared" si="59"/>
        <v>2017</v>
      </c>
      <c r="N592" t="str">
        <f t="shared" si="60"/>
        <v>10</v>
      </c>
      <c r="O592" t="str">
        <f t="shared" si="61"/>
        <v>25</v>
      </c>
      <c r="P592" t="str">
        <f t="shared" si="62"/>
        <v>13</v>
      </c>
      <c r="Q592" t="str">
        <f t="shared" si="63"/>
        <v>56</v>
      </c>
      <c r="R592" t="str">
        <f t="shared" si="64"/>
        <v>01</v>
      </c>
      <c r="S592" s="4">
        <f t="shared" si="66"/>
        <v>43033.580567129633</v>
      </c>
      <c r="T592" s="5">
        <f t="shared" si="65"/>
        <v>43033.580567129633</v>
      </c>
      <c r="U592" t="s">
        <v>1735</v>
      </c>
      <c r="AH592" t="s">
        <v>2940</v>
      </c>
      <c r="AI592" t="s">
        <v>2941</v>
      </c>
      <c r="AJ592" t="s">
        <v>3097</v>
      </c>
      <c r="AK592" t="s">
        <v>3101</v>
      </c>
      <c r="AL592" t="s">
        <v>3103</v>
      </c>
      <c r="AM592" t="s">
        <v>3191</v>
      </c>
      <c r="BQ592">
        <v>38.451900000000002</v>
      </c>
      <c r="BR592">
        <v>38.853909999999793</v>
      </c>
      <c r="BS592">
        <v>2</v>
      </c>
    </row>
    <row r="593" spans="1:71" x14ac:dyDescent="0.25">
      <c r="A593" t="s">
        <v>75</v>
      </c>
      <c r="B593">
        <v>4084</v>
      </c>
      <c r="C593" t="s">
        <v>88</v>
      </c>
      <c r="D593">
        <v>1</v>
      </c>
      <c r="E593">
        <v>12639.544900000001</v>
      </c>
      <c r="F593">
        <v>12641.240879999999</v>
      </c>
      <c r="G593">
        <v>1.6959799999985989</v>
      </c>
      <c r="H593">
        <v>39.544899999999998</v>
      </c>
      <c r="I593">
        <v>121.566</v>
      </c>
      <c r="J593">
        <v>510.57600000000002</v>
      </c>
      <c r="L593" t="s">
        <v>310</v>
      </c>
      <c r="M593" t="str">
        <f t="shared" si="59"/>
        <v>2017</v>
      </c>
      <c r="N593" t="str">
        <f t="shared" si="60"/>
        <v>10</v>
      </c>
      <c r="O593" t="str">
        <f t="shared" si="61"/>
        <v>25</v>
      </c>
      <c r="P593" t="str">
        <f t="shared" si="62"/>
        <v>13</v>
      </c>
      <c r="Q593" t="str">
        <f t="shared" si="63"/>
        <v>56</v>
      </c>
      <c r="R593" t="str">
        <f t="shared" si="64"/>
        <v>01</v>
      </c>
      <c r="S593" s="4">
        <f t="shared" si="66"/>
        <v>43033.580567129633</v>
      </c>
      <c r="T593" s="5">
        <f t="shared" si="65"/>
        <v>43033.580567129633</v>
      </c>
      <c r="U593" t="s">
        <v>1735</v>
      </c>
      <c r="AH593" t="s">
        <v>2940</v>
      </c>
      <c r="AI593" t="s">
        <v>3078</v>
      </c>
      <c r="AJ593" t="s">
        <v>3097</v>
      </c>
      <c r="AK593" t="s">
        <v>3101</v>
      </c>
      <c r="AL593" t="s">
        <v>3103</v>
      </c>
      <c r="AM593" t="s">
        <v>3191</v>
      </c>
      <c r="BQ593">
        <v>39.544899999999998</v>
      </c>
      <c r="BR593">
        <v>41.240879999998597</v>
      </c>
      <c r="BS593">
        <v>3</v>
      </c>
    </row>
    <row r="594" spans="1:71" x14ac:dyDescent="0.25">
      <c r="A594" t="s">
        <v>75</v>
      </c>
      <c r="B594">
        <v>4085</v>
      </c>
      <c r="C594" t="s">
        <v>88</v>
      </c>
      <c r="D594">
        <v>1</v>
      </c>
      <c r="E594">
        <v>12641.8815</v>
      </c>
      <c r="F594">
        <v>12642.81115</v>
      </c>
      <c r="G594">
        <v>0.92965000000003783</v>
      </c>
      <c r="H594">
        <v>41.881500000000003</v>
      </c>
      <c r="I594">
        <v>121.566</v>
      </c>
      <c r="J594">
        <v>522.73199999999997</v>
      </c>
      <c r="L594" t="s">
        <v>310</v>
      </c>
      <c r="M594" t="str">
        <f t="shared" si="59"/>
        <v>2017</v>
      </c>
      <c r="N594" t="str">
        <f t="shared" si="60"/>
        <v>10</v>
      </c>
      <c r="O594" t="str">
        <f t="shared" si="61"/>
        <v>25</v>
      </c>
      <c r="P594" t="str">
        <f t="shared" si="62"/>
        <v>13</v>
      </c>
      <c r="Q594" t="str">
        <f t="shared" si="63"/>
        <v>56</v>
      </c>
      <c r="R594" t="str">
        <f t="shared" si="64"/>
        <v>01</v>
      </c>
      <c r="S594" s="4">
        <f t="shared" si="66"/>
        <v>43033.580567129633</v>
      </c>
      <c r="T594" s="5">
        <f t="shared" si="65"/>
        <v>43033.580567129633</v>
      </c>
      <c r="U594" t="s">
        <v>1735</v>
      </c>
      <c r="AH594" t="s">
        <v>2940</v>
      </c>
      <c r="AI594" t="s">
        <v>3077</v>
      </c>
      <c r="AJ594" t="s">
        <v>3097</v>
      </c>
      <c r="AK594" t="s">
        <v>3101</v>
      </c>
      <c r="AL594" t="s">
        <v>3103</v>
      </c>
      <c r="AM594" t="s">
        <v>3191</v>
      </c>
      <c r="BQ594">
        <v>41.881500000000003</v>
      </c>
      <c r="BR594">
        <v>42.81115000000004</v>
      </c>
      <c r="BS594">
        <v>4</v>
      </c>
    </row>
    <row r="595" spans="1:71" x14ac:dyDescent="0.25">
      <c r="A595" t="s">
        <v>75</v>
      </c>
      <c r="B595">
        <v>4086</v>
      </c>
      <c r="C595" t="s">
        <v>88</v>
      </c>
      <c r="D595">
        <v>1</v>
      </c>
      <c r="E595">
        <v>12644.482</v>
      </c>
      <c r="F595">
        <v>12644.971949999999</v>
      </c>
      <c r="G595">
        <v>0.48994999999922578</v>
      </c>
      <c r="H595">
        <v>44.481999999999999</v>
      </c>
      <c r="I595">
        <v>194.505</v>
      </c>
      <c r="J595">
        <v>1270.3610000000001</v>
      </c>
      <c r="L595" t="s">
        <v>310</v>
      </c>
      <c r="M595" t="str">
        <f t="shared" si="59"/>
        <v>2017</v>
      </c>
      <c r="N595" t="str">
        <f t="shared" si="60"/>
        <v>10</v>
      </c>
      <c r="O595" t="str">
        <f t="shared" si="61"/>
        <v>25</v>
      </c>
      <c r="P595" t="str">
        <f t="shared" si="62"/>
        <v>13</v>
      </c>
      <c r="Q595" t="str">
        <f t="shared" si="63"/>
        <v>56</v>
      </c>
      <c r="R595" t="str">
        <f t="shared" si="64"/>
        <v>01</v>
      </c>
      <c r="S595" s="4">
        <f t="shared" si="66"/>
        <v>43033.580567129633</v>
      </c>
      <c r="T595" s="5">
        <f t="shared" si="65"/>
        <v>43033.580567129633</v>
      </c>
      <c r="U595" t="s">
        <v>1735</v>
      </c>
      <c r="AH595" t="s">
        <v>2940</v>
      </c>
      <c r="AI595" t="s">
        <v>2941</v>
      </c>
      <c r="AJ595" t="s">
        <v>3097</v>
      </c>
      <c r="AK595" t="s">
        <v>3101</v>
      </c>
      <c r="AL595" t="s">
        <v>3103</v>
      </c>
      <c r="AM595" t="s">
        <v>3191</v>
      </c>
      <c r="BQ595">
        <v>44.481999999999999</v>
      </c>
      <c r="BR595">
        <v>44.971949999999232</v>
      </c>
      <c r="BS595">
        <v>5</v>
      </c>
    </row>
    <row r="596" spans="1:71" x14ac:dyDescent="0.25">
      <c r="A596" t="s">
        <v>75</v>
      </c>
      <c r="B596">
        <v>4087</v>
      </c>
      <c r="C596" t="s">
        <v>88</v>
      </c>
      <c r="D596">
        <v>1</v>
      </c>
      <c r="E596">
        <v>12646.617700000001</v>
      </c>
      <c r="F596">
        <v>12647.522220000001</v>
      </c>
      <c r="G596">
        <v>0.90452000000004773</v>
      </c>
      <c r="H596">
        <v>46.617699999999999</v>
      </c>
      <c r="I596">
        <v>176.27</v>
      </c>
      <c r="J596">
        <v>650.37599999999998</v>
      </c>
      <c r="L596" t="s">
        <v>310</v>
      </c>
      <c r="M596" t="str">
        <f t="shared" si="59"/>
        <v>2017</v>
      </c>
      <c r="N596" t="str">
        <f t="shared" si="60"/>
        <v>10</v>
      </c>
      <c r="O596" t="str">
        <f t="shared" si="61"/>
        <v>25</v>
      </c>
      <c r="P596" t="str">
        <f t="shared" si="62"/>
        <v>13</v>
      </c>
      <c r="Q596" t="str">
        <f t="shared" si="63"/>
        <v>56</v>
      </c>
      <c r="R596" t="str">
        <f t="shared" si="64"/>
        <v>01</v>
      </c>
      <c r="S596" s="4">
        <f t="shared" si="66"/>
        <v>43033.580567129633</v>
      </c>
      <c r="T596" s="5">
        <f t="shared" si="65"/>
        <v>43033.580567129633</v>
      </c>
      <c r="U596" t="s">
        <v>1735</v>
      </c>
      <c r="AH596" t="s">
        <v>2940</v>
      </c>
      <c r="AI596" t="s">
        <v>3077</v>
      </c>
      <c r="AJ596" t="s">
        <v>3097</v>
      </c>
      <c r="AK596" t="s">
        <v>3101</v>
      </c>
      <c r="AL596" t="s">
        <v>3103</v>
      </c>
      <c r="AM596" t="s">
        <v>3191</v>
      </c>
      <c r="BQ596">
        <v>46.617699999999999</v>
      </c>
      <c r="BR596">
        <v>47.522220000000047</v>
      </c>
      <c r="BS596">
        <v>6</v>
      </c>
    </row>
    <row r="597" spans="1:71" x14ac:dyDescent="0.25">
      <c r="A597" t="s">
        <v>75</v>
      </c>
      <c r="B597">
        <v>4089</v>
      </c>
      <c r="C597" t="s">
        <v>88</v>
      </c>
      <c r="D597">
        <v>1</v>
      </c>
      <c r="E597">
        <v>12842.617099999999</v>
      </c>
      <c r="F597">
        <v>12843.081920000001</v>
      </c>
      <c r="G597">
        <v>0.46482000000105472</v>
      </c>
      <c r="H597">
        <v>2.6171000000000002</v>
      </c>
      <c r="I597">
        <v>103.331</v>
      </c>
      <c r="J597">
        <v>954.29</v>
      </c>
      <c r="L597" t="s">
        <v>311</v>
      </c>
      <c r="M597" t="str">
        <f t="shared" si="59"/>
        <v>2017</v>
      </c>
      <c r="N597" t="str">
        <f t="shared" si="60"/>
        <v>10</v>
      </c>
      <c r="O597" t="str">
        <f t="shared" si="61"/>
        <v>25</v>
      </c>
      <c r="P597" t="str">
        <f t="shared" si="62"/>
        <v>18</v>
      </c>
      <c r="Q597" t="str">
        <f t="shared" si="63"/>
        <v>56</v>
      </c>
      <c r="R597" t="str">
        <f t="shared" si="64"/>
        <v>01</v>
      </c>
      <c r="S597" s="4">
        <f t="shared" si="66"/>
        <v>43033.788900462961</v>
      </c>
      <c r="T597" s="5">
        <f t="shared" si="65"/>
        <v>43033.788900462961</v>
      </c>
      <c r="U597" t="s">
        <v>1736</v>
      </c>
      <c r="AH597" t="s">
        <v>2940</v>
      </c>
      <c r="AI597" t="s">
        <v>2941</v>
      </c>
      <c r="AJ597" t="s">
        <v>3097</v>
      </c>
      <c r="AK597" t="s">
        <v>3101</v>
      </c>
      <c r="AL597" t="s">
        <v>3103</v>
      </c>
      <c r="AM597" t="s">
        <v>3192</v>
      </c>
      <c r="BQ597">
        <v>2.6171000000000002</v>
      </c>
      <c r="BR597">
        <v>3.0819200000010549</v>
      </c>
      <c r="BS597">
        <v>0</v>
      </c>
    </row>
    <row r="598" spans="1:71" x14ac:dyDescent="0.25">
      <c r="A598" t="s">
        <v>75</v>
      </c>
      <c r="B598">
        <v>4090</v>
      </c>
      <c r="C598" t="s">
        <v>88</v>
      </c>
      <c r="D598">
        <v>1</v>
      </c>
      <c r="E598">
        <v>12843.785400000001</v>
      </c>
      <c r="F598">
        <v>12847.378360000001</v>
      </c>
      <c r="G598">
        <v>3.5929599999999482</v>
      </c>
      <c r="H598">
        <v>3.7854000000000001</v>
      </c>
      <c r="I598">
        <v>60.783000000000001</v>
      </c>
      <c r="J598">
        <v>1027.23</v>
      </c>
      <c r="L598" t="s">
        <v>311</v>
      </c>
      <c r="M598" t="str">
        <f t="shared" si="59"/>
        <v>2017</v>
      </c>
      <c r="N598" t="str">
        <f t="shared" si="60"/>
        <v>10</v>
      </c>
      <c r="O598" t="str">
        <f t="shared" si="61"/>
        <v>25</v>
      </c>
      <c r="P598" t="str">
        <f t="shared" si="62"/>
        <v>18</v>
      </c>
      <c r="Q598" t="str">
        <f t="shared" si="63"/>
        <v>56</v>
      </c>
      <c r="R598" t="str">
        <f t="shared" si="64"/>
        <v>01</v>
      </c>
      <c r="S598" s="4">
        <f t="shared" si="66"/>
        <v>43033.788900462961</v>
      </c>
      <c r="T598" s="5">
        <f t="shared" si="65"/>
        <v>43033.788900462961</v>
      </c>
      <c r="U598" t="s">
        <v>1736</v>
      </c>
      <c r="AH598" t="s">
        <v>2940</v>
      </c>
      <c r="AI598" t="s">
        <v>3089</v>
      </c>
      <c r="AJ598" t="s">
        <v>3085</v>
      </c>
      <c r="AK598" t="s">
        <v>3101</v>
      </c>
      <c r="AL598" t="s">
        <v>3104</v>
      </c>
      <c r="AM598" t="s">
        <v>3192</v>
      </c>
      <c r="BQ598">
        <v>3.7854000000000001</v>
      </c>
      <c r="BR598">
        <v>7.3783599999999483</v>
      </c>
      <c r="BS598">
        <v>1</v>
      </c>
    </row>
    <row r="599" spans="1:71" x14ac:dyDescent="0.25">
      <c r="A599" t="s">
        <v>75</v>
      </c>
      <c r="B599">
        <v>4091</v>
      </c>
      <c r="C599" t="s">
        <v>88</v>
      </c>
      <c r="D599">
        <v>1</v>
      </c>
      <c r="E599">
        <v>12847.617099999999</v>
      </c>
      <c r="F599">
        <v>12849.41358</v>
      </c>
      <c r="G599">
        <v>1.796480000000884</v>
      </c>
      <c r="H599">
        <v>7.6170999999999998</v>
      </c>
      <c r="I599">
        <v>85.096000000000004</v>
      </c>
      <c r="J599">
        <v>1008.995</v>
      </c>
      <c r="L599" t="s">
        <v>311</v>
      </c>
      <c r="M599" t="str">
        <f t="shared" si="59"/>
        <v>2017</v>
      </c>
      <c r="N599" t="str">
        <f t="shared" si="60"/>
        <v>10</v>
      </c>
      <c r="O599" t="str">
        <f t="shared" si="61"/>
        <v>25</v>
      </c>
      <c r="P599" t="str">
        <f t="shared" si="62"/>
        <v>18</v>
      </c>
      <c r="Q599" t="str">
        <f t="shared" si="63"/>
        <v>56</v>
      </c>
      <c r="R599" t="str">
        <f t="shared" si="64"/>
        <v>01</v>
      </c>
      <c r="S599" s="4">
        <f t="shared" si="66"/>
        <v>43033.788900462961</v>
      </c>
      <c r="T599" s="5">
        <f t="shared" si="65"/>
        <v>43033.788900462961</v>
      </c>
      <c r="U599" t="s">
        <v>1736</v>
      </c>
      <c r="AH599" t="s">
        <v>2940</v>
      </c>
      <c r="AI599" t="s">
        <v>3078</v>
      </c>
      <c r="AJ599" t="s">
        <v>2941</v>
      </c>
      <c r="AK599" t="s">
        <v>3101</v>
      </c>
      <c r="AL599" t="s">
        <v>3104</v>
      </c>
      <c r="AM599" t="s">
        <v>3192</v>
      </c>
      <c r="BQ599">
        <v>7.6170999999999998</v>
      </c>
      <c r="BR599">
        <v>9.4135800000008842</v>
      </c>
      <c r="BS599">
        <v>2</v>
      </c>
    </row>
    <row r="600" spans="1:71" x14ac:dyDescent="0.25">
      <c r="A600" t="s">
        <v>75</v>
      </c>
      <c r="B600">
        <v>4092</v>
      </c>
      <c r="C600" t="s">
        <v>88</v>
      </c>
      <c r="D600">
        <v>1</v>
      </c>
      <c r="E600">
        <v>13100.7264</v>
      </c>
      <c r="F600">
        <v>13102.007809999999</v>
      </c>
      <c r="G600">
        <v>1.281409999999596</v>
      </c>
      <c r="H600">
        <v>20.726400000000002</v>
      </c>
      <c r="I600">
        <v>121.566</v>
      </c>
      <c r="J600">
        <v>802.33299999999997</v>
      </c>
      <c r="L600" t="s">
        <v>312</v>
      </c>
      <c r="M600" t="str">
        <f t="shared" si="59"/>
        <v>2017</v>
      </c>
      <c r="N600" t="str">
        <f t="shared" si="60"/>
        <v>10</v>
      </c>
      <c r="O600" t="str">
        <f t="shared" si="61"/>
        <v>26</v>
      </c>
      <c r="P600" t="str">
        <f t="shared" si="62"/>
        <v>04</v>
      </c>
      <c r="Q600" t="str">
        <f t="shared" si="63"/>
        <v>56</v>
      </c>
      <c r="R600" t="str">
        <f t="shared" si="64"/>
        <v>01</v>
      </c>
      <c r="S600" s="4">
        <f t="shared" si="66"/>
        <v>43034.205567129633</v>
      </c>
      <c r="T600" s="5">
        <f t="shared" si="65"/>
        <v>43034.205567129633</v>
      </c>
      <c r="U600" t="s">
        <v>1737</v>
      </c>
      <c r="AH600" t="s">
        <v>2940</v>
      </c>
      <c r="AI600" t="s">
        <v>3078</v>
      </c>
      <c r="AJ600" t="s">
        <v>3097</v>
      </c>
      <c r="AK600" t="s">
        <v>3101</v>
      </c>
      <c r="AL600" t="s">
        <v>3103</v>
      </c>
      <c r="AM600" t="s">
        <v>3193</v>
      </c>
      <c r="BQ600">
        <v>20.726400000000002</v>
      </c>
      <c r="BR600">
        <v>22.007809999999601</v>
      </c>
      <c r="BS600">
        <v>0</v>
      </c>
    </row>
    <row r="601" spans="1:71" x14ac:dyDescent="0.25">
      <c r="A601" t="s">
        <v>75</v>
      </c>
      <c r="B601">
        <v>4093</v>
      </c>
      <c r="C601" t="s">
        <v>88</v>
      </c>
      <c r="D601">
        <v>1</v>
      </c>
      <c r="E601">
        <v>13105.965099999999</v>
      </c>
      <c r="F601">
        <v>13106.982690000001</v>
      </c>
      <c r="G601">
        <v>1.0175900000012921</v>
      </c>
      <c r="H601">
        <v>25.9651</v>
      </c>
      <c r="I601">
        <v>109.40900000000001</v>
      </c>
      <c r="J601">
        <v>735.47199999999998</v>
      </c>
      <c r="L601" t="s">
        <v>312</v>
      </c>
      <c r="M601" t="str">
        <f t="shared" si="59"/>
        <v>2017</v>
      </c>
      <c r="N601" t="str">
        <f t="shared" si="60"/>
        <v>10</v>
      </c>
      <c r="O601" t="str">
        <f t="shared" si="61"/>
        <v>26</v>
      </c>
      <c r="P601" t="str">
        <f t="shared" si="62"/>
        <v>04</v>
      </c>
      <c r="Q601" t="str">
        <f t="shared" si="63"/>
        <v>56</v>
      </c>
      <c r="R601" t="str">
        <f t="shared" si="64"/>
        <v>01</v>
      </c>
      <c r="S601" s="4">
        <f t="shared" si="66"/>
        <v>43034.205567129633</v>
      </c>
      <c r="T601" s="5">
        <f t="shared" si="65"/>
        <v>43034.205567129633</v>
      </c>
      <c r="U601" t="s">
        <v>1737</v>
      </c>
      <c r="AH601" t="s">
        <v>2940</v>
      </c>
      <c r="AI601" t="s">
        <v>3077</v>
      </c>
      <c r="AJ601" t="s">
        <v>3097</v>
      </c>
      <c r="AK601" t="s">
        <v>3101</v>
      </c>
      <c r="AL601" t="s">
        <v>3103</v>
      </c>
      <c r="AM601" t="s">
        <v>3193</v>
      </c>
      <c r="BQ601">
        <v>25.9651</v>
      </c>
      <c r="BR601">
        <v>26.982690000001291</v>
      </c>
      <c r="BS601">
        <v>1</v>
      </c>
    </row>
    <row r="602" spans="1:71" x14ac:dyDescent="0.25">
      <c r="A602" t="s">
        <v>75</v>
      </c>
      <c r="B602">
        <v>4094</v>
      </c>
      <c r="C602" t="s">
        <v>88</v>
      </c>
      <c r="D602">
        <v>1</v>
      </c>
      <c r="E602">
        <v>13111.103300000001</v>
      </c>
      <c r="F602">
        <v>13113.201290000001</v>
      </c>
      <c r="G602">
        <v>2.097990000000209</v>
      </c>
      <c r="H602">
        <v>31.103300000000001</v>
      </c>
      <c r="I602">
        <v>109.40900000000001</v>
      </c>
      <c r="J602">
        <v>863.11599999999999</v>
      </c>
      <c r="L602" t="s">
        <v>312</v>
      </c>
      <c r="M602" t="str">
        <f t="shared" si="59"/>
        <v>2017</v>
      </c>
      <c r="N602" t="str">
        <f t="shared" si="60"/>
        <v>10</v>
      </c>
      <c r="O602" t="str">
        <f t="shared" si="61"/>
        <v>26</v>
      </c>
      <c r="P602" t="str">
        <f t="shared" si="62"/>
        <v>04</v>
      </c>
      <c r="Q602" t="str">
        <f t="shared" si="63"/>
        <v>56</v>
      </c>
      <c r="R602" t="str">
        <f t="shared" si="64"/>
        <v>01</v>
      </c>
      <c r="S602" s="4">
        <f t="shared" si="66"/>
        <v>43034.205567129633</v>
      </c>
      <c r="T602" s="5">
        <f t="shared" si="65"/>
        <v>43034.205567129633</v>
      </c>
      <c r="U602" t="s">
        <v>1737</v>
      </c>
      <c r="AH602" t="s">
        <v>2940</v>
      </c>
      <c r="AI602" t="s">
        <v>3078</v>
      </c>
      <c r="AJ602" t="s">
        <v>3097</v>
      </c>
      <c r="AK602" t="s">
        <v>3101</v>
      </c>
      <c r="AL602" t="s">
        <v>3103</v>
      </c>
      <c r="AM602" t="s">
        <v>3193</v>
      </c>
      <c r="BQ602">
        <v>31.103300000000001</v>
      </c>
      <c r="BR602">
        <v>33.201290000000213</v>
      </c>
      <c r="BS602">
        <v>2</v>
      </c>
    </row>
    <row r="603" spans="1:71" x14ac:dyDescent="0.25">
      <c r="A603" t="s">
        <v>75</v>
      </c>
      <c r="B603">
        <v>4095</v>
      </c>
      <c r="C603" t="s">
        <v>88</v>
      </c>
      <c r="D603">
        <v>1</v>
      </c>
      <c r="E603">
        <v>13116.1158</v>
      </c>
      <c r="F603">
        <v>13117.723840000001</v>
      </c>
      <c r="G603">
        <v>1.6080400000009829</v>
      </c>
      <c r="H603">
        <v>36.1158</v>
      </c>
      <c r="I603">
        <v>103.331</v>
      </c>
      <c r="J603">
        <v>857.03800000000001</v>
      </c>
      <c r="L603" t="s">
        <v>312</v>
      </c>
      <c r="M603" t="str">
        <f t="shared" si="59"/>
        <v>2017</v>
      </c>
      <c r="N603" t="str">
        <f t="shared" si="60"/>
        <v>10</v>
      </c>
      <c r="O603" t="str">
        <f t="shared" si="61"/>
        <v>26</v>
      </c>
      <c r="P603" t="str">
        <f t="shared" si="62"/>
        <v>04</v>
      </c>
      <c r="Q603" t="str">
        <f t="shared" si="63"/>
        <v>56</v>
      </c>
      <c r="R603" t="str">
        <f t="shared" si="64"/>
        <v>01</v>
      </c>
      <c r="S603" s="4">
        <f t="shared" si="66"/>
        <v>43034.205567129633</v>
      </c>
      <c r="T603" s="5">
        <f t="shared" si="65"/>
        <v>43034.205567129633</v>
      </c>
      <c r="U603" t="s">
        <v>1737</v>
      </c>
      <c r="AH603" t="s">
        <v>2940</v>
      </c>
      <c r="AI603" t="s">
        <v>3078</v>
      </c>
      <c r="AJ603" t="s">
        <v>2941</v>
      </c>
      <c r="AK603" t="s">
        <v>3101</v>
      </c>
      <c r="AL603" t="s">
        <v>3104</v>
      </c>
      <c r="AM603" t="s">
        <v>3193</v>
      </c>
      <c r="BQ603">
        <v>36.1158</v>
      </c>
      <c r="BR603">
        <v>37.723840000000983</v>
      </c>
      <c r="BS603">
        <v>3</v>
      </c>
    </row>
    <row r="604" spans="1:71" x14ac:dyDescent="0.25">
      <c r="A604" t="s">
        <v>75</v>
      </c>
      <c r="B604">
        <v>4096</v>
      </c>
      <c r="C604" t="s">
        <v>88</v>
      </c>
      <c r="D604">
        <v>1</v>
      </c>
      <c r="E604">
        <v>13307.568300000001</v>
      </c>
      <c r="F604">
        <v>13308.359759999999</v>
      </c>
      <c r="G604">
        <v>0.79145999999855121</v>
      </c>
      <c r="H604">
        <v>107.56829999999999</v>
      </c>
      <c r="I604">
        <v>103.331</v>
      </c>
      <c r="J604">
        <v>607.82799999999997</v>
      </c>
      <c r="L604" t="s">
        <v>313</v>
      </c>
      <c r="M604" t="str">
        <f t="shared" si="59"/>
        <v>2017</v>
      </c>
      <c r="N604" t="str">
        <f t="shared" si="60"/>
        <v>10</v>
      </c>
      <c r="O604" t="str">
        <f t="shared" si="61"/>
        <v>26</v>
      </c>
      <c r="P604" t="str">
        <f t="shared" si="62"/>
        <v>05</v>
      </c>
      <c r="Q604" t="str">
        <f t="shared" si="63"/>
        <v>56</v>
      </c>
      <c r="R604" t="str">
        <f t="shared" si="64"/>
        <v>01</v>
      </c>
      <c r="S604" s="4">
        <f t="shared" si="66"/>
        <v>43034.247233796297</v>
      </c>
      <c r="T604" s="5">
        <f t="shared" si="65"/>
        <v>43034.247233796297</v>
      </c>
      <c r="U604" t="s">
        <v>1738</v>
      </c>
      <c r="AH604" t="s">
        <v>2940</v>
      </c>
      <c r="AI604" t="s">
        <v>2941</v>
      </c>
      <c r="AJ604" t="s">
        <v>3097</v>
      </c>
      <c r="AK604" t="s">
        <v>3101</v>
      </c>
      <c r="AL604" t="s">
        <v>3103</v>
      </c>
      <c r="AM604" t="s">
        <v>3105</v>
      </c>
      <c r="AN604" t="s">
        <v>3649</v>
      </c>
      <c r="BQ604">
        <v>107.56829999999999</v>
      </c>
      <c r="BR604">
        <v>108.3597599999985</v>
      </c>
      <c r="BS604">
        <v>0</v>
      </c>
    </row>
    <row r="605" spans="1:71" x14ac:dyDescent="0.25">
      <c r="A605" t="s">
        <v>75</v>
      </c>
      <c r="B605">
        <v>4097</v>
      </c>
      <c r="C605" t="s">
        <v>88</v>
      </c>
      <c r="D605">
        <v>1</v>
      </c>
      <c r="E605">
        <v>13309.7039</v>
      </c>
      <c r="F605">
        <v>13310.231540000001</v>
      </c>
      <c r="G605">
        <v>0.5276400000002468</v>
      </c>
      <c r="H605">
        <v>109.7039</v>
      </c>
      <c r="I605">
        <v>115.48699999999999</v>
      </c>
      <c r="J605">
        <v>723.31600000000003</v>
      </c>
      <c r="L605" t="s">
        <v>313</v>
      </c>
      <c r="M605" t="str">
        <f t="shared" si="59"/>
        <v>2017</v>
      </c>
      <c r="N605" t="str">
        <f t="shared" si="60"/>
        <v>10</v>
      </c>
      <c r="O605" t="str">
        <f t="shared" si="61"/>
        <v>26</v>
      </c>
      <c r="P605" t="str">
        <f t="shared" si="62"/>
        <v>05</v>
      </c>
      <c r="Q605" t="str">
        <f t="shared" si="63"/>
        <v>56</v>
      </c>
      <c r="R605" t="str">
        <f t="shared" si="64"/>
        <v>01</v>
      </c>
      <c r="S605" s="4">
        <f t="shared" si="66"/>
        <v>43034.247233796297</v>
      </c>
      <c r="T605" s="5">
        <f t="shared" si="65"/>
        <v>43034.247233796297</v>
      </c>
      <c r="U605" t="s">
        <v>1738</v>
      </c>
      <c r="AH605" t="s">
        <v>2940</v>
      </c>
      <c r="AI605" t="s">
        <v>2941</v>
      </c>
      <c r="AJ605" t="s">
        <v>3097</v>
      </c>
      <c r="AK605" t="s">
        <v>3101</v>
      </c>
      <c r="AL605" t="s">
        <v>3103</v>
      </c>
      <c r="AM605" t="s">
        <v>3105</v>
      </c>
      <c r="AN605" t="s">
        <v>3649</v>
      </c>
      <c r="BQ605">
        <v>109.7039</v>
      </c>
      <c r="BR605">
        <v>110.23154000000029</v>
      </c>
      <c r="BS605">
        <v>1</v>
      </c>
    </row>
    <row r="606" spans="1:71" x14ac:dyDescent="0.25">
      <c r="A606" t="s">
        <v>75</v>
      </c>
      <c r="B606">
        <v>4098</v>
      </c>
      <c r="C606" t="s">
        <v>88</v>
      </c>
      <c r="D606">
        <v>1</v>
      </c>
      <c r="E606">
        <v>13312.0406</v>
      </c>
      <c r="F606">
        <v>13312.51799</v>
      </c>
      <c r="G606">
        <v>0.47739000000001403</v>
      </c>
      <c r="H606">
        <v>112.0406</v>
      </c>
      <c r="I606">
        <v>103.331</v>
      </c>
      <c r="J606">
        <v>735.47199999999998</v>
      </c>
      <c r="L606" t="s">
        <v>313</v>
      </c>
      <c r="M606" t="str">
        <f t="shared" si="59"/>
        <v>2017</v>
      </c>
      <c r="N606" t="str">
        <f t="shared" si="60"/>
        <v>10</v>
      </c>
      <c r="O606" t="str">
        <f t="shared" si="61"/>
        <v>26</v>
      </c>
      <c r="P606" t="str">
        <f t="shared" si="62"/>
        <v>05</v>
      </c>
      <c r="Q606" t="str">
        <f t="shared" si="63"/>
        <v>56</v>
      </c>
      <c r="R606" t="str">
        <f t="shared" si="64"/>
        <v>01</v>
      </c>
      <c r="S606" s="4">
        <f t="shared" si="66"/>
        <v>43034.247233796297</v>
      </c>
      <c r="T606" s="5">
        <f t="shared" si="65"/>
        <v>43034.247233796297</v>
      </c>
      <c r="U606" t="s">
        <v>1738</v>
      </c>
      <c r="AH606" t="s">
        <v>2940</v>
      </c>
      <c r="AI606" t="s">
        <v>2941</v>
      </c>
      <c r="AJ606" t="s">
        <v>3097</v>
      </c>
      <c r="AK606" t="s">
        <v>3101</v>
      </c>
      <c r="AL606" t="s">
        <v>3103</v>
      </c>
      <c r="AM606" t="s">
        <v>3194</v>
      </c>
      <c r="BQ606">
        <v>112.0406</v>
      </c>
      <c r="BR606">
        <v>112.51799</v>
      </c>
      <c r="BS606">
        <v>2</v>
      </c>
    </row>
    <row r="607" spans="1:71" x14ac:dyDescent="0.25">
      <c r="A607" t="s">
        <v>75</v>
      </c>
      <c r="B607">
        <v>4099</v>
      </c>
      <c r="C607" t="s">
        <v>88</v>
      </c>
      <c r="D607">
        <v>1</v>
      </c>
      <c r="E607">
        <v>13313.535599999999</v>
      </c>
      <c r="F607">
        <v>13314.93007</v>
      </c>
      <c r="G607">
        <v>1.394470000001093</v>
      </c>
      <c r="H607">
        <v>113.5356</v>
      </c>
      <c r="I607">
        <v>103.331</v>
      </c>
      <c r="J607">
        <v>753.70699999999999</v>
      </c>
      <c r="L607" t="s">
        <v>313</v>
      </c>
      <c r="M607" t="str">
        <f t="shared" si="59"/>
        <v>2017</v>
      </c>
      <c r="N607" t="str">
        <f t="shared" si="60"/>
        <v>10</v>
      </c>
      <c r="O607" t="str">
        <f t="shared" si="61"/>
        <v>26</v>
      </c>
      <c r="P607" t="str">
        <f t="shared" si="62"/>
        <v>05</v>
      </c>
      <c r="Q607" t="str">
        <f t="shared" si="63"/>
        <v>56</v>
      </c>
      <c r="R607" t="str">
        <f t="shared" si="64"/>
        <v>01</v>
      </c>
      <c r="S607" s="4">
        <f t="shared" si="66"/>
        <v>43034.247233796297</v>
      </c>
      <c r="T607" s="5">
        <f t="shared" si="65"/>
        <v>43034.247233796297</v>
      </c>
      <c r="U607" t="s">
        <v>1738</v>
      </c>
      <c r="AH607" t="s">
        <v>2940</v>
      </c>
      <c r="AI607" t="s">
        <v>3081</v>
      </c>
      <c r="AJ607" t="s">
        <v>3097</v>
      </c>
      <c r="AK607" t="s">
        <v>3101</v>
      </c>
      <c r="AL607" t="s">
        <v>3103</v>
      </c>
      <c r="AM607" t="s">
        <v>3194</v>
      </c>
      <c r="BQ607">
        <v>113.5356</v>
      </c>
      <c r="BR607">
        <v>114.93007000000109</v>
      </c>
      <c r="BS607">
        <v>3</v>
      </c>
    </row>
    <row r="608" spans="1:71" x14ac:dyDescent="0.25">
      <c r="A608" t="s">
        <v>75</v>
      </c>
      <c r="B608">
        <v>4100</v>
      </c>
      <c r="C608" t="s">
        <v>88</v>
      </c>
      <c r="D608">
        <v>1</v>
      </c>
      <c r="E608">
        <v>13315.922500000001</v>
      </c>
      <c r="F608">
        <v>13317.63104</v>
      </c>
      <c r="G608">
        <v>1.70853999999963</v>
      </c>
      <c r="H608">
        <v>115.9225</v>
      </c>
      <c r="I608">
        <v>72.938999999999993</v>
      </c>
      <c r="J608">
        <v>802.33299999999997</v>
      </c>
      <c r="L608" t="s">
        <v>313</v>
      </c>
      <c r="M608" t="str">
        <f t="shared" si="59"/>
        <v>2017</v>
      </c>
      <c r="N608" t="str">
        <f t="shared" si="60"/>
        <v>10</v>
      </c>
      <c r="O608" t="str">
        <f t="shared" si="61"/>
        <v>26</v>
      </c>
      <c r="P608" t="str">
        <f t="shared" si="62"/>
        <v>05</v>
      </c>
      <c r="Q608" t="str">
        <f t="shared" si="63"/>
        <v>56</v>
      </c>
      <c r="R608" t="str">
        <f t="shared" si="64"/>
        <v>01</v>
      </c>
      <c r="S608" s="4">
        <f t="shared" si="66"/>
        <v>43034.247233796297</v>
      </c>
      <c r="T608" s="5">
        <f t="shared" si="65"/>
        <v>43034.247233796297</v>
      </c>
      <c r="U608" t="s">
        <v>1738</v>
      </c>
      <c r="AH608" t="s">
        <v>2940</v>
      </c>
      <c r="AI608" t="s">
        <v>3078</v>
      </c>
      <c r="AJ608" t="s">
        <v>2941</v>
      </c>
      <c r="AK608" t="s">
        <v>3101</v>
      </c>
      <c r="AL608" t="s">
        <v>3104</v>
      </c>
      <c r="AM608" t="s">
        <v>3194</v>
      </c>
      <c r="BQ608">
        <v>115.9225</v>
      </c>
      <c r="BR608">
        <v>117.6310399999996</v>
      </c>
      <c r="BS608">
        <v>4</v>
      </c>
    </row>
    <row r="609" spans="1:71" x14ac:dyDescent="0.25">
      <c r="A609" t="s">
        <v>75</v>
      </c>
      <c r="B609">
        <v>4101</v>
      </c>
      <c r="C609" t="s">
        <v>88</v>
      </c>
      <c r="D609">
        <v>1</v>
      </c>
      <c r="E609">
        <v>13630.2835</v>
      </c>
      <c r="F609">
        <v>13630.748320000001</v>
      </c>
      <c r="G609">
        <v>0.46482000000105472</v>
      </c>
      <c r="H609">
        <v>70.283500000000004</v>
      </c>
      <c r="I609">
        <v>72.938999999999993</v>
      </c>
      <c r="J609">
        <v>1349.3789999999999</v>
      </c>
      <c r="L609" t="s">
        <v>314</v>
      </c>
      <c r="M609" t="str">
        <f t="shared" si="59"/>
        <v>2017</v>
      </c>
      <c r="N609" t="str">
        <f t="shared" si="60"/>
        <v>10</v>
      </c>
      <c r="O609" t="str">
        <f t="shared" si="61"/>
        <v>26</v>
      </c>
      <c r="P609" t="str">
        <f t="shared" si="62"/>
        <v>23</v>
      </c>
      <c r="Q609" t="str">
        <f t="shared" si="63"/>
        <v>20</v>
      </c>
      <c r="R609" t="str">
        <f t="shared" si="64"/>
        <v>01</v>
      </c>
      <c r="S609" s="4">
        <f t="shared" si="66"/>
        <v>43034.972233796296</v>
      </c>
      <c r="T609" s="5">
        <f t="shared" si="65"/>
        <v>43034.972233796296</v>
      </c>
      <c r="U609" t="s">
        <v>1739</v>
      </c>
      <c r="AH609" t="s">
        <v>2940</v>
      </c>
      <c r="AI609" t="s">
        <v>2941</v>
      </c>
      <c r="AJ609" t="s">
        <v>3097</v>
      </c>
      <c r="AK609" t="s">
        <v>3101</v>
      </c>
      <c r="AL609" t="s">
        <v>3103</v>
      </c>
      <c r="AM609" t="s">
        <v>3195</v>
      </c>
      <c r="BQ609">
        <v>70.283500000000004</v>
      </c>
      <c r="BR609">
        <v>70.748320000001058</v>
      </c>
      <c r="BS609">
        <v>0</v>
      </c>
    </row>
    <row r="610" spans="1:71" x14ac:dyDescent="0.25">
      <c r="A610" t="s">
        <v>75</v>
      </c>
      <c r="B610">
        <v>4102</v>
      </c>
      <c r="C610" t="s">
        <v>88</v>
      </c>
      <c r="D610">
        <v>1</v>
      </c>
      <c r="E610">
        <v>13631.0247</v>
      </c>
      <c r="F610">
        <v>13631.64028</v>
      </c>
      <c r="G610">
        <v>0.6155799999996816</v>
      </c>
      <c r="H610">
        <v>71.024699999999996</v>
      </c>
      <c r="I610">
        <v>72.938999999999993</v>
      </c>
      <c r="J610">
        <v>972.52499999999998</v>
      </c>
      <c r="L610" t="s">
        <v>314</v>
      </c>
      <c r="M610" t="str">
        <f t="shared" si="59"/>
        <v>2017</v>
      </c>
      <c r="N610" t="str">
        <f t="shared" si="60"/>
        <v>10</v>
      </c>
      <c r="O610" t="str">
        <f t="shared" si="61"/>
        <v>26</v>
      </c>
      <c r="P610" t="str">
        <f t="shared" si="62"/>
        <v>23</v>
      </c>
      <c r="Q610" t="str">
        <f t="shared" si="63"/>
        <v>20</v>
      </c>
      <c r="R610" t="str">
        <f t="shared" si="64"/>
        <v>01</v>
      </c>
      <c r="S610" s="4">
        <f t="shared" si="66"/>
        <v>43034.972233796296</v>
      </c>
      <c r="T610" s="5">
        <f t="shared" si="65"/>
        <v>43034.972233796296</v>
      </c>
      <c r="U610" t="s">
        <v>1739</v>
      </c>
      <c r="AH610" t="s">
        <v>2940</v>
      </c>
      <c r="AI610" t="s">
        <v>2941</v>
      </c>
      <c r="AJ610" t="s">
        <v>2941</v>
      </c>
      <c r="AK610" t="s">
        <v>3101</v>
      </c>
      <c r="AL610" t="s">
        <v>3104</v>
      </c>
      <c r="AM610" t="s">
        <v>3195</v>
      </c>
      <c r="BQ610">
        <v>71.024699999999996</v>
      </c>
      <c r="BR610">
        <v>71.640279999999677</v>
      </c>
      <c r="BS610">
        <v>1</v>
      </c>
    </row>
    <row r="611" spans="1:71" x14ac:dyDescent="0.25">
      <c r="A611" t="s">
        <v>75</v>
      </c>
      <c r="B611">
        <v>4103</v>
      </c>
      <c r="C611" t="s">
        <v>88</v>
      </c>
      <c r="D611">
        <v>1</v>
      </c>
      <c r="E611">
        <v>13632.2433</v>
      </c>
      <c r="F611">
        <v>13633.085010000001</v>
      </c>
      <c r="G611">
        <v>0.84171000000060303</v>
      </c>
      <c r="H611">
        <v>72.243300000000005</v>
      </c>
      <c r="I611">
        <v>85.096000000000004</v>
      </c>
      <c r="J611">
        <v>1094.0909999999999</v>
      </c>
      <c r="L611" t="s">
        <v>314</v>
      </c>
      <c r="M611" t="str">
        <f t="shared" si="59"/>
        <v>2017</v>
      </c>
      <c r="N611" t="str">
        <f t="shared" si="60"/>
        <v>10</v>
      </c>
      <c r="O611" t="str">
        <f t="shared" si="61"/>
        <v>26</v>
      </c>
      <c r="P611" t="str">
        <f t="shared" si="62"/>
        <v>23</v>
      </c>
      <c r="Q611" t="str">
        <f t="shared" si="63"/>
        <v>20</v>
      </c>
      <c r="R611" t="str">
        <f t="shared" si="64"/>
        <v>01</v>
      </c>
      <c r="S611" s="4">
        <f t="shared" si="66"/>
        <v>43034.972233796296</v>
      </c>
      <c r="T611" s="5">
        <f t="shared" si="65"/>
        <v>43034.972233796296</v>
      </c>
      <c r="U611" t="s">
        <v>1739</v>
      </c>
      <c r="AH611" t="s">
        <v>2940</v>
      </c>
      <c r="AI611" t="s">
        <v>3077</v>
      </c>
      <c r="AJ611" t="s">
        <v>3097</v>
      </c>
      <c r="AK611" t="s">
        <v>3101</v>
      </c>
      <c r="AL611" t="s">
        <v>3103</v>
      </c>
      <c r="AM611" t="s">
        <v>3195</v>
      </c>
      <c r="BQ611">
        <v>72.243300000000005</v>
      </c>
      <c r="BR611">
        <v>73.085010000000608</v>
      </c>
      <c r="BS611">
        <v>2</v>
      </c>
    </row>
    <row r="612" spans="1:71" x14ac:dyDescent="0.25">
      <c r="A612" t="s">
        <v>75</v>
      </c>
      <c r="B612">
        <v>4104</v>
      </c>
      <c r="C612" t="s">
        <v>88</v>
      </c>
      <c r="D612">
        <v>1</v>
      </c>
      <c r="E612">
        <v>13633.5247</v>
      </c>
      <c r="F612">
        <v>13634.064899999999</v>
      </c>
      <c r="G612">
        <v>0.54019999999945867</v>
      </c>
      <c r="H612">
        <v>73.524699999999996</v>
      </c>
      <c r="I612">
        <v>79.018000000000001</v>
      </c>
      <c r="J612">
        <v>1039.386</v>
      </c>
      <c r="L612" t="s">
        <v>314</v>
      </c>
      <c r="M612" t="str">
        <f t="shared" si="59"/>
        <v>2017</v>
      </c>
      <c r="N612" t="str">
        <f t="shared" si="60"/>
        <v>10</v>
      </c>
      <c r="O612" t="str">
        <f t="shared" si="61"/>
        <v>26</v>
      </c>
      <c r="P612" t="str">
        <f t="shared" si="62"/>
        <v>23</v>
      </c>
      <c r="Q612" t="str">
        <f t="shared" si="63"/>
        <v>20</v>
      </c>
      <c r="R612" t="str">
        <f t="shared" si="64"/>
        <v>01</v>
      </c>
      <c r="S612" s="4">
        <f t="shared" si="66"/>
        <v>43034.972233796296</v>
      </c>
      <c r="T612" s="5">
        <f t="shared" si="65"/>
        <v>43034.972233796296</v>
      </c>
      <c r="U612" t="s">
        <v>1739</v>
      </c>
      <c r="AH612" t="s">
        <v>2940</v>
      </c>
      <c r="AI612" t="s">
        <v>2941</v>
      </c>
      <c r="AJ612" t="s">
        <v>3097</v>
      </c>
      <c r="AK612" t="s">
        <v>3101</v>
      </c>
      <c r="AL612" t="s">
        <v>3103</v>
      </c>
      <c r="AM612" t="s">
        <v>3195</v>
      </c>
      <c r="BQ612">
        <v>73.524699999999996</v>
      </c>
      <c r="BR612">
        <v>74.064899999999454</v>
      </c>
      <c r="BS612">
        <v>3</v>
      </c>
    </row>
    <row r="613" spans="1:71" x14ac:dyDescent="0.25">
      <c r="A613" t="s">
        <v>75</v>
      </c>
      <c r="B613">
        <v>4105</v>
      </c>
      <c r="C613" t="s">
        <v>88</v>
      </c>
      <c r="D613">
        <v>1</v>
      </c>
      <c r="E613">
        <v>13634.542299999999</v>
      </c>
      <c r="F613">
        <v>13635.157880000001</v>
      </c>
      <c r="G613">
        <v>0.61558000000150059</v>
      </c>
      <c r="H613">
        <v>74.542299999999997</v>
      </c>
      <c r="I613">
        <v>79.018000000000001</v>
      </c>
      <c r="J613">
        <v>1203.5</v>
      </c>
      <c r="L613" t="s">
        <v>314</v>
      </c>
      <c r="M613" t="str">
        <f t="shared" si="59"/>
        <v>2017</v>
      </c>
      <c r="N613" t="str">
        <f t="shared" si="60"/>
        <v>10</v>
      </c>
      <c r="O613" t="str">
        <f t="shared" si="61"/>
        <v>26</v>
      </c>
      <c r="P613" t="str">
        <f t="shared" si="62"/>
        <v>23</v>
      </c>
      <c r="Q613" t="str">
        <f t="shared" si="63"/>
        <v>20</v>
      </c>
      <c r="R613" t="str">
        <f t="shared" si="64"/>
        <v>01</v>
      </c>
      <c r="S613" s="4">
        <f t="shared" si="66"/>
        <v>43034.972233796296</v>
      </c>
      <c r="T613" s="5">
        <f t="shared" si="65"/>
        <v>43034.972233796296</v>
      </c>
      <c r="U613" t="s">
        <v>1739</v>
      </c>
      <c r="AH613" t="s">
        <v>2940</v>
      </c>
      <c r="AI613" t="s">
        <v>2941</v>
      </c>
      <c r="AJ613" t="s">
        <v>3097</v>
      </c>
      <c r="AK613" t="s">
        <v>3101</v>
      </c>
      <c r="AL613" t="s">
        <v>3103</v>
      </c>
      <c r="AM613" t="s">
        <v>3195</v>
      </c>
      <c r="BQ613">
        <v>74.542299999999997</v>
      </c>
      <c r="BR613">
        <v>75.157880000001498</v>
      </c>
      <c r="BS613">
        <v>4</v>
      </c>
    </row>
    <row r="614" spans="1:71" x14ac:dyDescent="0.25">
      <c r="A614" t="s">
        <v>75</v>
      </c>
      <c r="B614">
        <v>4106</v>
      </c>
      <c r="C614" t="s">
        <v>88</v>
      </c>
      <c r="D614">
        <v>1</v>
      </c>
      <c r="E614">
        <v>13635.258400000001</v>
      </c>
      <c r="F614">
        <v>13637.406639999999</v>
      </c>
      <c r="G614">
        <v>2.1482399999986228</v>
      </c>
      <c r="H614">
        <v>75.258399999999995</v>
      </c>
      <c r="I614">
        <v>79.018000000000001</v>
      </c>
      <c r="J614">
        <v>1659.3710000000001</v>
      </c>
      <c r="L614" t="s">
        <v>314</v>
      </c>
      <c r="M614" t="str">
        <f t="shared" si="59"/>
        <v>2017</v>
      </c>
      <c r="N614" t="str">
        <f t="shared" si="60"/>
        <v>10</v>
      </c>
      <c r="O614" t="str">
        <f t="shared" si="61"/>
        <v>26</v>
      </c>
      <c r="P614" t="str">
        <f t="shared" si="62"/>
        <v>23</v>
      </c>
      <c r="Q614" t="str">
        <f t="shared" si="63"/>
        <v>20</v>
      </c>
      <c r="R614" t="str">
        <f t="shared" si="64"/>
        <v>01</v>
      </c>
      <c r="S614" s="4">
        <f t="shared" si="66"/>
        <v>43034.972233796296</v>
      </c>
      <c r="T614" s="5">
        <f t="shared" si="65"/>
        <v>43034.972233796296</v>
      </c>
      <c r="U614" t="s">
        <v>1739</v>
      </c>
      <c r="AH614" t="s">
        <v>2940</v>
      </c>
      <c r="AI614" t="s">
        <v>3078</v>
      </c>
      <c r="AJ614" t="s">
        <v>2941</v>
      </c>
      <c r="AK614" t="s">
        <v>3101</v>
      </c>
      <c r="AL614" t="s">
        <v>3104</v>
      </c>
      <c r="AM614" t="s">
        <v>3195</v>
      </c>
      <c r="BQ614">
        <v>75.258399999999995</v>
      </c>
      <c r="BR614">
        <v>77.406639999998617</v>
      </c>
      <c r="BS614">
        <v>5</v>
      </c>
    </row>
    <row r="615" spans="1:71" x14ac:dyDescent="0.25">
      <c r="A615" t="s">
        <v>75</v>
      </c>
      <c r="B615">
        <v>4107</v>
      </c>
      <c r="C615" t="s">
        <v>88</v>
      </c>
      <c r="D615">
        <v>1</v>
      </c>
      <c r="E615">
        <v>13637.9594</v>
      </c>
      <c r="F615">
        <v>13641.86644</v>
      </c>
      <c r="G615">
        <v>3.9070400000000518</v>
      </c>
      <c r="H615">
        <v>77.959400000000002</v>
      </c>
      <c r="I615">
        <v>91.174000000000007</v>
      </c>
      <c r="J615">
        <v>1884.2670000000001</v>
      </c>
      <c r="L615" t="s">
        <v>314</v>
      </c>
      <c r="M615" t="str">
        <f t="shared" si="59"/>
        <v>2017</v>
      </c>
      <c r="N615" t="str">
        <f t="shared" si="60"/>
        <v>10</v>
      </c>
      <c r="O615" t="str">
        <f t="shared" si="61"/>
        <v>26</v>
      </c>
      <c r="P615" t="str">
        <f t="shared" si="62"/>
        <v>23</v>
      </c>
      <c r="Q615" t="str">
        <f t="shared" si="63"/>
        <v>20</v>
      </c>
      <c r="R615" t="str">
        <f t="shared" si="64"/>
        <v>01</v>
      </c>
      <c r="S615" s="4">
        <f t="shared" si="66"/>
        <v>43034.972233796296</v>
      </c>
      <c r="T615" s="5">
        <f t="shared" si="65"/>
        <v>43034.972233796296</v>
      </c>
      <c r="U615" t="s">
        <v>1739</v>
      </c>
      <c r="AH615" t="s">
        <v>2940</v>
      </c>
      <c r="AI615" t="s">
        <v>3080</v>
      </c>
      <c r="AJ615" t="s">
        <v>3077</v>
      </c>
      <c r="AK615" t="s">
        <v>3101</v>
      </c>
      <c r="AL615" t="s">
        <v>3104</v>
      </c>
      <c r="AM615" t="s">
        <v>3195</v>
      </c>
      <c r="BQ615">
        <v>77.959400000000002</v>
      </c>
      <c r="BR615">
        <v>81.866440000000054</v>
      </c>
      <c r="BS615">
        <v>6</v>
      </c>
    </row>
    <row r="616" spans="1:71" x14ac:dyDescent="0.25">
      <c r="A616" t="s">
        <v>75</v>
      </c>
      <c r="B616">
        <v>4109</v>
      </c>
      <c r="C616" t="s">
        <v>88</v>
      </c>
      <c r="D616">
        <v>1</v>
      </c>
      <c r="E616">
        <v>13921.831700000001</v>
      </c>
      <c r="F616">
        <v>13926.32919</v>
      </c>
      <c r="G616">
        <v>4.4974899999997433</v>
      </c>
      <c r="H616">
        <v>1.8317000000000001</v>
      </c>
      <c r="I616">
        <v>60.783000000000001</v>
      </c>
      <c r="J616">
        <v>2036.2239999999999</v>
      </c>
      <c r="L616" t="s">
        <v>315</v>
      </c>
      <c r="M616" t="str">
        <f t="shared" si="59"/>
        <v>2017</v>
      </c>
      <c r="N616" t="str">
        <f t="shared" si="60"/>
        <v>10</v>
      </c>
      <c r="O616" t="str">
        <f t="shared" si="61"/>
        <v>27</v>
      </c>
      <c r="P616" t="str">
        <f t="shared" si="62"/>
        <v>11</v>
      </c>
      <c r="Q616" t="str">
        <f t="shared" si="63"/>
        <v>44</v>
      </c>
      <c r="R616" t="str">
        <f t="shared" si="64"/>
        <v>01</v>
      </c>
      <c r="S616" s="4">
        <f t="shared" si="66"/>
        <v>43035.488900462966</v>
      </c>
      <c r="T616" s="5">
        <f t="shared" si="65"/>
        <v>43035.488900462966</v>
      </c>
      <c r="U616" t="s">
        <v>1740</v>
      </c>
      <c r="AH616" t="s">
        <v>2940</v>
      </c>
      <c r="AI616" t="s">
        <v>3089</v>
      </c>
      <c r="AJ616" t="s">
        <v>3079</v>
      </c>
      <c r="AK616" t="s">
        <v>3101</v>
      </c>
      <c r="AL616" t="s">
        <v>3104</v>
      </c>
      <c r="AM616" t="s">
        <v>3196</v>
      </c>
      <c r="AN616" t="s">
        <v>3624</v>
      </c>
      <c r="BQ616">
        <v>1.8317000000000001</v>
      </c>
      <c r="BR616">
        <v>6.329189999999743</v>
      </c>
      <c r="BS616">
        <v>0</v>
      </c>
    </row>
    <row r="617" spans="1:71" x14ac:dyDescent="0.25">
      <c r="A617" t="s">
        <v>75</v>
      </c>
      <c r="B617">
        <v>4110</v>
      </c>
      <c r="C617" t="s">
        <v>88</v>
      </c>
      <c r="D617">
        <v>1</v>
      </c>
      <c r="E617">
        <v>13926.530199999999</v>
      </c>
      <c r="F617">
        <v>13928.06286</v>
      </c>
      <c r="G617">
        <v>1.53266000000076</v>
      </c>
      <c r="H617">
        <v>6.5301999999999998</v>
      </c>
      <c r="I617">
        <v>66.861000000000004</v>
      </c>
      <c r="J617">
        <v>1975.442</v>
      </c>
      <c r="L617" t="s">
        <v>315</v>
      </c>
      <c r="M617" t="str">
        <f t="shared" si="59"/>
        <v>2017</v>
      </c>
      <c r="N617" t="str">
        <f t="shared" si="60"/>
        <v>10</v>
      </c>
      <c r="O617" t="str">
        <f t="shared" si="61"/>
        <v>27</v>
      </c>
      <c r="P617" t="str">
        <f t="shared" si="62"/>
        <v>11</v>
      </c>
      <c r="Q617" t="str">
        <f t="shared" si="63"/>
        <v>44</v>
      </c>
      <c r="R617" t="str">
        <f t="shared" si="64"/>
        <v>01</v>
      </c>
      <c r="S617" s="4">
        <f t="shared" si="66"/>
        <v>43035.488900462966</v>
      </c>
      <c r="T617" s="5">
        <f t="shared" si="65"/>
        <v>43035.488900462966</v>
      </c>
      <c r="U617" t="s">
        <v>1740</v>
      </c>
      <c r="AH617" t="s">
        <v>2940</v>
      </c>
      <c r="AI617" t="s">
        <v>3081</v>
      </c>
      <c r="AJ617" t="s">
        <v>3078</v>
      </c>
      <c r="AK617" t="s">
        <v>3101</v>
      </c>
      <c r="AL617" t="s">
        <v>3104</v>
      </c>
      <c r="AM617" t="s">
        <v>3196</v>
      </c>
      <c r="AN617" t="s">
        <v>3624</v>
      </c>
      <c r="BQ617">
        <v>6.5301999999999998</v>
      </c>
      <c r="BR617">
        <v>8.0628600000007609</v>
      </c>
      <c r="BS617">
        <v>1</v>
      </c>
    </row>
    <row r="618" spans="1:71" x14ac:dyDescent="0.25">
      <c r="A618" t="s">
        <v>75</v>
      </c>
      <c r="B618">
        <v>4111</v>
      </c>
      <c r="C618" t="s">
        <v>88</v>
      </c>
      <c r="D618">
        <v>1</v>
      </c>
      <c r="E618">
        <v>13929.168299999999</v>
      </c>
      <c r="F618">
        <v>13930.236140000001</v>
      </c>
      <c r="G618">
        <v>1.067840000001524</v>
      </c>
      <c r="H618">
        <v>9.1683000000000003</v>
      </c>
      <c r="I618">
        <v>72.938999999999993</v>
      </c>
      <c r="J618">
        <v>1975.442</v>
      </c>
      <c r="L618" t="s">
        <v>315</v>
      </c>
      <c r="M618" t="str">
        <f t="shared" si="59"/>
        <v>2017</v>
      </c>
      <c r="N618" t="str">
        <f t="shared" si="60"/>
        <v>10</v>
      </c>
      <c r="O618" t="str">
        <f t="shared" si="61"/>
        <v>27</v>
      </c>
      <c r="P618" t="str">
        <f t="shared" si="62"/>
        <v>11</v>
      </c>
      <c r="Q618" t="str">
        <f t="shared" si="63"/>
        <v>44</v>
      </c>
      <c r="R618" t="str">
        <f t="shared" si="64"/>
        <v>01</v>
      </c>
      <c r="S618" s="4">
        <f t="shared" si="66"/>
        <v>43035.488900462966</v>
      </c>
      <c r="T618" s="5">
        <f t="shared" si="65"/>
        <v>43035.488900462966</v>
      </c>
      <c r="U618" t="s">
        <v>1740</v>
      </c>
      <c r="AH618" t="s">
        <v>2940</v>
      </c>
      <c r="AI618" t="s">
        <v>2941</v>
      </c>
      <c r="AJ618" t="s">
        <v>2941</v>
      </c>
      <c r="AK618" t="s">
        <v>3101</v>
      </c>
      <c r="AL618" t="s">
        <v>3104</v>
      </c>
      <c r="AM618" t="s">
        <v>3196</v>
      </c>
      <c r="AN618" t="s">
        <v>3624</v>
      </c>
      <c r="BQ618">
        <v>9.1683000000000003</v>
      </c>
      <c r="BR618">
        <v>10.236140000001519</v>
      </c>
      <c r="BS618">
        <v>2</v>
      </c>
    </row>
    <row r="619" spans="1:71" x14ac:dyDescent="0.25">
      <c r="A619" t="s">
        <v>75</v>
      </c>
      <c r="B619">
        <v>4120</v>
      </c>
      <c r="C619" t="s">
        <v>88</v>
      </c>
      <c r="D619">
        <v>1</v>
      </c>
      <c r="E619">
        <v>15687.9033</v>
      </c>
      <c r="F619">
        <v>15688.66726</v>
      </c>
      <c r="G619">
        <v>0.76396000000022468</v>
      </c>
      <c r="H619">
        <v>87.903300000000002</v>
      </c>
      <c r="I619">
        <v>164.114</v>
      </c>
      <c r="J619">
        <v>875.27300000000002</v>
      </c>
      <c r="L619" t="s">
        <v>316</v>
      </c>
      <c r="M619" t="str">
        <f t="shared" si="59"/>
        <v>2017</v>
      </c>
      <c r="N619" t="str">
        <f t="shared" si="60"/>
        <v>10</v>
      </c>
      <c r="O619" t="str">
        <f t="shared" si="61"/>
        <v>28</v>
      </c>
      <c r="P619" t="str">
        <f t="shared" si="62"/>
        <v>02</v>
      </c>
      <c r="Q619" t="str">
        <f t="shared" si="63"/>
        <v>56</v>
      </c>
      <c r="R619" t="str">
        <f t="shared" si="64"/>
        <v>01</v>
      </c>
      <c r="S619" s="4">
        <f t="shared" si="66"/>
        <v>43036.122233796297</v>
      </c>
      <c r="T619" s="5">
        <f t="shared" si="65"/>
        <v>43036.122233796297</v>
      </c>
      <c r="U619" t="s">
        <v>1741</v>
      </c>
      <c r="AH619" t="s">
        <v>2940</v>
      </c>
      <c r="AI619" t="s">
        <v>3077</v>
      </c>
      <c r="AJ619" t="s">
        <v>3097</v>
      </c>
      <c r="AK619" t="s">
        <v>3101</v>
      </c>
      <c r="AL619" t="s">
        <v>3103</v>
      </c>
      <c r="AM619" t="s">
        <v>3197</v>
      </c>
      <c r="BQ619">
        <v>87.903300000000002</v>
      </c>
      <c r="BR619">
        <v>88.667260000000226</v>
      </c>
      <c r="BS619">
        <v>0</v>
      </c>
    </row>
    <row r="620" spans="1:71" x14ac:dyDescent="0.25">
      <c r="A620" t="s">
        <v>75</v>
      </c>
      <c r="B620">
        <v>4121</v>
      </c>
      <c r="C620" t="s">
        <v>88</v>
      </c>
      <c r="D620">
        <v>1</v>
      </c>
      <c r="E620">
        <v>15693.0556</v>
      </c>
      <c r="F620">
        <v>15694.37032</v>
      </c>
      <c r="G620">
        <v>1.314720000000307</v>
      </c>
      <c r="H620">
        <v>93.055599999999998</v>
      </c>
      <c r="I620">
        <v>158.035</v>
      </c>
      <c r="J620">
        <v>826.64599999999996</v>
      </c>
      <c r="L620" t="s">
        <v>316</v>
      </c>
      <c r="M620" t="str">
        <f t="shared" si="59"/>
        <v>2017</v>
      </c>
      <c r="N620" t="str">
        <f t="shared" si="60"/>
        <v>10</v>
      </c>
      <c r="O620" t="str">
        <f t="shared" si="61"/>
        <v>28</v>
      </c>
      <c r="P620" t="str">
        <f t="shared" si="62"/>
        <v>02</v>
      </c>
      <c r="Q620" t="str">
        <f t="shared" si="63"/>
        <v>56</v>
      </c>
      <c r="R620" t="str">
        <f t="shared" si="64"/>
        <v>01</v>
      </c>
      <c r="S620" s="4">
        <f t="shared" si="66"/>
        <v>43036.122233796297</v>
      </c>
      <c r="T620" s="5">
        <f t="shared" si="65"/>
        <v>43036.122233796297</v>
      </c>
      <c r="U620" t="s">
        <v>1741</v>
      </c>
      <c r="AH620" t="s">
        <v>2940</v>
      </c>
      <c r="AI620" t="s">
        <v>3081</v>
      </c>
      <c r="AJ620" t="s">
        <v>3097</v>
      </c>
      <c r="AK620" t="s">
        <v>3101</v>
      </c>
      <c r="AL620" t="s">
        <v>3103</v>
      </c>
      <c r="AM620" t="s">
        <v>3197</v>
      </c>
      <c r="BQ620">
        <v>93.055599999999998</v>
      </c>
      <c r="BR620">
        <v>94.370320000000305</v>
      </c>
      <c r="BS620">
        <v>1</v>
      </c>
    </row>
    <row r="621" spans="1:71" x14ac:dyDescent="0.25">
      <c r="A621" t="s">
        <v>75</v>
      </c>
      <c r="B621">
        <v>4122</v>
      </c>
      <c r="C621" t="s">
        <v>88</v>
      </c>
      <c r="D621">
        <v>1</v>
      </c>
      <c r="E621">
        <v>15689.662200000001</v>
      </c>
      <c r="F621">
        <v>15690.443929999999</v>
      </c>
      <c r="G621">
        <v>0.78172999999878812</v>
      </c>
      <c r="H621">
        <v>89.662199999999999</v>
      </c>
      <c r="I621">
        <v>158.035</v>
      </c>
      <c r="J621">
        <v>893.50699999999995</v>
      </c>
      <c r="L621" t="s">
        <v>316</v>
      </c>
      <c r="M621" t="str">
        <f t="shared" si="59"/>
        <v>2017</v>
      </c>
      <c r="N621" t="str">
        <f t="shared" si="60"/>
        <v>10</v>
      </c>
      <c r="O621" t="str">
        <f t="shared" si="61"/>
        <v>28</v>
      </c>
      <c r="P621" t="str">
        <f t="shared" si="62"/>
        <v>02</v>
      </c>
      <c r="Q621" t="str">
        <f t="shared" si="63"/>
        <v>56</v>
      </c>
      <c r="R621" t="str">
        <f t="shared" si="64"/>
        <v>01</v>
      </c>
      <c r="S621" s="4">
        <f t="shared" si="66"/>
        <v>43036.122233796297</v>
      </c>
      <c r="T621" s="5">
        <f t="shared" si="65"/>
        <v>43036.122233796297</v>
      </c>
      <c r="U621" t="s">
        <v>1741</v>
      </c>
      <c r="AH621" t="s">
        <v>2940</v>
      </c>
      <c r="AI621" t="s">
        <v>2941</v>
      </c>
      <c r="AJ621" t="s">
        <v>3097</v>
      </c>
      <c r="AK621" t="s">
        <v>3101</v>
      </c>
      <c r="AL621" t="s">
        <v>3103</v>
      </c>
      <c r="AM621" t="s">
        <v>3197</v>
      </c>
      <c r="AN621" t="s">
        <v>3643</v>
      </c>
      <c r="BQ621">
        <v>89.662199999999999</v>
      </c>
      <c r="BR621">
        <v>90.443929999998787</v>
      </c>
      <c r="BS621">
        <v>2</v>
      </c>
    </row>
    <row r="622" spans="1:71" x14ac:dyDescent="0.25">
      <c r="A622" t="s">
        <v>75</v>
      </c>
      <c r="B622">
        <v>4125</v>
      </c>
      <c r="C622" t="s">
        <v>88</v>
      </c>
      <c r="D622">
        <v>1</v>
      </c>
      <c r="E622">
        <v>16315.483899999999</v>
      </c>
      <c r="F622">
        <v>16317.065119999999</v>
      </c>
      <c r="G622">
        <v>1.58122000000003</v>
      </c>
      <c r="H622">
        <v>115.48390000000001</v>
      </c>
      <c r="I622">
        <v>66.861000000000004</v>
      </c>
      <c r="J622">
        <v>784.09799999999996</v>
      </c>
      <c r="L622" t="s">
        <v>317</v>
      </c>
      <c r="M622" t="str">
        <f t="shared" si="59"/>
        <v>2017</v>
      </c>
      <c r="N622" t="str">
        <f t="shared" si="60"/>
        <v>10</v>
      </c>
      <c r="O622" t="str">
        <f t="shared" si="61"/>
        <v>29</v>
      </c>
      <c r="P622" t="str">
        <f t="shared" si="62"/>
        <v>09</v>
      </c>
      <c r="Q622" t="str">
        <f t="shared" si="63"/>
        <v>08</v>
      </c>
      <c r="R622" t="str">
        <f t="shared" si="64"/>
        <v>01</v>
      </c>
      <c r="S622" s="4">
        <f t="shared" si="66"/>
        <v>43037.380567129629</v>
      </c>
      <c r="T622" s="5">
        <f t="shared" si="65"/>
        <v>43037.380567129629</v>
      </c>
      <c r="U622" t="s">
        <v>1742</v>
      </c>
      <c r="AH622" t="s">
        <v>2940</v>
      </c>
      <c r="AI622" t="s">
        <v>3081</v>
      </c>
      <c r="AJ622" t="s">
        <v>3097</v>
      </c>
      <c r="AK622" t="s">
        <v>3101</v>
      </c>
      <c r="AL622" t="s">
        <v>3103</v>
      </c>
      <c r="AM622" t="s">
        <v>3198</v>
      </c>
      <c r="BQ622">
        <v>115.48390000000001</v>
      </c>
      <c r="BR622">
        <v>117.06511999999999</v>
      </c>
      <c r="BS622">
        <v>0</v>
      </c>
    </row>
    <row r="623" spans="1:71" x14ac:dyDescent="0.25">
      <c r="A623" t="s">
        <v>75</v>
      </c>
      <c r="B623">
        <v>4126</v>
      </c>
      <c r="C623" t="s">
        <v>88</v>
      </c>
      <c r="D623">
        <v>1</v>
      </c>
      <c r="E623">
        <v>16319.0905</v>
      </c>
      <c r="F623">
        <v>16319.818929999999</v>
      </c>
      <c r="G623">
        <v>0.72842999999920721</v>
      </c>
      <c r="H623">
        <v>119.09050000000001</v>
      </c>
      <c r="I623">
        <v>79.018000000000001</v>
      </c>
      <c r="J623">
        <v>826.64599999999996</v>
      </c>
      <c r="L623" t="s">
        <v>317</v>
      </c>
      <c r="M623" t="str">
        <f t="shared" si="59"/>
        <v>2017</v>
      </c>
      <c r="N623" t="str">
        <f t="shared" si="60"/>
        <v>10</v>
      </c>
      <c r="O623" t="str">
        <f t="shared" si="61"/>
        <v>29</v>
      </c>
      <c r="P623" t="str">
        <f t="shared" si="62"/>
        <v>09</v>
      </c>
      <c r="Q623" t="str">
        <f t="shared" si="63"/>
        <v>08</v>
      </c>
      <c r="R623" t="str">
        <f t="shared" si="64"/>
        <v>01</v>
      </c>
      <c r="S623" s="4">
        <f t="shared" si="66"/>
        <v>43037.380567129629</v>
      </c>
      <c r="T623" s="5">
        <f t="shared" si="65"/>
        <v>43037.380567129629</v>
      </c>
      <c r="U623" t="s">
        <v>1742</v>
      </c>
      <c r="AH623" t="s">
        <v>2940</v>
      </c>
      <c r="AI623" t="s">
        <v>2941</v>
      </c>
      <c r="AJ623" t="s">
        <v>3097</v>
      </c>
      <c r="AK623" t="s">
        <v>3101</v>
      </c>
      <c r="AL623" t="s">
        <v>3103</v>
      </c>
      <c r="AM623" t="s">
        <v>3198</v>
      </c>
      <c r="BQ623">
        <v>119.09050000000001</v>
      </c>
      <c r="BR623">
        <v>119.8189299999992</v>
      </c>
      <c r="BS623">
        <v>1</v>
      </c>
    </row>
    <row r="624" spans="1:71" x14ac:dyDescent="0.25">
      <c r="A624" t="s">
        <v>75</v>
      </c>
      <c r="B624">
        <v>4127</v>
      </c>
      <c r="C624" t="s">
        <v>88</v>
      </c>
      <c r="D624">
        <v>1</v>
      </c>
      <c r="E624">
        <v>16309.176799999999</v>
      </c>
      <c r="F624">
        <v>16311.024520000001</v>
      </c>
      <c r="G624">
        <v>1.847720000001573</v>
      </c>
      <c r="H624">
        <v>109.1768</v>
      </c>
      <c r="I624">
        <v>121.566</v>
      </c>
      <c r="J624">
        <v>765.86400000000003</v>
      </c>
      <c r="L624" t="s">
        <v>317</v>
      </c>
      <c r="M624" t="str">
        <f t="shared" si="59"/>
        <v>2017</v>
      </c>
      <c r="N624" t="str">
        <f t="shared" si="60"/>
        <v>10</v>
      </c>
      <c r="O624" t="str">
        <f t="shared" si="61"/>
        <v>29</v>
      </c>
      <c r="P624" t="str">
        <f t="shared" si="62"/>
        <v>09</v>
      </c>
      <c r="Q624" t="str">
        <f t="shared" si="63"/>
        <v>08</v>
      </c>
      <c r="R624" t="str">
        <f t="shared" si="64"/>
        <v>01</v>
      </c>
      <c r="S624" s="4">
        <f t="shared" si="66"/>
        <v>43037.380567129629</v>
      </c>
      <c r="T624" s="5">
        <f t="shared" si="65"/>
        <v>43037.380567129629</v>
      </c>
      <c r="U624" t="s">
        <v>1742</v>
      </c>
      <c r="AH624" t="s">
        <v>2940</v>
      </c>
      <c r="AI624" t="s">
        <v>3077</v>
      </c>
      <c r="AJ624" t="s">
        <v>3077</v>
      </c>
      <c r="AK624" t="s">
        <v>3101</v>
      </c>
      <c r="AL624" t="s">
        <v>3104</v>
      </c>
      <c r="AM624" t="s">
        <v>3198</v>
      </c>
      <c r="AN624" t="s">
        <v>3643</v>
      </c>
      <c r="BQ624">
        <v>109.1768</v>
      </c>
      <c r="BR624">
        <v>111.0245200000016</v>
      </c>
      <c r="BS624">
        <v>2</v>
      </c>
    </row>
    <row r="625" spans="1:71" x14ac:dyDescent="0.25">
      <c r="A625" t="s">
        <v>75</v>
      </c>
      <c r="B625">
        <v>4128</v>
      </c>
      <c r="C625" t="s">
        <v>88</v>
      </c>
      <c r="D625">
        <v>1</v>
      </c>
      <c r="E625">
        <v>16447.786199999999</v>
      </c>
      <c r="F625">
        <v>16449.598379999999</v>
      </c>
      <c r="G625">
        <v>1.8121800000008079</v>
      </c>
      <c r="H625">
        <v>7.7862</v>
      </c>
      <c r="I625">
        <v>206.304</v>
      </c>
      <c r="J625">
        <v>1762.1780000000001</v>
      </c>
      <c r="L625" t="s">
        <v>318</v>
      </c>
      <c r="M625" t="str">
        <f t="shared" si="59"/>
        <v>2017</v>
      </c>
      <c r="N625" t="str">
        <f t="shared" si="60"/>
        <v>10</v>
      </c>
      <c r="O625" t="str">
        <f t="shared" si="61"/>
        <v>29</v>
      </c>
      <c r="P625" t="str">
        <f t="shared" si="62"/>
        <v>17</v>
      </c>
      <c r="Q625" t="str">
        <f t="shared" si="63"/>
        <v>08</v>
      </c>
      <c r="R625" t="str">
        <f t="shared" si="64"/>
        <v>01</v>
      </c>
      <c r="S625" s="4">
        <f t="shared" si="66"/>
        <v>43037.713900462964</v>
      </c>
      <c r="T625" s="5">
        <f t="shared" si="65"/>
        <v>43037.713900462964</v>
      </c>
      <c r="U625" t="s">
        <v>1743</v>
      </c>
      <c r="AH625" t="s">
        <v>2940</v>
      </c>
      <c r="AI625" t="s">
        <v>3081</v>
      </c>
      <c r="AJ625" t="s">
        <v>2941</v>
      </c>
      <c r="AK625" t="s">
        <v>3101</v>
      </c>
      <c r="AL625" t="s">
        <v>3104</v>
      </c>
      <c r="AM625" t="s">
        <v>3199</v>
      </c>
      <c r="BQ625">
        <v>7.7862</v>
      </c>
      <c r="BR625">
        <v>9.5983800000008088</v>
      </c>
      <c r="BS625">
        <v>0</v>
      </c>
    </row>
    <row r="626" spans="1:71" x14ac:dyDescent="0.25">
      <c r="A626" t="s">
        <v>75</v>
      </c>
      <c r="B626">
        <v>4129</v>
      </c>
      <c r="C626" t="s">
        <v>88</v>
      </c>
      <c r="D626">
        <v>1</v>
      </c>
      <c r="E626">
        <v>16453.489300000001</v>
      </c>
      <c r="F626">
        <v>16455.03499</v>
      </c>
      <c r="G626">
        <v>1.545689999999013</v>
      </c>
      <c r="H626">
        <v>13.4893</v>
      </c>
      <c r="I626">
        <v>300.86</v>
      </c>
      <c r="J626">
        <v>2862.4639999999999</v>
      </c>
      <c r="L626" t="s">
        <v>318</v>
      </c>
      <c r="M626" t="str">
        <f t="shared" si="59"/>
        <v>2017</v>
      </c>
      <c r="N626" t="str">
        <f t="shared" si="60"/>
        <v>10</v>
      </c>
      <c r="O626" t="str">
        <f t="shared" si="61"/>
        <v>29</v>
      </c>
      <c r="P626" t="str">
        <f t="shared" si="62"/>
        <v>17</v>
      </c>
      <c r="Q626" t="str">
        <f t="shared" si="63"/>
        <v>08</v>
      </c>
      <c r="R626" t="str">
        <f t="shared" si="64"/>
        <v>01</v>
      </c>
      <c r="S626" s="4">
        <f t="shared" si="66"/>
        <v>43037.713900462964</v>
      </c>
      <c r="T626" s="5">
        <f t="shared" si="65"/>
        <v>43037.713900462964</v>
      </c>
      <c r="U626" t="s">
        <v>1743</v>
      </c>
      <c r="AH626" t="s">
        <v>2940</v>
      </c>
      <c r="AI626" t="s">
        <v>3077</v>
      </c>
      <c r="AJ626" t="s">
        <v>3097</v>
      </c>
      <c r="AK626" t="s">
        <v>3101</v>
      </c>
      <c r="AL626" t="s">
        <v>3103</v>
      </c>
      <c r="AM626" t="s">
        <v>3199</v>
      </c>
      <c r="BQ626">
        <v>13.4893</v>
      </c>
      <c r="BR626">
        <v>15.034989999999009</v>
      </c>
      <c r="BS626">
        <v>1</v>
      </c>
    </row>
    <row r="627" spans="1:71" x14ac:dyDescent="0.25">
      <c r="A627" t="s">
        <v>75</v>
      </c>
      <c r="B627">
        <v>4130</v>
      </c>
      <c r="C627" t="s">
        <v>88</v>
      </c>
      <c r="D627">
        <v>1</v>
      </c>
      <c r="E627">
        <v>16458.996899999998</v>
      </c>
      <c r="F627">
        <v>16462.017210000002</v>
      </c>
      <c r="G627">
        <v>3.0203100000035188</v>
      </c>
      <c r="H627">
        <v>18.9969</v>
      </c>
      <c r="I627">
        <v>300.86</v>
      </c>
      <c r="J627">
        <v>2690.5439999999999</v>
      </c>
      <c r="L627" t="s">
        <v>318</v>
      </c>
      <c r="M627" t="str">
        <f t="shared" si="59"/>
        <v>2017</v>
      </c>
      <c r="N627" t="str">
        <f t="shared" si="60"/>
        <v>10</v>
      </c>
      <c r="O627" t="str">
        <f t="shared" si="61"/>
        <v>29</v>
      </c>
      <c r="P627" t="str">
        <f t="shared" si="62"/>
        <v>17</v>
      </c>
      <c r="Q627" t="str">
        <f t="shared" si="63"/>
        <v>08</v>
      </c>
      <c r="R627" t="str">
        <f t="shared" si="64"/>
        <v>01</v>
      </c>
      <c r="S627" s="4">
        <f t="shared" si="66"/>
        <v>43037.713900462964</v>
      </c>
      <c r="T627" s="5">
        <f t="shared" si="65"/>
        <v>43037.713900462964</v>
      </c>
      <c r="U627" t="s">
        <v>1743</v>
      </c>
      <c r="AH627" t="s">
        <v>2940</v>
      </c>
      <c r="AI627" t="s">
        <v>3081</v>
      </c>
      <c r="AJ627" t="s">
        <v>3081</v>
      </c>
      <c r="AK627" t="s">
        <v>3101</v>
      </c>
      <c r="AL627" t="s">
        <v>3104</v>
      </c>
      <c r="AM627" t="s">
        <v>3199</v>
      </c>
      <c r="BQ627">
        <v>18.9969</v>
      </c>
      <c r="BR627">
        <v>22.017210000003519</v>
      </c>
      <c r="BS627">
        <v>2</v>
      </c>
    </row>
    <row r="628" spans="1:71" x14ac:dyDescent="0.25">
      <c r="A628" t="s">
        <v>75</v>
      </c>
      <c r="B628">
        <v>4131</v>
      </c>
      <c r="C628" t="s">
        <v>88</v>
      </c>
      <c r="D628">
        <v>1</v>
      </c>
      <c r="E628">
        <v>16462.798900000002</v>
      </c>
      <c r="F628">
        <v>16463.260829999999</v>
      </c>
      <c r="G628">
        <v>0.46192999999766471</v>
      </c>
      <c r="H628">
        <v>22.7989</v>
      </c>
      <c r="I628">
        <v>206.304</v>
      </c>
      <c r="J628">
        <v>2716.3319999999999</v>
      </c>
      <c r="L628" t="s">
        <v>318</v>
      </c>
      <c r="M628" t="str">
        <f t="shared" si="59"/>
        <v>2017</v>
      </c>
      <c r="N628" t="str">
        <f t="shared" si="60"/>
        <v>10</v>
      </c>
      <c r="O628" t="str">
        <f t="shared" si="61"/>
        <v>29</v>
      </c>
      <c r="P628" t="str">
        <f t="shared" si="62"/>
        <v>17</v>
      </c>
      <c r="Q628" t="str">
        <f t="shared" si="63"/>
        <v>08</v>
      </c>
      <c r="R628" t="str">
        <f t="shared" si="64"/>
        <v>01</v>
      </c>
      <c r="S628" s="4">
        <f t="shared" si="66"/>
        <v>43037.713900462964</v>
      </c>
      <c r="T628" s="5">
        <f t="shared" si="65"/>
        <v>43037.713900462964</v>
      </c>
      <c r="U628" t="s">
        <v>1743</v>
      </c>
      <c r="AH628" t="s">
        <v>2940</v>
      </c>
      <c r="AI628" t="s">
        <v>2941</v>
      </c>
      <c r="AJ628" t="s">
        <v>3097</v>
      </c>
      <c r="AK628" t="s">
        <v>3101</v>
      </c>
      <c r="AL628" t="s">
        <v>3103</v>
      </c>
      <c r="AM628" t="s">
        <v>3199</v>
      </c>
      <c r="BQ628">
        <v>22.7989</v>
      </c>
      <c r="BR628">
        <v>23.260829999997661</v>
      </c>
      <c r="BS628">
        <v>3</v>
      </c>
    </row>
    <row r="629" spans="1:71" x14ac:dyDescent="0.25">
      <c r="A629" t="s">
        <v>75</v>
      </c>
      <c r="B629">
        <v>4132</v>
      </c>
      <c r="C629" t="s">
        <v>88</v>
      </c>
      <c r="D629">
        <v>1</v>
      </c>
      <c r="E629">
        <v>16463.8472</v>
      </c>
      <c r="F629">
        <v>16471.486799999999</v>
      </c>
      <c r="G629">
        <v>7.6395999999986088</v>
      </c>
      <c r="H629">
        <v>23.847200000000001</v>
      </c>
      <c r="I629">
        <v>240.68799999999999</v>
      </c>
      <c r="J629">
        <v>2914.04</v>
      </c>
      <c r="L629" t="s">
        <v>318</v>
      </c>
      <c r="M629" t="str">
        <f t="shared" si="59"/>
        <v>2017</v>
      </c>
      <c r="N629" t="str">
        <f t="shared" si="60"/>
        <v>10</v>
      </c>
      <c r="O629" t="str">
        <f t="shared" si="61"/>
        <v>29</v>
      </c>
      <c r="P629" t="str">
        <f t="shared" si="62"/>
        <v>17</v>
      </c>
      <c r="Q629" t="str">
        <f t="shared" si="63"/>
        <v>08</v>
      </c>
      <c r="R629" t="str">
        <f t="shared" si="64"/>
        <v>01</v>
      </c>
      <c r="S629" s="4">
        <f t="shared" si="66"/>
        <v>43037.713900462964</v>
      </c>
      <c r="T629" s="5">
        <f t="shared" si="65"/>
        <v>43037.713900462964</v>
      </c>
      <c r="U629" t="s">
        <v>1743</v>
      </c>
      <c r="AH629" t="s">
        <v>2940</v>
      </c>
      <c r="AI629" t="s">
        <v>3086</v>
      </c>
      <c r="AJ629" t="s">
        <v>3083</v>
      </c>
      <c r="AK629" t="s">
        <v>3101</v>
      </c>
      <c r="AL629" t="s">
        <v>3104</v>
      </c>
      <c r="AM629" t="s">
        <v>3199</v>
      </c>
      <c r="BQ629">
        <v>23.847200000000001</v>
      </c>
      <c r="BR629">
        <v>31.48679999999861</v>
      </c>
      <c r="BS629">
        <v>4</v>
      </c>
    </row>
    <row r="630" spans="1:71" x14ac:dyDescent="0.25">
      <c r="A630" t="s">
        <v>75</v>
      </c>
      <c r="B630">
        <v>4133</v>
      </c>
      <c r="C630" t="s">
        <v>88</v>
      </c>
      <c r="D630">
        <v>1</v>
      </c>
      <c r="E630">
        <v>16813.733100000001</v>
      </c>
      <c r="F630">
        <v>16814.301630000002</v>
      </c>
      <c r="G630">
        <v>0.5685300000004645</v>
      </c>
      <c r="H630">
        <v>13.7331</v>
      </c>
      <c r="I630">
        <v>214.9</v>
      </c>
      <c r="J630">
        <v>1091.691</v>
      </c>
      <c r="L630" t="s">
        <v>319</v>
      </c>
      <c r="M630" t="str">
        <f t="shared" si="59"/>
        <v>2017</v>
      </c>
      <c r="N630" t="str">
        <f t="shared" si="60"/>
        <v>10</v>
      </c>
      <c r="O630" t="str">
        <f t="shared" si="61"/>
        <v>30</v>
      </c>
      <c r="P630" t="str">
        <f t="shared" si="62"/>
        <v>08</v>
      </c>
      <c r="Q630" t="str">
        <f t="shared" si="63"/>
        <v>32</v>
      </c>
      <c r="R630" t="str">
        <f t="shared" si="64"/>
        <v>01</v>
      </c>
      <c r="S630" s="4">
        <f t="shared" si="66"/>
        <v>43038.355567129627</v>
      </c>
      <c r="T630" s="5">
        <f t="shared" si="65"/>
        <v>43038.355567129627</v>
      </c>
      <c r="U630" t="s">
        <v>1744</v>
      </c>
      <c r="AH630" t="s">
        <v>2940</v>
      </c>
      <c r="AI630" t="s">
        <v>2941</v>
      </c>
      <c r="AJ630" t="s">
        <v>3097</v>
      </c>
      <c r="AK630" t="s">
        <v>3101</v>
      </c>
      <c r="AL630" t="s">
        <v>3103</v>
      </c>
      <c r="AM630" t="s">
        <v>3200</v>
      </c>
      <c r="BQ630">
        <v>13.7331</v>
      </c>
      <c r="BR630">
        <v>14.301630000000459</v>
      </c>
      <c r="BS630">
        <v>0</v>
      </c>
    </row>
    <row r="631" spans="1:71" x14ac:dyDescent="0.25">
      <c r="A631" t="s">
        <v>75</v>
      </c>
      <c r="B631">
        <v>4134</v>
      </c>
      <c r="C631" t="s">
        <v>88</v>
      </c>
      <c r="D631">
        <v>1</v>
      </c>
      <c r="E631">
        <v>16821.212800000001</v>
      </c>
      <c r="F631">
        <v>16821.816859999999</v>
      </c>
      <c r="G631">
        <v>0.60405999999784399</v>
      </c>
      <c r="H631">
        <v>21.212800000000001</v>
      </c>
      <c r="I631">
        <v>300.86</v>
      </c>
      <c r="J631">
        <v>1100.287</v>
      </c>
      <c r="L631" t="s">
        <v>319</v>
      </c>
      <c r="M631" t="str">
        <f t="shared" si="59"/>
        <v>2017</v>
      </c>
      <c r="N631" t="str">
        <f t="shared" si="60"/>
        <v>10</v>
      </c>
      <c r="O631" t="str">
        <f t="shared" si="61"/>
        <v>30</v>
      </c>
      <c r="P631" t="str">
        <f t="shared" si="62"/>
        <v>08</v>
      </c>
      <c r="Q631" t="str">
        <f t="shared" si="63"/>
        <v>32</v>
      </c>
      <c r="R631" t="str">
        <f t="shared" si="64"/>
        <v>01</v>
      </c>
      <c r="S631" s="4">
        <f t="shared" si="66"/>
        <v>43038.355567129627</v>
      </c>
      <c r="T631" s="5">
        <f t="shared" si="65"/>
        <v>43038.355567129627</v>
      </c>
      <c r="U631" t="s">
        <v>1744</v>
      </c>
      <c r="AH631" t="s">
        <v>2940</v>
      </c>
      <c r="AI631" t="s">
        <v>2941</v>
      </c>
      <c r="AJ631" t="s">
        <v>3097</v>
      </c>
      <c r="AK631" t="s">
        <v>3101</v>
      </c>
      <c r="AL631" t="s">
        <v>3103</v>
      </c>
      <c r="AM631" t="s">
        <v>3200</v>
      </c>
      <c r="BQ631">
        <v>21.212800000000001</v>
      </c>
      <c r="BR631">
        <v>21.816859999997849</v>
      </c>
      <c r="BS631">
        <v>1</v>
      </c>
    </row>
    <row r="632" spans="1:71" x14ac:dyDescent="0.25">
      <c r="A632" t="s">
        <v>75</v>
      </c>
      <c r="B632">
        <v>4135</v>
      </c>
      <c r="C632" t="s">
        <v>88</v>
      </c>
      <c r="D632">
        <v>1</v>
      </c>
      <c r="E632">
        <v>16822.687399999999</v>
      </c>
      <c r="F632">
        <v>16823.167099999999</v>
      </c>
      <c r="G632">
        <v>0.47969999999986612</v>
      </c>
      <c r="H632">
        <v>22.6874</v>
      </c>
      <c r="I632">
        <v>326.64800000000002</v>
      </c>
      <c r="J632">
        <v>1203.4380000000001</v>
      </c>
      <c r="L632" t="s">
        <v>319</v>
      </c>
      <c r="M632" t="str">
        <f t="shared" si="59"/>
        <v>2017</v>
      </c>
      <c r="N632" t="str">
        <f t="shared" si="60"/>
        <v>10</v>
      </c>
      <c r="O632" t="str">
        <f t="shared" si="61"/>
        <v>30</v>
      </c>
      <c r="P632" t="str">
        <f t="shared" si="62"/>
        <v>08</v>
      </c>
      <c r="Q632" t="str">
        <f t="shared" si="63"/>
        <v>32</v>
      </c>
      <c r="R632" t="str">
        <f t="shared" si="64"/>
        <v>01</v>
      </c>
      <c r="S632" s="4">
        <f t="shared" si="66"/>
        <v>43038.355567129627</v>
      </c>
      <c r="T632" s="5">
        <f t="shared" si="65"/>
        <v>43038.355567129627</v>
      </c>
      <c r="U632" t="s">
        <v>1744</v>
      </c>
      <c r="AH632" t="s">
        <v>2940</v>
      </c>
      <c r="AI632" t="s">
        <v>2941</v>
      </c>
      <c r="AJ632" t="s">
        <v>3097</v>
      </c>
      <c r="AK632" t="s">
        <v>3101</v>
      </c>
      <c r="AL632" t="s">
        <v>3103</v>
      </c>
      <c r="AM632" t="s">
        <v>3200</v>
      </c>
      <c r="BQ632">
        <v>22.6874</v>
      </c>
      <c r="BR632">
        <v>23.16709999999987</v>
      </c>
      <c r="BS632">
        <v>2</v>
      </c>
    </row>
    <row r="633" spans="1:71" x14ac:dyDescent="0.25">
      <c r="A633" t="s">
        <v>75</v>
      </c>
      <c r="B633">
        <v>4136</v>
      </c>
      <c r="C633" t="s">
        <v>88</v>
      </c>
      <c r="D633">
        <v>1</v>
      </c>
      <c r="E633">
        <v>16823.4336</v>
      </c>
      <c r="F633">
        <v>16824.05543</v>
      </c>
      <c r="G633">
        <v>0.6218300000000454</v>
      </c>
      <c r="H633">
        <v>23.433599999999998</v>
      </c>
      <c r="I633">
        <v>292.26400000000001</v>
      </c>
      <c r="J633">
        <v>1340.9739999999999</v>
      </c>
      <c r="L633" t="s">
        <v>319</v>
      </c>
      <c r="M633" t="str">
        <f t="shared" si="59"/>
        <v>2017</v>
      </c>
      <c r="N633" t="str">
        <f t="shared" si="60"/>
        <v>10</v>
      </c>
      <c r="O633" t="str">
        <f t="shared" si="61"/>
        <v>30</v>
      </c>
      <c r="P633" t="str">
        <f t="shared" si="62"/>
        <v>08</v>
      </c>
      <c r="Q633" t="str">
        <f t="shared" si="63"/>
        <v>32</v>
      </c>
      <c r="R633" t="str">
        <f t="shared" si="64"/>
        <v>01</v>
      </c>
      <c r="S633" s="4">
        <f t="shared" si="66"/>
        <v>43038.355567129627</v>
      </c>
      <c r="T633" s="5">
        <f t="shared" si="65"/>
        <v>43038.355567129627</v>
      </c>
      <c r="U633" t="s">
        <v>1744</v>
      </c>
      <c r="AH633" t="s">
        <v>2940</v>
      </c>
      <c r="AI633" t="s">
        <v>2941</v>
      </c>
      <c r="AJ633" t="s">
        <v>3097</v>
      </c>
      <c r="AK633" t="s">
        <v>3101</v>
      </c>
      <c r="AL633" t="s">
        <v>3103</v>
      </c>
      <c r="AM633" t="s">
        <v>3200</v>
      </c>
      <c r="BQ633">
        <v>23.433599999999998</v>
      </c>
      <c r="BR633">
        <v>24.05543000000004</v>
      </c>
      <c r="BS633">
        <v>3</v>
      </c>
    </row>
    <row r="634" spans="1:71" x14ac:dyDescent="0.25">
      <c r="A634" t="s">
        <v>75</v>
      </c>
      <c r="B634">
        <v>4137</v>
      </c>
      <c r="C634" t="s">
        <v>88</v>
      </c>
      <c r="D634">
        <v>1</v>
      </c>
      <c r="E634">
        <v>16816.398000000001</v>
      </c>
      <c r="F634">
        <v>16817.535059999998</v>
      </c>
      <c r="G634">
        <v>1.137059999997291</v>
      </c>
      <c r="H634">
        <v>16.398</v>
      </c>
      <c r="I634">
        <v>223.49600000000001</v>
      </c>
      <c r="J634">
        <v>1100.287</v>
      </c>
      <c r="L634" t="s">
        <v>319</v>
      </c>
      <c r="M634" t="str">
        <f t="shared" si="59"/>
        <v>2017</v>
      </c>
      <c r="N634" t="str">
        <f t="shared" si="60"/>
        <v>10</v>
      </c>
      <c r="O634" t="str">
        <f t="shared" si="61"/>
        <v>30</v>
      </c>
      <c r="P634" t="str">
        <f t="shared" si="62"/>
        <v>08</v>
      </c>
      <c r="Q634" t="str">
        <f t="shared" si="63"/>
        <v>32</v>
      </c>
      <c r="R634" t="str">
        <f t="shared" si="64"/>
        <v>01</v>
      </c>
      <c r="S634" s="4">
        <f t="shared" si="66"/>
        <v>43038.355567129627</v>
      </c>
      <c r="T634" s="5">
        <f t="shared" si="65"/>
        <v>43038.355567129627</v>
      </c>
      <c r="U634" t="s">
        <v>1744</v>
      </c>
      <c r="AH634" t="s">
        <v>2940</v>
      </c>
      <c r="AI634" t="s">
        <v>3077</v>
      </c>
      <c r="AJ634" t="s">
        <v>3097</v>
      </c>
      <c r="AK634" t="s">
        <v>3101</v>
      </c>
      <c r="AL634" t="s">
        <v>3103</v>
      </c>
      <c r="AM634" t="s">
        <v>3200</v>
      </c>
      <c r="BQ634">
        <v>16.398</v>
      </c>
      <c r="BR634">
        <v>17.535059999997291</v>
      </c>
      <c r="BS634">
        <v>4</v>
      </c>
    </row>
    <row r="635" spans="1:71" x14ac:dyDescent="0.25">
      <c r="A635" t="s">
        <v>75</v>
      </c>
      <c r="B635">
        <v>4138</v>
      </c>
      <c r="C635" t="s">
        <v>88</v>
      </c>
      <c r="D635">
        <v>1</v>
      </c>
      <c r="E635">
        <v>16818.085899999998</v>
      </c>
      <c r="F635">
        <v>16818.68996</v>
      </c>
      <c r="G635">
        <v>0.60406000000148197</v>
      </c>
      <c r="H635">
        <v>18.085899999999999</v>
      </c>
      <c r="I635">
        <v>128.94</v>
      </c>
      <c r="J635">
        <v>808.02300000000002</v>
      </c>
      <c r="L635" t="s">
        <v>319</v>
      </c>
      <c r="M635" t="str">
        <f t="shared" si="59"/>
        <v>2017</v>
      </c>
      <c r="N635" t="str">
        <f t="shared" si="60"/>
        <v>10</v>
      </c>
      <c r="O635" t="str">
        <f t="shared" si="61"/>
        <v>30</v>
      </c>
      <c r="P635" t="str">
        <f t="shared" si="62"/>
        <v>08</v>
      </c>
      <c r="Q635" t="str">
        <f t="shared" si="63"/>
        <v>32</v>
      </c>
      <c r="R635" t="str">
        <f t="shared" si="64"/>
        <v>01</v>
      </c>
      <c r="S635" s="4">
        <f t="shared" si="66"/>
        <v>43038.355567129627</v>
      </c>
      <c r="T635" s="5">
        <f t="shared" si="65"/>
        <v>43038.355567129627</v>
      </c>
      <c r="U635" t="s">
        <v>1744</v>
      </c>
      <c r="AH635" t="s">
        <v>2940</v>
      </c>
      <c r="AI635" t="s">
        <v>2941</v>
      </c>
      <c r="AJ635" t="s">
        <v>3097</v>
      </c>
      <c r="AK635" t="s">
        <v>3101</v>
      </c>
      <c r="AL635" t="s">
        <v>3103</v>
      </c>
      <c r="AM635" t="s">
        <v>3200</v>
      </c>
      <c r="BQ635">
        <v>18.085899999999999</v>
      </c>
      <c r="BR635">
        <v>18.689960000001481</v>
      </c>
      <c r="BS635">
        <v>5</v>
      </c>
    </row>
    <row r="636" spans="1:71" x14ac:dyDescent="0.25">
      <c r="A636" t="s">
        <v>75</v>
      </c>
      <c r="B636">
        <v>4139</v>
      </c>
      <c r="C636" t="s">
        <v>88</v>
      </c>
      <c r="D636">
        <v>1</v>
      </c>
      <c r="E636">
        <v>17487.414499999999</v>
      </c>
      <c r="F636">
        <v>17488.46272</v>
      </c>
      <c r="G636">
        <v>1.048220000000583</v>
      </c>
      <c r="H636">
        <v>87.414500000000004</v>
      </c>
      <c r="I636">
        <v>103.152</v>
      </c>
      <c r="J636">
        <v>1186.2460000000001</v>
      </c>
      <c r="L636" t="s">
        <v>320</v>
      </c>
      <c r="M636" t="str">
        <f t="shared" ref="M636:M699" si="67">LEFT(RIGHT(LEFT(L636,17), 8),4)</f>
        <v>2017</v>
      </c>
      <c r="N636" t="str">
        <f t="shared" ref="N636:N699" si="68">LEFT(RIGHT(L636, 15),2)</f>
        <v>10</v>
      </c>
      <c r="O636" t="str">
        <f t="shared" ref="O636:O699" si="69">LEFT(RIGHT(L636, 13),2)</f>
        <v>30</v>
      </c>
      <c r="P636" t="str">
        <f t="shared" ref="P636:P699" si="70">LEFT(RIGHT(L636, 10),2)</f>
        <v>23</v>
      </c>
      <c r="Q636" t="str">
        <f t="shared" ref="Q636:Q699" si="71">LEFT(RIGHT(L636, 8),2)</f>
        <v>20</v>
      </c>
      <c r="R636" t="str">
        <f t="shared" ref="R636:R699" si="72">LEFT(RIGHT(L636, 6),2)</f>
        <v>01</v>
      </c>
      <c r="S636" s="4">
        <f t="shared" si="66"/>
        <v>43038.972233796296</v>
      </c>
      <c r="T636" s="5">
        <f t="shared" ref="T636:T699" si="73">S636</f>
        <v>43038.972233796296</v>
      </c>
      <c r="U636" t="s">
        <v>1745</v>
      </c>
      <c r="AH636" t="s">
        <v>2940</v>
      </c>
      <c r="AI636" t="s">
        <v>3078</v>
      </c>
      <c r="AJ636" t="s">
        <v>2941</v>
      </c>
      <c r="AK636" t="s">
        <v>3101</v>
      </c>
      <c r="AL636" t="s">
        <v>3104</v>
      </c>
      <c r="AM636" t="s">
        <v>3201</v>
      </c>
      <c r="BQ636">
        <v>87.414500000000004</v>
      </c>
      <c r="BR636">
        <v>88.462720000000587</v>
      </c>
      <c r="BS636">
        <v>0</v>
      </c>
    </row>
    <row r="637" spans="1:71" x14ac:dyDescent="0.25">
      <c r="A637" t="s">
        <v>75</v>
      </c>
      <c r="B637">
        <v>4140</v>
      </c>
      <c r="C637" t="s">
        <v>88</v>
      </c>
      <c r="D637">
        <v>1</v>
      </c>
      <c r="E637">
        <v>17489.5465</v>
      </c>
      <c r="F637">
        <v>17490.434829999998</v>
      </c>
      <c r="G637">
        <v>0.88832999999794993</v>
      </c>
      <c r="H637">
        <v>89.546499999999995</v>
      </c>
      <c r="I637">
        <v>137.536</v>
      </c>
      <c r="J637">
        <v>1194.8420000000001</v>
      </c>
      <c r="L637" t="s">
        <v>320</v>
      </c>
      <c r="M637" t="str">
        <f t="shared" si="67"/>
        <v>2017</v>
      </c>
      <c r="N637" t="str">
        <f t="shared" si="68"/>
        <v>10</v>
      </c>
      <c r="O637" t="str">
        <f t="shared" si="69"/>
        <v>30</v>
      </c>
      <c r="P637" t="str">
        <f t="shared" si="70"/>
        <v>23</v>
      </c>
      <c r="Q637" t="str">
        <f t="shared" si="71"/>
        <v>20</v>
      </c>
      <c r="R637" t="str">
        <f t="shared" si="72"/>
        <v>01</v>
      </c>
      <c r="S637" s="4">
        <f t="shared" si="66"/>
        <v>43038.972233796296</v>
      </c>
      <c r="T637" s="5">
        <f t="shared" si="73"/>
        <v>43038.972233796296</v>
      </c>
      <c r="U637" t="s">
        <v>1745</v>
      </c>
      <c r="AH637" t="s">
        <v>2940</v>
      </c>
      <c r="AI637" t="s">
        <v>2941</v>
      </c>
      <c r="AJ637" t="s">
        <v>2941</v>
      </c>
      <c r="AK637" t="s">
        <v>3101</v>
      </c>
      <c r="AL637" t="s">
        <v>3104</v>
      </c>
      <c r="AM637" t="s">
        <v>3201</v>
      </c>
      <c r="BQ637">
        <v>89.546499999999995</v>
      </c>
      <c r="BR637">
        <v>90.434829999997945</v>
      </c>
      <c r="BS637">
        <v>1</v>
      </c>
    </row>
    <row r="638" spans="1:71" x14ac:dyDescent="0.25">
      <c r="A638" t="s">
        <v>75</v>
      </c>
      <c r="B638">
        <v>4141</v>
      </c>
      <c r="C638" t="s">
        <v>88</v>
      </c>
      <c r="D638">
        <v>1</v>
      </c>
      <c r="E638">
        <v>17581.331900000001</v>
      </c>
      <c r="F638">
        <v>17582.39789</v>
      </c>
      <c r="G638">
        <v>1.0659899999991469</v>
      </c>
      <c r="H638">
        <v>61.331899999999997</v>
      </c>
      <c r="I638">
        <v>68.768000000000001</v>
      </c>
      <c r="J638">
        <v>1263.6099999999999</v>
      </c>
      <c r="L638" t="s">
        <v>321</v>
      </c>
      <c r="M638" t="str">
        <f t="shared" si="67"/>
        <v>2017</v>
      </c>
      <c r="N638" t="str">
        <f t="shared" si="68"/>
        <v>10</v>
      </c>
      <c r="O638" t="str">
        <f t="shared" si="69"/>
        <v>31</v>
      </c>
      <c r="P638" t="str">
        <f t="shared" si="70"/>
        <v>03</v>
      </c>
      <c r="Q638" t="str">
        <f t="shared" si="71"/>
        <v>08</v>
      </c>
      <c r="R638" t="str">
        <f t="shared" si="72"/>
        <v>01</v>
      </c>
      <c r="S638" s="4">
        <f t="shared" si="66"/>
        <v>43039.130567129629</v>
      </c>
      <c r="T638" s="5">
        <f t="shared" si="73"/>
        <v>43039.130567129629</v>
      </c>
      <c r="U638" t="s">
        <v>1746</v>
      </c>
      <c r="AH638" t="s">
        <v>2940</v>
      </c>
      <c r="AI638" t="s">
        <v>3077</v>
      </c>
      <c r="AJ638" t="s">
        <v>3097</v>
      </c>
      <c r="AK638" t="s">
        <v>3101</v>
      </c>
      <c r="AL638" t="s">
        <v>3103</v>
      </c>
      <c r="AM638" t="s">
        <v>3202</v>
      </c>
      <c r="BQ638">
        <v>61.331899999999997</v>
      </c>
      <c r="BR638">
        <v>62.397889999999137</v>
      </c>
      <c r="BS638">
        <v>0</v>
      </c>
    </row>
    <row r="639" spans="1:71" x14ac:dyDescent="0.25">
      <c r="A639" t="s">
        <v>75</v>
      </c>
      <c r="B639">
        <v>4142</v>
      </c>
      <c r="C639" t="s">
        <v>88</v>
      </c>
      <c r="D639">
        <v>1</v>
      </c>
      <c r="E639">
        <v>17582.735499999999</v>
      </c>
      <c r="F639">
        <v>17584.139050000002</v>
      </c>
      <c r="G639">
        <v>1.4035500000027239</v>
      </c>
      <c r="H639">
        <v>62.735500000000002</v>
      </c>
      <c r="I639">
        <v>85.96</v>
      </c>
      <c r="J639">
        <v>1220.6300000000001</v>
      </c>
      <c r="L639" t="s">
        <v>321</v>
      </c>
      <c r="M639" t="str">
        <f t="shared" si="67"/>
        <v>2017</v>
      </c>
      <c r="N639" t="str">
        <f t="shared" si="68"/>
        <v>10</v>
      </c>
      <c r="O639" t="str">
        <f t="shared" si="69"/>
        <v>31</v>
      </c>
      <c r="P639" t="str">
        <f t="shared" si="70"/>
        <v>03</v>
      </c>
      <c r="Q639" t="str">
        <f t="shared" si="71"/>
        <v>08</v>
      </c>
      <c r="R639" t="str">
        <f t="shared" si="72"/>
        <v>01</v>
      </c>
      <c r="S639" s="4">
        <f t="shared" si="66"/>
        <v>43039.130567129629</v>
      </c>
      <c r="T639" s="5">
        <f t="shared" si="73"/>
        <v>43039.130567129629</v>
      </c>
      <c r="U639" t="s">
        <v>1746</v>
      </c>
      <c r="AH639" t="s">
        <v>2940</v>
      </c>
      <c r="AI639" t="s">
        <v>3077</v>
      </c>
      <c r="AJ639" t="s">
        <v>2941</v>
      </c>
      <c r="AK639" t="s">
        <v>3101</v>
      </c>
      <c r="AL639" t="s">
        <v>3103</v>
      </c>
      <c r="AM639" t="s">
        <v>3202</v>
      </c>
      <c r="BQ639">
        <v>62.735500000000002</v>
      </c>
      <c r="BR639">
        <v>64.139050000002726</v>
      </c>
      <c r="BS639">
        <v>1</v>
      </c>
    </row>
    <row r="640" spans="1:71" x14ac:dyDescent="0.25">
      <c r="A640" t="s">
        <v>75</v>
      </c>
      <c r="B640">
        <v>4143</v>
      </c>
      <c r="C640" t="s">
        <v>88</v>
      </c>
      <c r="D640">
        <v>1</v>
      </c>
      <c r="E640">
        <v>17584.600999999999</v>
      </c>
      <c r="F640">
        <v>17585.25836</v>
      </c>
      <c r="G640">
        <v>0.65736000000106287</v>
      </c>
      <c r="H640">
        <v>64.600999999999999</v>
      </c>
      <c r="I640">
        <v>103.152</v>
      </c>
      <c r="J640">
        <v>1091.691</v>
      </c>
      <c r="L640" t="s">
        <v>321</v>
      </c>
      <c r="M640" t="str">
        <f t="shared" si="67"/>
        <v>2017</v>
      </c>
      <c r="N640" t="str">
        <f t="shared" si="68"/>
        <v>10</v>
      </c>
      <c r="O640" t="str">
        <f t="shared" si="69"/>
        <v>31</v>
      </c>
      <c r="P640" t="str">
        <f t="shared" si="70"/>
        <v>03</v>
      </c>
      <c r="Q640" t="str">
        <f t="shared" si="71"/>
        <v>08</v>
      </c>
      <c r="R640" t="str">
        <f t="shared" si="72"/>
        <v>01</v>
      </c>
      <c r="S640" s="4">
        <f t="shared" si="66"/>
        <v>43039.130567129629</v>
      </c>
      <c r="T640" s="5">
        <f t="shared" si="73"/>
        <v>43039.130567129629</v>
      </c>
      <c r="U640" t="s">
        <v>1746</v>
      </c>
      <c r="AH640" t="s">
        <v>2940</v>
      </c>
      <c r="AI640" t="s">
        <v>2941</v>
      </c>
      <c r="AJ640" t="s">
        <v>3097</v>
      </c>
      <c r="AK640" t="s">
        <v>3101</v>
      </c>
      <c r="AL640" t="s">
        <v>3103</v>
      </c>
      <c r="AM640" t="s">
        <v>3202</v>
      </c>
      <c r="BQ640">
        <v>64.600999999999999</v>
      </c>
      <c r="BR640">
        <v>65.258360000001062</v>
      </c>
      <c r="BS640">
        <v>2</v>
      </c>
    </row>
    <row r="641" spans="1:71" x14ac:dyDescent="0.25">
      <c r="A641" t="s">
        <v>75</v>
      </c>
      <c r="B641">
        <v>4144</v>
      </c>
      <c r="C641" t="s">
        <v>88</v>
      </c>
      <c r="D641">
        <v>1</v>
      </c>
      <c r="E641">
        <v>17586.875100000001</v>
      </c>
      <c r="F641">
        <v>17587.958859999999</v>
      </c>
      <c r="G641">
        <v>1.0837599999977101</v>
      </c>
      <c r="H641">
        <v>66.875100000000003</v>
      </c>
      <c r="I641">
        <v>94.555999999999997</v>
      </c>
      <c r="J641">
        <v>1065.903</v>
      </c>
      <c r="L641" t="s">
        <v>321</v>
      </c>
      <c r="M641" t="str">
        <f t="shared" si="67"/>
        <v>2017</v>
      </c>
      <c r="N641" t="str">
        <f t="shared" si="68"/>
        <v>10</v>
      </c>
      <c r="O641" t="str">
        <f t="shared" si="69"/>
        <v>31</v>
      </c>
      <c r="P641" t="str">
        <f t="shared" si="70"/>
        <v>03</v>
      </c>
      <c r="Q641" t="str">
        <f t="shared" si="71"/>
        <v>08</v>
      </c>
      <c r="R641" t="str">
        <f t="shared" si="72"/>
        <v>01</v>
      </c>
      <c r="S641" s="4">
        <f t="shared" si="66"/>
        <v>43039.130567129629</v>
      </c>
      <c r="T641" s="5">
        <f t="shared" si="73"/>
        <v>43039.130567129629</v>
      </c>
      <c r="U641" t="s">
        <v>1746</v>
      </c>
      <c r="AH641" t="s">
        <v>2940</v>
      </c>
      <c r="AI641" t="s">
        <v>3077</v>
      </c>
      <c r="AJ641" t="s">
        <v>2941</v>
      </c>
      <c r="AK641" t="s">
        <v>3101</v>
      </c>
      <c r="AL641" t="s">
        <v>3103</v>
      </c>
      <c r="AM641" t="s">
        <v>3202</v>
      </c>
      <c r="BQ641">
        <v>66.875100000000003</v>
      </c>
      <c r="BR641">
        <v>67.958859999997713</v>
      </c>
      <c r="BS641">
        <v>3</v>
      </c>
    </row>
    <row r="642" spans="1:71" x14ac:dyDescent="0.25">
      <c r="A642" t="s">
        <v>75</v>
      </c>
      <c r="B642">
        <v>4145</v>
      </c>
      <c r="C642" t="s">
        <v>88</v>
      </c>
      <c r="D642">
        <v>1</v>
      </c>
      <c r="E642">
        <v>17589.753199999999</v>
      </c>
      <c r="F642">
        <v>17590.428329999999</v>
      </c>
      <c r="G642">
        <v>0.67512999999962631</v>
      </c>
      <c r="H642">
        <v>69.753200000000007</v>
      </c>
      <c r="I642">
        <v>77.364000000000004</v>
      </c>
      <c r="J642">
        <v>1151.8620000000001</v>
      </c>
      <c r="L642" t="s">
        <v>321</v>
      </c>
      <c r="M642" t="str">
        <f t="shared" si="67"/>
        <v>2017</v>
      </c>
      <c r="N642" t="str">
        <f t="shared" si="68"/>
        <v>10</v>
      </c>
      <c r="O642" t="str">
        <f t="shared" si="69"/>
        <v>31</v>
      </c>
      <c r="P642" t="str">
        <f t="shared" si="70"/>
        <v>03</v>
      </c>
      <c r="Q642" t="str">
        <f t="shared" si="71"/>
        <v>08</v>
      </c>
      <c r="R642" t="str">
        <f t="shared" si="72"/>
        <v>01</v>
      </c>
      <c r="S642" s="4">
        <f t="shared" si="66"/>
        <v>43039.130567129629</v>
      </c>
      <c r="T642" s="5">
        <f t="shared" si="73"/>
        <v>43039.130567129629</v>
      </c>
      <c r="U642" t="s">
        <v>1746</v>
      </c>
      <c r="AH642" t="s">
        <v>2940</v>
      </c>
      <c r="AI642" t="s">
        <v>2941</v>
      </c>
      <c r="AJ642" t="s">
        <v>3097</v>
      </c>
      <c r="AK642" t="s">
        <v>3101</v>
      </c>
      <c r="AL642" t="s">
        <v>3103</v>
      </c>
      <c r="AM642" t="s">
        <v>3202</v>
      </c>
      <c r="BQ642">
        <v>69.753200000000007</v>
      </c>
      <c r="BR642">
        <v>70.428329999999633</v>
      </c>
      <c r="BS642">
        <v>4</v>
      </c>
    </row>
    <row r="643" spans="1:71" x14ac:dyDescent="0.25">
      <c r="A643" t="s">
        <v>75</v>
      </c>
      <c r="B643">
        <v>4146</v>
      </c>
      <c r="C643" t="s">
        <v>88</v>
      </c>
      <c r="D643">
        <v>1</v>
      </c>
      <c r="E643">
        <v>17590.854800000001</v>
      </c>
      <c r="F643">
        <v>17591.3878</v>
      </c>
      <c r="G643">
        <v>0.53299999999944703</v>
      </c>
      <c r="H643">
        <v>70.854799999999997</v>
      </c>
      <c r="I643">
        <v>94.555999999999997</v>
      </c>
      <c r="J643">
        <v>1212.0340000000001</v>
      </c>
      <c r="L643" t="s">
        <v>321</v>
      </c>
      <c r="M643" t="str">
        <f t="shared" si="67"/>
        <v>2017</v>
      </c>
      <c r="N643" t="str">
        <f t="shared" si="68"/>
        <v>10</v>
      </c>
      <c r="O643" t="str">
        <f t="shared" si="69"/>
        <v>31</v>
      </c>
      <c r="P643" t="str">
        <f t="shared" si="70"/>
        <v>03</v>
      </c>
      <c r="Q643" t="str">
        <f t="shared" si="71"/>
        <v>08</v>
      </c>
      <c r="R643" t="str">
        <f t="shared" si="72"/>
        <v>01</v>
      </c>
      <c r="S643" s="4">
        <f t="shared" ref="S643:S706" si="74">DATE(M643,N643,O643)+TIME(P643,Q643,R643)</f>
        <v>43039.130567129629</v>
      </c>
      <c r="T643" s="5">
        <f t="shared" si="73"/>
        <v>43039.130567129629</v>
      </c>
      <c r="U643" t="s">
        <v>1746</v>
      </c>
      <c r="AH643" t="s">
        <v>2940</v>
      </c>
      <c r="AI643" t="s">
        <v>2941</v>
      </c>
      <c r="AJ643" t="s">
        <v>3097</v>
      </c>
      <c r="AK643" t="s">
        <v>3101</v>
      </c>
      <c r="AL643" t="s">
        <v>3103</v>
      </c>
      <c r="AM643" t="s">
        <v>3202</v>
      </c>
      <c r="BQ643">
        <v>70.854799999999997</v>
      </c>
      <c r="BR643">
        <v>71.387799999999444</v>
      </c>
      <c r="BS643">
        <v>5</v>
      </c>
    </row>
    <row r="644" spans="1:71" x14ac:dyDescent="0.25">
      <c r="A644" t="s">
        <v>75</v>
      </c>
      <c r="B644">
        <v>4147</v>
      </c>
      <c r="C644" t="s">
        <v>88</v>
      </c>
      <c r="D644">
        <v>1</v>
      </c>
      <c r="E644">
        <v>17591.831900000001</v>
      </c>
      <c r="F644">
        <v>17592.524789999999</v>
      </c>
      <c r="G644">
        <v>0.69288999999844236</v>
      </c>
      <c r="H644">
        <v>71.831900000000005</v>
      </c>
      <c r="I644">
        <v>60.171999999999997</v>
      </c>
      <c r="J644">
        <v>1246.4179999999999</v>
      </c>
      <c r="L644" t="s">
        <v>321</v>
      </c>
      <c r="M644" t="str">
        <f t="shared" si="67"/>
        <v>2017</v>
      </c>
      <c r="N644" t="str">
        <f t="shared" si="68"/>
        <v>10</v>
      </c>
      <c r="O644" t="str">
        <f t="shared" si="69"/>
        <v>31</v>
      </c>
      <c r="P644" t="str">
        <f t="shared" si="70"/>
        <v>03</v>
      </c>
      <c r="Q644" t="str">
        <f t="shared" si="71"/>
        <v>08</v>
      </c>
      <c r="R644" t="str">
        <f t="shared" si="72"/>
        <v>01</v>
      </c>
      <c r="S644" s="4">
        <f t="shared" si="74"/>
        <v>43039.130567129629</v>
      </c>
      <c r="T644" s="5">
        <f t="shared" si="73"/>
        <v>43039.130567129629</v>
      </c>
      <c r="U644" t="s">
        <v>1746</v>
      </c>
      <c r="AH644" t="s">
        <v>2940</v>
      </c>
      <c r="AI644" t="s">
        <v>2941</v>
      </c>
      <c r="AJ644" t="s">
        <v>3097</v>
      </c>
      <c r="AK644" t="s">
        <v>3101</v>
      </c>
      <c r="AL644" t="s">
        <v>3103</v>
      </c>
      <c r="AM644" t="s">
        <v>3202</v>
      </c>
      <c r="BQ644">
        <v>71.831900000000005</v>
      </c>
      <c r="BR644">
        <v>72.524789999998447</v>
      </c>
      <c r="BS644">
        <v>6</v>
      </c>
    </row>
    <row r="645" spans="1:71" x14ac:dyDescent="0.25">
      <c r="A645" t="s">
        <v>75</v>
      </c>
      <c r="B645">
        <v>4148</v>
      </c>
      <c r="C645" t="s">
        <v>88</v>
      </c>
      <c r="D645">
        <v>1</v>
      </c>
      <c r="E645">
        <v>17592.933400000002</v>
      </c>
      <c r="F645">
        <v>17593.519690000001</v>
      </c>
      <c r="G645">
        <v>0.58628999999928055</v>
      </c>
      <c r="H645">
        <v>72.933400000000006</v>
      </c>
      <c r="I645">
        <v>94.555999999999997</v>
      </c>
      <c r="J645">
        <v>1263.6099999999999</v>
      </c>
      <c r="L645" t="s">
        <v>321</v>
      </c>
      <c r="M645" t="str">
        <f t="shared" si="67"/>
        <v>2017</v>
      </c>
      <c r="N645" t="str">
        <f t="shared" si="68"/>
        <v>10</v>
      </c>
      <c r="O645" t="str">
        <f t="shared" si="69"/>
        <v>31</v>
      </c>
      <c r="P645" t="str">
        <f t="shared" si="70"/>
        <v>03</v>
      </c>
      <c r="Q645" t="str">
        <f t="shared" si="71"/>
        <v>08</v>
      </c>
      <c r="R645" t="str">
        <f t="shared" si="72"/>
        <v>01</v>
      </c>
      <c r="S645" s="4">
        <f t="shared" si="74"/>
        <v>43039.130567129629</v>
      </c>
      <c r="T645" s="5">
        <f t="shared" si="73"/>
        <v>43039.130567129629</v>
      </c>
      <c r="U645" t="s">
        <v>1746</v>
      </c>
      <c r="AH645" t="s">
        <v>2940</v>
      </c>
      <c r="AI645" t="s">
        <v>2941</v>
      </c>
      <c r="AJ645" t="s">
        <v>3097</v>
      </c>
      <c r="AK645" t="s">
        <v>3101</v>
      </c>
      <c r="AL645" t="s">
        <v>3103</v>
      </c>
      <c r="AM645" t="s">
        <v>3202</v>
      </c>
      <c r="BQ645">
        <v>72.933400000000006</v>
      </c>
      <c r="BR645">
        <v>73.519689999999287</v>
      </c>
      <c r="BS645">
        <v>7</v>
      </c>
    </row>
    <row r="646" spans="1:71" x14ac:dyDescent="0.25">
      <c r="A646" t="s">
        <v>75</v>
      </c>
      <c r="B646">
        <v>4149</v>
      </c>
      <c r="C646" t="s">
        <v>88</v>
      </c>
      <c r="D646">
        <v>1</v>
      </c>
      <c r="E646">
        <v>17556.437600000001</v>
      </c>
      <c r="F646">
        <v>17556.970600000001</v>
      </c>
      <c r="G646">
        <v>0.53299999999944703</v>
      </c>
      <c r="H646">
        <v>36.437600000000003</v>
      </c>
      <c r="I646">
        <v>137.536</v>
      </c>
      <c r="J646">
        <v>1280.8019999999999</v>
      </c>
      <c r="L646" t="s">
        <v>321</v>
      </c>
      <c r="M646" t="str">
        <f t="shared" si="67"/>
        <v>2017</v>
      </c>
      <c r="N646" t="str">
        <f t="shared" si="68"/>
        <v>10</v>
      </c>
      <c r="O646" t="str">
        <f t="shared" si="69"/>
        <v>31</v>
      </c>
      <c r="P646" t="str">
        <f t="shared" si="70"/>
        <v>03</v>
      </c>
      <c r="Q646" t="str">
        <f t="shared" si="71"/>
        <v>08</v>
      </c>
      <c r="R646" t="str">
        <f t="shared" si="72"/>
        <v>01</v>
      </c>
      <c r="S646" s="4">
        <f t="shared" si="74"/>
        <v>43039.130567129629</v>
      </c>
      <c r="T646" s="5">
        <f t="shared" si="73"/>
        <v>43039.130567129629</v>
      </c>
      <c r="U646" t="s">
        <v>1746</v>
      </c>
      <c r="AH646" t="s">
        <v>2940</v>
      </c>
      <c r="AI646" t="s">
        <v>2941</v>
      </c>
      <c r="AJ646" t="s">
        <v>3097</v>
      </c>
      <c r="AK646" t="s">
        <v>3101</v>
      </c>
      <c r="AL646" t="s">
        <v>3103</v>
      </c>
      <c r="AM646" t="s">
        <v>3203</v>
      </c>
      <c r="AN646" t="s">
        <v>3625</v>
      </c>
      <c r="BQ646">
        <v>36.437600000000003</v>
      </c>
      <c r="BR646">
        <v>36.97059999999945</v>
      </c>
      <c r="BS646">
        <v>8</v>
      </c>
    </row>
    <row r="647" spans="1:71" x14ac:dyDescent="0.25">
      <c r="A647" t="s">
        <v>75</v>
      </c>
      <c r="B647">
        <v>4150</v>
      </c>
      <c r="C647" t="s">
        <v>88</v>
      </c>
      <c r="D647">
        <v>1</v>
      </c>
      <c r="E647">
        <v>17557.432499999999</v>
      </c>
      <c r="F647">
        <v>17557.94773</v>
      </c>
      <c r="G647">
        <v>0.51523000000088359</v>
      </c>
      <c r="H647">
        <v>37.432499999999997</v>
      </c>
      <c r="I647">
        <v>111.748</v>
      </c>
      <c r="J647">
        <v>1358.1659999999999</v>
      </c>
      <c r="L647" t="s">
        <v>321</v>
      </c>
      <c r="M647" t="str">
        <f t="shared" si="67"/>
        <v>2017</v>
      </c>
      <c r="N647" t="str">
        <f t="shared" si="68"/>
        <v>10</v>
      </c>
      <c r="O647" t="str">
        <f t="shared" si="69"/>
        <v>31</v>
      </c>
      <c r="P647" t="str">
        <f t="shared" si="70"/>
        <v>03</v>
      </c>
      <c r="Q647" t="str">
        <f t="shared" si="71"/>
        <v>08</v>
      </c>
      <c r="R647" t="str">
        <f t="shared" si="72"/>
        <v>01</v>
      </c>
      <c r="S647" s="4">
        <f t="shared" si="74"/>
        <v>43039.130567129629</v>
      </c>
      <c r="T647" s="5">
        <f t="shared" si="73"/>
        <v>43039.130567129629</v>
      </c>
      <c r="U647" t="s">
        <v>1746</v>
      </c>
      <c r="AH647" t="s">
        <v>2940</v>
      </c>
      <c r="AI647" t="s">
        <v>2941</v>
      </c>
      <c r="AJ647" t="s">
        <v>3097</v>
      </c>
      <c r="AK647" t="s">
        <v>3101</v>
      </c>
      <c r="AL647" t="s">
        <v>3103</v>
      </c>
      <c r="AM647" t="s">
        <v>3203</v>
      </c>
      <c r="AN647" t="s">
        <v>3625</v>
      </c>
      <c r="BQ647">
        <v>37.432499999999997</v>
      </c>
      <c r="BR647">
        <v>37.947730000000881</v>
      </c>
      <c r="BS647">
        <v>9</v>
      </c>
    </row>
    <row r="648" spans="1:71" x14ac:dyDescent="0.25">
      <c r="A648" t="s">
        <v>75</v>
      </c>
      <c r="B648">
        <v>4151</v>
      </c>
      <c r="C648" t="s">
        <v>88</v>
      </c>
      <c r="D648">
        <v>1</v>
      </c>
      <c r="E648">
        <v>17558.267500000002</v>
      </c>
      <c r="F648">
        <v>17559.049230000001</v>
      </c>
      <c r="G648">
        <v>0.78172999999878812</v>
      </c>
      <c r="H648">
        <v>38.267499999999998</v>
      </c>
      <c r="I648">
        <v>94.555999999999997</v>
      </c>
      <c r="J648">
        <v>1289.3979999999999</v>
      </c>
      <c r="L648" t="s">
        <v>321</v>
      </c>
      <c r="M648" t="str">
        <f t="shared" si="67"/>
        <v>2017</v>
      </c>
      <c r="N648" t="str">
        <f t="shared" si="68"/>
        <v>10</v>
      </c>
      <c r="O648" t="str">
        <f t="shared" si="69"/>
        <v>31</v>
      </c>
      <c r="P648" t="str">
        <f t="shared" si="70"/>
        <v>03</v>
      </c>
      <c r="Q648" t="str">
        <f t="shared" si="71"/>
        <v>08</v>
      </c>
      <c r="R648" t="str">
        <f t="shared" si="72"/>
        <v>01</v>
      </c>
      <c r="S648" s="4">
        <f t="shared" si="74"/>
        <v>43039.130567129629</v>
      </c>
      <c r="T648" s="5">
        <f t="shared" si="73"/>
        <v>43039.130567129629</v>
      </c>
      <c r="U648" t="s">
        <v>1746</v>
      </c>
      <c r="AH648" t="s">
        <v>2940</v>
      </c>
      <c r="AI648" t="s">
        <v>2941</v>
      </c>
      <c r="AJ648" t="s">
        <v>3097</v>
      </c>
      <c r="AK648" t="s">
        <v>3101</v>
      </c>
      <c r="AL648" t="s">
        <v>3103</v>
      </c>
      <c r="AM648" t="s">
        <v>3203</v>
      </c>
      <c r="AN648" t="s">
        <v>3625</v>
      </c>
      <c r="BQ648">
        <v>38.267499999999998</v>
      </c>
      <c r="BR648">
        <v>39.049229999998794</v>
      </c>
      <c r="BS648">
        <v>10</v>
      </c>
    </row>
    <row r="649" spans="1:71" x14ac:dyDescent="0.25">
      <c r="A649" t="s">
        <v>75</v>
      </c>
      <c r="B649">
        <v>4152</v>
      </c>
      <c r="C649" t="s">
        <v>88</v>
      </c>
      <c r="D649">
        <v>1</v>
      </c>
      <c r="E649">
        <v>17559.6355</v>
      </c>
      <c r="F649">
        <v>17560.87916</v>
      </c>
      <c r="G649">
        <v>1.243660000000091</v>
      </c>
      <c r="H649">
        <v>39.6355</v>
      </c>
      <c r="I649">
        <v>77.364000000000004</v>
      </c>
      <c r="J649">
        <v>1306.5899999999999</v>
      </c>
      <c r="L649" t="s">
        <v>321</v>
      </c>
      <c r="M649" t="str">
        <f t="shared" si="67"/>
        <v>2017</v>
      </c>
      <c r="N649" t="str">
        <f t="shared" si="68"/>
        <v>10</v>
      </c>
      <c r="O649" t="str">
        <f t="shared" si="69"/>
        <v>31</v>
      </c>
      <c r="P649" t="str">
        <f t="shared" si="70"/>
        <v>03</v>
      </c>
      <c r="Q649" t="str">
        <f t="shared" si="71"/>
        <v>08</v>
      </c>
      <c r="R649" t="str">
        <f t="shared" si="72"/>
        <v>01</v>
      </c>
      <c r="S649" s="4">
        <f t="shared" si="74"/>
        <v>43039.130567129629</v>
      </c>
      <c r="T649" s="5">
        <f t="shared" si="73"/>
        <v>43039.130567129629</v>
      </c>
      <c r="U649" t="s">
        <v>1746</v>
      </c>
      <c r="AH649" t="s">
        <v>2940</v>
      </c>
      <c r="AI649" t="s">
        <v>3077</v>
      </c>
      <c r="AJ649" t="s">
        <v>2941</v>
      </c>
      <c r="AK649" t="s">
        <v>3101</v>
      </c>
      <c r="AL649" t="s">
        <v>3104</v>
      </c>
      <c r="AM649" t="s">
        <v>3203</v>
      </c>
      <c r="AN649" t="s">
        <v>3625</v>
      </c>
      <c r="BQ649">
        <v>39.6355</v>
      </c>
      <c r="BR649">
        <v>40.879160000000091</v>
      </c>
      <c r="BS649">
        <v>11</v>
      </c>
    </row>
    <row r="650" spans="1:71" x14ac:dyDescent="0.25">
      <c r="A650" t="s">
        <v>75</v>
      </c>
      <c r="B650">
        <v>4153</v>
      </c>
      <c r="C650" t="s">
        <v>88</v>
      </c>
      <c r="D650">
        <v>1</v>
      </c>
      <c r="E650">
        <v>17561.27</v>
      </c>
      <c r="F650">
        <v>17561.85629</v>
      </c>
      <c r="G650">
        <v>0.58628999999928055</v>
      </c>
      <c r="H650">
        <v>41.27</v>
      </c>
      <c r="I650">
        <v>128.94</v>
      </c>
      <c r="J650">
        <v>1315.1859999999999</v>
      </c>
      <c r="L650" t="s">
        <v>321</v>
      </c>
      <c r="M650" t="str">
        <f t="shared" si="67"/>
        <v>2017</v>
      </c>
      <c r="N650" t="str">
        <f t="shared" si="68"/>
        <v>10</v>
      </c>
      <c r="O650" t="str">
        <f t="shared" si="69"/>
        <v>31</v>
      </c>
      <c r="P650" t="str">
        <f t="shared" si="70"/>
        <v>03</v>
      </c>
      <c r="Q650" t="str">
        <f t="shared" si="71"/>
        <v>08</v>
      </c>
      <c r="R650" t="str">
        <f t="shared" si="72"/>
        <v>01</v>
      </c>
      <c r="S650" s="4">
        <f t="shared" si="74"/>
        <v>43039.130567129629</v>
      </c>
      <c r="T650" s="5">
        <f t="shared" si="73"/>
        <v>43039.130567129629</v>
      </c>
      <c r="U650" t="s">
        <v>1746</v>
      </c>
      <c r="AH650" t="s">
        <v>2940</v>
      </c>
      <c r="AI650" t="s">
        <v>2941</v>
      </c>
      <c r="AJ650" t="s">
        <v>3097</v>
      </c>
      <c r="AK650" t="s">
        <v>3101</v>
      </c>
      <c r="AL650" t="s">
        <v>3103</v>
      </c>
      <c r="AM650" t="s">
        <v>3203</v>
      </c>
      <c r="AN650" t="s">
        <v>3625</v>
      </c>
      <c r="BQ650">
        <v>41.27</v>
      </c>
      <c r="BR650">
        <v>41.856289999999277</v>
      </c>
      <c r="BS650">
        <v>12</v>
      </c>
    </row>
    <row r="651" spans="1:71" x14ac:dyDescent="0.25">
      <c r="A651" t="s">
        <v>75</v>
      </c>
      <c r="B651">
        <v>4154</v>
      </c>
      <c r="C651" t="s">
        <v>88</v>
      </c>
      <c r="D651">
        <v>1</v>
      </c>
      <c r="E651">
        <v>17562.034</v>
      </c>
      <c r="F651">
        <v>17562.638060000001</v>
      </c>
      <c r="G651">
        <v>0.60406000000148197</v>
      </c>
      <c r="H651">
        <v>42.033999999999999</v>
      </c>
      <c r="I651">
        <v>137.536</v>
      </c>
      <c r="J651">
        <v>1203.4380000000001</v>
      </c>
      <c r="L651" t="s">
        <v>321</v>
      </c>
      <c r="M651" t="str">
        <f t="shared" si="67"/>
        <v>2017</v>
      </c>
      <c r="N651" t="str">
        <f t="shared" si="68"/>
        <v>10</v>
      </c>
      <c r="O651" t="str">
        <f t="shared" si="69"/>
        <v>31</v>
      </c>
      <c r="P651" t="str">
        <f t="shared" si="70"/>
        <v>03</v>
      </c>
      <c r="Q651" t="str">
        <f t="shared" si="71"/>
        <v>08</v>
      </c>
      <c r="R651" t="str">
        <f t="shared" si="72"/>
        <v>01</v>
      </c>
      <c r="S651" s="4">
        <f t="shared" si="74"/>
        <v>43039.130567129629</v>
      </c>
      <c r="T651" s="5">
        <f t="shared" si="73"/>
        <v>43039.130567129629</v>
      </c>
      <c r="U651" t="s">
        <v>1746</v>
      </c>
      <c r="AH651" t="s">
        <v>2940</v>
      </c>
      <c r="AI651" t="s">
        <v>2941</v>
      </c>
      <c r="AJ651" t="s">
        <v>3097</v>
      </c>
      <c r="AK651" t="s">
        <v>3101</v>
      </c>
      <c r="AL651" t="s">
        <v>3103</v>
      </c>
      <c r="AM651" t="s">
        <v>3203</v>
      </c>
      <c r="AN651" t="s">
        <v>3625</v>
      </c>
      <c r="BQ651">
        <v>42.033999999999999</v>
      </c>
      <c r="BR651">
        <v>42.638060000001481</v>
      </c>
      <c r="BS651">
        <v>13</v>
      </c>
    </row>
    <row r="652" spans="1:71" x14ac:dyDescent="0.25">
      <c r="A652" t="s">
        <v>75</v>
      </c>
      <c r="B652">
        <v>4155</v>
      </c>
      <c r="C652" t="s">
        <v>88</v>
      </c>
      <c r="D652">
        <v>1</v>
      </c>
      <c r="E652">
        <v>17563.046699999999</v>
      </c>
      <c r="F652">
        <v>17563.65076</v>
      </c>
      <c r="G652">
        <v>0.60406000000148197</v>
      </c>
      <c r="H652">
        <v>43.046700000000001</v>
      </c>
      <c r="I652">
        <v>111.748</v>
      </c>
      <c r="J652">
        <v>1203.4380000000001</v>
      </c>
      <c r="L652" t="s">
        <v>321</v>
      </c>
      <c r="M652" t="str">
        <f t="shared" si="67"/>
        <v>2017</v>
      </c>
      <c r="N652" t="str">
        <f t="shared" si="68"/>
        <v>10</v>
      </c>
      <c r="O652" t="str">
        <f t="shared" si="69"/>
        <v>31</v>
      </c>
      <c r="P652" t="str">
        <f t="shared" si="70"/>
        <v>03</v>
      </c>
      <c r="Q652" t="str">
        <f t="shared" si="71"/>
        <v>08</v>
      </c>
      <c r="R652" t="str">
        <f t="shared" si="72"/>
        <v>01</v>
      </c>
      <c r="S652" s="4">
        <f t="shared" si="74"/>
        <v>43039.130567129629</v>
      </c>
      <c r="T652" s="5">
        <f t="shared" si="73"/>
        <v>43039.130567129629</v>
      </c>
      <c r="U652" t="s">
        <v>1746</v>
      </c>
      <c r="AH652" t="s">
        <v>2940</v>
      </c>
      <c r="AI652" t="s">
        <v>2941</v>
      </c>
      <c r="AJ652" t="s">
        <v>3097</v>
      </c>
      <c r="AK652" t="s">
        <v>3101</v>
      </c>
      <c r="AL652" t="s">
        <v>3103</v>
      </c>
      <c r="AM652" t="s">
        <v>3203</v>
      </c>
      <c r="AN652" t="s">
        <v>3625</v>
      </c>
      <c r="BQ652">
        <v>43.046700000000001</v>
      </c>
      <c r="BR652">
        <v>43.650760000001483</v>
      </c>
      <c r="BS652">
        <v>14</v>
      </c>
    </row>
    <row r="653" spans="1:71" x14ac:dyDescent="0.25">
      <c r="A653" t="s">
        <v>75</v>
      </c>
      <c r="B653">
        <v>4156</v>
      </c>
      <c r="C653" t="s">
        <v>88</v>
      </c>
      <c r="D653">
        <v>1</v>
      </c>
      <c r="E653">
        <v>17566.280200000001</v>
      </c>
      <c r="F653">
        <v>17566.937559999998</v>
      </c>
      <c r="G653">
        <v>0.65735999999742489</v>
      </c>
      <c r="H653">
        <v>46.280200000000001</v>
      </c>
      <c r="I653">
        <v>137.536</v>
      </c>
      <c r="J653">
        <v>1117.479</v>
      </c>
      <c r="L653" t="s">
        <v>321</v>
      </c>
      <c r="M653" t="str">
        <f t="shared" si="67"/>
        <v>2017</v>
      </c>
      <c r="N653" t="str">
        <f t="shared" si="68"/>
        <v>10</v>
      </c>
      <c r="O653" t="str">
        <f t="shared" si="69"/>
        <v>31</v>
      </c>
      <c r="P653" t="str">
        <f t="shared" si="70"/>
        <v>03</v>
      </c>
      <c r="Q653" t="str">
        <f t="shared" si="71"/>
        <v>08</v>
      </c>
      <c r="R653" t="str">
        <f t="shared" si="72"/>
        <v>01</v>
      </c>
      <c r="S653" s="4">
        <f t="shared" si="74"/>
        <v>43039.130567129629</v>
      </c>
      <c r="T653" s="5">
        <f t="shared" si="73"/>
        <v>43039.130567129629</v>
      </c>
      <c r="U653" t="s">
        <v>1746</v>
      </c>
      <c r="AH653" t="s">
        <v>2940</v>
      </c>
      <c r="AI653" t="s">
        <v>2941</v>
      </c>
      <c r="AJ653" t="s">
        <v>3097</v>
      </c>
      <c r="AK653" t="s">
        <v>3101</v>
      </c>
      <c r="AL653" t="s">
        <v>3103</v>
      </c>
      <c r="AM653" t="s">
        <v>3203</v>
      </c>
      <c r="AN653" t="s">
        <v>3625</v>
      </c>
      <c r="BQ653">
        <v>46.280200000000001</v>
      </c>
      <c r="BR653">
        <v>46.937559999997433</v>
      </c>
      <c r="BS653">
        <v>15</v>
      </c>
    </row>
    <row r="654" spans="1:71" x14ac:dyDescent="0.25">
      <c r="A654" t="s">
        <v>75</v>
      </c>
      <c r="B654">
        <v>4157</v>
      </c>
      <c r="C654" t="s">
        <v>88</v>
      </c>
      <c r="D654">
        <v>1</v>
      </c>
      <c r="E654">
        <v>17567.3462</v>
      </c>
      <c r="F654">
        <v>17569.051780000002</v>
      </c>
      <c r="G654">
        <v>1.7055800000016459</v>
      </c>
      <c r="H654">
        <v>47.346200000000003</v>
      </c>
      <c r="I654">
        <v>120.34399999999999</v>
      </c>
      <c r="J654">
        <v>1177.6500000000001</v>
      </c>
      <c r="L654" t="s">
        <v>321</v>
      </c>
      <c r="M654" t="str">
        <f t="shared" si="67"/>
        <v>2017</v>
      </c>
      <c r="N654" t="str">
        <f t="shared" si="68"/>
        <v>10</v>
      </c>
      <c r="O654" t="str">
        <f t="shared" si="69"/>
        <v>31</v>
      </c>
      <c r="P654" t="str">
        <f t="shared" si="70"/>
        <v>03</v>
      </c>
      <c r="Q654" t="str">
        <f t="shared" si="71"/>
        <v>08</v>
      </c>
      <c r="R654" t="str">
        <f t="shared" si="72"/>
        <v>01</v>
      </c>
      <c r="S654" s="4">
        <f t="shared" si="74"/>
        <v>43039.130567129629</v>
      </c>
      <c r="T654" s="5">
        <f t="shared" si="73"/>
        <v>43039.130567129629</v>
      </c>
      <c r="U654" t="s">
        <v>1746</v>
      </c>
      <c r="AH654" t="s">
        <v>2940</v>
      </c>
      <c r="AI654" t="s">
        <v>3081</v>
      </c>
      <c r="AJ654" t="s">
        <v>3097</v>
      </c>
      <c r="AK654" t="s">
        <v>3101</v>
      </c>
      <c r="AL654" t="s">
        <v>3103</v>
      </c>
      <c r="AM654" t="s">
        <v>3203</v>
      </c>
      <c r="AN654" t="s">
        <v>3625</v>
      </c>
      <c r="BQ654">
        <v>47.346200000000003</v>
      </c>
      <c r="BR654">
        <v>49.051780000001649</v>
      </c>
      <c r="BS654">
        <v>16</v>
      </c>
    </row>
    <row r="655" spans="1:71" x14ac:dyDescent="0.25">
      <c r="A655" t="s">
        <v>75</v>
      </c>
      <c r="B655">
        <v>4158</v>
      </c>
      <c r="C655" t="s">
        <v>88</v>
      </c>
      <c r="D655">
        <v>1</v>
      </c>
      <c r="E655">
        <v>17569.424900000002</v>
      </c>
      <c r="F655">
        <v>17570.17109</v>
      </c>
      <c r="G655">
        <v>0.74618999999802327</v>
      </c>
      <c r="H655">
        <v>49.424900000000001</v>
      </c>
      <c r="I655">
        <v>120.34399999999999</v>
      </c>
      <c r="J655">
        <v>1134.67</v>
      </c>
      <c r="L655" t="s">
        <v>321</v>
      </c>
      <c r="M655" t="str">
        <f t="shared" si="67"/>
        <v>2017</v>
      </c>
      <c r="N655" t="str">
        <f t="shared" si="68"/>
        <v>10</v>
      </c>
      <c r="O655" t="str">
        <f t="shared" si="69"/>
        <v>31</v>
      </c>
      <c r="P655" t="str">
        <f t="shared" si="70"/>
        <v>03</v>
      </c>
      <c r="Q655" t="str">
        <f t="shared" si="71"/>
        <v>08</v>
      </c>
      <c r="R655" t="str">
        <f t="shared" si="72"/>
        <v>01</v>
      </c>
      <c r="S655" s="4">
        <f t="shared" si="74"/>
        <v>43039.130567129629</v>
      </c>
      <c r="T655" s="5">
        <f t="shared" si="73"/>
        <v>43039.130567129629</v>
      </c>
      <c r="U655" t="s">
        <v>1746</v>
      </c>
      <c r="AH655" t="s">
        <v>2940</v>
      </c>
      <c r="AI655" t="s">
        <v>2941</v>
      </c>
      <c r="AJ655" t="s">
        <v>2941</v>
      </c>
      <c r="AK655" t="s">
        <v>3101</v>
      </c>
      <c r="AL655" t="s">
        <v>3104</v>
      </c>
      <c r="AM655" t="s">
        <v>3203</v>
      </c>
      <c r="AN655" t="s">
        <v>3625</v>
      </c>
      <c r="BQ655">
        <v>49.424900000000001</v>
      </c>
      <c r="BR655">
        <v>50.171089999998017</v>
      </c>
      <c r="BS655">
        <v>17</v>
      </c>
    </row>
    <row r="656" spans="1:71" x14ac:dyDescent="0.25">
      <c r="A656" t="s">
        <v>75</v>
      </c>
      <c r="B656">
        <v>4159</v>
      </c>
      <c r="C656" t="s">
        <v>88</v>
      </c>
      <c r="D656">
        <v>1</v>
      </c>
      <c r="E656">
        <v>17570.4198</v>
      </c>
      <c r="F656">
        <v>17570.8995</v>
      </c>
      <c r="G656">
        <v>0.47969999999986612</v>
      </c>
      <c r="H656">
        <v>50.419800000000002</v>
      </c>
      <c r="I656">
        <v>42.98</v>
      </c>
      <c r="J656">
        <v>1246.4179999999999</v>
      </c>
      <c r="L656" t="s">
        <v>321</v>
      </c>
      <c r="M656" t="str">
        <f t="shared" si="67"/>
        <v>2017</v>
      </c>
      <c r="N656" t="str">
        <f t="shared" si="68"/>
        <v>10</v>
      </c>
      <c r="O656" t="str">
        <f t="shared" si="69"/>
        <v>31</v>
      </c>
      <c r="P656" t="str">
        <f t="shared" si="70"/>
        <v>03</v>
      </c>
      <c r="Q656" t="str">
        <f t="shared" si="71"/>
        <v>08</v>
      </c>
      <c r="R656" t="str">
        <f t="shared" si="72"/>
        <v>01</v>
      </c>
      <c r="S656" s="4">
        <f t="shared" si="74"/>
        <v>43039.130567129629</v>
      </c>
      <c r="T656" s="5">
        <f t="shared" si="73"/>
        <v>43039.130567129629</v>
      </c>
      <c r="U656" t="s">
        <v>1746</v>
      </c>
      <c r="AH656" t="s">
        <v>2940</v>
      </c>
      <c r="AI656" t="s">
        <v>2941</v>
      </c>
      <c r="AJ656" t="s">
        <v>3097</v>
      </c>
      <c r="AK656" t="s">
        <v>3101</v>
      </c>
      <c r="AL656" t="s">
        <v>3103</v>
      </c>
      <c r="AM656" t="s">
        <v>3203</v>
      </c>
      <c r="AN656" t="s">
        <v>3625</v>
      </c>
      <c r="BQ656">
        <v>50.419800000000002</v>
      </c>
      <c r="BR656">
        <v>50.899499999999868</v>
      </c>
      <c r="BS656">
        <v>18</v>
      </c>
    </row>
    <row r="657" spans="1:71" x14ac:dyDescent="0.25">
      <c r="A657" t="s">
        <v>75</v>
      </c>
      <c r="B657">
        <v>4160</v>
      </c>
      <c r="C657" t="s">
        <v>88</v>
      </c>
      <c r="D657">
        <v>1</v>
      </c>
      <c r="E657">
        <v>17571.308099999998</v>
      </c>
      <c r="F657">
        <v>17571.71673</v>
      </c>
      <c r="G657">
        <v>0.40863000000172178</v>
      </c>
      <c r="H657">
        <v>51.308100000000003</v>
      </c>
      <c r="I657">
        <v>94.555999999999997</v>
      </c>
      <c r="J657">
        <v>1366.7619999999999</v>
      </c>
      <c r="L657" t="s">
        <v>321</v>
      </c>
      <c r="M657" t="str">
        <f t="shared" si="67"/>
        <v>2017</v>
      </c>
      <c r="N657" t="str">
        <f t="shared" si="68"/>
        <v>10</v>
      </c>
      <c r="O657" t="str">
        <f t="shared" si="69"/>
        <v>31</v>
      </c>
      <c r="P657" t="str">
        <f t="shared" si="70"/>
        <v>03</v>
      </c>
      <c r="Q657" t="str">
        <f t="shared" si="71"/>
        <v>08</v>
      </c>
      <c r="R657" t="str">
        <f t="shared" si="72"/>
        <v>01</v>
      </c>
      <c r="S657" s="4">
        <f t="shared" si="74"/>
        <v>43039.130567129629</v>
      </c>
      <c r="T657" s="5">
        <f t="shared" si="73"/>
        <v>43039.130567129629</v>
      </c>
      <c r="U657" t="s">
        <v>1746</v>
      </c>
      <c r="AH657" t="s">
        <v>2940</v>
      </c>
      <c r="AI657" t="s">
        <v>2941</v>
      </c>
      <c r="AJ657" t="s">
        <v>3097</v>
      </c>
      <c r="AK657" t="s">
        <v>3101</v>
      </c>
      <c r="AL657" t="s">
        <v>3103</v>
      </c>
      <c r="AM657" t="s">
        <v>3203</v>
      </c>
      <c r="AN657" t="s">
        <v>3625</v>
      </c>
      <c r="BQ657">
        <v>51.308100000000003</v>
      </c>
      <c r="BR657">
        <v>51.716730000001718</v>
      </c>
      <c r="BS657">
        <v>19</v>
      </c>
    </row>
    <row r="658" spans="1:71" x14ac:dyDescent="0.25">
      <c r="A658" t="s">
        <v>75</v>
      </c>
      <c r="B658">
        <v>4161</v>
      </c>
      <c r="C658" t="s">
        <v>88</v>
      </c>
      <c r="D658">
        <v>1</v>
      </c>
      <c r="E658">
        <v>17571.8056</v>
      </c>
      <c r="F658">
        <v>17572.391889999999</v>
      </c>
      <c r="G658">
        <v>0.58628999999928055</v>
      </c>
      <c r="H658">
        <v>51.805599999999998</v>
      </c>
      <c r="I658">
        <v>128.94</v>
      </c>
      <c r="J658">
        <v>1340.9739999999999</v>
      </c>
      <c r="L658" t="s">
        <v>321</v>
      </c>
      <c r="M658" t="str">
        <f t="shared" si="67"/>
        <v>2017</v>
      </c>
      <c r="N658" t="str">
        <f t="shared" si="68"/>
        <v>10</v>
      </c>
      <c r="O658" t="str">
        <f t="shared" si="69"/>
        <v>31</v>
      </c>
      <c r="P658" t="str">
        <f t="shared" si="70"/>
        <v>03</v>
      </c>
      <c r="Q658" t="str">
        <f t="shared" si="71"/>
        <v>08</v>
      </c>
      <c r="R658" t="str">
        <f t="shared" si="72"/>
        <v>01</v>
      </c>
      <c r="S658" s="4">
        <f t="shared" si="74"/>
        <v>43039.130567129629</v>
      </c>
      <c r="T658" s="5">
        <f t="shared" si="73"/>
        <v>43039.130567129629</v>
      </c>
      <c r="U658" t="s">
        <v>1746</v>
      </c>
      <c r="AH658" t="s">
        <v>2940</v>
      </c>
      <c r="AI658" t="s">
        <v>2941</v>
      </c>
      <c r="AJ658" t="s">
        <v>3097</v>
      </c>
      <c r="AK658" t="s">
        <v>3101</v>
      </c>
      <c r="AL658" t="s">
        <v>3103</v>
      </c>
      <c r="AM658" t="s">
        <v>3203</v>
      </c>
      <c r="AN658" t="s">
        <v>3625</v>
      </c>
      <c r="BQ658">
        <v>51.805599999999998</v>
      </c>
      <c r="BR658">
        <v>52.391889999999279</v>
      </c>
      <c r="BS658">
        <v>20</v>
      </c>
    </row>
    <row r="659" spans="1:71" x14ac:dyDescent="0.25">
      <c r="A659" t="s">
        <v>75</v>
      </c>
      <c r="B659">
        <v>4162</v>
      </c>
      <c r="C659" t="s">
        <v>88</v>
      </c>
      <c r="D659">
        <v>1</v>
      </c>
      <c r="E659">
        <v>17563.917300000001</v>
      </c>
      <c r="F659">
        <v>17564.69903</v>
      </c>
      <c r="G659">
        <v>0.78172999999878812</v>
      </c>
      <c r="H659">
        <v>43.917299999999997</v>
      </c>
      <c r="I659">
        <v>103.152</v>
      </c>
      <c r="J659">
        <v>1186.2460000000001</v>
      </c>
      <c r="L659" t="s">
        <v>321</v>
      </c>
      <c r="M659" t="str">
        <f t="shared" si="67"/>
        <v>2017</v>
      </c>
      <c r="N659" t="str">
        <f t="shared" si="68"/>
        <v>10</v>
      </c>
      <c r="O659" t="str">
        <f t="shared" si="69"/>
        <v>31</v>
      </c>
      <c r="P659" t="str">
        <f t="shared" si="70"/>
        <v>03</v>
      </c>
      <c r="Q659" t="str">
        <f t="shared" si="71"/>
        <v>08</v>
      </c>
      <c r="R659" t="str">
        <f t="shared" si="72"/>
        <v>01</v>
      </c>
      <c r="S659" s="4">
        <f t="shared" si="74"/>
        <v>43039.130567129629</v>
      </c>
      <c r="T659" s="5">
        <f t="shared" si="73"/>
        <v>43039.130567129629</v>
      </c>
      <c r="U659" t="s">
        <v>1746</v>
      </c>
      <c r="AH659" t="s">
        <v>2940</v>
      </c>
      <c r="AI659" t="s">
        <v>2941</v>
      </c>
      <c r="AJ659" t="s">
        <v>3097</v>
      </c>
      <c r="AK659" t="s">
        <v>3101</v>
      </c>
      <c r="AL659" t="s">
        <v>3103</v>
      </c>
      <c r="AM659" t="s">
        <v>3203</v>
      </c>
      <c r="AN659" t="s">
        <v>3625</v>
      </c>
      <c r="BQ659">
        <v>43.917299999999997</v>
      </c>
      <c r="BR659">
        <v>44.699029999998793</v>
      </c>
      <c r="BS659">
        <v>21</v>
      </c>
    </row>
    <row r="660" spans="1:71" x14ac:dyDescent="0.25">
      <c r="A660" t="s">
        <v>76</v>
      </c>
      <c r="B660">
        <v>6</v>
      </c>
      <c r="C660" t="s">
        <v>88</v>
      </c>
      <c r="D660">
        <v>1</v>
      </c>
      <c r="E660">
        <v>219.83521870000001</v>
      </c>
      <c r="F660">
        <v>220.2372288</v>
      </c>
      <c r="G660">
        <v>0.40201009999998399</v>
      </c>
      <c r="H660">
        <v>99.8352</v>
      </c>
      <c r="I660">
        <v>59.1</v>
      </c>
      <c r="J660">
        <v>533.17499999999995</v>
      </c>
      <c r="L660" t="s">
        <v>322</v>
      </c>
      <c r="M660" t="str">
        <f t="shared" si="67"/>
        <v>2017</v>
      </c>
      <c r="N660" t="str">
        <f t="shared" si="68"/>
        <v>11</v>
      </c>
      <c r="O660" t="str">
        <f t="shared" si="69"/>
        <v>03</v>
      </c>
      <c r="P660" t="str">
        <f t="shared" si="70"/>
        <v>00</v>
      </c>
      <c r="Q660" t="str">
        <f t="shared" si="71"/>
        <v>08</v>
      </c>
      <c r="R660" t="str">
        <f t="shared" si="72"/>
        <v>01</v>
      </c>
      <c r="S660" s="4">
        <f t="shared" si="74"/>
        <v>43042.005567129629</v>
      </c>
      <c r="T660" s="5">
        <f t="shared" si="73"/>
        <v>43042.005567129629</v>
      </c>
      <c r="U660" t="s">
        <v>1747</v>
      </c>
      <c r="W660" t="s">
        <v>2940</v>
      </c>
      <c r="X660" t="s">
        <v>2942</v>
      </c>
      <c r="Y660" t="s">
        <v>2989</v>
      </c>
      <c r="AH660" t="s">
        <v>2940</v>
      </c>
      <c r="AI660" t="s">
        <v>2941</v>
      </c>
      <c r="AJ660" t="s">
        <v>3097</v>
      </c>
      <c r="AK660" t="s">
        <v>3101</v>
      </c>
      <c r="AL660" t="s">
        <v>3103</v>
      </c>
      <c r="AM660" t="s">
        <v>3105</v>
      </c>
      <c r="AZ660" t="s">
        <v>3065</v>
      </c>
      <c r="BA660">
        <v>3</v>
      </c>
      <c r="BB660" t="s">
        <v>2941</v>
      </c>
      <c r="BC660" t="s">
        <v>3775</v>
      </c>
      <c r="BQ660">
        <v>99.8352</v>
      </c>
      <c r="BR660">
        <v>100.2372101</v>
      </c>
      <c r="BS660">
        <v>0</v>
      </c>
    </row>
    <row r="661" spans="1:71" x14ac:dyDescent="0.25">
      <c r="A661" t="s">
        <v>76</v>
      </c>
      <c r="B661">
        <v>176</v>
      </c>
      <c r="C661" t="s">
        <v>88</v>
      </c>
      <c r="D661">
        <v>1</v>
      </c>
      <c r="E661">
        <v>226.4631014</v>
      </c>
      <c r="F661">
        <v>226.67038779999999</v>
      </c>
      <c r="G661">
        <v>0.2072863999999868</v>
      </c>
      <c r="H661">
        <v>106.4631</v>
      </c>
      <c r="I661">
        <v>49.762999999999998</v>
      </c>
      <c r="J661">
        <v>725.11800000000005</v>
      </c>
      <c r="L661" t="s">
        <v>322</v>
      </c>
      <c r="M661" t="str">
        <f t="shared" si="67"/>
        <v>2017</v>
      </c>
      <c r="N661" t="str">
        <f t="shared" si="68"/>
        <v>11</v>
      </c>
      <c r="O661" t="str">
        <f t="shared" si="69"/>
        <v>03</v>
      </c>
      <c r="P661" t="str">
        <f t="shared" si="70"/>
        <v>00</v>
      </c>
      <c r="Q661" t="str">
        <f t="shared" si="71"/>
        <v>08</v>
      </c>
      <c r="R661" t="str">
        <f t="shared" si="72"/>
        <v>01</v>
      </c>
      <c r="S661" s="4">
        <f t="shared" si="74"/>
        <v>43042.005567129629</v>
      </c>
      <c r="T661" s="5">
        <f t="shared" si="73"/>
        <v>43042.005567129629</v>
      </c>
      <c r="U661" t="s">
        <v>1747</v>
      </c>
      <c r="AH661" t="s">
        <v>2940</v>
      </c>
      <c r="AI661" t="s">
        <v>2941</v>
      </c>
      <c r="AJ661" t="s">
        <v>3097</v>
      </c>
      <c r="AK661" t="s">
        <v>3101</v>
      </c>
      <c r="AL661" t="s">
        <v>3103</v>
      </c>
      <c r="AM661" t="s">
        <v>3080</v>
      </c>
      <c r="AN661" t="s">
        <v>3619</v>
      </c>
      <c r="BQ661">
        <v>106.4631</v>
      </c>
      <c r="BR661">
        <v>106.6703864</v>
      </c>
      <c r="BS661">
        <v>1</v>
      </c>
    </row>
    <row r="662" spans="1:71" x14ac:dyDescent="0.25">
      <c r="A662" t="s">
        <v>76</v>
      </c>
      <c r="B662">
        <v>177</v>
      </c>
      <c r="C662" t="s">
        <v>88</v>
      </c>
      <c r="D662">
        <v>1</v>
      </c>
      <c r="E662">
        <v>226.97817670000001</v>
      </c>
      <c r="F662">
        <v>227.17918180000001</v>
      </c>
      <c r="G662">
        <v>0.2010051000000033</v>
      </c>
      <c r="H662">
        <v>106.9782</v>
      </c>
      <c r="I662">
        <v>78.198999999999998</v>
      </c>
      <c r="J662">
        <v>810.42700000000002</v>
      </c>
      <c r="L662" t="s">
        <v>322</v>
      </c>
      <c r="M662" t="str">
        <f t="shared" si="67"/>
        <v>2017</v>
      </c>
      <c r="N662" t="str">
        <f t="shared" si="68"/>
        <v>11</v>
      </c>
      <c r="O662" t="str">
        <f t="shared" si="69"/>
        <v>03</v>
      </c>
      <c r="P662" t="str">
        <f t="shared" si="70"/>
        <v>00</v>
      </c>
      <c r="Q662" t="str">
        <f t="shared" si="71"/>
        <v>08</v>
      </c>
      <c r="R662" t="str">
        <f t="shared" si="72"/>
        <v>01</v>
      </c>
      <c r="S662" s="4">
        <f t="shared" si="74"/>
        <v>43042.005567129629</v>
      </c>
      <c r="T662" s="5">
        <f t="shared" si="73"/>
        <v>43042.005567129629</v>
      </c>
      <c r="U662" t="s">
        <v>1747</v>
      </c>
      <c r="AH662" t="s">
        <v>2940</v>
      </c>
      <c r="AI662" t="s">
        <v>2941</v>
      </c>
      <c r="AJ662" t="s">
        <v>3097</v>
      </c>
      <c r="AK662" t="s">
        <v>3101</v>
      </c>
      <c r="AL662" t="s">
        <v>3103</v>
      </c>
      <c r="AM662" t="s">
        <v>3080</v>
      </c>
      <c r="AN662" t="s">
        <v>3619</v>
      </c>
      <c r="BQ662">
        <v>106.9782</v>
      </c>
      <c r="BR662">
        <v>107.1792051</v>
      </c>
      <c r="BS662">
        <v>2</v>
      </c>
    </row>
    <row r="663" spans="1:71" x14ac:dyDescent="0.25">
      <c r="A663" t="s">
        <v>76</v>
      </c>
      <c r="B663">
        <v>16</v>
      </c>
      <c r="C663" t="s">
        <v>88</v>
      </c>
      <c r="D663">
        <v>1</v>
      </c>
      <c r="E663">
        <v>503.50447250000002</v>
      </c>
      <c r="F663">
        <v>504.04635080000003</v>
      </c>
      <c r="G663">
        <v>0.54187830000000758</v>
      </c>
      <c r="H663">
        <v>23.5045</v>
      </c>
      <c r="I663">
        <v>137.80000000000001</v>
      </c>
      <c r="J663">
        <v>1434.2</v>
      </c>
      <c r="L663" t="s">
        <v>323</v>
      </c>
      <c r="M663" t="str">
        <f t="shared" si="67"/>
        <v>2017</v>
      </c>
      <c r="N663" t="str">
        <f t="shared" si="68"/>
        <v>11</v>
      </c>
      <c r="O663" t="str">
        <f t="shared" si="69"/>
        <v>04</v>
      </c>
      <c r="P663" t="str">
        <f t="shared" si="70"/>
        <v>14</v>
      </c>
      <c r="Q663" t="str">
        <f t="shared" si="71"/>
        <v>08</v>
      </c>
      <c r="R663" t="str">
        <f t="shared" si="72"/>
        <v>01</v>
      </c>
      <c r="S663" s="4">
        <f t="shared" si="74"/>
        <v>43043.588900462964</v>
      </c>
      <c r="T663" s="5">
        <f t="shared" si="73"/>
        <v>43043.588900462964</v>
      </c>
      <c r="U663" t="s">
        <v>1748</v>
      </c>
      <c r="W663" t="s">
        <v>2940</v>
      </c>
      <c r="X663" t="s">
        <v>2942</v>
      </c>
      <c r="AH663" t="s">
        <v>2940</v>
      </c>
      <c r="AI663" t="s">
        <v>2941</v>
      </c>
      <c r="AJ663" t="s">
        <v>3097</v>
      </c>
      <c r="AK663" t="s">
        <v>2940</v>
      </c>
      <c r="AL663" t="s">
        <v>3103</v>
      </c>
      <c r="AM663" t="s">
        <v>3105</v>
      </c>
      <c r="AN663" t="s">
        <v>3653</v>
      </c>
      <c r="AW663" t="s">
        <v>3755</v>
      </c>
      <c r="AZ663" t="s">
        <v>3065</v>
      </c>
      <c r="BA663">
        <v>3</v>
      </c>
      <c r="BB663" t="s">
        <v>2941</v>
      </c>
      <c r="BC663" t="s">
        <v>3775</v>
      </c>
      <c r="BQ663">
        <v>23.5045</v>
      </c>
      <c r="BR663">
        <v>24.046378300000011</v>
      </c>
      <c r="BS663">
        <v>0</v>
      </c>
    </row>
    <row r="664" spans="1:71" x14ac:dyDescent="0.25">
      <c r="A664" t="s">
        <v>76</v>
      </c>
      <c r="B664">
        <v>32</v>
      </c>
      <c r="C664" t="s">
        <v>88</v>
      </c>
      <c r="D664">
        <v>1</v>
      </c>
      <c r="E664">
        <v>887.4214197</v>
      </c>
      <c r="F664">
        <v>887.97218129999999</v>
      </c>
      <c r="G664">
        <v>0.55076159999998708</v>
      </c>
      <c r="H664">
        <v>47.421399999999998</v>
      </c>
      <c r="I664">
        <v>81.400000000000006</v>
      </c>
      <c r="J664">
        <v>1563.6</v>
      </c>
      <c r="L664" t="s">
        <v>324</v>
      </c>
      <c r="M664" t="str">
        <f t="shared" si="67"/>
        <v>2017</v>
      </c>
      <c r="N664" t="str">
        <f t="shared" si="68"/>
        <v>11</v>
      </c>
      <c r="O664" t="str">
        <f t="shared" si="69"/>
        <v>06</v>
      </c>
      <c r="P664" t="str">
        <f t="shared" si="70"/>
        <v>22</v>
      </c>
      <c r="Q664" t="str">
        <f t="shared" si="71"/>
        <v>08</v>
      </c>
      <c r="R664" t="str">
        <f t="shared" si="72"/>
        <v>01</v>
      </c>
      <c r="S664" s="4">
        <f t="shared" si="74"/>
        <v>43045.922233796293</v>
      </c>
      <c r="T664" s="5">
        <f t="shared" si="73"/>
        <v>43045.922233796293</v>
      </c>
      <c r="U664" t="s">
        <v>1749</v>
      </c>
      <c r="W664" t="s">
        <v>2940</v>
      </c>
      <c r="X664" t="s">
        <v>2942</v>
      </c>
      <c r="AE664" t="s">
        <v>3065</v>
      </c>
      <c r="AH664" t="s">
        <v>2940</v>
      </c>
      <c r="AI664" t="s">
        <v>2941</v>
      </c>
      <c r="AJ664" t="s">
        <v>3097</v>
      </c>
      <c r="AK664" t="s">
        <v>3101</v>
      </c>
      <c r="AL664" t="s">
        <v>3103</v>
      </c>
      <c r="AM664" t="s">
        <v>3105</v>
      </c>
      <c r="AZ664" t="s">
        <v>3065</v>
      </c>
      <c r="BA664">
        <v>2</v>
      </c>
      <c r="BB664" t="s">
        <v>2941</v>
      </c>
      <c r="BC664" t="s">
        <v>3775</v>
      </c>
      <c r="BQ664">
        <v>47.421399999999998</v>
      </c>
      <c r="BR664">
        <v>47.972161599999993</v>
      </c>
      <c r="BS664">
        <v>0</v>
      </c>
    </row>
    <row r="665" spans="1:71" x14ac:dyDescent="0.25">
      <c r="A665" t="s">
        <v>76</v>
      </c>
      <c r="B665">
        <v>212</v>
      </c>
      <c r="C665" t="s">
        <v>88</v>
      </c>
      <c r="D665">
        <v>1</v>
      </c>
      <c r="E665">
        <v>934.92582479999999</v>
      </c>
      <c r="F665">
        <v>935.30780460000005</v>
      </c>
      <c r="G665">
        <v>0.38197980000006743</v>
      </c>
      <c r="H665">
        <v>94.925799999999995</v>
      </c>
      <c r="I665">
        <v>106.63500000000001</v>
      </c>
      <c r="J665">
        <v>1137.441</v>
      </c>
      <c r="L665" t="s">
        <v>324</v>
      </c>
      <c r="M665" t="str">
        <f t="shared" si="67"/>
        <v>2017</v>
      </c>
      <c r="N665" t="str">
        <f t="shared" si="68"/>
        <v>11</v>
      </c>
      <c r="O665" t="str">
        <f t="shared" si="69"/>
        <v>06</v>
      </c>
      <c r="P665" t="str">
        <f t="shared" si="70"/>
        <v>22</v>
      </c>
      <c r="Q665" t="str">
        <f t="shared" si="71"/>
        <v>08</v>
      </c>
      <c r="R665" t="str">
        <f t="shared" si="72"/>
        <v>01</v>
      </c>
      <c r="S665" s="4">
        <f t="shared" si="74"/>
        <v>43045.922233796293</v>
      </c>
      <c r="T665" s="5">
        <f t="shared" si="73"/>
        <v>43045.922233796293</v>
      </c>
      <c r="U665" t="s">
        <v>1749</v>
      </c>
      <c r="AH665" t="s">
        <v>2940</v>
      </c>
      <c r="AI665" t="s">
        <v>2941</v>
      </c>
      <c r="AJ665" t="s">
        <v>3097</v>
      </c>
      <c r="AK665" t="s">
        <v>3101</v>
      </c>
      <c r="AL665" t="s">
        <v>3103</v>
      </c>
      <c r="AM665" t="s">
        <v>3204</v>
      </c>
      <c r="BQ665">
        <v>94.925799999999995</v>
      </c>
      <c r="BR665">
        <v>95.307779800000063</v>
      </c>
      <c r="BS665">
        <v>1</v>
      </c>
    </row>
    <row r="666" spans="1:71" x14ac:dyDescent="0.25">
      <c r="A666" t="s">
        <v>76</v>
      </c>
      <c r="B666">
        <v>216</v>
      </c>
      <c r="C666" t="s">
        <v>88</v>
      </c>
      <c r="D666">
        <v>1</v>
      </c>
      <c r="E666">
        <v>941.10856750000005</v>
      </c>
      <c r="F666">
        <v>941.52608029999999</v>
      </c>
      <c r="G666">
        <v>0.4175127999999404</v>
      </c>
      <c r="H666">
        <v>101.1086</v>
      </c>
      <c r="I666">
        <v>120.85299999999999</v>
      </c>
      <c r="J666">
        <v>881.51700000000005</v>
      </c>
      <c r="L666" t="s">
        <v>324</v>
      </c>
      <c r="M666" t="str">
        <f t="shared" si="67"/>
        <v>2017</v>
      </c>
      <c r="N666" t="str">
        <f t="shared" si="68"/>
        <v>11</v>
      </c>
      <c r="O666" t="str">
        <f t="shared" si="69"/>
        <v>06</v>
      </c>
      <c r="P666" t="str">
        <f t="shared" si="70"/>
        <v>22</v>
      </c>
      <c r="Q666" t="str">
        <f t="shared" si="71"/>
        <v>08</v>
      </c>
      <c r="R666" t="str">
        <f t="shared" si="72"/>
        <v>01</v>
      </c>
      <c r="S666" s="4">
        <f t="shared" si="74"/>
        <v>43045.922233796293</v>
      </c>
      <c r="T666" s="5">
        <f t="shared" si="73"/>
        <v>43045.922233796293</v>
      </c>
      <c r="U666" t="s">
        <v>1749</v>
      </c>
      <c r="AH666" t="s">
        <v>2940</v>
      </c>
      <c r="AI666" t="s">
        <v>2941</v>
      </c>
      <c r="AJ666" t="s">
        <v>3097</v>
      </c>
      <c r="AK666" t="s">
        <v>3101</v>
      </c>
      <c r="AL666" t="s">
        <v>3103</v>
      </c>
      <c r="AM666" t="s">
        <v>3204</v>
      </c>
      <c r="BQ666">
        <v>101.1086</v>
      </c>
      <c r="BR666">
        <v>101.52611279999989</v>
      </c>
      <c r="BS666">
        <v>2</v>
      </c>
    </row>
    <row r="667" spans="1:71" x14ac:dyDescent="0.25">
      <c r="A667" t="s">
        <v>76</v>
      </c>
      <c r="B667">
        <v>217</v>
      </c>
      <c r="C667" t="s">
        <v>88</v>
      </c>
      <c r="D667">
        <v>1</v>
      </c>
      <c r="E667">
        <v>938.93217100000004</v>
      </c>
      <c r="F667">
        <v>939.8560291</v>
      </c>
      <c r="G667">
        <v>0.92385809999996127</v>
      </c>
      <c r="H667">
        <v>98.932199999999995</v>
      </c>
      <c r="I667">
        <v>106.63500000000001</v>
      </c>
      <c r="J667">
        <v>1144.55</v>
      </c>
      <c r="L667" t="s">
        <v>324</v>
      </c>
      <c r="M667" t="str">
        <f t="shared" si="67"/>
        <v>2017</v>
      </c>
      <c r="N667" t="str">
        <f t="shared" si="68"/>
        <v>11</v>
      </c>
      <c r="O667" t="str">
        <f t="shared" si="69"/>
        <v>06</v>
      </c>
      <c r="P667" t="str">
        <f t="shared" si="70"/>
        <v>22</v>
      </c>
      <c r="Q667" t="str">
        <f t="shared" si="71"/>
        <v>08</v>
      </c>
      <c r="R667" t="str">
        <f t="shared" si="72"/>
        <v>01</v>
      </c>
      <c r="S667" s="4">
        <f t="shared" si="74"/>
        <v>43045.922233796293</v>
      </c>
      <c r="T667" s="5">
        <f t="shared" si="73"/>
        <v>43045.922233796293</v>
      </c>
      <c r="U667" t="s">
        <v>1749</v>
      </c>
      <c r="AH667" t="s">
        <v>2940</v>
      </c>
      <c r="AI667" t="s">
        <v>3081</v>
      </c>
      <c r="AJ667" t="s">
        <v>3077</v>
      </c>
      <c r="AK667" t="s">
        <v>3101</v>
      </c>
      <c r="AL667" t="s">
        <v>3104</v>
      </c>
      <c r="AM667" t="s">
        <v>3204</v>
      </c>
      <c r="BQ667">
        <v>98.932199999999995</v>
      </c>
      <c r="BR667">
        <v>99.856058099999956</v>
      </c>
      <c r="BS667">
        <v>3</v>
      </c>
    </row>
    <row r="668" spans="1:71" x14ac:dyDescent="0.25">
      <c r="A668" t="s">
        <v>76</v>
      </c>
      <c r="B668">
        <v>45</v>
      </c>
      <c r="C668" t="s">
        <v>88</v>
      </c>
      <c r="D668">
        <v>1</v>
      </c>
      <c r="E668">
        <v>1025.8817079999999</v>
      </c>
      <c r="F668">
        <v>1028.049221</v>
      </c>
      <c r="G668">
        <v>2.1675130000000991</v>
      </c>
      <c r="H668">
        <v>65.881699999999995</v>
      </c>
      <c r="I668">
        <v>142.18</v>
      </c>
      <c r="J668">
        <v>2060.1</v>
      </c>
      <c r="L668" t="s">
        <v>325</v>
      </c>
      <c r="M668" t="str">
        <f t="shared" si="67"/>
        <v>2017</v>
      </c>
      <c r="N668" t="str">
        <f t="shared" si="68"/>
        <v>11</v>
      </c>
      <c r="O668" t="str">
        <f t="shared" si="69"/>
        <v>11</v>
      </c>
      <c r="P668" t="str">
        <f t="shared" si="70"/>
        <v>06</v>
      </c>
      <c r="Q668" t="str">
        <f t="shared" si="71"/>
        <v>08</v>
      </c>
      <c r="R668" t="str">
        <f t="shared" si="72"/>
        <v>01</v>
      </c>
      <c r="S668" s="4">
        <f t="shared" si="74"/>
        <v>43050.255567129629</v>
      </c>
      <c r="T668" s="5">
        <f t="shared" si="73"/>
        <v>43050.255567129629</v>
      </c>
      <c r="U668" t="s">
        <v>1750</v>
      </c>
      <c r="W668" t="s">
        <v>2940</v>
      </c>
      <c r="X668" t="s">
        <v>2942</v>
      </c>
      <c r="Y668" t="s">
        <v>2992</v>
      </c>
      <c r="AE668" t="s">
        <v>3065</v>
      </c>
      <c r="AH668" t="s">
        <v>2940</v>
      </c>
      <c r="AI668" t="s">
        <v>3077</v>
      </c>
      <c r="AJ668" t="s">
        <v>3077</v>
      </c>
      <c r="AK668" t="s">
        <v>3101</v>
      </c>
      <c r="AL668" t="s">
        <v>3104</v>
      </c>
      <c r="AM668" t="s">
        <v>3105</v>
      </c>
      <c r="AW668" t="s">
        <v>3756</v>
      </c>
      <c r="AZ668" t="s">
        <v>3065</v>
      </c>
      <c r="BA668">
        <v>2</v>
      </c>
      <c r="BB668" t="s">
        <v>3077</v>
      </c>
      <c r="BC668" t="s">
        <v>3775</v>
      </c>
      <c r="BQ668">
        <v>65.881699999999995</v>
      </c>
      <c r="BR668">
        <v>68.049213000000094</v>
      </c>
      <c r="BS668">
        <v>0</v>
      </c>
    </row>
    <row r="669" spans="1:71" x14ac:dyDescent="0.25">
      <c r="A669" t="s">
        <v>76</v>
      </c>
      <c r="B669">
        <v>46</v>
      </c>
      <c r="C669" t="s">
        <v>88</v>
      </c>
      <c r="D669">
        <v>1</v>
      </c>
      <c r="E669">
        <v>1102.735925</v>
      </c>
      <c r="F669">
        <v>1104.556992</v>
      </c>
      <c r="G669">
        <v>1.821067000000085</v>
      </c>
      <c r="H669">
        <v>22.735900000000001</v>
      </c>
      <c r="I669">
        <v>96.6</v>
      </c>
      <c r="J669">
        <v>1036.5</v>
      </c>
      <c r="L669" t="s">
        <v>326</v>
      </c>
      <c r="M669" t="str">
        <f t="shared" si="67"/>
        <v>2017</v>
      </c>
      <c r="N669" t="str">
        <f t="shared" si="68"/>
        <v>11</v>
      </c>
      <c r="O669" t="str">
        <f t="shared" si="69"/>
        <v>11</v>
      </c>
      <c r="P669" t="str">
        <f t="shared" si="70"/>
        <v>16</v>
      </c>
      <c r="Q669" t="str">
        <f t="shared" si="71"/>
        <v>08</v>
      </c>
      <c r="R669" t="str">
        <f t="shared" si="72"/>
        <v>01</v>
      </c>
      <c r="S669" s="4">
        <f t="shared" si="74"/>
        <v>43050.672233796293</v>
      </c>
      <c r="T669" s="5">
        <f t="shared" si="73"/>
        <v>43050.672233796293</v>
      </c>
      <c r="U669" t="s">
        <v>1751</v>
      </c>
      <c r="W669" t="s">
        <v>2940</v>
      </c>
      <c r="X669" t="s">
        <v>2943</v>
      </c>
      <c r="AE669" t="s">
        <v>3065</v>
      </c>
      <c r="AH669" t="s">
        <v>2940</v>
      </c>
      <c r="AI669" t="s">
        <v>3077</v>
      </c>
      <c r="AJ669" t="s">
        <v>3077</v>
      </c>
      <c r="AK669" t="s">
        <v>3101</v>
      </c>
      <c r="AL669" t="s">
        <v>3104</v>
      </c>
      <c r="AM669" t="s">
        <v>3105</v>
      </c>
      <c r="AZ669" t="s">
        <v>3065</v>
      </c>
      <c r="BA669">
        <v>2</v>
      </c>
      <c r="BB669" t="s">
        <v>3081</v>
      </c>
      <c r="BC669" t="s">
        <v>3775</v>
      </c>
      <c r="BQ669">
        <v>22.735900000000001</v>
      </c>
      <c r="BR669">
        <v>24.556967000000089</v>
      </c>
      <c r="BS669">
        <v>0</v>
      </c>
    </row>
    <row r="670" spans="1:71" x14ac:dyDescent="0.25">
      <c r="A670" t="s">
        <v>76</v>
      </c>
      <c r="B670">
        <v>51</v>
      </c>
      <c r="C670" t="s">
        <v>88</v>
      </c>
      <c r="D670">
        <v>1</v>
      </c>
      <c r="E670">
        <v>1208.663935</v>
      </c>
      <c r="F670">
        <v>1209.0192649999999</v>
      </c>
      <c r="G670">
        <v>0.35532999999986709</v>
      </c>
      <c r="H670">
        <v>8.6638999999999999</v>
      </c>
      <c r="I670">
        <v>128.80000000000001</v>
      </c>
      <c r="J670">
        <v>1802.6</v>
      </c>
      <c r="L670" t="s">
        <v>327</v>
      </c>
      <c r="M670" t="str">
        <f t="shared" si="67"/>
        <v>2017</v>
      </c>
      <c r="N670" t="str">
        <f t="shared" si="68"/>
        <v>11</v>
      </c>
      <c r="O670" t="str">
        <f t="shared" si="69"/>
        <v>12</v>
      </c>
      <c r="P670" t="str">
        <f t="shared" si="70"/>
        <v>20</v>
      </c>
      <c r="Q670" t="str">
        <f t="shared" si="71"/>
        <v>08</v>
      </c>
      <c r="R670" t="str">
        <f t="shared" si="72"/>
        <v>01</v>
      </c>
      <c r="S670" s="4">
        <f t="shared" si="74"/>
        <v>43051.838900462964</v>
      </c>
      <c r="T670" s="5">
        <f t="shared" si="73"/>
        <v>43051.838900462964</v>
      </c>
      <c r="U670" t="s">
        <v>1752</v>
      </c>
      <c r="W670" t="s">
        <v>2940</v>
      </c>
      <c r="X670" t="s">
        <v>2942</v>
      </c>
      <c r="AH670" t="s">
        <v>2940</v>
      </c>
      <c r="AI670" t="s">
        <v>2941</v>
      </c>
      <c r="AJ670" t="s">
        <v>3097</v>
      </c>
      <c r="AK670" t="s">
        <v>3101</v>
      </c>
      <c r="AL670" t="s">
        <v>3103</v>
      </c>
      <c r="AM670" t="s">
        <v>3105</v>
      </c>
      <c r="AZ670" t="s">
        <v>3065</v>
      </c>
      <c r="BA670">
        <v>3</v>
      </c>
      <c r="BB670" t="s">
        <v>2941</v>
      </c>
      <c r="BC670" t="s">
        <v>3775</v>
      </c>
      <c r="BQ670">
        <v>8.6638999999999999</v>
      </c>
      <c r="BR670">
        <v>9.0192299999998671</v>
      </c>
      <c r="BS670">
        <v>0</v>
      </c>
    </row>
    <row r="671" spans="1:71" x14ac:dyDescent="0.25">
      <c r="A671" t="s">
        <v>76</v>
      </c>
      <c r="B671">
        <v>55</v>
      </c>
      <c r="C671" t="s">
        <v>88</v>
      </c>
      <c r="D671">
        <v>1</v>
      </c>
      <c r="E671">
        <v>1438.2190000000001</v>
      </c>
      <c r="F671">
        <v>1439.4553000000001</v>
      </c>
      <c r="G671">
        <v>1.2363000000000279</v>
      </c>
      <c r="H671">
        <v>118.21899999999999</v>
      </c>
      <c r="I671">
        <v>64.400000000000006</v>
      </c>
      <c r="J671">
        <v>1860.5</v>
      </c>
      <c r="L671" t="s">
        <v>328</v>
      </c>
      <c r="M671" t="str">
        <f t="shared" si="67"/>
        <v>2017</v>
      </c>
      <c r="N671" t="str">
        <f t="shared" si="68"/>
        <v>11</v>
      </c>
      <c r="O671" t="str">
        <f t="shared" si="69"/>
        <v>13</v>
      </c>
      <c r="P671" t="str">
        <f t="shared" si="70"/>
        <v>20</v>
      </c>
      <c r="Q671" t="str">
        <f t="shared" si="71"/>
        <v>08</v>
      </c>
      <c r="R671" t="str">
        <f t="shared" si="72"/>
        <v>01</v>
      </c>
      <c r="S671" s="4">
        <f t="shared" si="74"/>
        <v>43052.838900462964</v>
      </c>
      <c r="T671" s="5">
        <f t="shared" si="73"/>
        <v>43052.838900462964</v>
      </c>
      <c r="U671" t="s">
        <v>1753</v>
      </c>
      <c r="W671" t="s">
        <v>2940</v>
      </c>
      <c r="X671" t="s">
        <v>2942</v>
      </c>
      <c r="Y671" t="s">
        <v>2993</v>
      </c>
      <c r="AH671" t="s">
        <v>2940</v>
      </c>
      <c r="AI671" t="s">
        <v>2941</v>
      </c>
      <c r="AJ671" t="s">
        <v>3097</v>
      </c>
      <c r="AK671" t="s">
        <v>3101</v>
      </c>
      <c r="AL671" t="s">
        <v>3103</v>
      </c>
      <c r="AM671" t="s">
        <v>3105</v>
      </c>
      <c r="AW671" t="s">
        <v>3757</v>
      </c>
      <c r="AZ671" t="s">
        <v>3065</v>
      </c>
      <c r="BA671">
        <v>3</v>
      </c>
      <c r="BB671" t="s">
        <v>3773</v>
      </c>
      <c r="BC671" t="s">
        <v>3775</v>
      </c>
      <c r="BQ671">
        <v>118.21899999999999</v>
      </c>
      <c r="BR671">
        <v>119.45529999999999</v>
      </c>
      <c r="BS671">
        <v>0</v>
      </c>
    </row>
    <row r="672" spans="1:71" x14ac:dyDescent="0.25">
      <c r="A672" t="s">
        <v>76</v>
      </c>
      <c r="B672">
        <v>219</v>
      </c>
      <c r="C672" t="s">
        <v>88</v>
      </c>
      <c r="D672">
        <v>1</v>
      </c>
      <c r="E672">
        <v>1378.6330250000001</v>
      </c>
      <c r="F672">
        <v>1379.5391159999999</v>
      </c>
      <c r="G672">
        <v>0.906090999999833</v>
      </c>
      <c r="H672">
        <v>58.633000000000003</v>
      </c>
      <c r="I672">
        <v>120.85299999999999</v>
      </c>
      <c r="J672">
        <v>1215.6400000000001</v>
      </c>
      <c r="L672" t="s">
        <v>328</v>
      </c>
      <c r="M672" t="str">
        <f t="shared" si="67"/>
        <v>2017</v>
      </c>
      <c r="N672" t="str">
        <f t="shared" si="68"/>
        <v>11</v>
      </c>
      <c r="O672" t="str">
        <f t="shared" si="69"/>
        <v>13</v>
      </c>
      <c r="P672" t="str">
        <f t="shared" si="70"/>
        <v>20</v>
      </c>
      <c r="Q672" t="str">
        <f t="shared" si="71"/>
        <v>08</v>
      </c>
      <c r="R672" t="str">
        <f t="shared" si="72"/>
        <v>01</v>
      </c>
      <c r="S672" s="4">
        <f t="shared" si="74"/>
        <v>43052.838900462964</v>
      </c>
      <c r="T672" s="5">
        <f t="shared" si="73"/>
        <v>43052.838900462964</v>
      </c>
      <c r="U672" t="s">
        <v>1753</v>
      </c>
      <c r="AH672" t="s">
        <v>2940</v>
      </c>
      <c r="AI672" t="s">
        <v>2941</v>
      </c>
      <c r="AJ672" t="s">
        <v>3097</v>
      </c>
      <c r="AK672" t="s">
        <v>3101</v>
      </c>
      <c r="AL672" t="s">
        <v>3103</v>
      </c>
      <c r="AM672" t="s">
        <v>3205</v>
      </c>
      <c r="BQ672">
        <v>58.633000000000003</v>
      </c>
      <c r="BR672">
        <v>59.539090999999843</v>
      </c>
      <c r="BS672">
        <v>1</v>
      </c>
    </row>
    <row r="673" spans="1:71" x14ac:dyDescent="0.25">
      <c r="A673" t="s">
        <v>76</v>
      </c>
      <c r="B673">
        <v>220</v>
      </c>
      <c r="C673" t="s">
        <v>88</v>
      </c>
      <c r="D673">
        <v>1</v>
      </c>
      <c r="E673">
        <v>1380.711706</v>
      </c>
      <c r="F673">
        <v>1381.6355639999999</v>
      </c>
      <c r="G673">
        <v>0.92385799999988194</v>
      </c>
      <c r="H673">
        <v>60.7117</v>
      </c>
      <c r="I673">
        <v>127.962</v>
      </c>
      <c r="J673">
        <v>1144.55</v>
      </c>
      <c r="L673" t="s">
        <v>328</v>
      </c>
      <c r="M673" t="str">
        <f t="shared" si="67"/>
        <v>2017</v>
      </c>
      <c r="N673" t="str">
        <f t="shared" si="68"/>
        <v>11</v>
      </c>
      <c r="O673" t="str">
        <f t="shared" si="69"/>
        <v>13</v>
      </c>
      <c r="P673" t="str">
        <f t="shared" si="70"/>
        <v>20</v>
      </c>
      <c r="Q673" t="str">
        <f t="shared" si="71"/>
        <v>08</v>
      </c>
      <c r="R673" t="str">
        <f t="shared" si="72"/>
        <v>01</v>
      </c>
      <c r="S673" s="4">
        <f t="shared" si="74"/>
        <v>43052.838900462964</v>
      </c>
      <c r="T673" s="5">
        <f t="shared" si="73"/>
        <v>43052.838900462964</v>
      </c>
      <c r="U673" t="s">
        <v>1753</v>
      </c>
      <c r="AH673" t="s">
        <v>2940</v>
      </c>
      <c r="AI673" t="s">
        <v>2941</v>
      </c>
      <c r="AJ673" t="s">
        <v>3097</v>
      </c>
      <c r="AK673" t="s">
        <v>3101</v>
      </c>
      <c r="AL673" t="s">
        <v>3103</v>
      </c>
      <c r="AM673" t="s">
        <v>3205</v>
      </c>
      <c r="BQ673">
        <v>60.7117</v>
      </c>
      <c r="BR673">
        <v>61.635557999999882</v>
      </c>
      <c r="BS673">
        <v>2</v>
      </c>
    </row>
    <row r="674" spans="1:71" x14ac:dyDescent="0.25">
      <c r="A674" t="s">
        <v>76</v>
      </c>
      <c r="B674">
        <v>221</v>
      </c>
      <c r="C674" t="s">
        <v>88</v>
      </c>
      <c r="D674">
        <v>1</v>
      </c>
      <c r="E674">
        <v>1385.5974940000001</v>
      </c>
      <c r="F674">
        <v>1386.3081540000001</v>
      </c>
      <c r="G674">
        <v>0.71065999999996166</v>
      </c>
      <c r="H674">
        <v>65.597499999999997</v>
      </c>
      <c r="I674">
        <v>149.28899999999999</v>
      </c>
      <c r="J674">
        <v>1087.6780000000001</v>
      </c>
      <c r="L674" t="s">
        <v>328</v>
      </c>
      <c r="M674" t="str">
        <f t="shared" si="67"/>
        <v>2017</v>
      </c>
      <c r="N674" t="str">
        <f t="shared" si="68"/>
        <v>11</v>
      </c>
      <c r="O674" t="str">
        <f t="shared" si="69"/>
        <v>13</v>
      </c>
      <c r="P674" t="str">
        <f t="shared" si="70"/>
        <v>20</v>
      </c>
      <c r="Q674" t="str">
        <f t="shared" si="71"/>
        <v>08</v>
      </c>
      <c r="R674" t="str">
        <f t="shared" si="72"/>
        <v>01</v>
      </c>
      <c r="S674" s="4">
        <f t="shared" si="74"/>
        <v>43052.838900462964</v>
      </c>
      <c r="T674" s="5">
        <f t="shared" si="73"/>
        <v>43052.838900462964</v>
      </c>
      <c r="U674" t="s">
        <v>1753</v>
      </c>
      <c r="AH674" t="s">
        <v>2940</v>
      </c>
      <c r="AI674" t="s">
        <v>2941</v>
      </c>
      <c r="AJ674" t="s">
        <v>3097</v>
      </c>
      <c r="AK674" t="s">
        <v>3101</v>
      </c>
      <c r="AL674" t="s">
        <v>3103</v>
      </c>
      <c r="AM674" t="s">
        <v>3205</v>
      </c>
      <c r="BQ674">
        <v>65.597499999999997</v>
      </c>
      <c r="BR674">
        <v>66.308159999999958</v>
      </c>
      <c r="BS674">
        <v>3</v>
      </c>
    </row>
    <row r="675" spans="1:71" x14ac:dyDescent="0.25">
      <c r="A675" t="s">
        <v>76</v>
      </c>
      <c r="B675">
        <v>222</v>
      </c>
      <c r="C675" t="s">
        <v>88</v>
      </c>
      <c r="D675">
        <v>1</v>
      </c>
      <c r="E675">
        <v>1387.498509</v>
      </c>
      <c r="F675">
        <v>1388.3157679999999</v>
      </c>
      <c r="G675">
        <v>0.8172589999999218</v>
      </c>
      <c r="H675">
        <v>67.498500000000007</v>
      </c>
      <c r="I675">
        <v>120.85299999999999</v>
      </c>
      <c r="J675">
        <v>981.04300000000001</v>
      </c>
      <c r="L675" t="s">
        <v>328</v>
      </c>
      <c r="M675" t="str">
        <f t="shared" si="67"/>
        <v>2017</v>
      </c>
      <c r="N675" t="str">
        <f t="shared" si="68"/>
        <v>11</v>
      </c>
      <c r="O675" t="str">
        <f t="shared" si="69"/>
        <v>13</v>
      </c>
      <c r="P675" t="str">
        <f t="shared" si="70"/>
        <v>20</v>
      </c>
      <c r="Q675" t="str">
        <f t="shared" si="71"/>
        <v>08</v>
      </c>
      <c r="R675" t="str">
        <f t="shared" si="72"/>
        <v>01</v>
      </c>
      <c r="S675" s="4">
        <f t="shared" si="74"/>
        <v>43052.838900462964</v>
      </c>
      <c r="T675" s="5">
        <f t="shared" si="73"/>
        <v>43052.838900462964</v>
      </c>
      <c r="U675" t="s">
        <v>1753</v>
      </c>
      <c r="AH675" t="s">
        <v>2940</v>
      </c>
      <c r="AI675" t="s">
        <v>2941</v>
      </c>
      <c r="AJ675" t="s">
        <v>3097</v>
      </c>
      <c r="AK675" t="s">
        <v>3101</v>
      </c>
      <c r="AL675" t="s">
        <v>3103</v>
      </c>
      <c r="AM675" t="s">
        <v>3205</v>
      </c>
      <c r="BQ675">
        <v>67.498500000000007</v>
      </c>
      <c r="BR675">
        <v>68.315758999999929</v>
      </c>
      <c r="BS675">
        <v>4</v>
      </c>
    </row>
    <row r="676" spans="1:71" x14ac:dyDescent="0.25">
      <c r="A676" t="s">
        <v>76</v>
      </c>
      <c r="B676">
        <v>223</v>
      </c>
      <c r="C676" t="s">
        <v>88</v>
      </c>
      <c r="D676">
        <v>1</v>
      </c>
      <c r="E676">
        <v>1388.8842970000001</v>
      </c>
      <c r="F676">
        <v>1389.4528250000001</v>
      </c>
      <c r="G676">
        <v>0.5685280000000148</v>
      </c>
      <c r="H676">
        <v>68.884299999999996</v>
      </c>
      <c r="I676">
        <v>135.071</v>
      </c>
      <c r="J676">
        <v>931.28</v>
      </c>
      <c r="L676" t="s">
        <v>328</v>
      </c>
      <c r="M676" t="str">
        <f t="shared" si="67"/>
        <v>2017</v>
      </c>
      <c r="N676" t="str">
        <f t="shared" si="68"/>
        <v>11</v>
      </c>
      <c r="O676" t="str">
        <f t="shared" si="69"/>
        <v>13</v>
      </c>
      <c r="P676" t="str">
        <f t="shared" si="70"/>
        <v>20</v>
      </c>
      <c r="Q676" t="str">
        <f t="shared" si="71"/>
        <v>08</v>
      </c>
      <c r="R676" t="str">
        <f t="shared" si="72"/>
        <v>01</v>
      </c>
      <c r="S676" s="4">
        <f t="shared" si="74"/>
        <v>43052.838900462964</v>
      </c>
      <c r="T676" s="5">
        <f t="shared" si="73"/>
        <v>43052.838900462964</v>
      </c>
      <c r="U676" t="s">
        <v>1753</v>
      </c>
      <c r="AH676" t="s">
        <v>2940</v>
      </c>
      <c r="AI676" t="s">
        <v>2941</v>
      </c>
      <c r="AJ676" t="s">
        <v>3097</v>
      </c>
      <c r="AK676" t="s">
        <v>3101</v>
      </c>
      <c r="AL676" t="s">
        <v>3103</v>
      </c>
      <c r="AM676" t="s">
        <v>3205</v>
      </c>
      <c r="BQ676">
        <v>68.884299999999996</v>
      </c>
      <c r="BR676">
        <v>69.452828000000011</v>
      </c>
      <c r="BS676">
        <v>5</v>
      </c>
    </row>
    <row r="677" spans="1:71" x14ac:dyDescent="0.25">
      <c r="A677" t="s">
        <v>76</v>
      </c>
      <c r="B677">
        <v>224</v>
      </c>
      <c r="C677" t="s">
        <v>88</v>
      </c>
      <c r="D677">
        <v>1</v>
      </c>
      <c r="E677">
        <v>1390.003586</v>
      </c>
      <c r="F677">
        <v>1390.678713</v>
      </c>
      <c r="G677">
        <v>0.67512699999997494</v>
      </c>
      <c r="H677">
        <v>70.003600000000006</v>
      </c>
      <c r="I677">
        <v>120.85299999999999</v>
      </c>
      <c r="J677">
        <v>945.49800000000005</v>
      </c>
      <c r="L677" t="s">
        <v>328</v>
      </c>
      <c r="M677" t="str">
        <f t="shared" si="67"/>
        <v>2017</v>
      </c>
      <c r="N677" t="str">
        <f t="shared" si="68"/>
        <v>11</v>
      </c>
      <c r="O677" t="str">
        <f t="shared" si="69"/>
        <v>13</v>
      </c>
      <c r="P677" t="str">
        <f t="shared" si="70"/>
        <v>20</v>
      </c>
      <c r="Q677" t="str">
        <f t="shared" si="71"/>
        <v>08</v>
      </c>
      <c r="R677" t="str">
        <f t="shared" si="72"/>
        <v>01</v>
      </c>
      <c r="S677" s="4">
        <f t="shared" si="74"/>
        <v>43052.838900462964</v>
      </c>
      <c r="T677" s="5">
        <f t="shared" si="73"/>
        <v>43052.838900462964</v>
      </c>
      <c r="U677" t="s">
        <v>1753</v>
      </c>
      <c r="AH677" t="s">
        <v>2940</v>
      </c>
      <c r="AI677" t="s">
        <v>2941</v>
      </c>
      <c r="AJ677" t="s">
        <v>3097</v>
      </c>
      <c r="AK677" t="s">
        <v>3101</v>
      </c>
      <c r="AL677" t="s">
        <v>3103</v>
      </c>
      <c r="AM677" t="s">
        <v>3205</v>
      </c>
      <c r="BQ677">
        <v>70.003600000000006</v>
      </c>
      <c r="BR677">
        <v>70.678726999999981</v>
      </c>
      <c r="BS677">
        <v>6</v>
      </c>
    </row>
    <row r="678" spans="1:71" x14ac:dyDescent="0.25">
      <c r="A678" t="s">
        <v>76</v>
      </c>
      <c r="B678">
        <v>225</v>
      </c>
      <c r="C678" t="s">
        <v>88</v>
      </c>
      <c r="D678">
        <v>1</v>
      </c>
      <c r="E678">
        <v>1390.785312</v>
      </c>
      <c r="F678">
        <v>1391.5670379999999</v>
      </c>
      <c r="G678">
        <v>0.78172599999993508</v>
      </c>
      <c r="H678">
        <v>70.785300000000007</v>
      </c>
      <c r="I678">
        <v>127.962</v>
      </c>
      <c r="J678">
        <v>1037.915</v>
      </c>
      <c r="L678" t="s">
        <v>328</v>
      </c>
      <c r="M678" t="str">
        <f t="shared" si="67"/>
        <v>2017</v>
      </c>
      <c r="N678" t="str">
        <f t="shared" si="68"/>
        <v>11</v>
      </c>
      <c r="O678" t="str">
        <f t="shared" si="69"/>
        <v>13</v>
      </c>
      <c r="P678" t="str">
        <f t="shared" si="70"/>
        <v>20</v>
      </c>
      <c r="Q678" t="str">
        <f t="shared" si="71"/>
        <v>08</v>
      </c>
      <c r="R678" t="str">
        <f t="shared" si="72"/>
        <v>01</v>
      </c>
      <c r="S678" s="4">
        <f t="shared" si="74"/>
        <v>43052.838900462964</v>
      </c>
      <c r="T678" s="5">
        <f t="shared" si="73"/>
        <v>43052.838900462964</v>
      </c>
      <c r="U678" t="s">
        <v>1753</v>
      </c>
      <c r="AH678" t="s">
        <v>2940</v>
      </c>
      <c r="AI678" t="s">
        <v>2941</v>
      </c>
      <c r="AJ678" t="s">
        <v>3097</v>
      </c>
      <c r="AK678" t="s">
        <v>3101</v>
      </c>
      <c r="AL678" t="s">
        <v>3103</v>
      </c>
      <c r="AM678" t="s">
        <v>3205</v>
      </c>
      <c r="BQ678">
        <v>70.785300000000007</v>
      </c>
      <c r="BR678">
        <v>71.567025999999942</v>
      </c>
      <c r="BS678">
        <v>7</v>
      </c>
    </row>
    <row r="679" spans="1:71" x14ac:dyDescent="0.25">
      <c r="A679" t="s">
        <v>76</v>
      </c>
      <c r="B679">
        <v>226</v>
      </c>
      <c r="C679" t="s">
        <v>88</v>
      </c>
      <c r="D679">
        <v>1</v>
      </c>
      <c r="E679">
        <v>1393.8056180000001</v>
      </c>
      <c r="F679">
        <v>1394.4807450000001</v>
      </c>
      <c r="G679">
        <v>0.67512699999997494</v>
      </c>
      <c r="H679">
        <v>73.805599999999998</v>
      </c>
      <c r="I679">
        <v>127.962</v>
      </c>
      <c r="J679">
        <v>1130.3320000000001</v>
      </c>
      <c r="L679" t="s">
        <v>328</v>
      </c>
      <c r="M679" t="str">
        <f t="shared" si="67"/>
        <v>2017</v>
      </c>
      <c r="N679" t="str">
        <f t="shared" si="68"/>
        <v>11</v>
      </c>
      <c r="O679" t="str">
        <f t="shared" si="69"/>
        <v>13</v>
      </c>
      <c r="P679" t="str">
        <f t="shared" si="70"/>
        <v>20</v>
      </c>
      <c r="Q679" t="str">
        <f t="shared" si="71"/>
        <v>08</v>
      </c>
      <c r="R679" t="str">
        <f t="shared" si="72"/>
        <v>01</v>
      </c>
      <c r="S679" s="4">
        <f t="shared" si="74"/>
        <v>43052.838900462964</v>
      </c>
      <c r="T679" s="5">
        <f t="shared" si="73"/>
        <v>43052.838900462964</v>
      </c>
      <c r="U679" t="s">
        <v>1753</v>
      </c>
      <c r="AH679" t="s">
        <v>2940</v>
      </c>
      <c r="AI679" t="s">
        <v>2941</v>
      </c>
      <c r="AJ679" t="s">
        <v>3097</v>
      </c>
      <c r="AK679" t="s">
        <v>3101</v>
      </c>
      <c r="AL679" t="s">
        <v>3103</v>
      </c>
      <c r="AM679" t="s">
        <v>3205</v>
      </c>
      <c r="BQ679">
        <v>73.805599999999998</v>
      </c>
      <c r="BR679">
        <v>74.480726999999973</v>
      </c>
      <c r="BS679">
        <v>8</v>
      </c>
    </row>
    <row r="680" spans="1:71" x14ac:dyDescent="0.25">
      <c r="A680" t="s">
        <v>76</v>
      </c>
      <c r="B680">
        <v>227</v>
      </c>
      <c r="C680" t="s">
        <v>88</v>
      </c>
      <c r="D680">
        <v>1</v>
      </c>
      <c r="E680">
        <v>1394.729476</v>
      </c>
      <c r="F680">
        <v>1395.333537</v>
      </c>
      <c r="G680">
        <v>0.60406100000000151</v>
      </c>
      <c r="H680">
        <v>74.729500000000002</v>
      </c>
      <c r="I680">
        <v>113.744</v>
      </c>
      <c r="J680">
        <v>1059.242</v>
      </c>
      <c r="L680" t="s">
        <v>328</v>
      </c>
      <c r="M680" t="str">
        <f t="shared" si="67"/>
        <v>2017</v>
      </c>
      <c r="N680" t="str">
        <f t="shared" si="68"/>
        <v>11</v>
      </c>
      <c r="O680" t="str">
        <f t="shared" si="69"/>
        <v>13</v>
      </c>
      <c r="P680" t="str">
        <f t="shared" si="70"/>
        <v>20</v>
      </c>
      <c r="Q680" t="str">
        <f t="shared" si="71"/>
        <v>08</v>
      </c>
      <c r="R680" t="str">
        <f t="shared" si="72"/>
        <v>01</v>
      </c>
      <c r="S680" s="4">
        <f t="shared" si="74"/>
        <v>43052.838900462964</v>
      </c>
      <c r="T680" s="5">
        <f t="shared" si="73"/>
        <v>43052.838900462964</v>
      </c>
      <c r="U680" t="s">
        <v>1753</v>
      </c>
      <c r="AH680" t="s">
        <v>2940</v>
      </c>
      <c r="AI680" t="s">
        <v>2941</v>
      </c>
      <c r="AJ680" t="s">
        <v>3097</v>
      </c>
      <c r="AK680" t="s">
        <v>3101</v>
      </c>
      <c r="AL680" t="s">
        <v>3103</v>
      </c>
      <c r="AM680" t="s">
        <v>3205</v>
      </c>
      <c r="BQ680">
        <v>74.729500000000002</v>
      </c>
      <c r="BR680">
        <v>75.333561000000003</v>
      </c>
      <c r="BS680">
        <v>9</v>
      </c>
    </row>
    <row r="681" spans="1:71" x14ac:dyDescent="0.25">
      <c r="A681" t="s">
        <v>76</v>
      </c>
      <c r="B681">
        <v>228</v>
      </c>
      <c r="C681" t="s">
        <v>88</v>
      </c>
      <c r="D681">
        <v>1</v>
      </c>
      <c r="E681">
        <v>1395.5289680000001</v>
      </c>
      <c r="F681">
        <v>1396.275161</v>
      </c>
      <c r="G681">
        <v>0.74619299999994837</v>
      </c>
      <c r="H681">
        <v>75.528999999999996</v>
      </c>
      <c r="I681">
        <v>120.85299999999999</v>
      </c>
      <c r="J681">
        <v>1137.441</v>
      </c>
      <c r="L681" t="s">
        <v>328</v>
      </c>
      <c r="M681" t="str">
        <f t="shared" si="67"/>
        <v>2017</v>
      </c>
      <c r="N681" t="str">
        <f t="shared" si="68"/>
        <v>11</v>
      </c>
      <c r="O681" t="str">
        <f t="shared" si="69"/>
        <v>13</v>
      </c>
      <c r="P681" t="str">
        <f t="shared" si="70"/>
        <v>20</v>
      </c>
      <c r="Q681" t="str">
        <f t="shared" si="71"/>
        <v>08</v>
      </c>
      <c r="R681" t="str">
        <f t="shared" si="72"/>
        <v>01</v>
      </c>
      <c r="S681" s="4">
        <f t="shared" si="74"/>
        <v>43052.838900462964</v>
      </c>
      <c r="T681" s="5">
        <f t="shared" si="73"/>
        <v>43052.838900462964</v>
      </c>
      <c r="U681" t="s">
        <v>1753</v>
      </c>
      <c r="AH681" t="s">
        <v>2940</v>
      </c>
      <c r="AI681" t="s">
        <v>2941</v>
      </c>
      <c r="AJ681" t="s">
        <v>2941</v>
      </c>
      <c r="AK681" t="s">
        <v>3101</v>
      </c>
      <c r="AL681" t="s">
        <v>3104</v>
      </c>
      <c r="AM681" t="s">
        <v>3205</v>
      </c>
      <c r="BQ681">
        <v>75.528999999999996</v>
      </c>
      <c r="BR681">
        <v>76.275192999999945</v>
      </c>
      <c r="BS681">
        <v>10</v>
      </c>
    </row>
    <row r="682" spans="1:71" x14ac:dyDescent="0.25">
      <c r="A682" t="s">
        <v>76</v>
      </c>
      <c r="B682">
        <v>63</v>
      </c>
      <c r="C682" t="s">
        <v>88</v>
      </c>
      <c r="D682">
        <v>1</v>
      </c>
      <c r="E682">
        <v>1567.2335860000001</v>
      </c>
      <c r="F682">
        <v>1568.477241</v>
      </c>
      <c r="G682">
        <v>1.24365499999999</v>
      </c>
      <c r="H682">
        <v>7.2336</v>
      </c>
      <c r="I682">
        <v>148.1</v>
      </c>
      <c r="J682">
        <v>1635.2</v>
      </c>
      <c r="L682" t="s">
        <v>329</v>
      </c>
      <c r="M682" t="str">
        <f t="shared" si="67"/>
        <v>2017</v>
      </c>
      <c r="N682" t="str">
        <f t="shared" si="68"/>
        <v>11</v>
      </c>
      <c r="O682" t="str">
        <f t="shared" si="69"/>
        <v>15</v>
      </c>
      <c r="P682" t="str">
        <f t="shared" si="70"/>
        <v>22</v>
      </c>
      <c r="Q682" t="str">
        <f t="shared" si="71"/>
        <v>08</v>
      </c>
      <c r="R682" t="str">
        <f t="shared" si="72"/>
        <v>01</v>
      </c>
      <c r="S682" s="4">
        <f t="shared" si="74"/>
        <v>43054.922233796293</v>
      </c>
      <c r="T682" s="5">
        <f t="shared" si="73"/>
        <v>43054.922233796293</v>
      </c>
      <c r="U682" t="s">
        <v>1754</v>
      </c>
      <c r="W682" t="s">
        <v>2940</v>
      </c>
      <c r="X682" t="s">
        <v>2943</v>
      </c>
      <c r="AH682" t="s">
        <v>2940</v>
      </c>
      <c r="AI682" t="s">
        <v>3077</v>
      </c>
      <c r="AJ682" t="s">
        <v>3097</v>
      </c>
      <c r="AK682" t="s">
        <v>3101</v>
      </c>
      <c r="AL682" t="s">
        <v>3103</v>
      </c>
      <c r="AM682" t="s">
        <v>3105</v>
      </c>
      <c r="AZ682" t="s">
        <v>3065</v>
      </c>
      <c r="BA682">
        <v>3</v>
      </c>
      <c r="BB682" t="s">
        <v>3081</v>
      </c>
      <c r="BC682" t="s">
        <v>3775</v>
      </c>
      <c r="BQ682">
        <v>7.2336</v>
      </c>
      <c r="BR682">
        <v>8.4772549999999889</v>
      </c>
      <c r="BS682">
        <v>0</v>
      </c>
    </row>
    <row r="683" spans="1:71" x14ac:dyDescent="0.25">
      <c r="A683" t="s">
        <v>76</v>
      </c>
      <c r="B683">
        <v>68</v>
      </c>
      <c r="C683" t="s">
        <v>88</v>
      </c>
      <c r="D683">
        <v>1</v>
      </c>
      <c r="E683">
        <v>1775.377</v>
      </c>
      <c r="F683">
        <v>1778.7719</v>
      </c>
      <c r="G683">
        <v>3.3949000000000069</v>
      </c>
      <c r="H683">
        <v>95.376999999999995</v>
      </c>
      <c r="I683">
        <v>57.9</v>
      </c>
      <c r="J683">
        <v>991.4</v>
      </c>
      <c r="L683" t="s">
        <v>330</v>
      </c>
      <c r="M683" t="str">
        <f t="shared" si="67"/>
        <v>2017</v>
      </c>
      <c r="N683" t="str">
        <f t="shared" si="68"/>
        <v>11</v>
      </c>
      <c r="O683" t="str">
        <f t="shared" si="69"/>
        <v>16</v>
      </c>
      <c r="P683" t="str">
        <f t="shared" si="70"/>
        <v>20</v>
      </c>
      <c r="Q683" t="str">
        <f t="shared" si="71"/>
        <v>08</v>
      </c>
      <c r="R683" t="str">
        <f t="shared" si="72"/>
        <v>01</v>
      </c>
      <c r="S683" s="4">
        <f t="shared" si="74"/>
        <v>43055.838900462964</v>
      </c>
      <c r="T683" s="5">
        <f t="shared" si="73"/>
        <v>43055.838900462964</v>
      </c>
      <c r="U683" t="s">
        <v>1755</v>
      </c>
      <c r="W683" t="s">
        <v>2940</v>
      </c>
      <c r="X683" t="s">
        <v>2942</v>
      </c>
      <c r="Y683" t="s">
        <v>2956</v>
      </c>
      <c r="AH683" t="s">
        <v>2940</v>
      </c>
      <c r="AI683" t="s">
        <v>3078</v>
      </c>
      <c r="AJ683" t="s">
        <v>3097</v>
      </c>
      <c r="AK683" t="s">
        <v>3101</v>
      </c>
      <c r="AL683" t="s">
        <v>3103</v>
      </c>
      <c r="AM683" t="s">
        <v>3105</v>
      </c>
      <c r="AZ683" t="s">
        <v>3065</v>
      </c>
      <c r="BA683">
        <v>3</v>
      </c>
      <c r="BB683" t="s">
        <v>3078</v>
      </c>
      <c r="BC683" t="s">
        <v>3775</v>
      </c>
      <c r="BQ683">
        <v>95.376999999999995</v>
      </c>
      <c r="BR683">
        <v>98.771900000000002</v>
      </c>
      <c r="BS683">
        <v>0</v>
      </c>
    </row>
    <row r="684" spans="1:71" x14ac:dyDescent="0.25">
      <c r="A684" t="s">
        <v>76</v>
      </c>
      <c r="B684">
        <v>77</v>
      </c>
      <c r="C684" t="s">
        <v>88</v>
      </c>
      <c r="D684">
        <v>1</v>
      </c>
      <c r="E684">
        <v>1938.6949999999999</v>
      </c>
      <c r="F684">
        <v>1939.2641000000001</v>
      </c>
      <c r="G684">
        <v>0.56910000000016225</v>
      </c>
      <c r="H684">
        <v>18.695</v>
      </c>
      <c r="I684">
        <v>332.6</v>
      </c>
      <c r="J684">
        <v>1154.3</v>
      </c>
      <c r="L684" t="s">
        <v>331</v>
      </c>
      <c r="M684" t="str">
        <f t="shared" si="67"/>
        <v>2017</v>
      </c>
      <c r="N684" t="str">
        <f t="shared" si="68"/>
        <v>11</v>
      </c>
      <c r="O684" t="str">
        <f t="shared" si="69"/>
        <v>18</v>
      </c>
      <c r="P684" t="str">
        <f t="shared" si="70"/>
        <v>22</v>
      </c>
      <c r="Q684" t="str">
        <f t="shared" si="71"/>
        <v>08</v>
      </c>
      <c r="R684" t="str">
        <f t="shared" si="72"/>
        <v>01</v>
      </c>
      <c r="S684" s="4">
        <f t="shared" si="74"/>
        <v>43057.922233796293</v>
      </c>
      <c r="T684" s="5">
        <f t="shared" si="73"/>
        <v>43057.922233796293</v>
      </c>
      <c r="U684" t="s">
        <v>1756</v>
      </c>
      <c r="W684" t="s">
        <v>2940</v>
      </c>
      <c r="X684" t="s">
        <v>2942</v>
      </c>
      <c r="AE684" t="s">
        <v>3065</v>
      </c>
      <c r="AH684" t="s">
        <v>2940</v>
      </c>
      <c r="AI684" t="s">
        <v>2941</v>
      </c>
      <c r="AJ684" t="s">
        <v>3097</v>
      </c>
      <c r="AK684" t="s">
        <v>3101</v>
      </c>
      <c r="AL684" t="s">
        <v>3103</v>
      </c>
      <c r="AM684" t="s">
        <v>3105</v>
      </c>
      <c r="AN684" t="s">
        <v>3619</v>
      </c>
      <c r="AZ684" t="s">
        <v>3065</v>
      </c>
      <c r="BA684">
        <v>2</v>
      </c>
      <c r="BB684" t="s">
        <v>2941</v>
      </c>
      <c r="BC684" t="s">
        <v>3775</v>
      </c>
      <c r="BQ684">
        <v>18.695</v>
      </c>
      <c r="BR684">
        <v>19.264100000000159</v>
      </c>
      <c r="BS684">
        <v>0</v>
      </c>
    </row>
    <row r="685" spans="1:71" x14ac:dyDescent="0.25">
      <c r="A685" t="s">
        <v>76</v>
      </c>
      <c r="B685">
        <v>78</v>
      </c>
      <c r="C685" t="s">
        <v>88</v>
      </c>
      <c r="D685">
        <v>1</v>
      </c>
      <c r="E685">
        <v>2071.1729999999998</v>
      </c>
      <c r="F685">
        <v>2072.3223119999998</v>
      </c>
      <c r="G685">
        <v>1.149312000000009</v>
      </c>
      <c r="H685">
        <v>31.172999999999998</v>
      </c>
      <c r="I685">
        <v>78.3</v>
      </c>
      <c r="J685">
        <v>1226.0999999999999</v>
      </c>
      <c r="L685" t="s">
        <v>332</v>
      </c>
      <c r="M685" t="str">
        <f t="shared" si="67"/>
        <v>2017</v>
      </c>
      <c r="N685" t="str">
        <f t="shared" si="68"/>
        <v>11</v>
      </c>
      <c r="O685" t="str">
        <f t="shared" si="69"/>
        <v>19</v>
      </c>
      <c r="P685" t="str">
        <f t="shared" si="70"/>
        <v>00</v>
      </c>
      <c r="Q685" t="str">
        <f t="shared" si="71"/>
        <v>08</v>
      </c>
      <c r="R685" t="str">
        <f t="shared" si="72"/>
        <v>01</v>
      </c>
      <c r="S685" s="4">
        <f t="shared" si="74"/>
        <v>43058.005567129629</v>
      </c>
      <c r="T685" s="5">
        <f t="shared" si="73"/>
        <v>43058.005567129629</v>
      </c>
      <c r="U685" t="s">
        <v>1757</v>
      </c>
      <c r="W685" t="s">
        <v>2940</v>
      </c>
      <c r="X685" t="s">
        <v>2943</v>
      </c>
      <c r="AH685" t="s">
        <v>2940</v>
      </c>
      <c r="AI685" t="s">
        <v>2941</v>
      </c>
      <c r="AJ685" t="s">
        <v>3081</v>
      </c>
      <c r="AK685" t="s">
        <v>3101</v>
      </c>
      <c r="AL685" t="s">
        <v>3104</v>
      </c>
      <c r="AM685" t="s">
        <v>3105</v>
      </c>
      <c r="AZ685" t="s">
        <v>3065</v>
      </c>
      <c r="BA685">
        <v>3</v>
      </c>
      <c r="BB685" t="s">
        <v>3770</v>
      </c>
      <c r="BC685" t="s">
        <v>3775</v>
      </c>
      <c r="BQ685">
        <v>31.172999999999998</v>
      </c>
      <c r="BR685">
        <v>32.322312000000011</v>
      </c>
      <c r="BS685">
        <v>0</v>
      </c>
    </row>
    <row r="686" spans="1:71" x14ac:dyDescent="0.25">
      <c r="A686" t="s">
        <v>76</v>
      </c>
      <c r="B686">
        <v>79</v>
      </c>
      <c r="C686" t="s">
        <v>88</v>
      </c>
      <c r="D686">
        <v>1</v>
      </c>
      <c r="E686">
        <v>2199.105</v>
      </c>
      <c r="F686">
        <v>2199.9292</v>
      </c>
      <c r="G686">
        <v>0.82420000000001892</v>
      </c>
      <c r="H686">
        <v>39.104999999999997</v>
      </c>
      <c r="I686">
        <v>260.89999999999998</v>
      </c>
      <c r="J686">
        <v>880.4</v>
      </c>
      <c r="L686" t="s">
        <v>333</v>
      </c>
      <c r="M686" t="str">
        <f t="shared" si="67"/>
        <v>2017</v>
      </c>
      <c r="N686" t="str">
        <f t="shared" si="68"/>
        <v>11</v>
      </c>
      <c r="O686" t="str">
        <f t="shared" si="69"/>
        <v>19</v>
      </c>
      <c r="P686" t="str">
        <f t="shared" si="70"/>
        <v>08</v>
      </c>
      <c r="Q686" t="str">
        <f t="shared" si="71"/>
        <v>08</v>
      </c>
      <c r="R686" t="str">
        <f t="shared" si="72"/>
        <v>01</v>
      </c>
      <c r="S686" s="4">
        <f t="shared" si="74"/>
        <v>43058.338900462964</v>
      </c>
      <c r="T686" s="5">
        <f t="shared" si="73"/>
        <v>43058.338900462964</v>
      </c>
      <c r="U686" t="s">
        <v>1758</v>
      </c>
      <c r="W686" t="s">
        <v>2940</v>
      </c>
      <c r="X686" t="s">
        <v>2942</v>
      </c>
      <c r="AH686" t="s">
        <v>2940</v>
      </c>
      <c r="AI686" t="s">
        <v>2941</v>
      </c>
      <c r="AJ686" t="s">
        <v>3097</v>
      </c>
      <c r="AK686" t="s">
        <v>3101</v>
      </c>
      <c r="AL686" t="s">
        <v>3103</v>
      </c>
      <c r="AM686" t="s">
        <v>3105</v>
      </c>
      <c r="AN686" t="s">
        <v>3619</v>
      </c>
      <c r="AZ686" t="s">
        <v>3065</v>
      </c>
      <c r="BA686">
        <v>3</v>
      </c>
      <c r="BB686" t="s">
        <v>2941</v>
      </c>
      <c r="BC686" t="s">
        <v>3775</v>
      </c>
      <c r="BQ686">
        <v>39.104999999999997</v>
      </c>
      <c r="BR686">
        <v>39.929200000000023</v>
      </c>
      <c r="BS686">
        <v>0</v>
      </c>
    </row>
    <row r="687" spans="1:71" x14ac:dyDescent="0.25">
      <c r="A687" t="s">
        <v>76</v>
      </c>
      <c r="B687">
        <v>83</v>
      </c>
      <c r="C687" t="s">
        <v>88</v>
      </c>
      <c r="D687">
        <v>1</v>
      </c>
      <c r="E687">
        <v>2394.7377769999998</v>
      </c>
      <c r="F687">
        <v>2397.1362549999999</v>
      </c>
      <c r="G687">
        <v>2.3984780000000678</v>
      </c>
      <c r="H687">
        <v>114.73779999999999</v>
      </c>
      <c r="I687">
        <v>163</v>
      </c>
      <c r="J687">
        <v>1571.7</v>
      </c>
      <c r="L687" t="s">
        <v>334</v>
      </c>
      <c r="M687" t="str">
        <f t="shared" si="67"/>
        <v>2017</v>
      </c>
      <c r="N687" t="str">
        <f t="shared" si="68"/>
        <v>11</v>
      </c>
      <c r="O687" t="str">
        <f t="shared" si="69"/>
        <v>19</v>
      </c>
      <c r="P687" t="str">
        <f t="shared" si="70"/>
        <v>14</v>
      </c>
      <c r="Q687" t="str">
        <f t="shared" si="71"/>
        <v>08</v>
      </c>
      <c r="R687" t="str">
        <f t="shared" si="72"/>
        <v>01</v>
      </c>
      <c r="S687" s="4">
        <f t="shared" si="74"/>
        <v>43058.588900462964</v>
      </c>
      <c r="T687" s="5">
        <f t="shared" si="73"/>
        <v>43058.588900462964</v>
      </c>
      <c r="U687" t="s">
        <v>1759</v>
      </c>
      <c r="W687" t="s">
        <v>2940</v>
      </c>
      <c r="X687" t="s">
        <v>2943</v>
      </c>
      <c r="AH687" t="s">
        <v>2940</v>
      </c>
      <c r="AI687" t="s">
        <v>3077</v>
      </c>
      <c r="AJ687" t="s">
        <v>2941</v>
      </c>
      <c r="AK687" t="s">
        <v>3101</v>
      </c>
      <c r="AL687" t="s">
        <v>3104</v>
      </c>
      <c r="AM687" t="s">
        <v>3105</v>
      </c>
      <c r="AZ687" t="s">
        <v>3065</v>
      </c>
      <c r="BA687">
        <v>3</v>
      </c>
      <c r="BB687" t="s">
        <v>3770</v>
      </c>
      <c r="BC687" t="s">
        <v>3775</v>
      </c>
      <c r="BQ687">
        <v>114.73779999999999</v>
      </c>
      <c r="BR687">
        <v>117.1362780000001</v>
      </c>
      <c r="BS687">
        <v>0</v>
      </c>
    </row>
    <row r="688" spans="1:71" x14ac:dyDescent="0.25">
      <c r="A688" t="s">
        <v>76</v>
      </c>
      <c r="B688">
        <v>89</v>
      </c>
      <c r="C688" t="s">
        <v>88</v>
      </c>
      <c r="D688">
        <v>1</v>
      </c>
      <c r="E688">
        <v>2548.154</v>
      </c>
      <c r="F688">
        <v>2548.7820000000002</v>
      </c>
      <c r="G688">
        <v>0.62800000000015643</v>
      </c>
      <c r="H688">
        <v>28.154</v>
      </c>
      <c r="I688">
        <v>88.8</v>
      </c>
      <c r="J688">
        <v>1093.2</v>
      </c>
      <c r="L688" t="s">
        <v>335</v>
      </c>
      <c r="M688" t="str">
        <f t="shared" si="67"/>
        <v>2017</v>
      </c>
      <c r="N688" t="str">
        <f t="shared" si="68"/>
        <v>11</v>
      </c>
      <c r="O688" t="str">
        <f t="shared" si="69"/>
        <v>20</v>
      </c>
      <c r="P688" t="str">
        <f t="shared" si="70"/>
        <v>14</v>
      </c>
      <c r="Q688" t="str">
        <f t="shared" si="71"/>
        <v>08</v>
      </c>
      <c r="R688" t="str">
        <f t="shared" si="72"/>
        <v>01</v>
      </c>
      <c r="S688" s="4">
        <f t="shared" si="74"/>
        <v>43059.588900462964</v>
      </c>
      <c r="T688" s="5">
        <f t="shared" si="73"/>
        <v>43059.588900462964</v>
      </c>
      <c r="U688" t="s">
        <v>1760</v>
      </c>
      <c r="W688" t="s">
        <v>2940</v>
      </c>
      <c r="X688" t="s">
        <v>2942</v>
      </c>
      <c r="Y688" t="s">
        <v>2994</v>
      </c>
      <c r="AH688" t="s">
        <v>2940</v>
      </c>
      <c r="AI688" t="s">
        <v>2941</v>
      </c>
      <c r="AJ688" t="s">
        <v>3097</v>
      </c>
      <c r="AK688" t="s">
        <v>3101</v>
      </c>
      <c r="AL688" t="s">
        <v>3103</v>
      </c>
      <c r="AM688" t="s">
        <v>3105</v>
      </c>
      <c r="AN688" t="s">
        <v>3619</v>
      </c>
      <c r="AZ688" t="s">
        <v>3065</v>
      </c>
      <c r="BA688">
        <v>3</v>
      </c>
      <c r="BB688" t="s">
        <v>2941</v>
      </c>
      <c r="BC688" t="s">
        <v>3775</v>
      </c>
      <c r="BQ688">
        <v>28.154</v>
      </c>
      <c r="BR688">
        <v>28.78200000000016</v>
      </c>
      <c r="BS688">
        <v>0</v>
      </c>
    </row>
    <row r="689" spans="1:71" x14ac:dyDescent="0.25">
      <c r="A689" t="s">
        <v>76</v>
      </c>
      <c r="B689">
        <v>93</v>
      </c>
      <c r="C689" t="s">
        <v>88</v>
      </c>
      <c r="D689">
        <v>1</v>
      </c>
      <c r="E689">
        <v>2647.2802889999998</v>
      </c>
      <c r="F689">
        <v>2648.7912999999999</v>
      </c>
      <c r="G689">
        <v>1.511011000000053</v>
      </c>
      <c r="H689">
        <v>7.2803000000000004</v>
      </c>
      <c r="I689">
        <v>104.3</v>
      </c>
      <c r="J689">
        <v>991.3</v>
      </c>
      <c r="L689" t="s">
        <v>336</v>
      </c>
      <c r="M689" t="str">
        <f t="shared" si="67"/>
        <v>2017</v>
      </c>
      <c r="N689" t="str">
        <f t="shared" si="68"/>
        <v>11</v>
      </c>
      <c r="O689" t="str">
        <f t="shared" si="69"/>
        <v>23</v>
      </c>
      <c r="P689" t="str">
        <f t="shared" si="70"/>
        <v>18</v>
      </c>
      <c r="Q689" t="str">
        <f t="shared" si="71"/>
        <v>08</v>
      </c>
      <c r="R689" t="str">
        <f t="shared" si="72"/>
        <v>01</v>
      </c>
      <c r="S689" s="4">
        <f t="shared" si="74"/>
        <v>43062.755567129629</v>
      </c>
      <c r="T689" s="5">
        <f t="shared" si="73"/>
        <v>43062.755567129629</v>
      </c>
      <c r="U689" t="s">
        <v>1761</v>
      </c>
      <c r="W689" t="s">
        <v>2940</v>
      </c>
      <c r="X689" t="s">
        <v>2943</v>
      </c>
      <c r="Y689" t="s">
        <v>2995</v>
      </c>
      <c r="AE689" t="s">
        <v>3065</v>
      </c>
      <c r="AH689" t="s">
        <v>2940</v>
      </c>
      <c r="AI689" t="s">
        <v>3078</v>
      </c>
      <c r="AJ689" t="s">
        <v>3097</v>
      </c>
      <c r="AK689" t="s">
        <v>3101</v>
      </c>
      <c r="AL689" t="s">
        <v>3103</v>
      </c>
      <c r="AM689" t="s">
        <v>3105</v>
      </c>
      <c r="AN689" t="s">
        <v>3654</v>
      </c>
      <c r="AW689" t="s">
        <v>3758</v>
      </c>
      <c r="AZ689" t="s">
        <v>3065</v>
      </c>
      <c r="BA689">
        <v>1</v>
      </c>
      <c r="BB689" t="s">
        <v>2941</v>
      </c>
      <c r="BC689" t="s">
        <v>3775</v>
      </c>
      <c r="BQ689">
        <v>7.2803000000000004</v>
      </c>
      <c r="BR689">
        <v>8.7913110000000536</v>
      </c>
      <c r="BS689">
        <v>0</v>
      </c>
    </row>
    <row r="690" spans="1:71" x14ac:dyDescent="0.25">
      <c r="A690" t="s">
        <v>76</v>
      </c>
      <c r="B690">
        <v>94</v>
      </c>
      <c r="C690" t="s">
        <v>88</v>
      </c>
      <c r="D690">
        <v>1</v>
      </c>
      <c r="E690">
        <v>2845.4505909999998</v>
      </c>
      <c r="F690">
        <v>2856.1426000000001</v>
      </c>
      <c r="G690">
        <v>10.692009000000329</v>
      </c>
      <c r="H690">
        <v>85.450599999999994</v>
      </c>
      <c r="I690">
        <v>45.7</v>
      </c>
      <c r="J690">
        <v>1428.3</v>
      </c>
      <c r="L690" t="s">
        <v>337</v>
      </c>
      <c r="M690" t="str">
        <f t="shared" si="67"/>
        <v>2017</v>
      </c>
      <c r="N690" t="str">
        <f t="shared" si="68"/>
        <v>11</v>
      </c>
      <c r="O690" t="str">
        <f t="shared" si="69"/>
        <v>23</v>
      </c>
      <c r="P690" t="str">
        <f t="shared" si="70"/>
        <v>20</v>
      </c>
      <c r="Q690" t="str">
        <f t="shared" si="71"/>
        <v>08</v>
      </c>
      <c r="R690" t="str">
        <f t="shared" si="72"/>
        <v>01</v>
      </c>
      <c r="S690" s="4">
        <f t="shared" si="74"/>
        <v>43062.838900462964</v>
      </c>
      <c r="T690" s="5">
        <f t="shared" si="73"/>
        <v>43062.838900462964</v>
      </c>
      <c r="U690" t="s">
        <v>1762</v>
      </c>
      <c r="W690" t="s">
        <v>2940</v>
      </c>
      <c r="X690" t="s">
        <v>2942</v>
      </c>
      <c r="Y690" t="s">
        <v>2996</v>
      </c>
      <c r="AH690" t="s">
        <v>2940</v>
      </c>
      <c r="AI690" t="s">
        <v>3091</v>
      </c>
      <c r="AJ690" t="s">
        <v>3081</v>
      </c>
      <c r="AK690" t="s">
        <v>3101</v>
      </c>
      <c r="AL690" t="s">
        <v>3104</v>
      </c>
      <c r="AM690" t="s">
        <v>3105</v>
      </c>
      <c r="AN690" t="s">
        <v>3655</v>
      </c>
      <c r="AZ690" t="s">
        <v>3065</v>
      </c>
      <c r="BA690">
        <v>3</v>
      </c>
      <c r="BB690" t="s">
        <v>2956</v>
      </c>
      <c r="BC690" t="s">
        <v>3775</v>
      </c>
      <c r="BQ690">
        <v>85.450599999999994</v>
      </c>
      <c r="BR690">
        <v>96.14260900000032</v>
      </c>
      <c r="BS690">
        <v>0</v>
      </c>
    </row>
    <row r="691" spans="1:71" x14ac:dyDescent="0.25">
      <c r="A691" t="s">
        <v>76</v>
      </c>
      <c r="B691">
        <v>122</v>
      </c>
      <c r="C691" t="s">
        <v>88</v>
      </c>
      <c r="D691">
        <v>1</v>
      </c>
      <c r="E691">
        <v>3330.4414360000001</v>
      </c>
      <c r="F691">
        <v>3330.974432</v>
      </c>
      <c r="G691">
        <v>0.53299599999991187</v>
      </c>
      <c r="H691">
        <v>90.441400000000002</v>
      </c>
      <c r="I691">
        <v>72.8</v>
      </c>
      <c r="J691">
        <v>1274.3</v>
      </c>
      <c r="L691" t="s">
        <v>338</v>
      </c>
      <c r="M691" t="str">
        <f t="shared" si="67"/>
        <v>2017</v>
      </c>
      <c r="N691" t="str">
        <f t="shared" si="68"/>
        <v>12</v>
      </c>
      <c r="O691" t="str">
        <f t="shared" si="69"/>
        <v>09</v>
      </c>
      <c r="P691" t="str">
        <f t="shared" si="70"/>
        <v>12</v>
      </c>
      <c r="Q691" t="str">
        <f t="shared" si="71"/>
        <v>08</v>
      </c>
      <c r="R691" t="str">
        <f t="shared" si="72"/>
        <v>01</v>
      </c>
      <c r="S691" s="4">
        <f t="shared" si="74"/>
        <v>43078.505567129629</v>
      </c>
      <c r="T691" s="5">
        <f t="shared" si="73"/>
        <v>43078.505567129629</v>
      </c>
      <c r="U691" t="s">
        <v>1763</v>
      </c>
      <c r="W691" t="s">
        <v>2940</v>
      </c>
      <c r="X691" t="s">
        <v>2942</v>
      </c>
      <c r="AH691" t="s">
        <v>2940</v>
      </c>
      <c r="AI691" t="s">
        <v>2941</v>
      </c>
      <c r="AJ691" t="s">
        <v>3097</v>
      </c>
      <c r="AK691" t="s">
        <v>3101</v>
      </c>
      <c r="AL691" t="s">
        <v>3103</v>
      </c>
      <c r="AM691" t="s">
        <v>3105</v>
      </c>
      <c r="AZ691" t="s">
        <v>3065</v>
      </c>
      <c r="BA691">
        <v>3</v>
      </c>
      <c r="BB691" t="s">
        <v>2941</v>
      </c>
      <c r="BC691" t="s">
        <v>3775</v>
      </c>
      <c r="BQ691">
        <v>90.441400000000002</v>
      </c>
      <c r="BR691">
        <v>90.974395999999913</v>
      </c>
      <c r="BS691">
        <v>0</v>
      </c>
    </row>
    <row r="692" spans="1:71" x14ac:dyDescent="0.25">
      <c r="A692" t="s">
        <v>76</v>
      </c>
      <c r="B692">
        <v>261</v>
      </c>
      <c r="C692" t="s">
        <v>88</v>
      </c>
      <c r="D692">
        <v>1</v>
      </c>
      <c r="E692">
        <v>3320.9896570000001</v>
      </c>
      <c r="F692">
        <v>3321.4871189999999</v>
      </c>
      <c r="G692">
        <v>0.497461999999814</v>
      </c>
      <c r="H692">
        <v>80.989699999999999</v>
      </c>
      <c r="I692">
        <v>142.857</v>
      </c>
      <c r="J692">
        <v>1037.5940000000001</v>
      </c>
      <c r="L692" t="s">
        <v>338</v>
      </c>
      <c r="M692" t="str">
        <f t="shared" si="67"/>
        <v>2017</v>
      </c>
      <c r="N692" t="str">
        <f t="shared" si="68"/>
        <v>12</v>
      </c>
      <c r="O692" t="str">
        <f t="shared" si="69"/>
        <v>09</v>
      </c>
      <c r="P692" t="str">
        <f t="shared" si="70"/>
        <v>12</v>
      </c>
      <c r="Q692" t="str">
        <f t="shared" si="71"/>
        <v>08</v>
      </c>
      <c r="R692" t="str">
        <f t="shared" si="72"/>
        <v>01</v>
      </c>
      <c r="S692" s="4">
        <f t="shared" si="74"/>
        <v>43078.505567129629</v>
      </c>
      <c r="T692" s="5">
        <f t="shared" si="73"/>
        <v>43078.505567129629</v>
      </c>
      <c r="U692" t="s">
        <v>1763</v>
      </c>
      <c r="AH692" t="s">
        <v>2940</v>
      </c>
      <c r="AI692" t="s">
        <v>2941</v>
      </c>
      <c r="AJ692" t="s">
        <v>3097</v>
      </c>
      <c r="AK692" t="s">
        <v>3101</v>
      </c>
      <c r="AL692" t="s">
        <v>3103</v>
      </c>
      <c r="AM692" t="s">
        <v>3105</v>
      </c>
      <c r="AN692" t="s">
        <v>3649</v>
      </c>
      <c r="BQ692">
        <v>80.989699999999999</v>
      </c>
      <c r="BR692">
        <v>81.487161999999813</v>
      </c>
      <c r="BS692">
        <v>1</v>
      </c>
    </row>
    <row r="693" spans="1:71" x14ac:dyDescent="0.25">
      <c r="A693" t="s">
        <v>76</v>
      </c>
      <c r="B693">
        <v>124</v>
      </c>
      <c r="C693" t="s">
        <v>88</v>
      </c>
      <c r="D693">
        <v>1</v>
      </c>
      <c r="E693">
        <v>3370.8150000000001</v>
      </c>
      <c r="F693">
        <v>3372.501843</v>
      </c>
      <c r="G693">
        <v>1.686842999999953</v>
      </c>
      <c r="H693">
        <v>10.815</v>
      </c>
      <c r="I693">
        <v>58.3</v>
      </c>
      <c r="J693">
        <v>1274.3</v>
      </c>
      <c r="L693" t="s">
        <v>339</v>
      </c>
      <c r="M693" t="str">
        <f t="shared" si="67"/>
        <v>2017</v>
      </c>
      <c r="N693" t="str">
        <f t="shared" si="68"/>
        <v>12</v>
      </c>
      <c r="O693" t="str">
        <f t="shared" si="69"/>
        <v>10</v>
      </c>
      <c r="P693" t="str">
        <f t="shared" si="70"/>
        <v>02</v>
      </c>
      <c r="Q693" t="str">
        <f t="shared" si="71"/>
        <v>08</v>
      </c>
      <c r="R693" t="str">
        <f t="shared" si="72"/>
        <v>01</v>
      </c>
      <c r="S693" s="4">
        <f t="shared" si="74"/>
        <v>43079.088900462964</v>
      </c>
      <c r="T693" s="5">
        <f t="shared" si="73"/>
        <v>43079.088900462964</v>
      </c>
      <c r="U693" t="s">
        <v>1764</v>
      </c>
      <c r="W693" t="s">
        <v>2940</v>
      </c>
      <c r="X693" t="s">
        <v>2943</v>
      </c>
      <c r="Y693" t="s">
        <v>2997</v>
      </c>
      <c r="AH693" t="s">
        <v>2940</v>
      </c>
      <c r="AI693" t="s">
        <v>2941</v>
      </c>
      <c r="AJ693" t="s">
        <v>3077</v>
      </c>
      <c r="AK693" t="s">
        <v>3101</v>
      </c>
      <c r="AL693" t="s">
        <v>3104</v>
      </c>
      <c r="AM693" t="s">
        <v>3105</v>
      </c>
      <c r="AZ693" t="s">
        <v>3065</v>
      </c>
      <c r="BA693">
        <v>3</v>
      </c>
      <c r="BB693" t="s">
        <v>2956</v>
      </c>
      <c r="BC693" t="s">
        <v>3775</v>
      </c>
      <c r="BQ693">
        <v>10.815</v>
      </c>
      <c r="BR693">
        <v>12.501842999999949</v>
      </c>
      <c r="BS693">
        <v>0</v>
      </c>
    </row>
    <row r="694" spans="1:71" x14ac:dyDescent="0.25">
      <c r="A694" t="s">
        <v>76</v>
      </c>
      <c r="B694">
        <v>263</v>
      </c>
      <c r="C694" t="s">
        <v>88</v>
      </c>
      <c r="D694">
        <v>1</v>
      </c>
      <c r="E694">
        <v>3368.753111</v>
      </c>
      <c r="F694">
        <v>3370.0678320000002</v>
      </c>
      <c r="G694">
        <v>1.314721000000191</v>
      </c>
      <c r="H694">
        <v>8.7530999999999999</v>
      </c>
      <c r="I694">
        <v>120.301</v>
      </c>
      <c r="J694">
        <v>1022.556</v>
      </c>
      <c r="L694" t="s">
        <v>339</v>
      </c>
      <c r="M694" t="str">
        <f t="shared" si="67"/>
        <v>2017</v>
      </c>
      <c r="N694" t="str">
        <f t="shared" si="68"/>
        <v>12</v>
      </c>
      <c r="O694" t="str">
        <f t="shared" si="69"/>
        <v>10</v>
      </c>
      <c r="P694" t="str">
        <f t="shared" si="70"/>
        <v>02</v>
      </c>
      <c r="Q694" t="str">
        <f t="shared" si="71"/>
        <v>08</v>
      </c>
      <c r="R694" t="str">
        <f t="shared" si="72"/>
        <v>01</v>
      </c>
      <c r="S694" s="4">
        <f t="shared" si="74"/>
        <v>43079.088900462964</v>
      </c>
      <c r="T694" s="5">
        <f t="shared" si="73"/>
        <v>43079.088900462964</v>
      </c>
      <c r="U694" t="s">
        <v>1764</v>
      </c>
      <c r="AH694" t="s">
        <v>2940</v>
      </c>
      <c r="AI694" t="s">
        <v>3077</v>
      </c>
      <c r="AJ694" t="s">
        <v>3077</v>
      </c>
      <c r="AK694" t="s">
        <v>3101</v>
      </c>
      <c r="AL694" t="s">
        <v>3104</v>
      </c>
      <c r="AM694" t="s">
        <v>3105</v>
      </c>
      <c r="AN694" t="s">
        <v>3620</v>
      </c>
      <c r="BQ694">
        <v>8.7530999999999999</v>
      </c>
      <c r="BR694">
        <v>10.06782100000019</v>
      </c>
      <c r="BS694">
        <v>1</v>
      </c>
    </row>
    <row r="695" spans="1:71" x14ac:dyDescent="0.25">
      <c r="A695" t="s">
        <v>76</v>
      </c>
      <c r="B695">
        <v>264</v>
      </c>
      <c r="C695" t="s">
        <v>88</v>
      </c>
      <c r="D695">
        <v>1</v>
      </c>
      <c r="E695">
        <v>3366.3724000000002</v>
      </c>
      <c r="F695">
        <v>3367.669355</v>
      </c>
      <c r="G695">
        <v>1.296954999999798</v>
      </c>
      <c r="H695">
        <v>6.3723999999999998</v>
      </c>
      <c r="I695">
        <v>127.82</v>
      </c>
      <c r="J695">
        <v>1045.1130000000001</v>
      </c>
      <c r="L695" t="s">
        <v>339</v>
      </c>
      <c r="M695" t="str">
        <f t="shared" si="67"/>
        <v>2017</v>
      </c>
      <c r="N695" t="str">
        <f t="shared" si="68"/>
        <v>12</v>
      </c>
      <c r="O695" t="str">
        <f t="shared" si="69"/>
        <v>10</v>
      </c>
      <c r="P695" t="str">
        <f t="shared" si="70"/>
        <v>02</v>
      </c>
      <c r="Q695" t="str">
        <f t="shared" si="71"/>
        <v>08</v>
      </c>
      <c r="R695" t="str">
        <f t="shared" si="72"/>
        <v>01</v>
      </c>
      <c r="S695" s="4">
        <f t="shared" si="74"/>
        <v>43079.088900462964</v>
      </c>
      <c r="T695" s="5">
        <f t="shared" si="73"/>
        <v>43079.088900462964</v>
      </c>
      <c r="U695" t="s">
        <v>1764</v>
      </c>
      <c r="AH695" t="s">
        <v>2940</v>
      </c>
      <c r="AI695" t="s">
        <v>2941</v>
      </c>
      <c r="AJ695" t="s">
        <v>2941</v>
      </c>
      <c r="AK695" t="s">
        <v>3101</v>
      </c>
      <c r="AL695" t="s">
        <v>3104</v>
      </c>
      <c r="AM695" t="s">
        <v>3105</v>
      </c>
      <c r="AN695" t="s">
        <v>3620</v>
      </c>
      <c r="BQ695">
        <v>6.3723999999999998</v>
      </c>
      <c r="BR695">
        <v>7.6693549999997979</v>
      </c>
      <c r="BS695">
        <v>2</v>
      </c>
    </row>
    <row r="696" spans="1:71" x14ac:dyDescent="0.25">
      <c r="A696" t="s">
        <v>76</v>
      </c>
      <c r="B696">
        <v>141</v>
      </c>
      <c r="C696" t="s">
        <v>88</v>
      </c>
      <c r="D696">
        <v>1</v>
      </c>
      <c r="E696">
        <v>3763.1395859999998</v>
      </c>
      <c r="F696">
        <v>3763.5215659999999</v>
      </c>
      <c r="G696">
        <v>0.38198000000011229</v>
      </c>
      <c r="H696">
        <v>43.139600000000002</v>
      </c>
      <c r="I696">
        <v>138.30000000000001</v>
      </c>
      <c r="J696">
        <v>1485.4</v>
      </c>
      <c r="L696" t="s">
        <v>340</v>
      </c>
      <c r="M696" t="str">
        <f t="shared" si="67"/>
        <v>2017</v>
      </c>
      <c r="N696" t="str">
        <f t="shared" si="68"/>
        <v>12</v>
      </c>
      <c r="O696" t="str">
        <f t="shared" si="69"/>
        <v>18</v>
      </c>
      <c r="P696" t="str">
        <f t="shared" si="70"/>
        <v>08</v>
      </c>
      <c r="Q696" t="str">
        <f t="shared" si="71"/>
        <v>08</v>
      </c>
      <c r="R696" t="str">
        <f t="shared" si="72"/>
        <v>01</v>
      </c>
      <c r="S696" s="4">
        <f t="shared" si="74"/>
        <v>43087.338900462964</v>
      </c>
      <c r="T696" s="5">
        <f t="shared" si="73"/>
        <v>43087.338900462964</v>
      </c>
      <c r="U696" t="s">
        <v>1765</v>
      </c>
      <c r="W696" t="s">
        <v>2940</v>
      </c>
      <c r="X696" t="s">
        <v>2945</v>
      </c>
      <c r="Y696" t="s">
        <v>2998</v>
      </c>
      <c r="AH696" t="s">
        <v>2940</v>
      </c>
      <c r="AI696" t="s">
        <v>2941</v>
      </c>
      <c r="AJ696" t="s">
        <v>3097</v>
      </c>
      <c r="AK696" t="s">
        <v>3101</v>
      </c>
      <c r="AL696" t="s">
        <v>3103</v>
      </c>
      <c r="AM696" t="s">
        <v>3105</v>
      </c>
      <c r="AZ696" t="s">
        <v>3065</v>
      </c>
      <c r="BA696">
        <v>3</v>
      </c>
      <c r="BB696" t="s">
        <v>2941</v>
      </c>
      <c r="BC696" t="s">
        <v>3775</v>
      </c>
      <c r="BQ696">
        <v>43.139600000000002</v>
      </c>
      <c r="BR696">
        <v>43.521580000000107</v>
      </c>
      <c r="BS696">
        <v>0</v>
      </c>
    </row>
    <row r="697" spans="1:71" x14ac:dyDescent="0.25">
      <c r="A697" t="s">
        <v>76</v>
      </c>
      <c r="B697">
        <v>171</v>
      </c>
      <c r="C697" t="s">
        <v>88</v>
      </c>
      <c r="D697">
        <v>1</v>
      </c>
      <c r="E697">
        <v>3976.393</v>
      </c>
      <c r="F697">
        <v>3977.4919</v>
      </c>
      <c r="G697">
        <v>1.098899999999958</v>
      </c>
      <c r="H697">
        <v>16.393000000000001</v>
      </c>
      <c r="I697">
        <v>36.200000000000003</v>
      </c>
      <c r="J697">
        <v>1079.7</v>
      </c>
      <c r="L697" t="s">
        <v>341</v>
      </c>
      <c r="M697" t="str">
        <f t="shared" si="67"/>
        <v>2017</v>
      </c>
      <c r="N697" t="str">
        <f t="shared" si="68"/>
        <v>12</v>
      </c>
      <c r="O697" t="str">
        <f t="shared" si="69"/>
        <v>31</v>
      </c>
      <c r="P697" t="str">
        <f t="shared" si="70"/>
        <v>02</v>
      </c>
      <c r="Q697" t="str">
        <f t="shared" si="71"/>
        <v>08</v>
      </c>
      <c r="R697" t="str">
        <f t="shared" si="72"/>
        <v>01</v>
      </c>
      <c r="S697" s="4">
        <f t="shared" si="74"/>
        <v>43100.088900462964</v>
      </c>
      <c r="T697" s="5">
        <f t="shared" si="73"/>
        <v>43100.088900462964</v>
      </c>
      <c r="U697" t="s">
        <v>1766</v>
      </c>
      <c r="W697" t="s">
        <v>2940</v>
      </c>
      <c r="X697" t="s">
        <v>2942</v>
      </c>
      <c r="AH697" t="s">
        <v>2940</v>
      </c>
      <c r="AI697" t="s">
        <v>2941</v>
      </c>
      <c r="AJ697" t="s">
        <v>2941</v>
      </c>
      <c r="AK697" t="s">
        <v>3101</v>
      </c>
      <c r="AL697" t="s">
        <v>3104</v>
      </c>
      <c r="AM697" t="s">
        <v>3105</v>
      </c>
      <c r="AZ697" t="s">
        <v>3065</v>
      </c>
      <c r="BA697">
        <v>3</v>
      </c>
      <c r="BB697" t="s">
        <v>2941</v>
      </c>
      <c r="BC697" t="s">
        <v>3775</v>
      </c>
      <c r="BQ697">
        <v>16.393000000000001</v>
      </c>
      <c r="BR697">
        <v>17.491899999999958</v>
      </c>
      <c r="BS697">
        <v>0</v>
      </c>
    </row>
    <row r="698" spans="1:71" x14ac:dyDescent="0.25">
      <c r="A698" t="s">
        <v>76</v>
      </c>
      <c r="B698">
        <v>300</v>
      </c>
      <c r="C698" t="s">
        <v>88</v>
      </c>
      <c r="D698">
        <v>1</v>
      </c>
      <c r="E698">
        <v>3983.952378</v>
      </c>
      <c r="F698">
        <v>3984.5742059999998</v>
      </c>
      <c r="G698">
        <v>0.62182799999982308</v>
      </c>
      <c r="H698">
        <v>23.952400000000001</v>
      </c>
      <c r="I698">
        <v>52.631999999999998</v>
      </c>
      <c r="J698">
        <v>1458.6469999999999</v>
      </c>
      <c r="L698" t="s">
        <v>341</v>
      </c>
      <c r="M698" t="str">
        <f t="shared" si="67"/>
        <v>2017</v>
      </c>
      <c r="N698" t="str">
        <f t="shared" si="68"/>
        <v>12</v>
      </c>
      <c r="O698" t="str">
        <f t="shared" si="69"/>
        <v>31</v>
      </c>
      <c r="P698" t="str">
        <f t="shared" si="70"/>
        <v>02</v>
      </c>
      <c r="Q698" t="str">
        <f t="shared" si="71"/>
        <v>08</v>
      </c>
      <c r="R698" t="str">
        <f t="shared" si="72"/>
        <v>01</v>
      </c>
      <c r="S698" s="4">
        <f t="shared" si="74"/>
        <v>43100.088900462964</v>
      </c>
      <c r="T698" s="5">
        <f t="shared" si="73"/>
        <v>43100.088900462964</v>
      </c>
      <c r="U698" t="s">
        <v>1766</v>
      </c>
      <c r="AH698" t="s">
        <v>2940</v>
      </c>
      <c r="AI698" t="s">
        <v>2941</v>
      </c>
      <c r="AJ698" t="s">
        <v>3097</v>
      </c>
      <c r="AK698" t="s">
        <v>3101</v>
      </c>
      <c r="AL698" t="s">
        <v>3103</v>
      </c>
      <c r="AM698" t="s">
        <v>3206</v>
      </c>
      <c r="BQ698">
        <v>23.952400000000001</v>
      </c>
      <c r="BR698">
        <v>24.57422799999982</v>
      </c>
      <c r="BS698">
        <v>1</v>
      </c>
    </row>
    <row r="699" spans="1:71" x14ac:dyDescent="0.25">
      <c r="A699" t="s">
        <v>76</v>
      </c>
      <c r="B699">
        <v>301</v>
      </c>
      <c r="C699" t="s">
        <v>88</v>
      </c>
      <c r="D699">
        <v>1</v>
      </c>
      <c r="E699">
        <v>3984.7518709999999</v>
      </c>
      <c r="F699">
        <v>3985.3914650000002</v>
      </c>
      <c r="G699">
        <v>0.6395940000002156</v>
      </c>
      <c r="H699">
        <v>24.751899999999999</v>
      </c>
      <c r="I699">
        <v>97.744</v>
      </c>
      <c r="J699">
        <v>1451.1279999999999</v>
      </c>
      <c r="L699" t="s">
        <v>341</v>
      </c>
      <c r="M699" t="str">
        <f t="shared" si="67"/>
        <v>2017</v>
      </c>
      <c r="N699" t="str">
        <f t="shared" si="68"/>
        <v>12</v>
      </c>
      <c r="O699" t="str">
        <f t="shared" si="69"/>
        <v>31</v>
      </c>
      <c r="P699" t="str">
        <f t="shared" si="70"/>
        <v>02</v>
      </c>
      <c r="Q699" t="str">
        <f t="shared" si="71"/>
        <v>08</v>
      </c>
      <c r="R699" t="str">
        <f t="shared" si="72"/>
        <v>01</v>
      </c>
      <c r="S699" s="4">
        <f t="shared" si="74"/>
        <v>43100.088900462964</v>
      </c>
      <c r="T699" s="5">
        <f t="shared" si="73"/>
        <v>43100.088900462964</v>
      </c>
      <c r="U699" t="s">
        <v>1766</v>
      </c>
      <c r="AH699" t="s">
        <v>2940</v>
      </c>
      <c r="AI699" t="s">
        <v>2941</v>
      </c>
      <c r="AJ699" t="s">
        <v>3097</v>
      </c>
      <c r="AK699" t="s">
        <v>3101</v>
      </c>
      <c r="AL699" t="s">
        <v>3103</v>
      </c>
      <c r="AM699" t="s">
        <v>3206</v>
      </c>
      <c r="BQ699">
        <v>24.751899999999999</v>
      </c>
      <c r="BR699">
        <v>25.391494000000211</v>
      </c>
      <c r="BS699">
        <v>2</v>
      </c>
    </row>
    <row r="700" spans="1:71" x14ac:dyDescent="0.25">
      <c r="A700" t="s">
        <v>76</v>
      </c>
      <c r="B700">
        <v>302</v>
      </c>
      <c r="C700" t="s">
        <v>88</v>
      </c>
      <c r="D700">
        <v>1</v>
      </c>
      <c r="E700">
        <v>3986.1554249999999</v>
      </c>
      <c r="F700">
        <v>3986.68842</v>
      </c>
      <c r="G700">
        <v>0.53299500000002809</v>
      </c>
      <c r="H700">
        <v>26.1554</v>
      </c>
      <c r="I700">
        <v>67.668999999999997</v>
      </c>
      <c r="J700">
        <v>1451.1279999999999</v>
      </c>
      <c r="L700" t="s">
        <v>341</v>
      </c>
      <c r="M700" t="str">
        <f t="shared" ref="M700:M763" si="75">LEFT(RIGHT(LEFT(L700,17), 8),4)</f>
        <v>2017</v>
      </c>
      <c r="N700" t="str">
        <f t="shared" ref="N700:N763" si="76">LEFT(RIGHT(L700, 15),2)</f>
        <v>12</v>
      </c>
      <c r="O700" t="str">
        <f t="shared" ref="O700:O763" si="77">LEFT(RIGHT(L700, 13),2)</f>
        <v>31</v>
      </c>
      <c r="P700" t="str">
        <f t="shared" ref="P700:P763" si="78">LEFT(RIGHT(L700, 10),2)</f>
        <v>02</v>
      </c>
      <c r="Q700" t="str">
        <f t="shared" ref="Q700:Q763" si="79">LEFT(RIGHT(L700, 8),2)</f>
        <v>08</v>
      </c>
      <c r="R700" t="str">
        <f t="shared" ref="R700:R763" si="80">LEFT(RIGHT(L700, 6),2)</f>
        <v>01</v>
      </c>
      <c r="S700" s="4">
        <f t="shared" si="74"/>
        <v>43100.088900462964</v>
      </c>
      <c r="T700" s="5">
        <f t="shared" ref="T700:T763" si="81">S700</f>
        <v>43100.088900462964</v>
      </c>
      <c r="U700" t="s">
        <v>1766</v>
      </c>
      <c r="AH700" t="s">
        <v>2940</v>
      </c>
      <c r="AI700" t="s">
        <v>2941</v>
      </c>
      <c r="AJ700" t="s">
        <v>3097</v>
      </c>
      <c r="AK700" t="s">
        <v>3101</v>
      </c>
      <c r="AL700" t="s">
        <v>3103</v>
      </c>
      <c r="AM700" t="s">
        <v>3206</v>
      </c>
      <c r="BQ700">
        <v>26.1554</v>
      </c>
      <c r="BR700">
        <v>26.688395000000028</v>
      </c>
      <c r="BS700">
        <v>3</v>
      </c>
    </row>
    <row r="701" spans="1:71" x14ac:dyDescent="0.25">
      <c r="A701" t="s">
        <v>76</v>
      </c>
      <c r="B701">
        <v>172</v>
      </c>
      <c r="C701" t="s">
        <v>88</v>
      </c>
      <c r="D701">
        <v>1</v>
      </c>
      <c r="E701">
        <v>87.138854280000004</v>
      </c>
      <c r="F701">
        <v>87.452924629999998</v>
      </c>
      <c r="G701">
        <v>0.31407034999999439</v>
      </c>
      <c r="H701">
        <v>87.138900000000007</v>
      </c>
      <c r="I701">
        <v>71.09</v>
      </c>
      <c r="J701">
        <v>860.19</v>
      </c>
      <c r="L701" t="s">
        <v>342</v>
      </c>
      <c r="M701" t="str">
        <f t="shared" si="75"/>
        <v>2017</v>
      </c>
      <c r="N701" t="str">
        <f t="shared" si="76"/>
        <v>11</v>
      </c>
      <c r="O701" t="str">
        <f t="shared" si="77"/>
        <v>01</v>
      </c>
      <c r="P701" t="str">
        <f t="shared" si="78"/>
        <v>16</v>
      </c>
      <c r="Q701" t="str">
        <f t="shared" si="79"/>
        <v>08</v>
      </c>
      <c r="R701" t="str">
        <f t="shared" si="80"/>
        <v>01</v>
      </c>
      <c r="S701" s="4">
        <f t="shared" si="74"/>
        <v>43040.672233796293</v>
      </c>
      <c r="T701" s="5">
        <f t="shared" si="81"/>
        <v>43040.672233796293</v>
      </c>
      <c r="U701" t="s">
        <v>1767</v>
      </c>
      <c r="AH701" t="s">
        <v>2940</v>
      </c>
      <c r="AI701" t="s">
        <v>2941</v>
      </c>
      <c r="AJ701" t="s">
        <v>3097</v>
      </c>
      <c r="AK701" t="s">
        <v>3101</v>
      </c>
      <c r="AL701" t="s">
        <v>3103</v>
      </c>
      <c r="AM701" t="s">
        <v>3077</v>
      </c>
      <c r="BQ701">
        <v>87.138900000000007</v>
      </c>
      <c r="BR701">
        <v>87.452970350000001</v>
      </c>
      <c r="BS701">
        <v>0</v>
      </c>
    </row>
    <row r="702" spans="1:71" x14ac:dyDescent="0.25">
      <c r="A702" t="s">
        <v>76</v>
      </c>
      <c r="B702">
        <v>173</v>
      </c>
      <c r="C702" t="s">
        <v>88</v>
      </c>
      <c r="D702">
        <v>1</v>
      </c>
      <c r="E702">
        <v>88.093628150000001</v>
      </c>
      <c r="F702">
        <v>88.351165829999999</v>
      </c>
      <c r="G702">
        <v>0.25753767999999871</v>
      </c>
      <c r="H702">
        <v>88.093599999999995</v>
      </c>
      <c r="I702">
        <v>35.545000000000002</v>
      </c>
      <c r="J702">
        <v>860.19</v>
      </c>
      <c r="L702" t="s">
        <v>342</v>
      </c>
      <c r="M702" t="str">
        <f t="shared" si="75"/>
        <v>2017</v>
      </c>
      <c r="N702" t="str">
        <f t="shared" si="76"/>
        <v>11</v>
      </c>
      <c r="O702" t="str">
        <f t="shared" si="77"/>
        <v>01</v>
      </c>
      <c r="P702" t="str">
        <f t="shared" si="78"/>
        <v>16</v>
      </c>
      <c r="Q702" t="str">
        <f t="shared" si="79"/>
        <v>08</v>
      </c>
      <c r="R702" t="str">
        <f t="shared" si="80"/>
        <v>01</v>
      </c>
      <c r="S702" s="4">
        <f t="shared" si="74"/>
        <v>43040.672233796293</v>
      </c>
      <c r="T702" s="5">
        <f t="shared" si="81"/>
        <v>43040.672233796293</v>
      </c>
      <c r="U702" t="s">
        <v>1767</v>
      </c>
      <c r="AH702" t="s">
        <v>2940</v>
      </c>
      <c r="AI702" t="s">
        <v>2941</v>
      </c>
      <c r="AJ702" t="s">
        <v>3097</v>
      </c>
      <c r="AK702" t="s">
        <v>3101</v>
      </c>
      <c r="AL702" t="s">
        <v>3103</v>
      </c>
      <c r="AM702" t="s">
        <v>3077</v>
      </c>
      <c r="BQ702">
        <v>88.093599999999995</v>
      </c>
      <c r="BR702">
        <v>88.351137679999994</v>
      </c>
      <c r="BS702">
        <v>1</v>
      </c>
    </row>
    <row r="703" spans="1:71" x14ac:dyDescent="0.25">
      <c r="A703" t="s">
        <v>76</v>
      </c>
      <c r="B703">
        <v>174</v>
      </c>
      <c r="C703" t="s">
        <v>88</v>
      </c>
      <c r="D703">
        <v>1</v>
      </c>
      <c r="E703">
        <v>88.740613069999995</v>
      </c>
      <c r="F703">
        <v>89.305939699999996</v>
      </c>
      <c r="G703">
        <v>0.56532663000000127</v>
      </c>
      <c r="H703">
        <v>88.740600000000001</v>
      </c>
      <c r="I703">
        <v>56.872</v>
      </c>
      <c r="J703">
        <v>860.19</v>
      </c>
      <c r="L703" t="s">
        <v>342</v>
      </c>
      <c r="M703" t="str">
        <f t="shared" si="75"/>
        <v>2017</v>
      </c>
      <c r="N703" t="str">
        <f t="shared" si="76"/>
        <v>11</v>
      </c>
      <c r="O703" t="str">
        <f t="shared" si="77"/>
        <v>01</v>
      </c>
      <c r="P703" t="str">
        <f t="shared" si="78"/>
        <v>16</v>
      </c>
      <c r="Q703" t="str">
        <f t="shared" si="79"/>
        <v>08</v>
      </c>
      <c r="R703" t="str">
        <f t="shared" si="80"/>
        <v>01</v>
      </c>
      <c r="S703" s="4">
        <f t="shared" si="74"/>
        <v>43040.672233796293</v>
      </c>
      <c r="T703" s="5">
        <f t="shared" si="81"/>
        <v>43040.672233796293</v>
      </c>
      <c r="U703" t="s">
        <v>1767</v>
      </c>
      <c r="AH703" t="s">
        <v>2940</v>
      </c>
      <c r="AI703" t="s">
        <v>3077</v>
      </c>
      <c r="AJ703" t="s">
        <v>3097</v>
      </c>
      <c r="AK703" t="s">
        <v>3101</v>
      </c>
      <c r="AL703" t="s">
        <v>3103</v>
      </c>
      <c r="AM703" t="s">
        <v>3077</v>
      </c>
      <c r="AN703" t="s">
        <v>3619</v>
      </c>
      <c r="BQ703">
        <v>88.740600000000001</v>
      </c>
      <c r="BR703">
        <v>89.305926630000002</v>
      </c>
      <c r="BS703">
        <v>2</v>
      </c>
    </row>
    <row r="704" spans="1:71" x14ac:dyDescent="0.25">
      <c r="A704" t="s">
        <v>76</v>
      </c>
      <c r="B704">
        <v>178</v>
      </c>
      <c r="C704" t="s">
        <v>88</v>
      </c>
      <c r="D704">
        <v>1</v>
      </c>
      <c r="E704">
        <v>270.61717019999998</v>
      </c>
      <c r="F704">
        <v>270.86214510000002</v>
      </c>
      <c r="G704">
        <v>0.24497490000004521</v>
      </c>
      <c r="H704">
        <v>30.6172</v>
      </c>
      <c r="I704">
        <v>383.88600000000002</v>
      </c>
      <c r="J704">
        <v>1336.4929999999999</v>
      </c>
      <c r="L704" t="s">
        <v>343</v>
      </c>
      <c r="M704" t="str">
        <f t="shared" si="75"/>
        <v>2017</v>
      </c>
      <c r="N704" t="str">
        <f t="shared" si="76"/>
        <v>11</v>
      </c>
      <c r="O704" t="str">
        <f t="shared" si="77"/>
        <v>03</v>
      </c>
      <c r="P704" t="str">
        <f t="shared" si="78"/>
        <v>04</v>
      </c>
      <c r="Q704" t="str">
        <f t="shared" si="79"/>
        <v>08</v>
      </c>
      <c r="R704" t="str">
        <f t="shared" si="80"/>
        <v>01</v>
      </c>
      <c r="S704" s="4">
        <f t="shared" si="74"/>
        <v>43042.172233796293</v>
      </c>
      <c r="T704" s="5">
        <f t="shared" si="81"/>
        <v>43042.172233796293</v>
      </c>
      <c r="U704" t="s">
        <v>1768</v>
      </c>
      <c r="AH704" t="s">
        <v>2940</v>
      </c>
      <c r="AI704" t="s">
        <v>2941</v>
      </c>
      <c r="AJ704" t="s">
        <v>3097</v>
      </c>
      <c r="AK704" t="s">
        <v>3101</v>
      </c>
      <c r="AL704" t="s">
        <v>3103</v>
      </c>
      <c r="AM704" t="s">
        <v>3085</v>
      </c>
      <c r="BQ704">
        <v>30.6172</v>
      </c>
      <c r="BR704">
        <v>30.862174900000049</v>
      </c>
      <c r="BS704">
        <v>0</v>
      </c>
    </row>
    <row r="705" spans="1:71" x14ac:dyDescent="0.25">
      <c r="A705" t="s">
        <v>76</v>
      </c>
      <c r="B705">
        <v>180</v>
      </c>
      <c r="C705" t="s">
        <v>88</v>
      </c>
      <c r="D705">
        <v>1</v>
      </c>
      <c r="E705">
        <v>467.07226070000002</v>
      </c>
      <c r="F705">
        <v>468.6978957</v>
      </c>
      <c r="G705">
        <v>1.625634999999988</v>
      </c>
      <c r="H705">
        <v>107.0723</v>
      </c>
      <c r="I705">
        <v>71.09</v>
      </c>
      <c r="J705">
        <v>1045.0239999999999</v>
      </c>
      <c r="L705" t="s">
        <v>344</v>
      </c>
      <c r="M705" t="str">
        <f t="shared" si="75"/>
        <v>2017</v>
      </c>
      <c r="N705" t="str">
        <f t="shared" si="76"/>
        <v>11</v>
      </c>
      <c r="O705" t="str">
        <f t="shared" si="77"/>
        <v>03</v>
      </c>
      <c r="P705" t="str">
        <f t="shared" si="78"/>
        <v>22</v>
      </c>
      <c r="Q705" t="str">
        <f t="shared" si="79"/>
        <v>08</v>
      </c>
      <c r="R705" t="str">
        <f t="shared" si="80"/>
        <v>01</v>
      </c>
      <c r="S705" s="4">
        <f t="shared" si="74"/>
        <v>43042.922233796293</v>
      </c>
      <c r="T705" s="5">
        <f t="shared" si="81"/>
        <v>43042.922233796293</v>
      </c>
      <c r="U705" t="s">
        <v>1769</v>
      </c>
      <c r="AH705" t="s">
        <v>2940</v>
      </c>
      <c r="AI705" t="s">
        <v>3081</v>
      </c>
      <c r="AJ705" t="s">
        <v>3097</v>
      </c>
      <c r="AK705" t="s">
        <v>3101</v>
      </c>
      <c r="AL705" t="s">
        <v>3103</v>
      </c>
      <c r="AM705" t="s">
        <v>3091</v>
      </c>
      <c r="AN705" t="s">
        <v>3656</v>
      </c>
      <c r="BQ705">
        <v>107.0723</v>
      </c>
      <c r="BR705">
        <v>108.697935</v>
      </c>
      <c r="BS705">
        <v>0</v>
      </c>
    </row>
    <row r="706" spans="1:71" x14ac:dyDescent="0.25">
      <c r="A706" t="s">
        <v>76</v>
      </c>
      <c r="B706">
        <v>183</v>
      </c>
      <c r="C706" t="s">
        <v>88</v>
      </c>
      <c r="D706">
        <v>1</v>
      </c>
      <c r="E706">
        <v>470.35906360000001</v>
      </c>
      <c r="F706">
        <v>473.93013050000002</v>
      </c>
      <c r="G706">
        <v>3.5710669000000048</v>
      </c>
      <c r="H706">
        <v>110.3591</v>
      </c>
      <c r="I706">
        <v>49.762999999999998</v>
      </c>
      <c r="J706">
        <v>1080.569</v>
      </c>
      <c r="L706" t="s">
        <v>344</v>
      </c>
      <c r="M706" t="str">
        <f t="shared" si="75"/>
        <v>2017</v>
      </c>
      <c r="N706" t="str">
        <f t="shared" si="76"/>
        <v>11</v>
      </c>
      <c r="O706" t="str">
        <f t="shared" si="77"/>
        <v>03</v>
      </c>
      <c r="P706" t="str">
        <f t="shared" si="78"/>
        <v>22</v>
      </c>
      <c r="Q706" t="str">
        <f t="shared" si="79"/>
        <v>08</v>
      </c>
      <c r="R706" t="str">
        <f t="shared" si="80"/>
        <v>01</v>
      </c>
      <c r="S706" s="4">
        <f t="shared" si="74"/>
        <v>43042.922233796293</v>
      </c>
      <c r="T706" s="5">
        <f t="shared" si="81"/>
        <v>43042.922233796293</v>
      </c>
      <c r="U706" t="s">
        <v>1769</v>
      </c>
      <c r="AH706" t="s">
        <v>2940</v>
      </c>
      <c r="AI706" t="s">
        <v>3084</v>
      </c>
      <c r="AJ706" t="s">
        <v>3081</v>
      </c>
      <c r="AK706" t="s">
        <v>3101</v>
      </c>
      <c r="AL706" t="s">
        <v>3104</v>
      </c>
      <c r="AM706" t="s">
        <v>3091</v>
      </c>
      <c r="AN706" t="s">
        <v>3624</v>
      </c>
      <c r="BQ706">
        <v>110.3591</v>
      </c>
      <c r="BR706">
        <v>113.9301669</v>
      </c>
      <c r="BS706">
        <v>1</v>
      </c>
    </row>
    <row r="707" spans="1:71" x14ac:dyDescent="0.25">
      <c r="A707" t="s">
        <v>76</v>
      </c>
      <c r="B707">
        <v>184</v>
      </c>
      <c r="C707" t="s">
        <v>88</v>
      </c>
      <c r="D707">
        <v>1</v>
      </c>
      <c r="E707">
        <v>474.08863989999998</v>
      </c>
      <c r="F707">
        <v>479.88051960000001</v>
      </c>
      <c r="G707">
        <v>5.7918797000000382</v>
      </c>
      <c r="H707">
        <v>114.0886</v>
      </c>
      <c r="I707">
        <v>56.872</v>
      </c>
      <c r="J707">
        <v>1059.242</v>
      </c>
      <c r="L707" t="s">
        <v>344</v>
      </c>
      <c r="M707" t="str">
        <f t="shared" si="75"/>
        <v>2017</v>
      </c>
      <c r="N707" t="str">
        <f t="shared" si="76"/>
        <v>11</v>
      </c>
      <c r="O707" t="str">
        <f t="shared" si="77"/>
        <v>03</v>
      </c>
      <c r="P707" t="str">
        <f t="shared" si="78"/>
        <v>22</v>
      </c>
      <c r="Q707" t="str">
        <f t="shared" si="79"/>
        <v>08</v>
      </c>
      <c r="R707" t="str">
        <f t="shared" si="80"/>
        <v>01</v>
      </c>
      <c r="S707" s="4">
        <f t="shared" ref="S707:S770" si="82">DATE(M707,N707,O707)+TIME(P707,Q707,R707)</f>
        <v>43042.922233796293</v>
      </c>
      <c r="T707" s="5">
        <f t="shared" si="81"/>
        <v>43042.922233796293</v>
      </c>
      <c r="U707" t="s">
        <v>1769</v>
      </c>
      <c r="AH707" t="s">
        <v>2940</v>
      </c>
      <c r="AI707" t="s">
        <v>3091</v>
      </c>
      <c r="AJ707" t="s">
        <v>3085</v>
      </c>
      <c r="AK707" t="s">
        <v>3101</v>
      </c>
      <c r="AL707" t="s">
        <v>3104</v>
      </c>
      <c r="AM707" t="s">
        <v>3091</v>
      </c>
      <c r="AN707" t="s">
        <v>3624</v>
      </c>
      <c r="BQ707">
        <v>114.0886</v>
      </c>
      <c r="BR707">
        <v>119.8804797</v>
      </c>
      <c r="BS707">
        <v>2</v>
      </c>
    </row>
    <row r="708" spans="1:71" x14ac:dyDescent="0.25">
      <c r="A708" t="s">
        <v>76</v>
      </c>
      <c r="B708">
        <v>185</v>
      </c>
      <c r="C708" t="s">
        <v>88</v>
      </c>
      <c r="D708">
        <v>1</v>
      </c>
      <c r="E708">
        <v>612.05478860000005</v>
      </c>
      <c r="F708">
        <v>612.61443340000005</v>
      </c>
      <c r="G708">
        <v>0.55964480000000094</v>
      </c>
      <c r="H708">
        <v>12.0548</v>
      </c>
      <c r="I708">
        <v>42.654000000000003</v>
      </c>
      <c r="J708">
        <v>1037.915</v>
      </c>
      <c r="L708" t="s">
        <v>345</v>
      </c>
      <c r="M708" t="str">
        <f t="shared" si="75"/>
        <v>2017</v>
      </c>
      <c r="N708" t="str">
        <f t="shared" si="76"/>
        <v>11</v>
      </c>
      <c r="O708" t="str">
        <f t="shared" si="77"/>
        <v>05</v>
      </c>
      <c r="P708" t="str">
        <f t="shared" si="78"/>
        <v>12</v>
      </c>
      <c r="Q708" t="str">
        <f t="shared" si="79"/>
        <v>08</v>
      </c>
      <c r="R708" t="str">
        <f t="shared" si="80"/>
        <v>01</v>
      </c>
      <c r="S708" s="4">
        <f t="shared" si="82"/>
        <v>43044.505567129629</v>
      </c>
      <c r="T708" s="5">
        <f t="shared" si="81"/>
        <v>43044.505567129629</v>
      </c>
      <c r="U708" t="s">
        <v>1770</v>
      </c>
      <c r="AH708" t="s">
        <v>2940</v>
      </c>
      <c r="AI708" t="s">
        <v>3077</v>
      </c>
      <c r="AJ708" t="s">
        <v>3097</v>
      </c>
      <c r="AK708" t="s">
        <v>3101</v>
      </c>
      <c r="AL708" t="s">
        <v>3103</v>
      </c>
      <c r="AM708" t="s">
        <v>3207</v>
      </c>
      <c r="BQ708">
        <v>12.0548</v>
      </c>
      <c r="BR708">
        <v>12.614444799999999</v>
      </c>
      <c r="BS708">
        <v>0</v>
      </c>
    </row>
    <row r="709" spans="1:71" x14ac:dyDescent="0.25">
      <c r="A709" t="s">
        <v>76</v>
      </c>
      <c r="B709">
        <v>186</v>
      </c>
      <c r="C709" t="s">
        <v>88</v>
      </c>
      <c r="D709">
        <v>1</v>
      </c>
      <c r="E709">
        <v>612.98752990000003</v>
      </c>
      <c r="F709">
        <v>613.44945900000005</v>
      </c>
      <c r="G709">
        <v>0.4619291000000203</v>
      </c>
      <c r="H709">
        <v>12.987500000000001</v>
      </c>
      <c r="I709">
        <v>42.654000000000003</v>
      </c>
      <c r="J709">
        <v>1059.242</v>
      </c>
      <c r="L709" t="s">
        <v>345</v>
      </c>
      <c r="M709" t="str">
        <f t="shared" si="75"/>
        <v>2017</v>
      </c>
      <c r="N709" t="str">
        <f t="shared" si="76"/>
        <v>11</v>
      </c>
      <c r="O709" t="str">
        <f t="shared" si="77"/>
        <v>05</v>
      </c>
      <c r="P709" t="str">
        <f t="shared" si="78"/>
        <v>12</v>
      </c>
      <c r="Q709" t="str">
        <f t="shared" si="79"/>
        <v>08</v>
      </c>
      <c r="R709" t="str">
        <f t="shared" si="80"/>
        <v>01</v>
      </c>
      <c r="S709" s="4">
        <f t="shared" si="82"/>
        <v>43044.505567129629</v>
      </c>
      <c r="T709" s="5">
        <f t="shared" si="81"/>
        <v>43044.505567129629</v>
      </c>
      <c r="U709" t="s">
        <v>1770</v>
      </c>
      <c r="AH709" t="s">
        <v>2940</v>
      </c>
      <c r="AI709" t="s">
        <v>2941</v>
      </c>
      <c r="AJ709" t="s">
        <v>3097</v>
      </c>
      <c r="AK709" t="s">
        <v>3101</v>
      </c>
      <c r="AL709" t="s">
        <v>3103</v>
      </c>
      <c r="AM709" t="s">
        <v>3207</v>
      </c>
      <c r="BQ709">
        <v>12.987500000000001</v>
      </c>
      <c r="BR709">
        <v>13.449429100000019</v>
      </c>
      <c r="BS709">
        <v>1</v>
      </c>
    </row>
    <row r="710" spans="1:71" x14ac:dyDescent="0.25">
      <c r="A710" t="s">
        <v>76</v>
      </c>
      <c r="B710">
        <v>187</v>
      </c>
      <c r="C710" t="s">
        <v>88</v>
      </c>
      <c r="D710">
        <v>1</v>
      </c>
      <c r="E710">
        <v>614.63981460000002</v>
      </c>
      <c r="F710">
        <v>615.7413378</v>
      </c>
      <c r="G710">
        <v>1.1015231999999739</v>
      </c>
      <c r="H710">
        <v>14.639799999999999</v>
      </c>
      <c r="I710">
        <v>35.545000000000002</v>
      </c>
      <c r="J710">
        <v>1066.3510000000001</v>
      </c>
      <c r="L710" t="s">
        <v>345</v>
      </c>
      <c r="M710" t="str">
        <f t="shared" si="75"/>
        <v>2017</v>
      </c>
      <c r="N710" t="str">
        <f t="shared" si="76"/>
        <v>11</v>
      </c>
      <c r="O710" t="str">
        <f t="shared" si="77"/>
        <v>05</v>
      </c>
      <c r="P710" t="str">
        <f t="shared" si="78"/>
        <v>12</v>
      </c>
      <c r="Q710" t="str">
        <f t="shared" si="79"/>
        <v>08</v>
      </c>
      <c r="R710" t="str">
        <f t="shared" si="80"/>
        <v>01</v>
      </c>
      <c r="S710" s="4">
        <f t="shared" si="82"/>
        <v>43044.505567129629</v>
      </c>
      <c r="T710" s="5">
        <f t="shared" si="81"/>
        <v>43044.505567129629</v>
      </c>
      <c r="U710" t="s">
        <v>1770</v>
      </c>
      <c r="AH710" t="s">
        <v>2940</v>
      </c>
      <c r="AI710" t="s">
        <v>3077</v>
      </c>
      <c r="AJ710" t="s">
        <v>3097</v>
      </c>
      <c r="AK710" t="s">
        <v>3101</v>
      </c>
      <c r="AL710" t="s">
        <v>3103</v>
      </c>
      <c r="AM710" t="s">
        <v>3207</v>
      </c>
      <c r="AN710" t="s">
        <v>2959</v>
      </c>
      <c r="BQ710">
        <v>14.639799999999999</v>
      </c>
      <c r="BR710">
        <v>15.74132319999997</v>
      </c>
      <c r="BS710">
        <v>2</v>
      </c>
    </row>
    <row r="711" spans="1:71" x14ac:dyDescent="0.25">
      <c r="A711" t="s">
        <v>76</v>
      </c>
      <c r="B711">
        <v>188</v>
      </c>
      <c r="C711" t="s">
        <v>88</v>
      </c>
      <c r="D711">
        <v>1</v>
      </c>
      <c r="E711">
        <v>728.04741799999999</v>
      </c>
      <c r="F711">
        <v>729.39767210000002</v>
      </c>
      <c r="G711">
        <v>1.350254100000029</v>
      </c>
      <c r="H711">
        <v>8.0473999999999997</v>
      </c>
      <c r="I711">
        <v>142.18</v>
      </c>
      <c r="J711">
        <v>1094.787</v>
      </c>
      <c r="L711" t="s">
        <v>346</v>
      </c>
      <c r="M711" t="str">
        <f t="shared" si="75"/>
        <v>2017</v>
      </c>
      <c r="N711" t="str">
        <f t="shared" si="76"/>
        <v>11</v>
      </c>
      <c r="O711" t="str">
        <f t="shared" si="77"/>
        <v>06</v>
      </c>
      <c r="P711" t="str">
        <f t="shared" si="78"/>
        <v>06</v>
      </c>
      <c r="Q711" t="str">
        <f t="shared" si="79"/>
        <v>08</v>
      </c>
      <c r="R711" t="str">
        <f t="shared" si="80"/>
        <v>01</v>
      </c>
      <c r="S711" s="4">
        <f t="shared" si="82"/>
        <v>43045.255567129629</v>
      </c>
      <c r="T711" s="5">
        <f t="shared" si="81"/>
        <v>43045.255567129629</v>
      </c>
      <c r="U711" t="s">
        <v>1771</v>
      </c>
      <c r="AH711" t="s">
        <v>2940</v>
      </c>
      <c r="AI711" t="s">
        <v>3081</v>
      </c>
      <c r="AJ711" t="s">
        <v>2941</v>
      </c>
      <c r="AK711" t="s">
        <v>3101</v>
      </c>
      <c r="AL711" t="s">
        <v>3104</v>
      </c>
      <c r="AM711" t="s">
        <v>3208</v>
      </c>
      <c r="BQ711">
        <v>8.0473999999999997</v>
      </c>
      <c r="BR711">
        <v>9.3976541000000289</v>
      </c>
      <c r="BS711">
        <v>0</v>
      </c>
    </row>
    <row r="712" spans="1:71" x14ac:dyDescent="0.25">
      <c r="A712" t="s">
        <v>76</v>
      </c>
      <c r="B712">
        <v>189</v>
      </c>
      <c r="C712" t="s">
        <v>88</v>
      </c>
      <c r="D712">
        <v>1</v>
      </c>
      <c r="E712">
        <v>727.52330610000001</v>
      </c>
      <c r="F712">
        <v>727.78092040000001</v>
      </c>
      <c r="G712">
        <v>0.25761430000000018</v>
      </c>
      <c r="H712">
        <v>7.5232999999999999</v>
      </c>
      <c r="I712">
        <v>127.962</v>
      </c>
      <c r="J712">
        <v>988.15200000000004</v>
      </c>
      <c r="L712" t="s">
        <v>346</v>
      </c>
      <c r="M712" t="str">
        <f t="shared" si="75"/>
        <v>2017</v>
      </c>
      <c r="N712" t="str">
        <f t="shared" si="76"/>
        <v>11</v>
      </c>
      <c r="O712" t="str">
        <f t="shared" si="77"/>
        <v>06</v>
      </c>
      <c r="P712" t="str">
        <f t="shared" si="78"/>
        <v>06</v>
      </c>
      <c r="Q712" t="str">
        <f t="shared" si="79"/>
        <v>08</v>
      </c>
      <c r="R712" t="str">
        <f t="shared" si="80"/>
        <v>01</v>
      </c>
      <c r="S712" s="4">
        <f t="shared" si="82"/>
        <v>43045.255567129629</v>
      </c>
      <c r="T712" s="5">
        <f t="shared" si="81"/>
        <v>43045.255567129629</v>
      </c>
      <c r="U712" t="s">
        <v>1771</v>
      </c>
      <c r="AH712" t="s">
        <v>2940</v>
      </c>
      <c r="AI712" t="s">
        <v>2941</v>
      </c>
      <c r="AJ712" t="s">
        <v>3097</v>
      </c>
      <c r="AK712" t="s">
        <v>3101</v>
      </c>
      <c r="AL712" t="s">
        <v>3103</v>
      </c>
      <c r="AM712" t="s">
        <v>3208</v>
      </c>
      <c r="BQ712">
        <v>7.5232999999999999</v>
      </c>
      <c r="BR712">
        <v>7.7809143000000001</v>
      </c>
      <c r="BS712">
        <v>1</v>
      </c>
    </row>
    <row r="713" spans="1:71" x14ac:dyDescent="0.25">
      <c r="A713" t="s">
        <v>76</v>
      </c>
      <c r="B713">
        <v>190</v>
      </c>
      <c r="C713" t="s">
        <v>88</v>
      </c>
      <c r="D713">
        <v>1</v>
      </c>
      <c r="E713">
        <v>729.85960120000004</v>
      </c>
      <c r="F713">
        <v>731.41417009999998</v>
      </c>
      <c r="G713">
        <v>1.5545688999999361</v>
      </c>
      <c r="H713">
        <v>9.8596000000000004</v>
      </c>
      <c r="I713">
        <v>142.18</v>
      </c>
      <c r="J713">
        <v>1087.6780000000001</v>
      </c>
      <c r="L713" t="s">
        <v>346</v>
      </c>
      <c r="M713" t="str">
        <f t="shared" si="75"/>
        <v>2017</v>
      </c>
      <c r="N713" t="str">
        <f t="shared" si="76"/>
        <v>11</v>
      </c>
      <c r="O713" t="str">
        <f t="shared" si="77"/>
        <v>06</v>
      </c>
      <c r="P713" t="str">
        <f t="shared" si="78"/>
        <v>06</v>
      </c>
      <c r="Q713" t="str">
        <f t="shared" si="79"/>
        <v>08</v>
      </c>
      <c r="R713" t="str">
        <f t="shared" si="80"/>
        <v>01</v>
      </c>
      <c r="S713" s="4">
        <f t="shared" si="82"/>
        <v>43045.255567129629</v>
      </c>
      <c r="T713" s="5">
        <f t="shared" si="81"/>
        <v>43045.255567129629</v>
      </c>
      <c r="U713" t="s">
        <v>1771</v>
      </c>
      <c r="AH713" t="s">
        <v>2940</v>
      </c>
      <c r="AI713" t="s">
        <v>3081</v>
      </c>
      <c r="AJ713" t="s">
        <v>3081</v>
      </c>
      <c r="AK713" t="s">
        <v>3101</v>
      </c>
      <c r="AL713" t="s">
        <v>3104</v>
      </c>
      <c r="AM713" t="s">
        <v>3208</v>
      </c>
      <c r="BQ713">
        <v>9.8596000000000004</v>
      </c>
      <c r="BR713">
        <v>11.41416889999994</v>
      </c>
      <c r="BS713">
        <v>2</v>
      </c>
    </row>
    <row r="714" spans="1:71" x14ac:dyDescent="0.25">
      <c r="A714" t="s">
        <v>76</v>
      </c>
      <c r="B714">
        <v>191</v>
      </c>
      <c r="C714" t="s">
        <v>88</v>
      </c>
      <c r="D714">
        <v>1</v>
      </c>
      <c r="E714">
        <v>732.59502859999998</v>
      </c>
      <c r="F714">
        <v>733.18132319999995</v>
      </c>
      <c r="G714">
        <v>0.5862945999999738</v>
      </c>
      <c r="H714">
        <v>12.595000000000001</v>
      </c>
      <c r="I714">
        <v>142.18</v>
      </c>
      <c r="J714">
        <v>1087.6780000000001</v>
      </c>
      <c r="L714" t="s">
        <v>346</v>
      </c>
      <c r="M714" t="str">
        <f t="shared" si="75"/>
        <v>2017</v>
      </c>
      <c r="N714" t="str">
        <f t="shared" si="76"/>
        <v>11</v>
      </c>
      <c r="O714" t="str">
        <f t="shared" si="77"/>
        <v>06</v>
      </c>
      <c r="P714" t="str">
        <f t="shared" si="78"/>
        <v>06</v>
      </c>
      <c r="Q714" t="str">
        <f t="shared" si="79"/>
        <v>08</v>
      </c>
      <c r="R714" t="str">
        <f t="shared" si="80"/>
        <v>01</v>
      </c>
      <c r="S714" s="4">
        <f t="shared" si="82"/>
        <v>43045.255567129629</v>
      </c>
      <c r="T714" s="5">
        <f t="shared" si="81"/>
        <v>43045.255567129629</v>
      </c>
      <c r="U714" t="s">
        <v>1771</v>
      </c>
      <c r="AH714" t="s">
        <v>2940</v>
      </c>
      <c r="AI714" t="s">
        <v>3077</v>
      </c>
      <c r="AJ714" t="s">
        <v>3097</v>
      </c>
      <c r="AK714" t="s">
        <v>3101</v>
      </c>
      <c r="AL714" t="s">
        <v>3103</v>
      </c>
      <c r="AM714" t="s">
        <v>3208</v>
      </c>
      <c r="BQ714">
        <v>12.595000000000001</v>
      </c>
      <c r="BR714">
        <v>13.181294599999971</v>
      </c>
      <c r="BS714">
        <v>3</v>
      </c>
    </row>
    <row r="715" spans="1:71" x14ac:dyDescent="0.25">
      <c r="A715" t="s">
        <v>76</v>
      </c>
      <c r="B715">
        <v>192</v>
      </c>
      <c r="C715" t="s">
        <v>88</v>
      </c>
      <c r="D715">
        <v>1</v>
      </c>
      <c r="E715">
        <v>731.52903849999996</v>
      </c>
      <c r="F715">
        <v>732.01761729999998</v>
      </c>
      <c r="G715">
        <v>0.48857880000002751</v>
      </c>
      <c r="H715">
        <v>11.529</v>
      </c>
      <c r="I715">
        <v>149.28899999999999</v>
      </c>
      <c r="J715">
        <v>1116.114</v>
      </c>
      <c r="L715" t="s">
        <v>346</v>
      </c>
      <c r="M715" t="str">
        <f t="shared" si="75"/>
        <v>2017</v>
      </c>
      <c r="N715" t="str">
        <f t="shared" si="76"/>
        <v>11</v>
      </c>
      <c r="O715" t="str">
        <f t="shared" si="77"/>
        <v>06</v>
      </c>
      <c r="P715" t="str">
        <f t="shared" si="78"/>
        <v>06</v>
      </c>
      <c r="Q715" t="str">
        <f t="shared" si="79"/>
        <v>08</v>
      </c>
      <c r="R715" t="str">
        <f t="shared" si="80"/>
        <v>01</v>
      </c>
      <c r="S715" s="4">
        <f t="shared" si="82"/>
        <v>43045.255567129629</v>
      </c>
      <c r="T715" s="5">
        <f t="shared" si="81"/>
        <v>43045.255567129629</v>
      </c>
      <c r="U715" t="s">
        <v>1771</v>
      </c>
      <c r="AH715" t="s">
        <v>2940</v>
      </c>
      <c r="AI715" t="s">
        <v>2941</v>
      </c>
      <c r="AJ715" t="s">
        <v>3097</v>
      </c>
      <c r="AK715" t="s">
        <v>3101</v>
      </c>
      <c r="AL715" t="s">
        <v>3103</v>
      </c>
      <c r="AM715" t="s">
        <v>3208</v>
      </c>
      <c r="AN715" t="s">
        <v>3619</v>
      </c>
      <c r="BQ715">
        <v>11.529</v>
      </c>
      <c r="BR715">
        <v>12.017578800000029</v>
      </c>
      <c r="BS715">
        <v>4</v>
      </c>
    </row>
    <row r="716" spans="1:71" x14ac:dyDescent="0.25">
      <c r="A716" t="s">
        <v>76</v>
      </c>
      <c r="B716">
        <v>193</v>
      </c>
      <c r="C716" t="s">
        <v>88</v>
      </c>
      <c r="D716">
        <v>1</v>
      </c>
      <c r="E716">
        <v>734.41905699999995</v>
      </c>
      <c r="F716">
        <v>735.47616379999999</v>
      </c>
      <c r="G716">
        <v>1.0571068000000421</v>
      </c>
      <c r="H716">
        <v>14.4191</v>
      </c>
      <c r="I716">
        <v>142.18</v>
      </c>
      <c r="J716">
        <v>1109.0050000000001</v>
      </c>
      <c r="L716" t="s">
        <v>346</v>
      </c>
      <c r="M716" t="str">
        <f t="shared" si="75"/>
        <v>2017</v>
      </c>
      <c r="N716" t="str">
        <f t="shared" si="76"/>
        <v>11</v>
      </c>
      <c r="O716" t="str">
        <f t="shared" si="77"/>
        <v>06</v>
      </c>
      <c r="P716" t="str">
        <f t="shared" si="78"/>
        <v>06</v>
      </c>
      <c r="Q716" t="str">
        <f t="shared" si="79"/>
        <v>08</v>
      </c>
      <c r="R716" t="str">
        <f t="shared" si="80"/>
        <v>01</v>
      </c>
      <c r="S716" s="4">
        <f t="shared" si="82"/>
        <v>43045.255567129629</v>
      </c>
      <c r="T716" s="5">
        <f t="shared" si="81"/>
        <v>43045.255567129629</v>
      </c>
      <c r="U716" t="s">
        <v>1771</v>
      </c>
      <c r="AH716" t="s">
        <v>2940</v>
      </c>
      <c r="AI716" t="s">
        <v>3081</v>
      </c>
      <c r="AJ716" t="s">
        <v>3097</v>
      </c>
      <c r="AK716" t="s">
        <v>3101</v>
      </c>
      <c r="AL716" t="s">
        <v>3103</v>
      </c>
      <c r="AM716" t="s">
        <v>3208</v>
      </c>
      <c r="AN716" t="s">
        <v>3619</v>
      </c>
      <c r="BQ716">
        <v>14.4191</v>
      </c>
      <c r="BR716">
        <v>15.476206800000041</v>
      </c>
      <c r="BS716">
        <v>5</v>
      </c>
    </row>
    <row r="717" spans="1:71" x14ac:dyDescent="0.25">
      <c r="A717" t="s">
        <v>76</v>
      </c>
      <c r="B717">
        <v>194</v>
      </c>
      <c r="C717" t="s">
        <v>88</v>
      </c>
      <c r="D717">
        <v>1</v>
      </c>
      <c r="E717">
        <v>736.20631049999997</v>
      </c>
      <c r="F717">
        <v>737.46773210000003</v>
      </c>
      <c r="G717">
        <v>1.261421600000062</v>
      </c>
      <c r="H717">
        <v>16.206299999999999</v>
      </c>
      <c r="I717">
        <v>142.18</v>
      </c>
      <c r="J717">
        <v>1116.114</v>
      </c>
      <c r="L717" t="s">
        <v>346</v>
      </c>
      <c r="M717" t="str">
        <f t="shared" si="75"/>
        <v>2017</v>
      </c>
      <c r="N717" t="str">
        <f t="shared" si="76"/>
        <v>11</v>
      </c>
      <c r="O717" t="str">
        <f t="shared" si="77"/>
        <v>06</v>
      </c>
      <c r="P717" t="str">
        <f t="shared" si="78"/>
        <v>06</v>
      </c>
      <c r="Q717" t="str">
        <f t="shared" si="79"/>
        <v>08</v>
      </c>
      <c r="R717" t="str">
        <f t="shared" si="80"/>
        <v>01</v>
      </c>
      <c r="S717" s="4">
        <f t="shared" si="82"/>
        <v>43045.255567129629</v>
      </c>
      <c r="T717" s="5">
        <f t="shared" si="81"/>
        <v>43045.255567129629</v>
      </c>
      <c r="U717" t="s">
        <v>1771</v>
      </c>
      <c r="AH717" t="s">
        <v>2940</v>
      </c>
      <c r="AI717" t="s">
        <v>3081</v>
      </c>
      <c r="AJ717" t="s">
        <v>3077</v>
      </c>
      <c r="AK717" t="s">
        <v>3101</v>
      </c>
      <c r="AL717" t="s">
        <v>3104</v>
      </c>
      <c r="AM717" t="s">
        <v>3208</v>
      </c>
      <c r="BQ717">
        <v>16.206299999999999</v>
      </c>
      <c r="BR717">
        <v>17.467721600000061</v>
      </c>
      <c r="BS717">
        <v>6</v>
      </c>
    </row>
    <row r="718" spans="1:71" x14ac:dyDescent="0.25">
      <c r="A718" t="s">
        <v>76</v>
      </c>
      <c r="B718">
        <v>195</v>
      </c>
      <c r="C718" t="s">
        <v>88</v>
      </c>
      <c r="D718">
        <v>1</v>
      </c>
      <c r="E718">
        <v>737.71646320000002</v>
      </c>
      <c r="F718">
        <v>738.74692030000006</v>
      </c>
      <c r="G718">
        <v>1.0304571000000351</v>
      </c>
      <c r="H718">
        <v>17.7165</v>
      </c>
      <c r="I718">
        <v>135.071</v>
      </c>
      <c r="J718">
        <v>1094.787</v>
      </c>
      <c r="L718" t="s">
        <v>346</v>
      </c>
      <c r="M718" t="str">
        <f t="shared" si="75"/>
        <v>2017</v>
      </c>
      <c r="N718" t="str">
        <f t="shared" si="76"/>
        <v>11</v>
      </c>
      <c r="O718" t="str">
        <f t="shared" si="77"/>
        <v>06</v>
      </c>
      <c r="P718" t="str">
        <f t="shared" si="78"/>
        <v>06</v>
      </c>
      <c r="Q718" t="str">
        <f t="shared" si="79"/>
        <v>08</v>
      </c>
      <c r="R718" t="str">
        <f t="shared" si="80"/>
        <v>01</v>
      </c>
      <c r="S718" s="4">
        <f t="shared" si="82"/>
        <v>43045.255567129629</v>
      </c>
      <c r="T718" s="5">
        <f t="shared" si="81"/>
        <v>43045.255567129629</v>
      </c>
      <c r="U718" t="s">
        <v>1771</v>
      </c>
      <c r="AH718" t="s">
        <v>2940</v>
      </c>
      <c r="AI718" t="s">
        <v>2941</v>
      </c>
      <c r="AJ718" t="s">
        <v>3077</v>
      </c>
      <c r="AK718" t="s">
        <v>3101</v>
      </c>
      <c r="AL718" t="s">
        <v>3104</v>
      </c>
      <c r="AM718" t="s">
        <v>3208</v>
      </c>
      <c r="AN718" t="s">
        <v>3619</v>
      </c>
      <c r="BQ718">
        <v>17.7165</v>
      </c>
      <c r="BR718">
        <v>18.746957100000039</v>
      </c>
      <c r="BS718">
        <v>7</v>
      </c>
    </row>
    <row r="719" spans="1:71" x14ac:dyDescent="0.25">
      <c r="A719" t="s">
        <v>76</v>
      </c>
      <c r="B719">
        <v>196</v>
      </c>
      <c r="C719" t="s">
        <v>88</v>
      </c>
      <c r="D719">
        <v>1</v>
      </c>
      <c r="E719">
        <v>740.16762659999995</v>
      </c>
      <c r="F719">
        <v>740.9315861</v>
      </c>
      <c r="G719">
        <v>0.76395950000005541</v>
      </c>
      <c r="H719">
        <v>20.1676</v>
      </c>
      <c r="I719">
        <v>156.398</v>
      </c>
      <c r="J719">
        <v>1101.896</v>
      </c>
      <c r="L719" t="s">
        <v>346</v>
      </c>
      <c r="M719" t="str">
        <f t="shared" si="75"/>
        <v>2017</v>
      </c>
      <c r="N719" t="str">
        <f t="shared" si="76"/>
        <v>11</v>
      </c>
      <c r="O719" t="str">
        <f t="shared" si="77"/>
        <v>06</v>
      </c>
      <c r="P719" t="str">
        <f t="shared" si="78"/>
        <v>06</v>
      </c>
      <c r="Q719" t="str">
        <f t="shared" si="79"/>
        <v>08</v>
      </c>
      <c r="R719" t="str">
        <f t="shared" si="80"/>
        <v>01</v>
      </c>
      <c r="S719" s="4">
        <f t="shared" si="82"/>
        <v>43045.255567129629</v>
      </c>
      <c r="T719" s="5">
        <f t="shared" si="81"/>
        <v>43045.255567129629</v>
      </c>
      <c r="U719" t="s">
        <v>1771</v>
      </c>
      <c r="AH719" t="s">
        <v>2940</v>
      </c>
      <c r="AI719" t="s">
        <v>3077</v>
      </c>
      <c r="AJ719" t="s">
        <v>2941</v>
      </c>
      <c r="AK719" t="s">
        <v>3101</v>
      </c>
      <c r="AL719" t="s">
        <v>3104</v>
      </c>
      <c r="AM719" t="s">
        <v>3208</v>
      </c>
      <c r="AN719" t="s">
        <v>3619</v>
      </c>
      <c r="BQ719">
        <v>20.1676</v>
      </c>
      <c r="BR719">
        <v>20.931559500000059</v>
      </c>
      <c r="BS719">
        <v>8</v>
      </c>
    </row>
    <row r="720" spans="1:71" x14ac:dyDescent="0.25">
      <c r="A720" t="s">
        <v>76</v>
      </c>
      <c r="B720">
        <v>198</v>
      </c>
      <c r="C720" t="s">
        <v>88</v>
      </c>
      <c r="D720">
        <v>1</v>
      </c>
      <c r="E720">
        <v>742.48647189999997</v>
      </c>
      <c r="F720">
        <v>743.03723349999996</v>
      </c>
      <c r="G720">
        <v>0.55076159999998708</v>
      </c>
      <c r="H720">
        <v>22.486499999999999</v>
      </c>
      <c r="I720">
        <v>135.071</v>
      </c>
      <c r="J720">
        <v>1016.588</v>
      </c>
      <c r="L720" t="s">
        <v>346</v>
      </c>
      <c r="M720" t="str">
        <f t="shared" si="75"/>
        <v>2017</v>
      </c>
      <c r="N720" t="str">
        <f t="shared" si="76"/>
        <v>11</v>
      </c>
      <c r="O720" t="str">
        <f t="shared" si="77"/>
        <v>06</v>
      </c>
      <c r="P720" t="str">
        <f t="shared" si="78"/>
        <v>06</v>
      </c>
      <c r="Q720" t="str">
        <f t="shared" si="79"/>
        <v>08</v>
      </c>
      <c r="R720" t="str">
        <f t="shared" si="80"/>
        <v>01</v>
      </c>
      <c r="S720" s="4">
        <f t="shared" si="82"/>
        <v>43045.255567129629</v>
      </c>
      <c r="T720" s="5">
        <f t="shared" si="81"/>
        <v>43045.255567129629</v>
      </c>
      <c r="U720" t="s">
        <v>1771</v>
      </c>
      <c r="AH720" t="s">
        <v>2940</v>
      </c>
      <c r="AI720" t="s">
        <v>3077</v>
      </c>
      <c r="AJ720" t="s">
        <v>3097</v>
      </c>
      <c r="AK720" t="s">
        <v>3101</v>
      </c>
      <c r="AL720" t="s">
        <v>3103</v>
      </c>
      <c r="AM720" t="s">
        <v>3208</v>
      </c>
      <c r="BQ720">
        <v>22.486499999999999</v>
      </c>
      <c r="BR720">
        <v>23.03726159999999</v>
      </c>
      <c r="BS720">
        <v>9</v>
      </c>
    </row>
    <row r="721" spans="1:71" x14ac:dyDescent="0.25">
      <c r="A721" t="s">
        <v>76</v>
      </c>
      <c r="B721">
        <v>199</v>
      </c>
      <c r="C721" t="s">
        <v>88</v>
      </c>
      <c r="D721">
        <v>1</v>
      </c>
      <c r="E721">
        <v>743.26726729999996</v>
      </c>
      <c r="F721">
        <v>748.74823309999999</v>
      </c>
      <c r="G721">
        <v>5.4809658000000354</v>
      </c>
      <c r="H721">
        <v>23.267299999999999</v>
      </c>
      <c r="I721">
        <v>99.525999999999996</v>
      </c>
      <c r="J721">
        <v>1087.6780000000001</v>
      </c>
      <c r="L721" t="s">
        <v>346</v>
      </c>
      <c r="M721" t="str">
        <f t="shared" si="75"/>
        <v>2017</v>
      </c>
      <c r="N721" t="str">
        <f t="shared" si="76"/>
        <v>11</v>
      </c>
      <c r="O721" t="str">
        <f t="shared" si="77"/>
        <v>06</v>
      </c>
      <c r="P721" t="str">
        <f t="shared" si="78"/>
        <v>06</v>
      </c>
      <c r="Q721" t="str">
        <f t="shared" si="79"/>
        <v>08</v>
      </c>
      <c r="R721" t="str">
        <f t="shared" si="80"/>
        <v>01</v>
      </c>
      <c r="S721" s="4">
        <f t="shared" si="82"/>
        <v>43045.255567129629</v>
      </c>
      <c r="T721" s="5">
        <f t="shared" si="81"/>
        <v>43045.255567129629</v>
      </c>
      <c r="U721" t="s">
        <v>1771</v>
      </c>
      <c r="AH721" t="s">
        <v>2940</v>
      </c>
      <c r="AI721" t="s">
        <v>3092</v>
      </c>
      <c r="AJ721" t="s">
        <v>3079</v>
      </c>
      <c r="AK721" t="s">
        <v>3101</v>
      </c>
      <c r="AL721" t="s">
        <v>3104</v>
      </c>
      <c r="AM721" t="s">
        <v>3208</v>
      </c>
      <c r="AN721" t="s">
        <v>2959</v>
      </c>
      <c r="BQ721">
        <v>23.267299999999999</v>
      </c>
      <c r="BR721">
        <v>28.748265800000031</v>
      </c>
      <c r="BS721">
        <v>10</v>
      </c>
    </row>
    <row r="722" spans="1:71" x14ac:dyDescent="0.25">
      <c r="A722" t="s">
        <v>76</v>
      </c>
      <c r="B722">
        <v>201</v>
      </c>
      <c r="C722" t="s">
        <v>88</v>
      </c>
      <c r="D722">
        <v>1</v>
      </c>
      <c r="E722">
        <v>753.43658670000002</v>
      </c>
      <c r="F722">
        <v>755.43531819999998</v>
      </c>
      <c r="G722">
        <v>1.998731499999963</v>
      </c>
      <c r="H722">
        <v>33.436599999999999</v>
      </c>
      <c r="I722">
        <v>127.962</v>
      </c>
      <c r="J722">
        <v>1109.0050000000001</v>
      </c>
      <c r="L722" t="s">
        <v>346</v>
      </c>
      <c r="M722" t="str">
        <f t="shared" si="75"/>
        <v>2017</v>
      </c>
      <c r="N722" t="str">
        <f t="shared" si="76"/>
        <v>11</v>
      </c>
      <c r="O722" t="str">
        <f t="shared" si="77"/>
        <v>06</v>
      </c>
      <c r="P722" t="str">
        <f t="shared" si="78"/>
        <v>06</v>
      </c>
      <c r="Q722" t="str">
        <f t="shared" si="79"/>
        <v>08</v>
      </c>
      <c r="R722" t="str">
        <f t="shared" si="80"/>
        <v>01</v>
      </c>
      <c r="S722" s="4">
        <f t="shared" si="82"/>
        <v>43045.255567129629</v>
      </c>
      <c r="T722" s="5">
        <f t="shared" si="81"/>
        <v>43045.255567129629</v>
      </c>
      <c r="U722" t="s">
        <v>1771</v>
      </c>
      <c r="AH722" t="s">
        <v>2940</v>
      </c>
      <c r="AI722" t="s">
        <v>3083</v>
      </c>
      <c r="AJ722" t="s">
        <v>3083</v>
      </c>
      <c r="AK722" t="s">
        <v>3101</v>
      </c>
      <c r="AL722" t="s">
        <v>3104</v>
      </c>
      <c r="AM722" t="s">
        <v>3208</v>
      </c>
      <c r="AN722" t="s">
        <v>3657</v>
      </c>
      <c r="BQ722">
        <v>33.436599999999999</v>
      </c>
      <c r="BR722">
        <v>35.435331499999961</v>
      </c>
      <c r="BS722">
        <v>11</v>
      </c>
    </row>
    <row r="723" spans="1:71" x14ac:dyDescent="0.25">
      <c r="A723" t="s">
        <v>76</v>
      </c>
      <c r="B723">
        <v>202</v>
      </c>
      <c r="C723" t="s">
        <v>88</v>
      </c>
      <c r="D723">
        <v>1</v>
      </c>
      <c r="E723">
        <v>756.08285890000002</v>
      </c>
      <c r="F723">
        <v>756.9534175</v>
      </c>
      <c r="G723">
        <v>0.8705585999999812</v>
      </c>
      <c r="H723">
        <v>36.082900000000002</v>
      </c>
      <c r="I723">
        <v>135.071</v>
      </c>
      <c r="J723">
        <v>1080.569</v>
      </c>
      <c r="L723" t="s">
        <v>346</v>
      </c>
      <c r="M723" t="str">
        <f t="shared" si="75"/>
        <v>2017</v>
      </c>
      <c r="N723" t="str">
        <f t="shared" si="76"/>
        <v>11</v>
      </c>
      <c r="O723" t="str">
        <f t="shared" si="77"/>
        <v>06</v>
      </c>
      <c r="P723" t="str">
        <f t="shared" si="78"/>
        <v>06</v>
      </c>
      <c r="Q723" t="str">
        <f t="shared" si="79"/>
        <v>08</v>
      </c>
      <c r="R723" t="str">
        <f t="shared" si="80"/>
        <v>01</v>
      </c>
      <c r="S723" s="4">
        <f t="shared" si="82"/>
        <v>43045.255567129629</v>
      </c>
      <c r="T723" s="5">
        <f t="shared" si="81"/>
        <v>43045.255567129629</v>
      </c>
      <c r="U723" t="s">
        <v>1771</v>
      </c>
      <c r="AH723" t="s">
        <v>2940</v>
      </c>
      <c r="AI723" t="s">
        <v>3077</v>
      </c>
      <c r="AJ723" t="s">
        <v>3077</v>
      </c>
      <c r="AK723" t="s">
        <v>3101</v>
      </c>
      <c r="AL723" t="s">
        <v>3104</v>
      </c>
      <c r="AM723" t="s">
        <v>3208</v>
      </c>
      <c r="AN723" t="s">
        <v>3619</v>
      </c>
      <c r="BQ723">
        <v>36.082900000000002</v>
      </c>
      <c r="BR723">
        <v>36.953458599999983</v>
      </c>
      <c r="BS723">
        <v>12</v>
      </c>
    </row>
    <row r="724" spans="1:71" x14ac:dyDescent="0.25">
      <c r="A724" t="s">
        <v>76</v>
      </c>
      <c r="B724">
        <v>203</v>
      </c>
      <c r="C724" t="s">
        <v>88</v>
      </c>
      <c r="D724">
        <v>1</v>
      </c>
      <c r="E724">
        <v>757.36111630000005</v>
      </c>
      <c r="F724">
        <v>758.89791869999999</v>
      </c>
      <c r="G724">
        <v>1.5368023999999421</v>
      </c>
      <c r="H724">
        <v>37.3611</v>
      </c>
      <c r="I724">
        <v>120.85299999999999</v>
      </c>
      <c r="J724">
        <v>1066.3510000000001</v>
      </c>
      <c r="L724" t="s">
        <v>346</v>
      </c>
      <c r="M724" t="str">
        <f t="shared" si="75"/>
        <v>2017</v>
      </c>
      <c r="N724" t="str">
        <f t="shared" si="76"/>
        <v>11</v>
      </c>
      <c r="O724" t="str">
        <f t="shared" si="77"/>
        <v>06</v>
      </c>
      <c r="P724" t="str">
        <f t="shared" si="78"/>
        <v>06</v>
      </c>
      <c r="Q724" t="str">
        <f t="shared" si="79"/>
        <v>08</v>
      </c>
      <c r="R724" t="str">
        <f t="shared" si="80"/>
        <v>01</v>
      </c>
      <c r="S724" s="4">
        <f t="shared" si="82"/>
        <v>43045.255567129629</v>
      </c>
      <c r="T724" s="5">
        <f t="shared" si="81"/>
        <v>43045.255567129629</v>
      </c>
      <c r="U724" t="s">
        <v>1771</v>
      </c>
      <c r="AH724" t="s">
        <v>2940</v>
      </c>
      <c r="AI724" t="s">
        <v>3078</v>
      </c>
      <c r="AJ724" t="s">
        <v>3078</v>
      </c>
      <c r="AK724" t="s">
        <v>3101</v>
      </c>
      <c r="AL724" t="s">
        <v>3104</v>
      </c>
      <c r="AM724" t="s">
        <v>3208</v>
      </c>
      <c r="BQ724">
        <v>37.3611</v>
      </c>
      <c r="BR724">
        <v>38.897902399999943</v>
      </c>
      <c r="BS724">
        <v>13</v>
      </c>
    </row>
    <row r="725" spans="1:71" x14ac:dyDescent="0.25">
      <c r="A725" t="s">
        <v>76</v>
      </c>
      <c r="B725">
        <v>204</v>
      </c>
      <c r="C725" t="s">
        <v>88</v>
      </c>
      <c r="D725">
        <v>1</v>
      </c>
      <c r="E725">
        <v>760.27482269999996</v>
      </c>
      <c r="F725">
        <v>760.64791920000005</v>
      </c>
      <c r="G725">
        <v>0.37309650000008793</v>
      </c>
      <c r="H725">
        <v>40.274799999999999</v>
      </c>
      <c r="I725">
        <v>149.28899999999999</v>
      </c>
      <c r="J725">
        <v>1066.3510000000001</v>
      </c>
      <c r="L725" t="s">
        <v>346</v>
      </c>
      <c r="M725" t="str">
        <f t="shared" si="75"/>
        <v>2017</v>
      </c>
      <c r="N725" t="str">
        <f t="shared" si="76"/>
        <v>11</v>
      </c>
      <c r="O725" t="str">
        <f t="shared" si="77"/>
        <v>06</v>
      </c>
      <c r="P725" t="str">
        <f t="shared" si="78"/>
        <v>06</v>
      </c>
      <c r="Q725" t="str">
        <f t="shared" si="79"/>
        <v>08</v>
      </c>
      <c r="R725" t="str">
        <f t="shared" si="80"/>
        <v>01</v>
      </c>
      <c r="S725" s="4">
        <f t="shared" si="82"/>
        <v>43045.255567129629</v>
      </c>
      <c r="T725" s="5">
        <f t="shared" si="81"/>
        <v>43045.255567129629</v>
      </c>
      <c r="U725" t="s">
        <v>1771</v>
      </c>
      <c r="AH725" t="s">
        <v>2940</v>
      </c>
      <c r="AI725" t="s">
        <v>2941</v>
      </c>
      <c r="AJ725" t="s">
        <v>3097</v>
      </c>
      <c r="AK725" t="s">
        <v>3101</v>
      </c>
      <c r="AL725" t="s">
        <v>3103</v>
      </c>
      <c r="AM725" t="s">
        <v>3208</v>
      </c>
      <c r="AN725" t="s">
        <v>3658</v>
      </c>
      <c r="BQ725">
        <v>40.274799999999999</v>
      </c>
      <c r="BR725">
        <v>40.647896500000087</v>
      </c>
      <c r="BS725">
        <v>14</v>
      </c>
    </row>
    <row r="726" spans="1:71" x14ac:dyDescent="0.25">
      <c r="A726" t="s">
        <v>76</v>
      </c>
      <c r="B726">
        <v>205</v>
      </c>
      <c r="C726" t="s">
        <v>88</v>
      </c>
      <c r="D726">
        <v>1</v>
      </c>
      <c r="E726">
        <v>762.37829160000001</v>
      </c>
      <c r="F726">
        <v>762.83133740000005</v>
      </c>
      <c r="G726">
        <v>0.4530458000000408</v>
      </c>
      <c r="H726">
        <v>42.378300000000003</v>
      </c>
      <c r="I726">
        <v>149.28899999999999</v>
      </c>
      <c r="J726">
        <v>1073.46</v>
      </c>
      <c r="L726" t="s">
        <v>346</v>
      </c>
      <c r="M726" t="str">
        <f t="shared" si="75"/>
        <v>2017</v>
      </c>
      <c r="N726" t="str">
        <f t="shared" si="76"/>
        <v>11</v>
      </c>
      <c r="O726" t="str">
        <f t="shared" si="77"/>
        <v>06</v>
      </c>
      <c r="P726" t="str">
        <f t="shared" si="78"/>
        <v>06</v>
      </c>
      <c r="Q726" t="str">
        <f t="shared" si="79"/>
        <v>08</v>
      </c>
      <c r="R726" t="str">
        <f t="shared" si="80"/>
        <v>01</v>
      </c>
      <c r="S726" s="4">
        <f t="shared" si="82"/>
        <v>43045.255567129629</v>
      </c>
      <c r="T726" s="5">
        <f t="shared" si="81"/>
        <v>43045.255567129629</v>
      </c>
      <c r="U726" t="s">
        <v>1771</v>
      </c>
      <c r="AH726" t="s">
        <v>2940</v>
      </c>
      <c r="AI726" t="s">
        <v>2941</v>
      </c>
      <c r="AJ726" t="s">
        <v>3097</v>
      </c>
      <c r="AK726" t="s">
        <v>3101</v>
      </c>
      <c r="AL726" t="s">
        <v>3103</v>
      </c>
      <c r="AM726" t="s">
        <v>3208</v>
      </c>
      <c r="AN726" t="s">
        <v>3619</v>
      </c>
      <c r="BQ726">
        <v>42.378300000000003</v>
      </c>
      <c r="BR726">
        <v>42.831345800000037</v>
      </c>
      <c r="BS726">
        <v>15</v>
      </c>
    </row>
    <row r="727" spans="1:71" x14ac:dyDescent="0.25">
      <c r="A727" t="s">
        <v>76</v>
      </c>
      <c r="B727">
        <v>208</v>
      </c>
      <c r="C727" t="s">
        <v>88</v>
      </c>
      <c r="D727">
        <v>1</v>
      </c>
      <c r="E727">
        <v>766.72688909999999</v>
      </c>
      <c r="F727">
        <v>767.27765069999998</v>
      </c>
      <c r="G727">
        <v>0.55076159999998708</v>
      </c>
      <c r="H727">
        <v>46.726900000000001</v>
      </c>
      <c r="I727">
        <v>120.85299999999999</v>
      </c>
      <c r="J727">
        <v>1080.569</v>
      </c>
      <c r="L727" t="s">
        <v>346</v>
      </c>
      <c r="M727" t="str">
        <f t="shared" si="75"/>
        <v>2017</v>
      </c>
      <c r="N727" t="str">
        <f t="shared" si="76"/>
        <v>11</v>
      </c>
      <c r="O727" t="str">
        <f t="shared" si="77"/>
        <v>06</v>
      </c>
      <c r="P727" t="str">
        <f t="shared" si="78"/>
        <v>06</v>
      </c>
      <c r="Q727" t="str">
        <f t="shared" si="79"/>
        <v>08</v>
      </c>
      <c r="R727" t="str">
        <f t="shared" si="80"/>
        <v>01</v>
      </c>
      <c r="S727" s="4">
        <f t="shared" si="82"/>
        <v>43045.255567129629</v>
      </c>
      <c r="T727" s="5">
        <f t="shared" si="81"/>
        <v>43045.255567129629</v>
      </c>
      <c r="U727" t="s">
        <v>1771</v>
      </c>
      <c r="AH727" t="s">
        <v>2940</v>
      </c>
      <c r="AI727" t="s">
        <v>2941</v>
      </c>
      <c r="AJ727" t="s">
        <v>2941</v>
      </c>
      <c r="AK727" t="s">
        <v>3101</v>
      </c>
      <c r="AL727" t="s">
        <v>3104</v>
      </c>
      <c r="AM727" t="s">
        <v>3208</v>
      </c>
      <c r="BQ727">
        <v>46.726900000000001</v>
      </c>
      <c r="BR727">
        <v>47.277661599999988</v>
      </c>
      <c r="BS727">
        <v>16</v>
      </c>
    </row>
    <row r="728" spans="1:71" x14ac:dyDescent="0.25">
      <c r="A728" t="s">
        <v>76</v>
      </c>
      <c r="B728">
        <v>232</v>
      </c>
      <c r="C728" t="s">
        <v>88</v>
      </c>
      <c r="D728">
        <v>1</v>
      </c>
      <c r="E728">
        <v>1918.4785890000001</v>
      </c>
      <c r="F728">
        <v>1919.4379799999999</v>
      </c>
      <c r="G728">
        <v>0.95939099999986865</v>
      </c>
      <c r="H728">
        <v>118.4786</v>
      </c>
      <c r="I728">
        <v>278.57100000000003</v>
      </c>
      <c r="J728">
        <v>1521.4290000000001</v>
      </c>
      <c r="L728" t="s">
        <v>347</v>
      </c>
      <c r="M728" t="str">
        <f t="shared" si="75"/>
        <v>2017</v>
      </c>
      <c r="N728" t="str">
        <f t="shared" si="76"/>
        <v>11</v>
      </c>
      <c r="O728" t="str">
        <f t="shared" si="77"/>
        <v>18</v>
      </c>
      <c r="P728" t="str">
        <f t="shared" si="78"/>
        <v>14</v>
      </c>
      <c r="Q728" t="str">
        <f t="shared" si="79"/>
        <v>08</v>
      </c>
      <c r="R728" t="str">
        <f t="shared" si="80"/>
        <v>01</v>
      </c>
      <c r="S728" s="4">
        <f t="shared" si="82"/>
        <v>43057.588900462964</v>
      </c>
      <c r="T728" s="5">
        <f t="shared" si="81"/>
        <v>43057.588900462964</v>
      </c>
      <c r="U728" t="s">
        <v>1772</v>
      </c>
      <c r="AH728" t="s">
        <v>2940</v>
      </c>
      <c r="AI728" t="s">
        <v>2941</v>
      </c>
      <c r="AJ728" t="s">
        <v>3097</v>
      </c>
      <c r="AK728" t="s">
        <v>3101</v>
      </c>
      <c r="AL728" t="s">
        <v>3103</v>
      </c>
      <c r="AM728" t="s">
        <v>3105</v>
      </c>
      <c r="AN728" t="s">
        <v>3649</v>
      </c>
      <c r="BQ728">
        <v>118.4786</v>
      </c>
      <c r="BR728">
        <v>119.4379909999999</v>
      </c>
      <c r="BS728">
        <v>0</v>
      </c>
    </row>
    <row r="729" spans="1:71" x14ac:dyDescent="0.25">
      <c r="A729" t="s">
        <v>76</v>
      </c>
      <c r="B729">
        <v>234</v>
      </c>
      <c r="C729" t="s">
        <v>88</v>
      </c>
      <c r="D729">
        <v>1</v>
      </c>
      <c r="E729">
        <v>2517.780792</v>
      </c>
      <c r="F729">
        <v>2518.3493199999998</v>
      </c>
      <c r="G729">
        <v>0.56852799999978743</v>
      </c>
      <c r="H729">
        <v>117.7808</v>
      </c>
      <c r="I729">
        <v>185.714</v>
      </c>
      <c r="J729">
        <v>1885.7139999999999</v>
      </c>
      <c r="L729" t="s">
        <v>348</v>
      </c>
      <c r="M729" t="str">
        <f t="shared" si="75"/>
        <v>2017</v>
      </c>
      <c r="N729" t="str">
        <f t="shared" si="76"/>
        <v>11</v>
      </c>
      <c r="O729" t="str">
        <f t="shared" si="77"/>
        <v>19</v>
      </c>
      <c r="P729" t="str">
        <f t="shared" si="78"/>
        <v>22</v>
      </c>
      <c r="Q729" t="str">
        <f t="shared" si="79"/>
        <v>08</v>
      </c>
      <c r="R729" t="str">
        <f t="shared" si="80"/>
        <v>01</v>
      </c>
      <c r="S729" s="4">
        <f t="shared" si="82"/>
        <v>43058.922233796293</v>
      </c>
      <c r="T729" s="5">
        <f t="shared" si="81"/>
        <v>43058.922233796293</v>
      </c>
      <c r="U729" t="s">
        <v>1773</v>
      </c>
      <c r="AH729" t="s">
        <v>2940</v>
      </c>
      <c r="AI729" t="s">
        <v>2941</v>
      </c>
      <c r="AJ729" t="s">
        <v>3097</v>
      </c>
      <c r="AK729" t="s">
        <v>3101</v>
      </c>
      <c r="AL729" t="s">
        <v>3103</v>
      </c>
      <c r="AM729" t="s">
        <v>3209</v>
      </c>
      <c r="BQ729">
        <v>117.7808</v>
      </c>
      <c r="BR729">
        <v>118.3493279999998</v>
      </c>
      <c r="BS729">
        <v>0</v>
      </c>
    </row>
    <row r="730" spans="1:71" x14ac:dyDescent="0.25">
      <c r="A730" t="s">
        <v>76</v>
      </c>
      <c r="B730">
        <v>236</v>
      </c>
      <c r="C730" t="s">
        <v>88</v>
      </c>
      <c r="D730">
        <v>1</v>
      </c>
      <c r="E730">
        <v>2887.9345870000002</v>
      </c>
      <c r="F730">
        <v>2896.0538780000002</v>
      </c>
      <c r="G730">
        <v>8.1192909999999756</v>
      </c>
      <c r="H730">
        <v>7.9345999999999997</v>
      </c>
      <c r="I730">
        <v>105.26300000000001</v>
      </c>
      <c r="J730">
        <v>699.24800000000005</v>
      </c>
      <c r="L730" t="s">
        <v>349</v>
      </c>
      <c r="M730" t="str">
        <f t="shared" si="75"/>
        <v>2017</v>
      </c>
      <c r="N730" t="str">
        <f t="shared" si="76"/>
        <v>11</v>
      </c>
      <c r="O730" t="str">
        <f t="shared" si="77"/>
        <v>25</v>
      </c>
      <c r="P730" t="str">
        <f t="shared" si="78"/>
        <v>12</v>
      </c>
      <c r="Q730" t="str">
        <f t="shared" si="79"/>
        <v>08</v>
      </c>
      <c r="R730" t="str">
        <f t="shared" si="80"/>
        <v>01</v>
      </c>
      <c r="S730" s="4">
        <f t="shared" si="82"/>
        <v>43064.505567129629</v>
      </c>
      <c r="T730" s="5">
        <f t="shared" si="81"/>
        <v>43064.505567129629</v>
      </c>
      <c r="U730" t="s">
        <v>1774</v>
      </c>
      <c r="AH730" t="s">
        <v>2940</v>
      </c>
      <c r="AI730" t="s">
        <v>3086</v>
      </c>
      <c r="AJ730" t="s">
        <v>3097</v>
      </c>
      <c r="AK730" t="s">
        <v>3101</v>
      </c>
      <c r="AL730" t="s">
        <v>3103</v>
      </c>
      <c r="AM730" t="s">
        <v>3210</v>
      </c>
      <c r="BQ730">
        <v>7.9345999999999997</v>
      </c>
      <c r="BR730">
        <v>16.053890999999979</v>
      </c>
      <c r="BS730">
        <v>0</v>
      </c>
    </row>
    <row r="731" spans="1:71" x14ac:dyDescent="0.25">
      <c r="A731" t="s">
        <v>76</v>
      </c>
      <c r="B731">
        <v>237</v>
      </c>
      <c r="C731" t="s">
        <v>88</v>
      </c>
      <c r="D731">
        <v>1</v>
      </c>
      <c r="E731">
        <v>2897.6883969999999</v>
      </c>
      <c r="F731">
        <v>2900.1934729999998</v>
      </c>
      <c r="G731">
        <v>2.5050759999999168</v>
      </c>
      <c r="H731">
        <v>17.688400000000001</v>
      </c>
      <c r="I731">
        <v>75.188000000000002</v>
      </c>
      <c r="J731">
        <v>736.84199999999998</v>
      </c>
      <c r="L731" t="s">
        <v>349</v>
      </c>
      <c r="M731" t="str">
        <f t="shared" si="75"/>
        <v>2017</v>
      </c>
      <c r="N731" t="str">
        <f t="shared" si="76"/>
        <v>11</v>
      </c>
      <c r="O731" t="str">
        <f t="shared" si="77"/>
        <v>25</v>
      </c>
      <c r="P731" t="str">
        <f t="shared" si="78"/>
        <v>12</v>
      </c>
      <c r="Q731" t="str">
        <f t="shared" si="79"/>
        <v>08</v>
      </c>
      <c r="R731" t="str">
        <f t="shared" si="80"/>
        <v>01</v>
      </c>
      <c r="S731" s="4">
        <f t="shared" si="82"/>
        <v>43064.505567129629</v>
      </c>
      <c r="T731" s="5">
        <f t="shared" si="81"/>
        <v>43064.505567129629</v>
      </c>
      <c r="U731" t="s">
        <v>1774</v>
      </c>
      <c r="AH731" t="s">
        <v>2940</v>
      </c>
      <c r="AI731" t="s">
        <v>3078</v>
      </c>
      <c r="AJ731" t="s">
        <v>3097</v>
      </c>
      <c r="AK731" t="s">
        <v>3101</v>
      </c>
      <c r="AL731" t="s">
        <v>3103</v>
      </c>
      <c r="AM731" t="s">
        <v>3210</v>
      </c>
      <c r="BQ731">
        <v>17.688400000000001</v>
      </c>
      <c r="BR731">
        <v>20.193475999999919</v>
      </c>
      <c r="BS731">
        <v>1</v>
      </c>
    </row>
    <row r="732" spans="1:71" x14ac:dyDescent="0.25">
      <c r="A732" t="s">
        <v>76</v>
      </c>
      <c r="B732">
        <v>238</v>
      </c>
      <c r="C732" t="s">
        <v>88</v>
      </c>
      <c r="D732">
        <v>1</v>
      </c>
      <c r="E732">
        <v>2904.0665709999998</v>
      </c>
      <c r="F732">
        <v>2906.589414</v>
      </c>
      <c r="G732">
        <v>2.522843000000194</v>
      </c>
      <c r="H732">
        <v>24.066600000000001</v>
      </c>
      <c r="I732">
        <v>60.15</v>
      </c>
      <c r="J732">
        <v>714.28599999999994</v>
      </c>
      <c r="L732" t="s">
        <v>349</v>
      </c>
      <c r="M732" t="str">
        <f t="shared" si="75"/>
        <v>2017</v>
      </c>
      <c r="N732" t="str">
        <f t="shared" si="76"/>
        <v>11</v>
      </c>
      <c r="O732" t="str">
        <f t="shared" si="77"/>
        <v>25</v>
      </c>
      <c r="P732" t="str">
        <f t="shared" si="78"/>
        <v>12</v>
      </c>
      <c r="Q732" t="str">
        <f t="shared" si="79"/>
        <v>08</v>
      </c>
      <c r="R732" t="str">
        <f t="shared" si="80"/>
        <v>01</v>
      </c>
      <c r="S732" s="4">
        <f t="shared" si="82"/>
        <v>43064.505567129629</v>
      </c>
      <c r="T732" s="5">
        <f t="shared" si="81"/>
        <v>43064.505567129629</v>
      </c>
      <c r="U732" t="s">
        <v>1774</v>
      </c>
      <c r="AH732" t="s">
        <v>2940</v>
      </c>
      <c r="AI732" t="s">
        <v>3083</v>
      </c>
      <c r="AJ732" t="s">
        <v>3097</v>
      </c>
      <c r="AK732" t="s">
        <v>3101</v>
      </c>
      <c r="AL732" t="s">
        <v>3103</v>
      </c>
      <c r="AM732" t="s">
        <v>3210</v>
      </c>
      <c r="BQ732">
        <v>24.066600000000001</v>
      </c>
      <c r="BR732">
        <v>26.589443000000191</v>
      </c>
      <c r="BS732">
        <v>2</v>
      </c>
    </row>
    <row r="733" spans="1:71" x14ac:dyDescent="0.25">
      <c r="A733" t="s">
        <v>76</v>
      </c>
      <c r="B733">
        <v>239</v>
      </c>
      <c r="C733" t="s">
        <v>88</v>
      </c>
      <c r="D733">
        <v>1</v>
      </c>
      <c r="E733">
        <v>3031.8530730000002</v>
      </c>
      <c r="F733">
        <v>3033.434291</v>
      </c>
      <c r="G733">
        <v>1.5812179999998079</v>
      </c>
      <c r="H733">
        <v>31.853100000000001</v>
      </c>
      <c r="I733">
        <v>120.301</v>
      </c>
      <c r="J733">
        <v>2390.9769999999999</v>
      </c>
      <c r="L733" t="s">
        <v>350</v>
      </c>
      <c r="M733" t="str">
        <f t="shared" si="75"/>
        <v>2017</v>
      </c>
      <c r="N733" t="str">
        <f t="shared" si="76"/>
        <v>12</v>
      </c>
      <c r="O733" t="str">
        <f t="shared" si="77"/>
        <v>02</v>
      </c>
      <c r="P733" t="str">
        <f t="shared" si="78"/>
        <v>18</v>
      </c>
      <c r="Q733" t="str">
        <f t="shared" si="79"/>
        <v>08</v>
      </c>
      <c r="R733" t="str">
        <f t="shared" si="80"/>
        <v>01</v>
      </c>
      <c r="S733" s="4">
        <f t="shared" si="82"/>
        <v>43071.755567129629</v>
      </c>
      <c r="T733" s="5">
        <f t="shared" si="81"/>
        <v>43071.755567129629</v>
      </c>
      <c r="U733" t="s">
        <v>1775</v>
      </c>
      <c r="AH733" t="s">
        <v>2940</v>
      </c>
      <c r="AI733" t="s">
        <v>3081</v>
      </c>
      <c r="AJ733" t="s">
        <v>2941</v>
      </c>
      <c r="AK733" t="s">
        <v>3101</v>
      </c>
      <c r="AL733" t="s">
        <v>3104</v>
      </c>
      <c r="AM733" t="s">
        <v>3211</v>
      </c>
      <c r="BQ733">
        <v>31.853100000000001</v>
      </c>
      <c r="BR733">
        <v>33.434317999999813</v>
      </c>
      <c r="BS733">
        <v>0</v>
      </c>
    </row>
    <row r="734" spans="1:71" x14ac:dyDescent="0.25">
      <c r="A734" t="s">
        <v>76</v>
      </c>
      <c r="B734">
        <v>240</v>
      </c>
      <c r="C734" t="s">
        <v>88</v>
      </c>
      <c r="D734">
        <v>1</v>
      </c>
      <c r="E734">
        <v>3034.1982509999998</v>
      </c>
      <c r="F734">
        <v>3035.0510429999999</v>
      </c>
      <c r="G734">
        <v>0.85279200000013589</v>
      </c>
      <c r="H734">
        <v>34.198300000000003</v>
      </c>
      <c r="I734">
        <v>142.857</v>
      </c>
      <c r="J734">
        <v>2857.143</v>
      </c>
      <c r="L734" t="s">
        <v>350</v>
      </c>
      <c r="M734" t="str">
        <f t="shared" si="75"/>
        <v>2017</v>
      </c>
      <c r="N734" t="str">
        <f t="shared" si="76"/>
        <v>12</v>
      </c>
      <c r="O734" t="str">
        <f t="shared" si="77"/>
        <v>02</v>
      </c>
      <c r="P734" t="str">
        <f t="shared" si="78"/>
        <v>18</v>
      </c>
      <c r="Q734" t="str">
        <f t="shared" si="79"/>
        <v>08</v>
      </c>
      <c r="R734" t="str">
        <f t="shared" si="80"/>
        <v>01</v>
      </c>
      <c r="S734" s="4">
        <f t="shared" si="82"/>
        <v>43071.755567129629</v>
      </c>
      <c r="T734" s="5">
        <f t="shared" si="81"/>
        <v>43071.755567129629</v>
      </c>
      <c r="U734" t="s">
        <v>1775</v>
      </c>
      <c r="AH734" t="s">
        <v>2940</v>
      </c>
      <c r="AI734" t="s">
        <v>2941</v>
      </c>
      <c r="AJ734" t="s">
        <v>2941</v>
      </c>
      <c r="AK734" t="s">
        <v>3101</v>
      </c>
      <c r="AL734" t="s">
        <v>3104</v>
      </c>
      <c r="AM734" t="s">
        <v>3211</v>
      </c>
      <c r="BQ734">
        <v>34.198300000000003</v>
      </c>
      <c r="BR734">
        <v>35.051092000000139</v>
      </c>
      <c r="BS734">
        <v>1</v>
      </c>
    </row>
    <row r="735" spans="1:71" x14ac:dyDescent="0.25">
      <c r="A735" t="s">
        <v>76</v>
      </c>
      <c r="B735">
        <v>241</v>
      </c>
      <c r="C735" t="s">
        <v>88</v>
      </c>
      <c r="D735">
        <v>1</v>
      </c>
      <c r="E735">
        <v>3035.4596729999998</v>
      </c>
      <c r="F735">
        <v>3037.4317540000002</v>
      </c>
      <c r="G735">
        <v>1.9720810000003439</v>
      </c>
      <c r="H735">
        <v>35.459699999999998</v>
      </c>
      <c r="I735">
        <v>165.41399999999999</v>
      </c>
      <c r="J735">
        <v>2819.549</v>
      </c>
      <c r="L735" t="s">
        <v>350</v>
      </c>
      <c r="M735" t="str">
        <f t="shared" si="75"/>
        <v>2017</v>
      </c>
      <c r="N735" t="str">
        <f t="shared" si="76"/>
        <v>12</v>
      </c>
      <c r="O735" t="str">
        <f t="shared" si="77"/>
        <v>02</v>
      </c>
      <c r="P735" t="str">
        <f t="shared" si="78"/>
        <v>18</v>
      </c>
      <c r="Q735" t="str">
        <f t="shared" si="79"/>
        <v>08</v>
      </c>
      <c r="R735" t="str">
        <f t="shared" si="80"/>
        <v>01</v>
      </c>
      <c r="S735" s="4">
        <f t="shared" si="82"/>
        <v>43071.755567129629</v>
      </c>
      <c r="T735" s="5">
        <f t="shared" si="81"/>
        <v>43071.755567129629</v>
      </c>
      <c r="U735" t="s">
        <v>1775</v>
      </c>
      <c r="AH735" t="s">
        <v>2940</v>
      </c>
      <c r="AI735" t="s">
        <v>3078</v>
      </c>
      <c r="AJ735" t="s">
        <v>3077</v>
      </c>
      <c r="AK735" t="s">
        <v>3101</v>
      </c>
      <c r="AL735" t="s">
        <v>3104</v>
      </c>
      <c r="AM735" t="s">
        <v>3211</v>
      </c>
      <c r="BQ735">
        <v>35.459699999999998</v>
      </c>
      <c r="BR735">
        <v>37.431781000000342</v>
      </c>
      <c r="BS735">
        <v>2</v>
      </c>
    </row>
    <row r="736" spans="1:71" x14ac:dyDescent="0.25">
      <c r="A736" t="s">
        <v>76</v>
      </c>
      <c r="B736">
        <v>242</v>
      </c>
      <c r="C736" t="s">
        <v>88</v>
      </c>
      <c r="D736">
        <v>1</v>
      </c>
      <c r="E736">
        <v>3037.85815</v>
      </c>
      <c r="F736">
        <v>3039.7769330000001</v>
      </c>
      <c r="G736">
        <v>1.9187830000000761</v>
      </c>
      <c r="H736">
        <v>37.8581</v>
      </c>
      <c r="I736">
        <v>150.376</v>
      </c>
      <c r="J736">
        <v>2887.2179999999998</v>
      </c>
      <c r="L736" t="s">
        <v>350</v>
      </c>
      <c r="M736" t="str">
        <f t="shared" si="75"/>
        <v>2017</v>
      </c>
      <c r="N736" t="str">
        <f t="shared" si="76"/>
        <v>12</v>
      </c>
      <c r="O736" t="str">
        <f t="shared" si="77"/>
        <v>02</v>
      </c>
      <c r="P736" t="str">
        <f t="shared" si="78"/>
        <v>18</v>
      </c>
      <c r="Q736" t="str">
        <f t="shared" si="79"/>
        <v>08</v>
      </c>
      <c r="R736" t="str">
        <f t="shared" si="80"/>
        <v>01</v>
      </c>
      <c r="S736" s="4">
        <f t="shared" si="82"/>
        <v>43071.755567129629</v>
      </c>
      <c r="T736" s="5">
        <f t="shared" si="81"/>
        <v>43071.755567129629</v>
      </c>
      <c r="U736" t="s">
        <v>1775</v>
      </c>
      <c r="AH736" t="s">
        <v>2940</v>
      </c>
      <c r="AI736" t="s">
        <v>3078</v>
      </c>
      <c r="AJ736" t="s">
        <v>3077</v>
      </c>
      <c r="AK736" t="s">
        <v>3101</v>
      </c>
      <c r="AL736" t="s">
        <v>3104</v>
      </c>
      <c r="AM736" t="s">
        <v>3211</v>
      </c>
      <c r="BQ736">
        <v>37.8581</v>
      </c>
      <c r="BR736">
        <v>39.776883000000083</v>
      </c>
      <c r="BS736">
        <v>3</v>
      </c>
    </row>
    <row r="737" spans="1:71" x14ac:dyDescent="0.25">
      <c r="A737" t="s">
        <v>76</v>
      </c>
      <c r="B737">
        <v>243</v>
      </c>
      <c r="C737" t="s">
        <v>88</v>
      </c>
      <c r="D737">
        <v>1</v>
      </c>
      <c r="E737">
        <v>3040.0434300000002</v>
      </c>
      <c r="F737">
        <v>3041.4647500000001</v>
      </c>
      <c r="G737">
        <v>1.4213199999999231</v>
      </c>
      <c r="H737">
        <v>40.043399999999998</v>
      </c>
      <c r="I737">
        <v>150.376</v>
      </c>
      <c r="J737">
        <v>2879.6990000000001</v>
      </c>
      <c r="L737" t="s">
        <v>350</v>
      </c>
      <c r="M737" t="str">
        <f t="shared" si="75"/>
        <v>2017</v>
      </c>
      <c r="N737" t="str">
        <f t="shared" si="76"/>
        <v>12</v>
      </c>
      <c r="O737" t="str">
        <f t="shared" si="77"/>
        <v>02</v>
      </c>
      <c r="P737" t="str">
        <f t="shared" si="78"/>
        <v>18</v>
      </c>
      <c r="Q737" t="str">
        <f t="shared" si="79"/>
        <v>08</v>
      </c>
      <c r="R737" t="str">
        <f t="shared" si="80"/>
        <v>01</v>
      </c>
      <c r="S737" s="4">
        <f t="shared" si="82"/>
        <v>43071.755567129629</v>
      </c>
      <c r="T737" s="5">
        <f t="shared" si="81"/>
        <v>43071.755567129629</v>
      </c>
      <c r="U737" t="s">
        <v>1775</v>
      </c>
      <c r="AH737" t="s">
        <v>2940</v>
      </c>
      <c r="AI737" t="s">
        <v>2941</v>
      </c>
      <c r="AJ737" t="s">
        <v>3077</v>
      </c>
      <c r="AK737" t="s">
        <v>3101</v>
      </c>
      <c r="AL737" t="s">
        <v>3104</v>
      </c>
      <c r="AM737" t="s">
        <v>3211</v>
      </c>
      <c r="BQ737">
        <v>40.043399999999998</v>
      </c>
      <c r="BR737">
        <v>41.464719999999922</v>
      </c>
      <c r="BS737">
        <v>4</v>
      </c>
    </row>
    <row r="738" spans="1:71" x14ac:dyDescent="0.25">
      <c r="A738" t="s">
        <v>76</v>
      </c>
      <c r="B738">
        <v>244</v>
      </c>
      <c r="C738" t="s">
        <v>88</v>
      </c>
      <c r="D738">
        <v>1</v>
      </c>
      <c r="E738">
        <v>3042.1576439999999</v>
      </c>
      <c r="F738">
        <v>3043.3835319999998</v>
      </c>
      <c r="G738">
        <v>1.225887999999941</v>
      </c>
      <c r="H738">
        <v>42.157600000000002</v>
      </c>
      <c r="I738">
        <v>157.89500000000001</v>
      </c>
      <c r="J738">
        <v>2864.6619999999998</v>
      </c>
      <c r="L738" t="s">
        <v>350</v>
      </c>
      <c r="M738" t="str">
        <f t="shared" si="75"/>
        <v>2017</v>
      </c>
      <c r="N738" t="str">
        <f t="shared" si="76"/>
        <v>12</v>
      </c>
      <c r="O738" t="str">
        <f t="shared" si="77"/>
        <v>02</v>
      </c>
      <c r="P738" t="str">
        <f t="shared" si="78"/>
        <v>18</v>
      </c>
      <c r="Q738" t="str">
        <f t="shared" si="79"/>
        <v>08</v>
      </c>
      <c r="R738" t="str">
        <f t="shared" si="80"/>
        <v>01</v>
      </c>
      <c r="S738" s="4">
        <f t="shared" si="82"/>
        <v>43071.755567129629</v>
      </c>
      <c r="T738" s="5">
        <f t="shared" si="81"/>
        <v>43071.755567129629</v>
      </c>
      <c r="U738" t="s">
        <v>1775</v>
      </c>
      <c r="AH738" t="s">
        <v>2940</v>
      </c>
      <c r="AI738" t="s">
        <v>2941</v>
      </c>
      <c r="AJ738" t="s">
        <v>3077</v>
      </c>
      <c r="AK738" t="s">
        <v>3101</v>
      </c>
      <c r="AL738" t="s">
        <v>3104</v>
      </c>
      <c r="AM738" t="s">
        <v>3211</v>
      </c>
      <c r="BQ738">
        <v>42.157600000000002</v>
      </c>
      <c r="BR738">
        <v>43.383487999999943</v>
      </c>
      <c r="BS738">
        <v>5</v>
      </c>
    </row>
    <row r="739" spans="1:71" x14ac:dyDescent="0.25">
      <c r="A739" t="s">
        <v>76</v>
      </c>
      <c r="B739">
        <v>245</v>
      </c>
      <c r="C739" t="s">
        <v>88</v>
      </c>
      <c r="D739">
        <v>1</v>
      </c>
      <c r="E739">
        <v>3044.0764260000001</v>
      </c>
      <c r="F739">
        <v>3044.946985</v>
      </c>
      <c r="G739">
        <v>0.87055899999995745</v>
      </c>
      <c r="H739">
        <v>44.0764</v>
      </c>
      <c r="I739">
        <v>142.857</v>
      </c>
      <c r="J739">
        <v>2954.8870000000002</v>
      </c>
      <c r="L739" t="s">
        <v>350</v>
      </c>
      <c r="M739" t="str">
        <f t="shared" si="75"/>
        <v>2017</v>
      </c>
      <c r="N739" t="str">
        <f t="shared" si="76"/>
        <v>12</v>
      </c>
      <c r="O739" t="str">
        <f t="shared" si="77"/>
        <v>02</v>
      </c>
      <c r="P739" t="str">
        <f t="shared" si="78"/>
        <v>18</v>
      </c>
      <c r="Q739" t="str">
        <f t="shared" si="79"/>
        <v>08</v>
      </c>
      <c r="R739" t="str">
        <f t="shared" si="80"/>
        <v>01</v>
      </c>
      <c r="S739" s="4">
        <f t="shared" si="82"/>
        <v>43071.755567129629</v>
      </c>
      <c r="T739" s="5">
        <f t="shared" si="81"/>
        <v>43071.755567129629</v>
      </c>
      <c r="U739" t="s">
        <v>1775</v>
      </c>
      <c r="AH739" t="s">
        <v>2940</v>
      </c>
      <c r="AI739" t="s">
        <v>2941</v>
      </c>
      <c r="AJ739" t="s">
        <v>2941</v>
      </c>
      <c r="AK739" t="s">
        <v>3101</v>
      </c>
      <c r="AL739" t="s">
        <v>3104</v>
      </c>
      <c r="AM739" t="s">
        <v>3211</v>
      </c>
      <c r="BQ739">
        <v>44.0764</v>
      </c>
      <c r="BR739">
        <v>44.946958999999957</v>
      </c>
      <c r="BS739">
        <v>6</v>
      </c>
    </row>
    <row r="740" spans="1:71" x14ac:dyDescent="0.25">
      <c r="A740" t="s">
        <v>76</v>
      </c>
      <c r="B740">
        <v>246</v>
      </c>
      <c r="C740" t="s">
        <v>88</v>
      </c>
      <c r="D740">
        <v>1</v>
      </c>
      <c r="E740">
        <v>3045.4799800000001</v>
      </c>
      <c r="F740">
        <v>3046.3327720000002</v>
      </c>
      <c r="G740">
        <v>0.85279200000013589</v>
      </c>
      <c r="H740">
        <v>45.48</v>
      </c>
      <c r="I740">
        <v>150.376</v>
      </c>
      <c r="J740">
        <v>2676.692</v>
      </c>
      <c r="L740" t="s">
        <v>350</v>
      </c>
      <c r="M740" t="str">
        <f t="shared" si="75"/>
        <v>2017</v>
      </c>
      <c r="N740" t="str">
        <f t="shared" si="76"/>
        <v>12</v>
      </c>
      <c r="O740" t="str">
        <f t="shared" si="77"/>
        <v>02</v>
      </c>
      <c r="P740" t="str">
        <f t="shared" si="78"/>
        <v>18</v>
      </c>
      <c r="Q740" t="str">
        <f t="shared" si="79"/>
        <v>08</v>
      </c>
      <c r="R740" t="str">
        <f t="shared" si="80"/>
        <v>01</v>
      </c>
      <c r="S740" s="4">
        <f t="shared" si="82"/>
        <v>43071.755567129629</v>
      </c>
      <c r="T740" s="5">
        <f t="shared" si="81"/>
        <v>43071.755567129629</v>
      </c>
      <c r="U740" t="s">
        <v>1775</v>
      </c>
      <c r="AH740" t="s">
        <v>2940</v>
      </c>
      <c r="AI740" t="s">
        <v>2941</v>
      </c>
      <c r="AJ740" t="s">
        <v>2941</v>
      </c>
      <c r="AK740" t="s">
        <v>3101</v>
      </c>
      <c r="AL740" t="s">
        <v>3104</v>
      </c>
      <c r="AM740" t="s">
        <v>3211</v>
      </c>
      <c r="BQ740">
        <v>45.48</v>
      </c>
      <c r="BR740">
        <v>46.332792000000133</v>
      </c>
      <c r="BS740">
        <v>7</v>
      </c>
    </row>
    <row r="741" spans="1:71" x14ac:dyDescent="0.25">
      <c r="A741" t="s">
        <v>76</v>
      </c>
      <c r="B741">
        <v>247</v>
      </c>
      <c r="C741" t="s">
        <v>88</v>
      </c>
      <c r="D741">
        <v>1</v>
      </c>
      <c r="E741">
        <v>3046.6703349999998</v>
      </c>
      <c r="F741">
        <v>3048.162722</v>
      </c>
      <c r="G741">
        <v>1.4923870000002351</v>
      </c>
      <c r="H741">
        <v>46.670299999999997</v>
      </c>
      <c r="I741">
        <v>157.89500000000001</v>
      </c>
      <c r="J741">
        <v>1969.925</v>
      </c>
      <c r="L741" t="s">
        <v>350</v>
      </c>
      <c r="M741" t="str">
        <f t="shared" si="75"/>
        <v>2017</v>
      </c>
      <c r="N741" t="str">
        <f t="shared" si="76"/>
        <v>12</v>
      </c>
      <c r="O741" t="str">
        <f t="shared" si="77"/>
        <v>02</v>
      </c>
      <c r="P741" t="str">
        <f t="shared" si="78"/>
        <v>18</v>
      </c>
      <c r="Q741" t="str">
        <f t="shared" si="79"/>
        <v>08</v>
      </c>
      <c r="R741" t="str">
        <f t="shared" si="80"/>
        <v>01</v>
      </c>
      <c r="S741" s="4">
        <f t="shared" si="82"/>
        <v>43071.755567129629</v>
      </c>
      <c r="T741" s="5">
        <f t="shared" si="81"/>
        <v>43071.755567129629</v>
      </c>
      <c r="U741" t="s">
        <v>1775</v>
      </c>
      <c r="AH741" t="s">
        <v>2940</v>
      </c>
      <c r="AI741" t="s">
        <v>3078</v>
      </c>
      <c r="AJ741" t="s">
        <v>2941</v>
      </c>
      <c r="AK741" t="s">
        <v>3101</v>
      </c>
      <c r="AL741" t="s">
        <v>3104</v>
      </c>
      <c r="AM741" t="s">
        <v>3211</v>
      </c>
      <c r="BQ741">
        <v>46.670299999999997</v>
      </c>
      <c r="BR741">
        <v>48.162687000000233</v>
      </c>
      <c r="BS741">
        <v>8</v>
      </c>
    </row>
    <row r="742" spans="1:71" x14ac:dyDescent="0.25">
      <c r="A742" t="s">
        <v>76</v>
      </c>
      <c r="B742">
        <v>248</v>
      </c>
      <c r="C742" t="s">
        <v>88</v>
      </c>
      <c r="D742">
        <v>1</v>
      </c>
      <c r="E742">
        <v>3127.1056960000001</v>
      </c>
      <c r="F742">
        <v>3127.8341230000001</v>
      </c>
      <c r="G742">
        <v>0.72842700000001059</v>
      </c>
      <c r="H742">
        <v>7.1056999999999997</v>
      </c>
      <c r="I742">
        <v>97.744</v>
      </c>
      <c r="J742">
        <v>849.62400000000002</v>
      </c>
      <c r="L742" t="s">
        <v>351</v>
      </c>
      <c r="M742" t="str">
        <f t="shared" si="75"/>
        <v>2017</v>
      </c>
      <c r="N742" t="str">
        <f t="shared" si="76"/>
        <v>12</v>
      </c>
      <c r="O742" t="str">
        <f t="shared" si="77"/>
        <v>02</v>
      </c>
      <c r="P742" t="str">
        <f t="shared" si="78"/>
        <v>22</v>
      </c>
      <c r="Q742" t="str">
        <f t="shared" si="79"/>
        <v>08</v>
      </c>
      <c r="R742" t="str">
        <f t="shared" si="80"/>
        <v>01</v>
      </c>
      <c r="S742" s="4">
        <f t="shared" si="82"/>
        <v>43071.922233796293</v>
      </c>
      <c r="T742" s="5">
        <f t="shared" si="81"/>
        <v>43071.922233796293</v>
      </c>
      <c r="U742" t="s">
        <v>1776</v>
      </c>
      <c r="AH742" t="s">
        <v>2940</v>
      </c>
      <c r="AI742" t="s">
        <v>3077</v>
      </c>
      <c r="AJ742" t="s">
        <v>2941</v>
      </c>
      <c r="AK742" t="s">
        <v>3101</v>
      </c>
      <c r="AL742" t="s">
        <v>3104</v>
      </c>
      <c r="AM742" t="s">
        <v>3212</v>
      </c>
      <c r="BQ742">
        <v>7.1056999999999997</v>
      </c>
      <c r="BR742">
        <v>7.8341270000000103</v>
      </c>
      <c r="BS742">
        <v>0</v>
      </c>
    </row>
    <row r="743" spans="1:71" x14ac:dyDescent="0.25">
      <c r="A743" t="s">
        <v>76</v>
      </c>
      <c r="B743">
        <v>250</v>
      </c>
      <c r="C743" t="s">
        <v>88</v>
      </c>
      <c r="D743">
        <v>1</v>
      </c>
      <c r="E743">
        <v>3131.9204180000002</v>
      </c>
      <c r="F743">
        <v>3132.275748</v>
      </c>
      <c r="G743">
        <v>0.35532999999986709</v>
      </c>
      <c r="H743">
        <v>11.920400000000001</v>
      </c>
      <c r="I743">
        <v>97.744</v>
      </c>
      <c r="J743">
        <v>744.36099999999999</v>
      </c>
      <c r="L743" t="s">
        <v>351</v>
      </c>
      <c r="M743" t="str">
        <f t="shared" si="75"/>
        <v>2017</v>
      </c>
      <c r="N743" t="str">
        <f t="shared" si="76"/>
        <v>12</v>
      </c>
      <c r="O743" t="str">
        <f t="shared" si="77"/>
        <v>02</v>
      </c>
      <c r="P743" t="str">
        <f t="shared" si="78"/>
        <v>22</v>
      </c>
      <c r="Q743" t="str">
        <f t="shared" si="79"/>
        <v>08</v>
      </c>
      <c r="R743" t="str">
        <f t="shared" si="80"/>
        <v>01</v>
      </c>
      <c r="S743" s="4">
        <f t="shared" si="82"/>
        <v>43071.922233796293</v>
      </c>
      <c r="T743" s="5">
        <f t="shared" si="81"/>
        <v>43071.922233796293</v>
      </c>
      <c r="U743" t="s">
        <v>1776</v>
      </c>
      <c r="AH743" t="s">
        <v>2940</v>
      </c>
      <c r="AI743" t="s">
        <v>2941</v>
      </c>
      <c r="AJ743" t="s">
        <v>3097</v>
      </c>
      <c r="AK743" t="s">
        <v>3101</v>
      </c>
      <c r="AL743" t="s">
        <v>3103</v>
      </c>
      <c r="AM743" t="s">
        <v>3212</v>
      </c>
      <c r="BQ743">
        <v>11.920400000000001</v>
      </c>
      <c r="BR743">
        <v>12.27572999999987</v>
      </c>
      <c r="BS743">
        <v>1</v>
      </c>
    </row>
    <row r="744" spans="1:71" x14ac:dyDescent="0.25">
      <c r="A744" t="s">
        <v>76</v>
      </c>
      <c r="B744">
        <v>251</v>
      </c>
      <c r="C744" t="s">
        <v>88</v>
      </c>
      <c r="D744">
        <v>1</v>
      </c>
      <c r="E744">
        <v>3133.6615360000001</v>
      </c>
      <c r="F744">
        <v>3134.1234650000001</v>
      </c>
      <c r="G744">
        <v>0.46192900000005471</v>
      </c>
      <c r="H744">
        <v>13.6615</v>
      </c>
      <c r="I744">
        <v>82.706999999999994</v>
      </c>
      <c r="J744">
        <v>887.21799999999996</v>
      </c>
      <c r="L744" t="s">
        <v>351</v>
      </c>
      <c r="M744" t="str">
        <f t="shared" si="75"/>
        <v>2017</v>
      </c>
      <c r="N744" t="str">
        <f t="shared" si="76"/>
        <v>12</v>
      </c>
      <c r="O744" t="str">
        <f t="shared" si="77"/>
        <v>02</v>
      </c>
      <c r="P744" t="str">
        <f t="shared" si="78"/>
        <v>22</v>
      </c>
      <c r="Q744" t="str">
        <f t="shared" si="79"/>
        <v>08</v>
      </c>
      <c r="R744" t="str">
        <f t="shared" si="80"/>
        <v>01</v>
      </c>
      <c r="S744" s="4">
        <f t="shared" si="82"/>
        <v>43071.922233796293</v>
      </c>
      <c r="T744" s="5">
        <f t="shared" si="81"/>
        <v>43071.922233796293</v>
      </c>
      <c r="U744" t="s">
        <v>1776</v>
      </c>
      <c r="AH744" t="s">
        <v>2940</v>
      </c>
      <c r="AI744" t="s">
        <v>2941</v>
      </c>
      <c r="AJ744" t="s">
        <v>3097</v>
      </c>
      <c r="AK744" t="s">
        <v>3101</v>
      </c>
      <c r="AL744" t="s">
        <v>3103</v>
      </c>
      <c r="AM744" t="s">
        <v>3212</v>
      </c>
      <c r="BQ744">
        <v>13.6615</v>
      </c>
      <c r="BR744">
        <v>14.12342900000005</v>
      </c>
      <c r="BS744">
        <v>2</v>
      </c>
    </row>
    <row r="745" spans="1:71" x14ac:dyDescent="0.25">
      <c r="A745" t="s">
        <v>76</v>
      </c>
      <c r="B745">
        <v>252</v>
      </c>
      <c r="C745" t="s">
        <v>88</v>
      </c>
      <c r="D745">
        <v>1</v>
      </c>
      <c r="E745">
        <v>3134.5853940000002</v>
      </c>
      <c r="F745">
        <v>3136.6640739999998</v>
      </c>
      <c r="G745">
        <v>2.0786799999996219</v>
      </c>
      <c r="H745">
        <v>14.5854</v>
      </c>
      <c r="I745">
        <v>75.188000000000002</v>
      </c>
      <c r="J745">
        <v>924.81200000000001</v>
      </c>
      <c r="L745" t="s">
        <v>351</v>
      </c>
      <c r="M745" t="str">
        <f t="shared" si="75"/>
        <v>2017</v>
      </c>
      <c r="N745" t="str">
        <f t="shared" si="76"/>
        <v>12</v>
      </c>
      <c r="O745" t="str">
        <f t="shared" si="77"/>
        <v>02</v>
      </c>
      <c r="P745" t="str">
        <f t="shared" si="78"/>
        <v>22</v>
      </c>
      <c r="Q745" t="str">
        <f t="shared" si="79"/>
        <v>08</v>
      </c>
      <c r="R745" t="str">
        <f t="shared" si="80"/>
        <v>01</v>
      </c>
      <c r="S745" s="4">
        <f t="shared" si="82"/>
        <v>43071.922233796293</v>
      </c>
      <c r="T745" s="5">
        <f t="shared" si="81"/>
        <v>43071.922233796293</v>
      </c>
      <c r="U745" t="s">
        <v>1776</v>
      </c>
      <c r="AH745" t="s">
        <v>2940</v>
      </c>
      <c r="AI745" t="s">
        <v>3078</v>
      </c>
      <c r="AJ745" t="s">
        <v>3097</v>
      </c>
      <c r="AK745" t="s">
        <v>3101</v>
      </c>
      <c r="AL745" t="s">
        <v>3103</v>
      </c>
      <c r="AM745" t="s">
        <v>3212</v>
      </c>
      <c r="BQ745">
        <v>14.5854</v>
      </c>
      <c r="BR745">
        <v>16.664079999999618</v>
      </c>
      <c r="BS745">
        <v>3</v>
      </c>
    </row>
    <row r="746" spans="1:71" x14ac:dyDescent="0.25">
      <c r="A746" t="s">
        <v>76</v>
      </c>
      <c r="B746">
        <v>253</v>
      </c>
      <c r="C746" t="s">
        <v>88</v>
      </c>
      <c r="D746">
        <v>1</v>
      </c>
      <c r="E746">
        <v>3139.323159</v>
      </c>
      <c r="F746">
        <v>3139.8739209999999</v>
      </c>
      <c r="G746">
        <v>0.55076199999984965</v>
      </c>
      <c r="H746">
        <v>19.3232</v>
      </c>
      <c r="I746">
        <v>97.744</v>
      </c>
      <c r="J746">
        <v>887.21799999999996</v>
      </c>
      <c r="L746" t="s">
        <v>351</v>
      </c>
      <c r="M746" t="str">
        <f t="shared" si="75"/>
        <v>2017</v>
      </c>
      <c r="N746" t="str">
        <f t="shared" si="76"/>
        <v>12</v>
      </c>
      <c r="O746" t="str">
        <f t="shared" si="77"/>
        <v>02</v>
      </c>
      <c r="P746" t="str">
        <f t="shared" si="78"/>
        <v>22</v>
      </c>
      <c r="Q746" t="str">
        <f t="shared" si="79"/>
        <v>08</v>
      </c>
      <c r="R746" t="str">
        <f t="shared" si="80"/>
        <v>01</v>
      </c>
      <c r="S746" s="4">
        <f t="shared" si="82"/>
        <v>43071.922233796293</v>
      </c>
      <c r="T746" s="5">
        <f t="shared" si="81"/>
        <v>43071.922233796293</v>
      </c>
      <c r="U746" t="s">
        <v>1776</v>
      </c>
      <c r="AH746" t="s">
        <v>2940</v>
      </c>
      <c r="AI746" t="s">
        <v>2941</v>
      </c>
      <c r="AJ746" t="s">
        <v>3097</v>
      </c>
      <c r="AK746" t="s">
        <v>3101</v>
      </c>
      <c r="AL746" t="s">
        <v>3103</v>
      </c>
      <c r="AM746" t="s">
        <v>3212</v>
      </c>
      <c r="BQ746">
        <v>19.3232</v>
      </c>
      <c r="BR746">
        <v>19.87396199999985</v>
      </c>
      <c r="BS746">
        <v>4</v>
      </c>
    </row>
    <row r="747" spans="1:71" x14ac:dyDescent="0.25">
      <c r="A747" t="s">
        <v>76</v>
      </c>
      <c r="B747">
        <v>254</v>
      </c>
      <c r="C747" t="s">
        <v>88</v>
      </c>
      <c r="D747">
        <v>1</v>
      </c>
      <c r="E747">
        <v>3142.2190989999999</v>
      </c>
      <c r="F747">
        <v>3142.6632610000001</v>
      </c>
      <c r="G747">
        <v>0.44416200000023309</v>
      </c>
      <c r="H747">
        <v>22.219100000000001</v>
      </c>
      <c r="I747">
        <v>82.706999999999994</v>
      </c>
      <c r="J747">
        <v>894.73699999999997</v>
      </c>
      <c r="L747" t="s">
        <v>351</v>
      </c>
      <c r="M747" t="str">
        <f t="shared" si="75"/>
        <v>2017</v>
      </c>
      <c r="N747" t="str">
        <f t="shared" si="76"/>
        <v>12</v>
      </c>
      <c r="O747" t="str">
        <f t="shared" si="77"/>
        <v>02</v>
      </c>
      <c r="P747" t="str">
        <f t="shared" si="78"/>
        <v>22</v>
      </c>
      <c r="Q747" t="str">
        <f t="shared" si="79"/>
        <v>08</v>
      </c>
      <c r="R747" t="str">
        <f t="shared" si="80"/>
        <v>01</v>
      </c>
      <c r="S747" s="4">
        <f t="shared" si="82"/>
        <v>43071.922233796293</v>
      </c>
      <c r="T747" s="5">
        <f t="shared" si="81"/>
        <v>43071.922233796293</v>
      </c>
      <c r="U747" t="s">
        <v>1776</v>
      </c>
      <c r="AH747" t="s">
        <v>2940</v>
      </c>
      <c r="AI747" t="s">
        <v>2941</v>
      </c>
      <c r="AJ747" t="s">
        <v>3097</v>
      </c>
      <c r="AK747" t="s">
        <v>3101</v>
      </c>
      <c r="AL747" t="s">
        <v>3103</v>
      </c>
      <c r="AM747" t="s">
        <v>3212</v>
      </c>
      <c r="BQ747">
        <v>22.219100000000001</v>
      </c>
      <c r="BR747">
        <v>22.663262000000231</v>
      </c>
      <c r="BS747">
        <v>5</v>
      </c>
    </row>
    <row r="748" spans="1:71" x14ac:dyDescent="0.25">
      <c r="A748" t="s">
        <v>76</v>
      </c>
      <c r="B748">
        <v>255</v>
      </c>
      <c r="C748" t="s">
        <v>88</v>
      </c>
      <c r="D748">
        <v>1</v>
      </c>
      <c r="E748">
        <v>3142.9652919999999</v>
      </c>
      <c r="F748">
        <v>3143.3206220000002</v>
      </c>
      <c r="G748">
        <v>0.35533000000032189</v>
      </c>
      <c r="H748">
        <v>22.965299999999999</v>
      </c>
      <c r="I748">
        <v>105.26300000000001</v>
      </c>
      <c r="J748">
        <v>872.18</v>
      </c>
      <c r="L748" t="s">
        <v>351</v>
      </c>
      <c r="M748" t="str">
        <f t="shared" si="75"/>
        <v>2017</v>
      </c>
      <c r="N748" t="str">
        <f t="shared" si="76"/>
        <v>12</v>
      </c>
      <c r="O748" t="str">
        <f t="shared" si="77"/>
        <v>02</v>
      </c>
      <c r="P748" t="str">
        <f t="shared" si="78"/>
        <v>22</v>
      </c>
      <c r="Q748" t="str">
        <f t="shared" si="79"/>
        <v>08</v>
      </c>
      <c r="R748" t="str">
        <f t="shared" si="80"/>
        <v>01</v>
      </c>
      <c r="S748" s="4">
        <f t="shared" si="82"/>
        <v>43071.922233796293</v>
      </c>
      <c r="T748" s="5">
        <f t="shared" si="81"/>
        <v>43071.922233796293</v>
      </c>
      <c r="U748" t="s">
        <v>1776</v>
      </c>
      <c r="AH748" t="s">
        <v>2940</v>
      </c>
      <c r="AI748" t="s">
        <v>2941</v>
      </c>
      <c r="AJ748" t="s">
        <v>3097</v>
      </c>
      <c r="AK748" t="s">
        <v>3101</v>
      </c>
      <c r="AL748" t="s">
        <v>3103</v>
      </c>
      <c r="AM748" t="s">
        <v>3212</v>
      </c>
      <c r="BQ748">
        <v>22.965299999999999</v>
      </c>
      <c r="BR748">
        <v>23.320630000000321</v>
      </c>
      <c r="BS748">
        <v>6</v>
      </c>
    </row>
    <row r="749" spans="1:71" x14ac:dyDescent="0.25">
      <c r="A749" t="s">
        <v>76</v>
      </c>
      <c r="B749">
        <v>256</v>
      </c>
      <c r="C749" t="s">
        <v>88</v>
      </c>
      <c r="D749">
        <v>1</v>
      </c>
      <c r="E749">
        <v>3143.693718</v>
      </c>
      <c r="F749">
        <v>3144.084582</v>
      </c>
      <c r="G749">
        <v>0.39086399999996502</v>
      </c>
      <c r="H749">
        <v>23.6937</v>
      </c>
      <c r="I749">
        <v>105.26300000000001</v>
      </c>
      <c r="J749">
        <v>902.25599999999997</v>
      </c>
      <c r="L749" t="s">
        <v>351</v>
      </c>
      <c r="M749" t="str">
        <f t="shared" si="75"/>
        <v>2017</v>
      </c>
      <c r="N749" t="str">
        <f t="shared" si="76"/>
        <v>12</v>
      </c>
      <c r="O749" t="str">
        <f t="shared" si="77"/>
        <v>02</v>
      </c>
      <c r="P749" t="str">
        <f t="shared" si="78"/>
        <v>22</v>
      </c>
      <c r="Q749" t="str">
        <f t="shared" si="79"/>
        <v>08</v>
      </c>
      <c r="R749" t="str">
        <f t="shared" si="80"/>
        <v>01</v>
      </c>
      <c r="S749" s="4">
        <f t="shared" si="82"/>
        <v>43071.922233796293</v>
      </c>
      <c r="T749" s="5">
        <f t="shared" si="81"/>
        <v>43071.922233796293</v>
      </c>
      <c r="U749" t="s">
        <v>1776</v>
      </c>
      <c r="AH749" t="s">
        <v>2940</v>
      </c>
      <c r="AI749" t="s">
        <v>2941</v>
      </c>
      <c r="AJ749" t="s">
        <v>3097</v>
      </c>
      <c r="AK749" t="s">
        <v>3101</v>
      </c>
      <c r="AL749" t="s">
        <v>3103</v>
      </c>
      <c r="AM749" t="s">
        <v>3212</v>
      </c>
      <c r="BQ749">
        <v>23.6937</v>
      </c>
      <c r="BR749">
        <v>24.084563999999961</v>
      </c>
      <c r="BS749">
        <v>7</v>
      </c>
    </row>
    <row r="750" spans="1:71" x14ac:dyDescent="0.25">
      <c r="A750" t="s">
        <v>76</v>
      </c>
      <c r="B750">
        <v>257</v>
      </c>
      <c r="C750" t="s">
        <v>88</v>
      </c>
      <c r="D750">
        <v>1</v>
      </c>
      <c r="E750">
        <v>3144.8130080000001</v>
      </c>
      <c r="F750">
        <v>3146.8206230000001</v>
      </c>
      <c r="G750">
        <v>2.007614999999987</v>
      </c>
      <c r="H750">
        <v>24.812999999999999</v>
      </c>
      <c r="I750">
        <v>127.82</v>
      </c>
      <c r="J750">
        <v>879.69899999999996</v>
      </c>
      <c r="L750" t="s">
        <v>351</v>
      </c>
      <c r="M750" t="str">
        <f t="shared" si="75"/>
        <v>2017</v>
      </c>
      <c r="N750" t="str">
        <f t="shared" si="76"/>
        <v>12</v>
      </c>
      <c r="O750" t="str">
        <f t="shared" si="77"/>
        <v>02</v>
      </c>
      <c r="P750" t="str">
        <f t="shared" si="78"/>
        <v>22</v>
      </c>
      <c r="Q750" t="str">
        <f t="shared" si="79"/>
        <v>08</v>
      </c>
      <c r="R750" t="str">
        <f t="shared" si="80"/>
        <v>01</v>
      </c>
      <c r="S750" s="4">
        <f t="shared" si="82"/>
        <v>43071.922233796293</v>
      </c>
      <c r="T750" s="5">
        <f t="shared" si="81"/>
        <v>43071.922233796293</v>
      </c>
      <c r="U750" t="s">
        <v>1776</v>
      </c>
      <c r="AH750" t="s">
        <v>2940</v>
      </c>
      <c r="AI750" t="s">
        <v>3078</v>
      </c>
      <c r="AJ750" t="s">
        <v>3077</v>
      </c>
      <c r="AK750" t="s">
        <v>3101</v>
      </c>
      <c r="AL750" t="s">
        <v>3104</v>
      </c>
      <c r="AM750" t="s">
        <v>3212</v>
      </c>
      <c r="BQ750">
        <v>24.812999999999999</v>
      </c>
      <c r="BR750">
        <v>26.820614999999989</v>
      </c>
      <c r="BS750">
        <v>8</v>
      </c>
    </row>
    <row r="751" spans="1:71" x14ac:dyDescent="0.25">
      <c r="A751" t="s">
        <v>76</v>
      </c>
      <c r="B751">
        <v>258</v>
      </c>
      <c r="C751" t="s">
        <v>88</v>
      </c>
      <c r="D751">
        <v>1</v>
      </c>
      <c r="E751">
        <v>3147.1544720000002</v>
      </c>
      <c r="F751">
        <v>3147.580868</v>
      </c>
      <c r="G751">
        <v>0.42639599999984062</v>
      </c>
      <c r="H751">
        <v>27.154499999999999</v>
      </c>
      <c r="I751">
        <v>135.33799999999999</v>
      </c>
      <c r="J751">
        <v>894.73699999999997</v>
      </c>
      <c r="L751" t="s">
        <v>351</v>
      </c>
      <c r="M751" t="str">
        <f t="shared" si="75"/>
        <v>2017</v>
      </c>
      <c r="N751" t="str">
        <f t="shared" si="76"/>
        <v>12</v>
      </c>
      <c r="O751" t="str">
        <f t="shared" si="77"/>
        <v>02</v>
      </c>
      <c r="P751" t="str">
        <f t="shared" si="78"/>
        <v>22</v>
      </c>
      <c r="Q751" t="str">
        <f t="shared" si="79"/>
        <v>08</v>
      </c>
      <c r="R751" t="str">
        <f t="shared" si="80"/>
        <v>01</v>
      </c>
      <c r="S751" s="4">
        <f t="shared" si="82"/>
        <v>43071.922233796293</v>
      </c>
      <c r="T751" s="5">
        <f t="shared" si="81"/>
        <v>43071.922233796293</v>
      </c>
      <c r="U751" t="s">
        <v>1776</v>
      </c>
      <c r="AH751" t="s">
        <v>2940</v>
      </c>
      <c r="AI751" t="s">
        <v>2941</v>
      </c>
      <c r="AJ751" t="s">
        <v>3097</v>
      </c>
      <c r="AK751" t="s">
        <v>3101</v>
      </c>
      <c r="AL751" t="s">
        <v>3103</v>
      </c>
      <c r="AM751" t="s">
        <v>3212</v>
      </c>
      <c r="BQ751">
        <v>27.154499999999999</v>
      </c>
      <c r="BR751">
        <v>27.580895999999839</v>
      </c>
      <c r="BS751">
        <v>9</v>
      </c>
    </row>
    <row r="752" spans="1:71" x14ac:dyDescent="0.25">
      <c r="A752" t="s">
        <v>76</v>
      </c>
      <c r="B752">
        <v>259</v>
      </c>
      <c r="C752" t="s">
        <v>88</v>
      </c>
      <c r="D752">
        <v>1</v>
      </c>
      <c r="E752">
        <v>3149.5884820000001</v>
      </c>
      <c r="F752">
        <v>3149.997112</v>
      </c>
      <c r="G752">
        <v>0.40862999999990279</v>
      </c>
      <c r="H752">
        <v>29.5885</v>
      </c>
      <c r="I752">
        <v>120.301</v>
      </c>
      <c r="J752">
        <v>902.25599999999997</v>
      </c>
      <c r="L752" t="s">
        <v>351</v>
      </c>
      <c r="M752" t="str">
        <f t="shared" si="75"/>
        <v>2017</v>
      </c>
      <c r="N752" t="str">
        <f t="shared" si="76"/>
        <v>12</v>
      </c>
      <c r="O752" t="str">
        <f t="shared" si="77"/>
        <v>02</v>
      </c>
      <c r="P752" t="str">
        <f t="shared" si="78"/>
        <v>22</v>
      </c>
      <c r="Q752" t="str">
        <f t="shared" si="79"/>
        <v>08</v>
      </c>
      <c r="R752" t="str">
        <f t="shared" si="80"/>
        <v>01</v>
      </c>
      <c r="S752" s="4">
        <f t="shared" si="82"/>
        <v>43071.922233796293</v>
      </c>
      <c r="T752" s="5">
        <f t="shared" si="81"/>
        <v>43071.922233796293</v>
      </c>
      <c r="U752" t="s">
        <v>1776</v>
      </c>
      <c r="AH752" t="s">
        <v>2940</v>
      </c>
      <c r="AI752" t="s">
        <v>2941</v>
      </c>
      <c r="AJ752" t="s">
        <v>3097</v>
      </c>
      <c r="AK752" t="s">
        <v>3101</v>
      </c>
      <c r="AL752" t="s">
        <v>3103</v>
      </c>
      <c r="AM752" t="s">
        <v>3212</v>
      </c>
      <c r="BQ752">
        <v>29.5885</v>
      </c>
      <c r="BR752">
        <v>29.997129999999899</v>
      </c>
      <c r="BS752">
        <v>10</v>
      </c>
    </row>
    <row r="753" spans="1:71" x14ac:dyDescent="0.25">
      <c r="A753" t="s">
        <v>76</v>
      </c>
      <c r="B753">
        <v>260</v>
      </c>
      <c r="C753" t="s">
        <v>88</v>
      </c>
      <c r="D753">
        <v>1</v>
      </c>
      <c r="E753">
        <v>3150.4235079999999</v>
      </c>
      <c r="F753">
        <v>3152.2356909999999</v>
      </c>
      <c r="G753">
        <v>1.812183000000005</v>
      </c>
      <c r="H753">
        <v>30.423500000000001</v>
      </c>
      <c r="I753">
        <v>82.706999999999994</v>
      </c>
      <c r="J753">
        <v>894.73699999999997</v>
      </c>
      <c r="L753" t="s">
        <v>351</v>
      </c>
      <c r="M753" t="str">
        <f t="shared" si="75"/>
        <v>2017</v>
      </c>
      <c r="N753" t="str">
        <f t="shared" si="76"/>
        <v>12</v>
      </c>
      <c r="O753" t="str">
        <f t="shared" si="77"/>
        <v>02</v>
      </c>
      <c r="P753" t="str">
        <f t="shared" si="78"/>
        <v>22</v>
      </c>
      <c r="Q753" t="str">
        <f t="shared" si="79"/>
        <v>08</v>
      </c>
      <c r="R753" t="str">
        <f t="shared" si="80"/>
        <v>01</v>
      </c>
      <c r="S753" s="4">
        <f t="shared" si="82"/>
        <v>43071.922233796293</v>
      </c>
      <c r="T753" s="5">
        <f t="shared" si="81"/>
        <v>43071.922233796293</v>
      </c>
      <c r="U753" t="s">
        <v>1776</v>
      </c>
      <c r="AH753" t="s">
        <v>2940</v>
      </c>
      <c r="AI753" t="s">
        <v>3078</v>
      </c>
      <c r="AJ753" t="s">
        <v>3097</v>
      </c>
      <c r="AK753" t="s">
        <v>3101</v>
      </c>
      <c r="AL753" t="s">
        <v>3103</v>
      </c>
      <c r="AM753" t="s">
        <v>3212</v>
      </c>
      <c r="BQ753">
        <v>30.423500000000001</v>
      </c>
      <c r="BR753">
        <v>32.235683000000009</v>
      </c>
      <c r="BS753">
        <v>11</v>
      </c>
    </row>
    <row r="754" spans="1:71" x14ac:dyDescent="0.25">
      <c r="A754" t="s">
        <v>76</v>
      </c>
      <c r="B754">
        <v>267</v>
      </c>
      <c r="C754" t="s">
        <v>88</v>
      </c>
      <c r="D754">
        <v>1</v>
      </c>
      <c r="E754">
        <v>3480.2327049999999</v>
      </c>
      <c r="F754">
        <v>3480.6768670000001</v>
      </c>
      <c r="G754">
        <v>0.44416200000023309</v>
      </c>
      <c r="H754">
        <v>0.23269999999999999</v>
      </c>
      <c r="I754">
        <v>105.26300000000001</v>
      </c>
      <c r="J754">
        <v>766.91700000000003</v>
      </c>
      <c r="L754" t="s">
        <v>352</v>
      </c>
      <c r="M754" t="str">
        <f t="shared" si="75"/>
        <v>2017</v>
      </c>
      <c r="N754" t="str">
        <f t="shared" si="76"/>
        <v>12</v>
      </c>
      <c r="O754" t="str">
        <f t="shared" si="77"/>
        <v>13</v>
      </c>
      <c r="P754" t="str">
        <f t="shared" si="78"/>
        <v>12</v>
      </c>
      <c r="Q754" t="str">
        <f t="shared" si="79"/>
        <v>08</v>
      </c>
      <c r="R754" t="str">
        <f t="shared" si="80"/>
        <v>01</v>
      </c>
      <c r="S754" s="4">
        <f t="shared" si="82"/>
        <v>43082.505567129629</v>
      </c>
      <c r="T754" s="5">
        <f t="shared" si="81"/>
        <v>43082.505567129629</v>
      </c>
      <c r="U754" t="s">
        <v>1777</v>
      </c>
      <c r="AH754" t="s">
        <v>2940</v>
      </c>
      <c r="AI754" t="s">
        <v>2941</v>
      </c>
      <c r="AJ754" t="s">
        <v>3097</v>
      </c>
      <c r="AK754" t="s">
        <v>3101</v>
      </c>
      <c r="AL754" t="s">
        <v>3103</v>
      </c>
      <c r="AM754" t="s">
        <v>3213</v>
      </c>
      <c r="BQ754">
        <v>0.23269999999999999</v>
      </c>
      <c r="BR754">
        <v>0.67686200000023311</v>
      </c>
      <c r="BS754">
        <v>0</v>
      </c>
    </row>
    <row r="755" spans="1:71" x14ac:dyDescent="0.25">
      <c r="A755" t="s">
        <v>76</v>
      </c>
      <c r="B755">
        <v>268</v>
      </c>
      <c r="C755" t="s">
        <v>88</v>
      </c>
      <c r="D755">
        <v>1</v>
      </c>
      <c r="E755">
        <v>3483.0042790000002</v>
      </c>
      <c r="F755">
        <v>3484.0169700000001</v>
      </c>
      <c r="G755">
        <v>1.0126909999999041</v>
      </c>
      <c r="H755">
        <v>3.0043000000000002</v>
      </c>
      <c r="I755">
        <v>120.301</v>
      </c>
      <c r="J755">
        <v>766.91700000000003</v>
      </c>
      <c r="L755" t="s">
        <v>352</v>
      </c>
      <c r="M755" t="str">
        <f t="shared" si="75"/>
        <v>2017</v>
      </c>
      <c r="N755" t="str">
        <f t="shared" si="76"/>
        <v>12</v>
      </c>
      <c r="O755" t="str">
        <f t="shared" si="77"/>
        <v>13</v>
      </c>
      <c r="P755" t="str">
        <f t="shared" si="78"/>
        <v>12</v>
      </c>
      <c r="Q755" t="str">
        <f t="shared" si="79"/>
        <v>08</v>
      </c>
      <c r="R755" t="str">
        <f t="shared" si="80"/>
        <v>01</v>
      </c>
      <c r="S755" s="4">
        <f t="shared" si="82"/>
        <v>43082.505567129629</v>
      </c>
      <c r="T755" s="5">
        <f t="shared" si="81"/>
        <v>43082.505567129629</v>
      </c>
      <c r="U755" t="s">
        <v>1777</v>
      </c>
      <c r="AH755" t="s">
        <v>2940</v>
      </c>
      <c r="AI755" t="s">
        <v>3077</v>
      </c>
      <c r="AJ755" t="s">
        <v>3097</v>
      </c>
      <c r="AK755" t="s">
        <v>3101</v>
      </c>
      <c r="AL755" t="s">
        <v>3103</v>
      </c>
      <c r="AM755" t="s">
        <v>3213</v>
      </c>
      <c r="BQ755">
        <v>3.0043000000000002</v>
      </c>
      <c r="BR755">
        <v>4.0169909999999049</v>
      </c>
      <c r="BS755">
        <v>1</v>
      </c>
    </row>
    <row r="756" spans="1:71" x14ac:dyDescent="0.25">
      <c r="A756" t="s">
        <v>76</v>
      </c>
      <c r="B756">
        <v>269</v>
      </c>
      <c r="C756" t="s">
        <v>88</v>
      </c>
      <c r="D756">
        <v>1</v>
      </c>
      <c r="E756">
        <v>3486.5753460000001</v>
      </c>
      <c r="F756">
        <v>3487.2504730000001</v>
      </c>
      <c r="G756">
        <v>0.67512699999997494</v>
      </c>
      <c r="H756">
        <v>6.5753000000000004</v>
      </c>
      <c r="I756">
        <v>120.301</v>
      </c>
      <c r="J756">
        <v>639.09799999999996</v>
      </c>
      <c r="L756" t="s">
        <v>352</v>
      </c>
      <c r="M756" t="str">
        <f t="shared" si="75"/>
        <v>2017</v>
      </c>
      <c r="N756" t="str">
        <f t="shared" si="76"/>
        <v>12</v>
      </c>
      <c r="O756" t="str">
        <f t="shared" si="77"/>
        <v>13</v>
      </c>
      <c r="P756" t="str">
        <f t="shared" si="78"/>
        <v>12</v>
      </c>
      <c r="Q756" t="str">
        <f t="shared" si="79"/>
        <v>08</v>
      </c>
      <c r="R756" t="str">
        <f t="shared" si="80"/>
        <v>01</v>
      </c>
      <c r="S756" s="4">
        <f t="shared" si="82"/>
        <v>43082.505567129629</v>
      </c>
      <c r="T756" s="5">
        <f t="shared" si="81"/>
        <v>43082.505567129629</v>
      </c>
      <c r="U756" t="s">
        <v>1777</v>
      </c>
      <c r="AH756" t="s">
        <v>2940</v>
      </c>
      <c r="AI756" t="s">
        <v>2941</v>
      </c>
      <c r="AJ756" t="s">
        <v>2941</v>
      </c>
      <c r="AK756" t="s">
        <v>3101</v>
      </c>
      <c r="AL756" t="s">
        <v>3104</v>
      </c>
      <c r="AM756" t="s">
        <v>3213</v>
      </c>
      <c r="BQ756">
        <v>6.5753000000000004</v>
      </c>
      <c r="BR756">
        <v>7.2504269999999753</v>
      </c>
      <c r="BS756">
        <v>2</v>
      </c>
    </row>
    <row r="757" spans="1:71" x14ac:dyDescent="0.25">
      <c r="A757" t="s">
        <v>76</v>
      </c>
      <c r="B757">
        <v>270</v>
      </c>
      <c r="C757" t="s">
        <v>88</v>
      </c>
      <c r="D757">
        <v>1</v>
      </c>
      <c r="E757">
        <v>3485.8646859999999</v>
      </c>
      <c r="F757">
        <v>3486.3088480000001</v>
      </c>
      <c r="G757">
        <v>0.44416200000023309</v>
      </c>
      <c r="H757">
        <v>5.8647</v>
      </c>
      <c r="I757">
        <v>112.782</v>
      </c>
      <c r="J757">
        <v>631.57899999999995</v>
      </c>
      <c r="L757" t="s">
        <v>352</v>
      </c>
      <c r="M757" t="str">
        <f t="shared" si="75"/>
        <v>2017</v>
      </c>
      <c r="N757" t="str">
        <f t="shared" si="76"/>
        <v>12</v>
      </c>
      <c r="O757" t="str">
        <f t="shared" si="77"/>
        <v>13</v>
      </c>
      <c r="P757" t="str">
        <f t="shared" si="78"/>
        <v>12</v>
      </c>
      <c r="Q757" t="str">
        <f t="shared" si="79"/>
        <v>08</v>
      </c>
      <c r="R757" t="str">
        <f t="shared" si="80"/>
        <v>01</v>
      </c>
      <c r="S757" s="4">
        <f t="shared" si="82"/>
        <v>43082.505567129629</v>
      </c>
      <c r="T757" s="5">
        <f t="shared" si="81"/>
        <v>43082.505567129629</v>
      </c>
      <c r="U757" t="s">
        <v>1777</v>
      </c>
      <c r="AH757" t="s">
        <v>2940</v>
      </c>
      <c r="AI757" t="s">
        <v>2941</v>
      </c>
      <c r="AJ757" t="s">
        <v>3097</v>
      </c>
      <c r="AK757" t="s">
        <v>3101</v>
      </c>
      <c r="AL757" t="s">
        <v>3103</v>
      </c>
      <c r="AM757" t="s">
        <v>3213</v>
      </c>
      <c r="BQ757">
        <v>5.8647</v>
      </c>
      <c r="BR757">
        <v>6.3088620000002331</v>
      </c>
      <c r="BS757">
        <v>3</v>
      </c>
    </row>
    <row r="758" spans="1:71" x14ac:dyDescent="0.25">
      <c r="A758" t="s">
        <v>76</v>
      </c>
      <c r="B758">
        <v>271</v>
      </c>
      <c r="C758" t="s">
        <v>88</v>
      </c>
      <c r="D758">
        <v>1</v>
      </c>
      <c r="E758">
        <v>3692.1879239999998</v>
      </c>
      <c r="F758">
        <v>3694.5952849999999</v>
      </c>
      <c r="G758">
        <v>2.4073610000000372</v>
      </c>
      <c r="H758">
        <v>92.187899999999999</v>
      </c>
      <c r="I758">
        <v>97.744</v>
      </c>
      <c r="J758">
        <v>669.173</v>
      </c>
      <c r="L758" t="s">
        <v>353</v>
      </c>
      <c r="M758" t="str">
        <f t="shared" si="75"/>
        <v>2017</v>
      </c>
      <c r="N758" t="str">
        <f t="shared" si="76"/>
        <v>12</v>
      </c>
      <c r="O758" t="str">
        <f t="shared" si="77"/>
        <v>16</v>
      </c>
      <c r="P758" t="str">
        <f t="shared" si="78"/>
        <v>12</v>
      </c>
      <c r="Q758" t="str">
        <f t="shared" si="79"/>
        <v>08</v>
      </c>
      <c r="R758" t="str">
        <f t="shared" si="80"/>
        <v>01</v>
      </c>
      <c r="S758" s="4">
        <f t="shared" si="82"/>
        <v>43085.505567129629</v>
      </c>
      <c r="T758" s="5">
        <f t="shared" si="81"/>
        <v>43085.505567129629</v>
      </c>
      <c r="U758" t="s">
        <v>1778</v>
      </c>
      <c r="AH758" t="s">
        <v>2940</v>
      </c>
      <c r="AI758" t="s">
        <v>3082</v>
      </c>
      <c r="AJ758" t="s">
        <v>3097</v>
      </c>
      <c r="AK758" t="s">
        <v>3101</v>
      </c>
      <c r="AL758" t="s">
        <v>3103</v>
      </c>
      <c r="AM758" t="s">
        <v>3214</v>
      </c>
      <c r="BQ758">
        <v>92.187899999999999</v>
      </c>
      <c r="BR758">
        <v>94.595261000000036</v>
      </c>
      <c r="BS758">
        <v>0</v>
      </c>
    </row>
    <row r="759" spans="1:71" x14ac:dyDescent="0.25">
      <c r="A759" t="s">
        <v>76</v>
      </c>
      <c r="B759">
        <v>272</v>
      </c>
      <c r="C759" t="s">
        <v>88</v>
      </c>
      <c r="D759">
        <v>1</v>
      </c>
      <c r="E759">
        <v>3694.9263719999999</v>
      </c>
      <c r="F759">
        <v>3695.8324640000001</v>
      </c>
      <c r="G759">
        <v>0.90609200000017154</v>
      </c>
      <c r="H759">
        <v>94.926400000000001</v>
      </c>
      <c r="I759">
        <v>105.26300000000001</v>
      </c>
      <c r="J759">
        <v>669.173</v>
      </c>
      <c r="L759" t="s">
        <v>353</v>
      </c>
      <c r="M759" t="str">
        <f t="shared" si="75"/>
        <v>2017</v>
      </c>
      <c r="N759" t="str">
        <f t="shared" si="76"/>
        <v>12</v>
      </c>
      <c r="O759" t="str">
        <f t="shared" si="77"/>
        <v>16</v>
      </c>
      <c r="P759" t="str">
        <f t="shared" si="78"/>
        <v>12</v>
      </c>
      <c r="Q759" t="str">
        <f t="shared" si="79"/>
        <v>08</v>
      </c>
      <c r="R759" t="str">
        <f t="shared" si="80"/>
        <v>01</v>
      </c>
      <c r="S759" s="4">
        <f t="shared" si="82"/>
        <v>43085.505567129629</v>
      </c>
      <c r="T759" s="5">
        <f t="shared" si="81"/>
        <v>43085.505567129629</v>
      </c>
      <c r="U759" t="s">
        <v>1778</v>
      </c>
      <c r="AH759" t="s">
        <v>2940</v>
      </c>
      <c r="AI759" t="s">
        <v>3081</v>
      </c>
      <c r="AJ759" t="s">
        <v>3097</v>
      </c>
      <c r="AK759" t="s">
        <v>3101</v>
      </c>
      <c r="AL759" t="s">
        <v>3103</v>
      </c>
      <c r="AM759" t="s">
        <v>3214</v>
      </c>
      <c r="BQ759">
        <v>94.926400000000001</v>
      </c>
      <c r="BR759">
        <v>95.832492000000173</v>
      </c>
      <c r="BS759">
        <v>1</v>
      </c>
    </row>
    <row r="760" spans="1:71" x14ac:dyDescent="0.25">
      <c r="A760" t="s">
        <v>76</v>
      </c>
      <c r="B760">
        <v>273</v>
      </c>
      <c r="C760" t="s">
        <v>88</v>
      </c>
      <c r="D760">
        <v>1</v>
      </c>
      <c r="E760">
        <v>3696.8007379999999</v>
      </c>
      <c r="F760">
        <v>3698.3020080000001</v>
      </c>
      <c r="G760">
        <v>1.5012700000002039</v>
      </c>
      <c r="H760">
        <v>96.800700000000006</v>
      </c>
      <c r="I760">
        <v>105.26300000000001</v>
      </c>
      <c r="J760">
        <v>669.173</v>
      </c>
      <c r="L760" t="s">
        <v>353</v>
      </c>
      <c r="M760" t="str">
        <f t="shared" si="75"/>
        <v>2017</v>
      </c>
      <c r="N760" t="str">
        <f t="shared" si="76"/>
        <v>12</v>
      </c>
      <c r="O760" t="str">
        <f t="shared" si="77"/>
        <v>16</v>
      </c>
      <c r="P760" t="str">
        <f t="shared" si="78"/>
        <v>12</v>
      </c>
      <c r="Q760" t="str">
        <f t="shared" si="79"/>
        <v>08</v>
      </c>
      <c r="R760" t="str">
        <f t="shared" si="80"/>
        <v>01</v>
      </c>
      <c r="S760" s="4">
        <f t="shared" si="82"/>
        <v>43085.505567129629</v>
      </c>
      <c r="T760" s="5">
        <f t="shared" si="81"/>
        <v>43085.505567129629</v>
      </c>
      <c r="U760" t="s">
        <v>1778</v>
      </c>
      <c r="AH760" t="s">
        <v>2940</v>
      </c>
      <c r="AI760" t="s">
        <v>3083</v>
      </c>
      <c r="AJ760" t="s">
        <v>3097</v>
      </c>
      <c r="AK760" t="s">
        <v>3101</v>
      </c>
      <c r="AL760" t="s">
        <v>3103</v>
      </c>
      <c r="AM760" t="s">
        <v>3214</v>
      </c>
      <c r="BQ760">
        <v>96.800700000000006</v>
      </c>
      <c r="BR760">
        <v>98.30197000000021</v>
      </c>
      <c r="BS760">
        <v>2</v>
      </c>
    </row>
    <row r="761" spans="1:71" x14ac:dyDescent="0.25">
      <c r="A761" t="s">
        <v>76</v>
      </c>
      <c r="B761">
        <v>274</v>
      </c>
      <c r="C761" t="s">
        <v>88</v>
      </c>
      <c r="D761">
        <v>1</v>
      </c>
      <c r="E761">
        <v>3699.137033</v>
      </c>
      <c r="F761">
        <v>3699.3857640000001</v>
      </c>
      <c r="G761">
        <v>0.2487310000001344</v>
      </c>
      <c r="H761">
        <v>99.137</v>
      </c>
      <c r="I761">
        <v>97.744</v>
      </c>
      <c r="J761">
        <v>609.02300000000002</v>
      </c>
      <c r="L761" t="s">
        <v>353</v>
      </c>
      <c r="M761" t="str">
        <f t="shared" si="75"/>
        <v>2017</v>
      </c>
      <c r="N761" t="str">
        <f t="shared" si="76"/>
        <v>12</v>
      </c>
      <c r="O761" t="str">
        <f t="shared" si="77"/>
        <v>16</v>
      </c>
      <c r="P761" t="str">
        <f t="shared" si="78"/>
        <v>12</v>
      </c>
      <c r="Q761" t="str">
        <f t="shared" si="79"/>
        <v>08</v>
      </c>
      <c r="R761" t="str">
        <f t="shared" si="80"/>
        <v>01</v>
      </c>
      <c r="S761" s="4">
        <f t="shared" si="82"/>
        <v>43085.505567129629</v>
      </c>
      <c r="T761" s="5">
        <f t="shared" si="81"/>
        <v>43085.505567129629</v>
      </c>
      <c r="U761" t="s">
        <v>1778</v>
      </c>
      <c r="AH761" t="s">
        <v>2940</v>
      </c>
      <c r="AI761" t="s">
        <v>2941</v>
      </c>
      <c r="AJ761" t="s">
        <v>3097</v>
      </c>
      <c r="AK761" t="s">
        <v>3101</v>
      </c>
      <c r="AL761" t="s">
        <v>3103</v>
      </c>
      <c r="AM761" t="s">
        <v>3214</v>
      </c>
      <c r="BQ761">
        <v>99.137</v>
      </c>
      <c r="BR761">
        <v>99.385731000000135</v>
      </c>
      <c r="BS761">
        <v>3</v>
      </c>
    </row>
    <row r="762" spans="1:71" x14ac:dyDescent="0.25">
      <c r="A762" t="s">
        <v>76</v>
      </c>
      <c r="B762">
        <v>275</v>
      </c>
      <c r="C762" t="s">
        <v>88</v>
      </c>
      <c r="D762">
        <v>1</v>
      </c>
      <c r="E762">
        <v>3863.1238130000002</v>
      </c>
      <c r="F762">
        <v>3863.5324430000001</v>
      </c>
      <c r="G762">
        <v>0.40862999999990279</v>
      </c>
      <c r="H762">
        <v>23.123799999999999</v>
      </c>
      <c r="I762">
        <v>330.827</v>
      </c>
      <c r="J762">
        <v>1541.3530000000001</v>
      </c>
      <c r="L762" t="s">
        <v>354</v>
      </c>
      <c r="M762" t="str">
        <f t="shared" si="75"/>
        <v>2017</v>
      </c>
      <c r="N762" t="str">
        <f t="shared" si="76"/>
        <v>12</v>
      </c>
      <c r="O762" t="str">
        <f t="shared" si="77"/>
        <v>21</v>
      </c>
      <c r="P762" t="str">
        <f t="shared" si="78"/>
        <v>16</v>
      </c>
      <c r="Q762" t="str">
        <f t="shared" si="79"/>
        <v>08</v>
      </c>
      <c r="R762" t="str">
        <f t="shared" si="80"/>
        <v>01</v>
      </c>
      <c r="S762" s="4">
        <f t="shared" si="82"/>
        <v>43090.672233796293</v>
      </c>
      <c r="T762" s="5">
        <f t="shared" si="81"/>
        <v>43090.672233796293</v>
      </c>
      <c r="U762" t="s">
        <v>1779</v>
      </c>
      <c r="AH762" t="s">
        <v>2940</v>
      </c>
      <c r="AI762" t="s">
        <v>2941</v>
      </c>
      <c r="AJ762" t="s">
        <v>3097</v>
      </c>
      <c r="AK762" t="s">
        <v>3101</v>
      </c>
      <c r="AL762" t="s">
        <v>3103</v>
      </c>
      <c r="AM762" t="s">
        <v>3215</v>
      </c>
      <c r="BQ762">
        <v>23.123799999999999</v>
      </c>
      <c r="BR762">
        <v>23.532429999999898</v>
      </c>
      <c r="BS762">
        <v>0</v>
      </c>
    </row>
    <row r="763" spans="1:71" x14ac:dyDescent="0.25">
      <c r="A763" t="s">
        <v>76</v>
      </c>
      <c r="B763">
        <v>276</v>
      </c>
      <c r="C763" t="s">
        <v>88</v>
      </c>
      <c r="D763">
        <v>1</v>
      </c>
      <c r="E763">
        <v>3865.3623929999999</v>
      </c>
      <c r="F763">
        <v>3869.573054</v>
      </c>
      <c r="G763">
        <v>4.2106610000000728</v>
      </c>
      <c r="H763">
        <v>25.362400000000001</v>
      </c>
      <c r="I763">
        <v>308.27100000000002</v>
      </c>
      <c r="J763">
        <v>1300.752</v>
      </c>
      <c r="L763" t="s">
        <v>354</v>
      </c>
      <c r="M763" t="str">
        <f t="shared" si="75"/>
        <v>2017</v>
      </c>
      <c r="N763" t="str">
        <f t="shared" si="76"/>
        <v>12</v>
      </c>
      <c r="O763" t="str">
        <f t="shared" si="77"/>
        <v>21</v>
      </c>
      <c r="P763" t="str">
        <f t="shared" si="78"/>
        <v>16</v>
      </c>
      <c r="Q763" t="str">
        <f t="shared" si="79"/>
        <v>08</v>
      </c>
      <c r="R763" t="str">
        <f t="shared" si="80"/>
        <v>01</v>
      </c>
      <c r="S763" s="4">
        <f t="shared" si="82"/>
        <v>43090.672233796293</v>
      </c>
      <c r="T763" s="5">
        <f t="shared" si="81"/>
        <v>43090.672233796293</v>
      </c>
      <c r="U763" t="s">
        <v>1779</v>
      </c>
      <c r="AH763" t="s">
        <v>2940</v>
      </c>
      <c r="AI763" t="s">
        <v>3083</v>
      </c>
      <c r="AJ763" t="s">
        <v>3078</v>
      </c>
      <c r="AK763" t="s">
        <v>3101</v>
      </c>
      <c r="AL763" t="s">
        <v>3104</v>
      </c>
      <c r="AM763" t="s">
        <v>3215</v>
      </c>
      <c r="BQ763">
        <v>25.362400000000001</v>
      </c>
      <c r="BR763">
        <v>29.57306100000007</v>
      </c>
      <c r="BS763">
        <v>1</v>
      </c>
    </row>
    <row r="764" spans="1:71" x14ac:dyDescent="0.25">
      <c r="A764" t="s">
        <v>76</v>
      </c>
      <c r="B764">
        <v>277</v>
      </c>
      <c r="C764" t="s">
        <v>88</v>
      </c>
      <c r="D764">
        <v>1</v>
      </c>
      <c r="E764">
        <v>3871.385237</v>
      </c>
      <c r="F764">
        <v>3871.9359979999999</v>
      </c>
      <c r="G764">
        <v>0.55076099999996586</v>
      </c>
      <c r="H764">
        <v>31.385200000000001</v>
      </c>
      <c r="I764">
        <v>315.78899999999999</v>
      </c>
      <c r="J764">
        <v>1255.6389999999999</v>
      </c>
      <c r="L764" t="s">
        <v>354</v>
      </c>
      <c r="M764" t="str">
        <f t="shared" ref="M764:M827" si="83">LEFT(RIGHT(LEFT(L764,17), 8),4)</f>
        <v>2017</v>
      </c>
      <c r="N764" t="str">
        <f t="shared" ref="N764:N827" si="84">LEFT(RIGHT(L764, 15),2)</f>
        <v>12</v>
      </c>
      <c r="O764" t="str">
        <f t="shared" ref="O764:O827" si="85">LEFT(RIGHT(L764, 13),2)</f>
        <v>21</v>
      </c>
      <c r="P764" t="str">
        <f t="shared" ref="P764:P827" si="86">LEFT(RIGHT(L764, 10),2)</f>
        <v>16</v>
      </c>
      <c r="Q764" t="str">
        <f t="shared" ref="Q764:Q827" si="87">LEFT(RIGHT(L764, 8),2)</f>
        <v>08</v>
      </c>
      <c r="R764" t="str">
        <f t="shared" ref="R764:R827" si="88">LEFT(RIGHT(L764, 6),2)</f>
        <v>01</v>
      </c>
      <c r="S764" s="4">
        <f t="shared" si="82"/>
        <v>43090.672233796293</v>
      </c>
      <c r="T764" s="5">
        <f t="shared" ref="T764:T827" si="89">S764</f>
        <v>43090.672233796293</v>
      </c>
      <c r="U764" t="s">
        <v>1779</v>
      </c>
      <c r="AH764" t="s">
        <v>2940</v>
      </c>
      <c r="AI764" t="s">
        <v>2941</v>
      </c>
      <c r="AJ764" t="s">
        <v>3097</v>
      </c>
      <c r="AK764" t="s">
        <v>3101</v>
      </c>
      <c r="AL764" t="s">
        <v>3103</v>
      </c>
      <c r="AM764" t="s">
        <v>3215</v>
      </c>
      <c r="BQ764">
        <v>31.385200000000001</v>
      </c>
      <c r="BR764">
        <v>31.935960999999971</v>
      </c>
      <c r="BS764">
        <v>2</v>
      </c>
    </row>
    <row r="765" spans="1:71" x14ac:dyDescent="0.25">
      <c r="A765" t="s">
        <v>76</v>
      </c>
      <c r="B765">
        <v>278</v>
      </c>
      <c r="C765" t="s">
        <v>88</v>
      </c>
      <c r="D765">
        <v>1</v>
      </c>
      <c r="E765">
        <v>3875.5127219999999</v>
      </c>
      <c r="F765">
        <v>3876.1167829999999</v>
      </c>
      <c r="G765">
        <v>0.60406100000000151</v>
      </c>
      <c r="H765">
        <v>35.512700000000002</v>
      </c>
      <c r="I765">
        <v>300.75200000000001</v>
      </c>
      <c r="J765">
        <v>1473.684</v>
      </c>
      <c r="L765" t="s">
        <v>354</v>
      </c>
      <c r="M765" t="str">
        <f t="shared" si="83"/>
        <v>2017</v>
      </c>
      <c r="N765" t="str">
        <f t="shared" si="84"/>
        <v>12</v>
      </c>
      <c r="O765" t="str">
        <f t="shared" si="85"/>
        <v>21</v>
      </c>
      <c r="P765" t="str">
        <f t="shared" si="86"/>
        <v>16</v>
      </c>
      <c r="Q765" t="str">
        <f t="shared" si="87"/>
        <v>08</v>
      </c>
      <c r="R765" t="str">
        <f t="shared" si="88"/>
        <v>01</v>
      </c>
      <c r="S765" s="4">
        <f t="shared" si="82"/>
        <v>43090.672233796293</v>
      </c>
      <c r="T765" s="5">
        <f t="shared" si="89"/>
        <v>43090.672233796293</v>
      </c>
      <c r="U765" t="s">
        <v>1779</v>
      </c>
      <c r="AH765" t="s">
        <v>2940</v>
      </c>
      <c r="AI765" t="s">
        <v>2941</v>
      </c>
      <c r="AJ765" t="s">
        <v>3097</v>
      </c>
      <c r="AK765" t="s">
        <v>3101</v>
      </c>
      <c r="AL765" t="s">
        <v>3103</v>
      </c>
      <c r="AM765" t="s">
        <v>3215</v>
      </c>
      <c r="BQ765">
        <v>35.512700000000002</v>
      </c>
      <c r="BR765">
        <v>36.116760999999997</v>
      </c>
      <c r="BS765">
        <v>3</v>
      </c>
    </row>
    <row r="766" spans="1:71" x14ac:dyDescent="0.25">
      <c r="A766" t="s">
        <v>76</v>
      </c>
      <c r="B766">
        <v>279</v>
      </c>
      <c r="C766" t="s">
        <v>88</v>
      </c>
      <c r="D766">
        <v>1</v>
      </c>
      <c r="E766">
        <v>3876.9695750000001</v>
      </c>
      <c r="F766">
        <v>3878.4086619999998</v>
      </c>
      <c r="G766">
        <v>1.4390869999997451</v>
      </c>
      <c r="H766">
        <v>36.9696</v>
      </c>
      <c r="I766">
        <v>300.75200000000001</v>
      </c>
      <c r="J766">
        <v>1488.722</v>
      </c>
      <c r="L766" t="s">
        <v>354</v>
      </c>
      <c r="M766" t="str">
        <f t="shared" si="83"/>
        <v>2017</v>
      </c>
      <c r="N766" t="str">
        <f t="shared" si="84"/>
        <v>12</v>
      </c>
      <c r="O766" t="str">
        <f t="shared" si="85"/>
        <v>21</v>
      </c>
      <c r="P766" t="str">
        <f t="shared" si="86"/>
        <v>16</v>
      </c>
      <c r="Q766" t="str">
        <f t="shared" si="87"/>
        <v>08</v>
      </c>
      <c r="R766" t="str">
        <f t="shared" si="88"/>
        <v>01</v>
      </c>
      <c r="S766" s="4">
        <f t="shared" si="82"/>
        <v>43090.672233796293</v>
      </c>
      <c r="T766" s="5">
        <f t="shared" si="89"/>
        <v>43090.672233796293</v>
      </c>
      <c r="U766" t="s">
        <v>1779</v>
      </c>
      <c r="AH766" t="s">
        <v>2940</v>
      </c>
      <c r="AI766" t="s">
        <v>2941</v>
      </c>
      <c r="AJ766" t="s">
        <v>3097</v>
      </c>
      <c r="AK766" t="s">
        <v>3101</v>
      </c>
      <c r="AL766" t="s">
        <v>3103</v>
      </c>
      <c r="AM766" t="s">
        <v>3215</v>
      </c>
      <c r="BQ766">
        <v>36.9696</v>
      </c>
      <c r="BR766">
        <v>38.408686999999738</v>
      </c>
      <c r="BS766">
        <v>4</v>
      </c>
    </row>
    <row r="767" spans="1:71" x14ac:dyDescent="0.25">
      <c r="A767" t="s">
        <v>76</v>
      </c>
      <c r="B767">
        <v>280</v>
      </c>
      <c r="C767" t="s">
        <v>88</v>
      </c>
      <c r="D767">
        <v>1</v>
      </c>
      <c r="E767">
        <v>3879.0304900000001</v>
      </c>
      <c r="F767">
        <v>3879.847749</v>
      </c>
      <c r="G767">
        <v>0.8172589999999218</v>
      </c>
      <c r="H767">
        <v>39.030500000000004</v>
      </c>
      <c r="I767">
        <v>300.75200000000001</v>
      </c>
      <c r="J767">
        <v>1481.203</v>
      </c>
      <c r="L767" t="s">
        <v>354</v>
      </c>
      <c r="M767" t="str">
        <f t="shared" si="83"/>
        <v>2017</v>
      </c>
      <c r="N767" t="str">
        <f t="shared" si="84"/>
        <v>12</v>
      </c>
      <c r="O767" t="str">
        <f t="shared" si="85"/>
        <v>21</v>
      </c>
      <c r="P767" t="str">
        <f t="shared" si="86"/>
        <v>16</v>
      </c>
      <c r="Q767" t="str">
        <f t="shared" si="87"/>
        <v>08</v>
      </c>
      <c r="R767" t="str">
        <f t="shared" si="88"/>
        <v>01</v>
      </c>
      <c r="S767" s="4">
        <f t="shared" si="82"/>
        <v>43090.672233796293</v>
      </c>
      <c r="T767" s="5">
        <f t="shared" si="89"/>
        <v>43090.672233796293</v>
      </c>
      <c r="U767" t="s">
        <v>1779</v>
      </c>
      <c r="AH767" t="s">
        <v>2940</v>
      </c>
      <c r="AI767" t="s">
        <v>2941</v>
      </c>
      <c r="AJ767" t="s">
        <v>3097</v>
      </c>
      <c r="AK767" t="s">
        <v>3101</v>
      </c>
      <c r="AL767" t="s">
        <v>3103</v>
      </c>
      <c r="AM767" t="s">
        <v>3215</v>
      </c>
      <c r="BQ767">
        <v>39.030500000000004</v>
      </c>
      <c r="BR767">
        <v>39.847758999999932</v>
      </c>
      <c r="BS767">
        <v>5</v>
      </c>
    </row>
    <row r="768" spans="1:71" x14ac:dyDescent="0.25">
      <c r="A768" t="s">
        <v>76</v>
      </c>
      <c r="B768">
        <v>281</v>
      </c>
      <c r="C768" t="s">
        <v>88</v>
      </c>
      <c r="D768">
        <v>1</v>
      </c>
      <c r="E768">
        <v>3880.1497789999999</v>
      </c>
      <c r="F768">
        <v>3880.7005410000002</v>
      </c>
      <c r="G768">
        <v>0.5507620000003044</v>
      </c>
      <c r="H768">
        <v>40.149799999999999</v>
      </c>
      <c r="I768">
        <v>293.233</v>
      </c>
      <c r="J768">
        <v>1511.278</v>
      </c>
      <c r="L768" t="s">
        <v>354</v>
      </c>
      <c r="M768" t="str">
        <f t="shared" si="83"/>
        <v>2017</v>
      </c>
      <c r="N768" t="str">
        <f t="shared" si="84"/>
        <v>12</v>
      </c>
      <c r="O768" t="str">
        <f t="shared" si="85"/>
        <v>21</v>
      </c>
      <c r="P768" t="str">
        <f t="shared" si="86"/>
        <v>16</v>
      </c>
      <c r="Q768" t="str">
        <f t="shared" si="87"/>
        <v>08</v>
      </c>
      <c r="R768" t="str">
        <f t="shared" si="88"/>
        <v>01</v>
      </c>
      <c r="S768" s="4">
        <f t="shared" si="82"/>
        <v>43090.672233796293</v>
      </c>
      <c r="T768" s="5">
        <f t="shared" si="89"/>
        <v>43090.672233796293</v>
      </c>
      <c r="U768" t="s">
        <v>1779</v>
      </c>
      <c r="AH768" t="s">
        <v>2940</v>
      </c>
      <c r="AI768" t="s">
        <v>2941</v>
      </c>
      <c r="AJ768" t="s">
        <v>3097</v>
      </c>
      <c r="AK768" t="s">
        <v>3101</v>
      </c>
      <c r="AL768" t="s">
        <v>3103</v>
      </c>
      <c r="AM768" t="s">
        <v>3215</v>
      </c>
      <c r="BQ768">
        <v>40.149799999999999</v>
      </c>
      <c r="BR768">
        <v>40.700562000000303</v>
      </c>
      <c r="BS768">
        <v>6</v>
      </c>
    </row>
    <row r="769" spans="1:71" x14ac:dyDescent="0.25">
      <c r="A769" t="s">
        <v>76</v>
      </c>
      <c r="B769">
        <v>282</v>
      </c>
      <c r="C769" t="s">
        <v>88</v>
      </c>
      <c r="D769">
        <v>1</v>
      </c>
      <c r="E769">
        <v>3881.2335360000002</v>
      </c>
      <c r="F769">
        <v>3881.6954649999998</v>
      </c>
      <c r="G769">
        <v>0.46192899999959991</v>
      </c>
      <c r="H769">
        <v>41.233499999999999</v>
      </c>
      <c r="I769">
        <v>270.67700000000002</v>
      </c>
      <c r="J769">
        <v>1721.8050000000001</v>
      </c>
      <c r="L769" t="s">
        <v>354</v>
      </c>
      <c r="M769" t="str">
        <f t="shared" si="83"/>
        <v>2017</v>
      </c>
      <c r="N769" t="str">
        <f t="shared" si="84"/>
        <v>12</v>
      </c>
      <c r="O769" t="str">
        <f t="shared" si="85"/>
        <v>21</v>
      </c>
      <c r="P769" t="str">
        <f t="shared" si="86"/>
        <v>16</v>
      </c>
      <c r="Q769" t="str">
        <f t="shared" si="87"/>
        <v>08</v>
      </c>
      <c r="R769" t="str">
        <f t="shared" si="88"/>
        <v>01</v>
      </c>
      <c r="S769" s="4">
        <f t="shared" si="82"/>
        <v>43090.672233796293</v>
      </c>
      <c r="T769" s="5">
        <f t="shared" si="89"/>
        <v>43090.672233796293</v>
      </c>
      <c r="U769" t="s">
        <v>1779</v>
      </c>
      <c r="AH769" t="s">
        <v>2940</v>
      </c>
      <c r="AI769" t="s">
        <v>2941</v>
      </c>
      <c r="AJ769" t="s">
        <v>3097</v>
      </c>
      <c r="AK769" t="s">
        <v>3101</v>
      </c>
      <c r="AL769" t="s">
        <v>3103</v>
      </c>
      <c r="AM769" t="s">
        <v>3215</v>
      </c>
      <c r="BQ769">
        <v>41.233499999999999</v>
      </c>
      <c r="BR769">
        <v>41.695428999999599</v>
      </c>
      <c r="BS769">
        <v>7</v>
      </c>
    </row>
    <row r="770" spans="1:71" x14ac:dyDescent="0.25">
      <c r="A770" t="s">
        <v>76</v>
      </c>
      <c r="B770">
        <v>283</v>
      </c>
      <c r="C770" t="s">
        <v>88</v>
      </c>
      <c r="D770">
        <v>1</v>
      </c>
      <c r="E770">
        <v>3883.3477499999999</v>
      </c>
      <c r="F770">
        <v>3883.809679</v>
      </c>
      <c r="G770">
        <v>0.46192900000005471</v>
      </c>
      <c r="H770">
        <v>43.347700000000003</v>
      </c>
      <c r="I770">
        <v>315.78899999999999</v>
      </c>
      <c r="J770">
        <v>1503.759</v>
      </c>
      <c r="L770" t="s">
        <v>354</v>
      </c>
      <c r="M770" t="str">
        <f t="shared" si="83"/>
        <v>2017</v>
      </c>
      <c r="N770" t="str">
        <f t="shared" si="84"/>
        <v>12</v>
      </c>
      <c r="O770" t="str">
        <f t="shared" si="85"/>
        <v>21</v>
      </c>
      <c r="P770" t="str">
        <f t="shared" si="86"/>
        <v>16</v>
      </c>
      <c r="Q770" t="str">
        <f t="shared" si="87"/>
        <v>08</v>
      </c>
      <c r="R770" t="str">
        <f t="shared" si="88"/>
        <v>01</v>
      </c>
      <c r="S770" s="4">
        <f t="shared" si="82"/>
        <v>43090.672233796293</v>
      </c>
      <c r="T770" s="5">
        <f t="shared" si="89"/>
        <v>43090.672233796293</v>
      </c>
      <c r="U770" t="s">
        <v>1779</v>
      </c>
      <c r="AH770" t="s">
        <v>2940</v>
      </c>
      <c r="AI770" t="s">
        <v>2941</v>
      </c>
      <c r="AJ770" t="s">
        <v>3097</v>
      </c>
      <c r="AK770" t="s">
        <v>3101</v>
      </c>
      <c r="AL770" t="s">
        <v>3103</v>
      </c>
      <c r="AM770" t="s">
        <v>3215</v>
      </c>
      <c r="BQ770">
        <v>43.347700000000003</v>
      </c>
      <c r="BR770">
        <v>43.809629000000058</v>
      </c>
      <c r="BS770">
        <v>8</v>
      </c>
    </row>
    <row r="771" spans="1:71" x14ac:dyDescent="0.25">
      <c r="A771" t="s">
        <v>76</v>
      </c>
      <c r="B771">
        <v>286</v>
      </c>
      <c r="C771" t="s">
        <v>88</v>
      </c>
      <c r="D771">
        <v>1</v>
      </c>
      <c r="E771">
        <v>3894.658559</v>
      </c>
      <c r="F771">
        <v>3896.1687120000001</v>
      </c>
      <c r="G771">
        <v>1.5101530000001731</v>
      </c>
      <c r="H771">
        <v>54.6586</v>
      </c>
      <c r="I771">
        <v>308.27100000000002</v>
      </c>
      <c r="J771">
        <v>1812.03</v>
      </c>
      <c r="L771" t="s">
        <v>354</v>
      </c>
      <c r="M771" t="str">
        <f t="shared" si="83"/>
        <v>2017</v>
      </c>
      <c r="N771" t="str">
        <f t="shared" si="84"/>
        <v>12</v>
      </c>
      <c r="O771" t="str">
        <f t="shared" si="85"/>
        <v>21</v>
      </c>
      <c r="P771" t="str">
        <f t="shared" si="86"/>
        <v>16</v>
      </c>
      <c r="Q771" t="str">
        <f t="shared" si="87"/>
        <v>08</v>
      </c>
      <c r="R771" t="str">
        <f t="shared" si="88"/>
        <v>01</v>
      </c>
      <c r="S771" s="4">
        <f t="shared" ref="S771:S834" si="90">DATE(M771,N771,O771)+TIME(P771,Q771,R771)</f>
        <v>43090.672233796293</v>
      </c>
      <c r="T771" s="5">
        <f t="shared" si="89"/>
        <v>43090.672233796293</v>
      </c>
      <c r="U771" t="s">
        <v>1779</v>
      </c>
      <c r="AH771" t="s">
        <v>2940</v>
      </c>
      <c r="AI771" t="s">
        <v>2941</v>
      </c>
      <c r="AJ771" t="s">
        <v>3077</v>
      </c>
      <c r="AK771" t="s">
        <v>3101</v>
      </c>
      <c r="AL771" t="s">
        <v>3104</v>
      </c>
      <c r="AM771" t="s">
        <v>3215</v>
      </c>
      <c r="BQ771">
        <v>54.6586</v>
      </c>
      <c r="BR771">
        <v>56.168753000000173</v>
      </c>
      <c r="BS771">
        <v>9</v>
      </c>
    </row>
    <row r="772" spans="1:71" x14ac:dyDescent="0.25">
      <c r="A772" t="s">
        <v>76</v>
      </c>
      <c r="B772">
        <v>287</v>
      </c>
      <c r="C772" t="s">
        <v>88</v>
      </c>
      <c r="D772">
        <v>1</v>
      </c>
      <c r="E772">
        <v>3896.3641429999998</v>
      </c>
      <c r="F772">
        <v>3897.6966309999998</v>
      </c>
      <c r="G772">
        <v>1.3324880000000121</v>
      </c>
      <c r="H772">
        <v>56.364100000000001</v>
      </c>
      <c r="I772">
        <v>300.75200000000001</v>
      </c>
      <c r="J772">
        <v>1781.9549999999999</v>
      </c>
      <c r="L772" t="s">
        <v>354</v>
      </c>
      <c r="M772" t="str">
        <f t="shared" si="83"/>
        <v>2017</v>
      </c>
      <c r="N772" t="str">
        <f t="shared" si="84"/>
        <v>12</v>
      </c>
      <c r="O772" t="str">
        <f t="shared" si="85"/>
        <v>21</v>
      </c>
      <c r="P772" t="str">
        <f t="shared" si="86"/>
        <v>16</v>
      </c>
      <c r="Q772" t="str">
        <f t="shared" si="87"/>
        <v>08</v>
      </c>
      <c r="R772" t="str">
        <f t="shared" si="88"/>
        <v>01</v>
      </c>
      <c r="S772" s="4">
        <f t="shared" si="90"/>
        <v>43090.672233796293</v>
      </c>
      <c r="T772" s="5">
        <f t="shared" si="89"/>
        <v>43090.672233796293</v>
      </c>
      <c r="U772" t="s">
        <v>1779</v>
      </c>
      <c r="AH772" t="s">
        <v>2940</v>
      </c>
      <c r="AI772" t="s">
        <v>3077</v>
      </c>
      <c r="AJ772" t="s">
        <v>2941</v>
      </c>
      <c r="AK772" t="s">
        <v>3101</v>
      </c>
      <c r="AL772" t="s">
        <v>3104</v>
      </c>
      <c r="AM772" t="s">
        <v>3215</v>
      </c>
      <c r="BQ772">
        <v>56.364100000000001</v>
      </c>
      <c r="BR772">
        <v>57.696588000000013</v>
      </c>
      <c r="BS772">
        <v>10</v>
      </c>
    </row>
    <row r="773" spans="1:71" x14ac:dyDescent="0.25">
      <c r="A773" t="s">
        <v>76</v>
      </c>
      <c r="B773">
        <v>290</v>
      </c>
      <c r="C773" t="s">
        <v>88</v>
      </c>
      <c r="D773">
        <v>1</v>
      </c>
      <c r="E773">
        <v>3914.9829580000001</v>
      </c>
      <c r="F773">
        <v>3916.262146</v>
      </c>
      <c r="G773">
        <v>1.279187999999976</v>
      </c>
      <c r="H773">
        <v>74.983000000000004</v>
      </c>
      <c r="I773">
        <v>240.602</v>
      </c>
      <c r="J773">
        <v>1443.6089999999999</v>
      </c>
      <c r="L773" t="s">
        <v>354</v>
      </c>
      <c r="M773" t="str">
        <f t="shared" si="83"/>
        <v>2017</v>
      </c>
      <c r="N773" t="str">
        <f t="shared" si="84"/>
        <v>12</v>
      </c>
      <c r="O773" t="str">
        <f t="shared" si="85"/>
        <v>21</v>
      </c>
      <c r="P773" t="str">
        <f t="shared" si="86"/>
        <v>16</v>
      </c>
      <c r="Q773" t="str">
        <f t="shared" si="87"/>
        <v>08</v>
      </c>
      <c r="R773" t="str">
        <f t="shared" si="88"/>
        <v>01</v>
      </c>
      <c r="S773" s="4">
        <f t="shared" si="90"/>
        <v>43090.672233796293</v>
      </c>
      <c r="T773" s="5">
        <f t="shared" si="89"/>
        <v>43090.672233796293</v>
      </c>
      <c r="U773" t="s">
        <v>1779</v>
      </c>
      <c r="AH773" t="s">
        <v>2940</v>
      </c>
      <c r="AI773" t="s">
        <v>3077</v>
      </c>
      <c r="AJ773" t="s">
        <v>2941</v>
      </c>
      <c r="AK773" t="s">
        <v>3101</v>
      </c>
      <c r="AL773" t="s">
        <v>3104</v>
      </c>
      <c r="AM773" t="s">
        <v>3216</v>
      </c>
      <c r="BQ773">
        <v>74.983000000000004</v>
      </c>
      <c r="BR773">
        <v>76.262187999999981</v>
      </c>
      <c r="BS773">
        <v>11</v>
      </c>
    </row>
    <row r="774" spans="1:71" x14ac:dyDescent="0.25">
      <c r="A774" t="s">
        <v>76</v>
      </c>
      <c r="B774">
        <v>291</v>
      </c>
      <c r="C774" t="s">
        <v>88</v>
      </c>
      <c r="D774">
        <v>1</v>
      </c>
      <c r="E774">
        <v>3917.079405</v>
      </c>
      <c r="F774">
        <v>3918.145395</v>
      </c>
      <c r="G774">
        <v>1.0659900000000559</v>
      </c>
      <c r="H774">
        <v>77.079400000000007</v>
      </c>
      <c r="I774">
        <v>180.45099999999999</v>
      </c>
      <c r="J774">
        <v>1744.3610000000001</v>
      </c>
      <c r="L774" t="s">
        <v>354</v>
      </c>
      <c r="M774" t="str">
        <f t="shared" si="83"/>
        <v>2017</v>
      </c>
      <c r="N774" t="str">
        <f t="shared" si="84"/>
        <v>12</v>
      </c>
      <c r="O774" t="str">
        <f t="shared" si="85"/>
        <v>21</v>
      </c>
      <c r="P774" t="str">
        <f t="shared" si="86"/>
        <v>16</v>
      </c>
      <c r="Q774" t="str">
        <f t="shared" si="87"/>
        <v>08</v>
      </c>
      <c r="R774" t="str">
        <f t="shared" si="88"/>
        <v>01</v>
      </c>
      <c r="S774" s="4">
        <f t="shared" si="90"/>
        <v>43090.672233796293</v>
      </c>
      <c r="T774" s="5">
        <f t="shared" si="89"/>
        <v>43090.672233796293</v>
      </c>
      <c r="U774" t="s">
        <v>1779</v>
      </c>
      <c r="AH774" t="s">
        <v>2940</v>
      </c>
      <c r="AI774" t="s">
        <v>2941</v>
      </c>
      <c r="AJ774" t="s">
        <v>2941</v>
      </c>
      <c r="AK774" t="s">
        <v>3101</v>
      </c>
      <c r="AL774" t="s">
        <v>3104</v>
      </c>
      <c r="AM774" t="s">
        <v>3216</v>
      </c>
      <c r="BQ774">
        <v>77.079400000000007</v>
      </c>
      <c r="BR774">
        <v>78.145390000000063</v>
      </c>
      <c r="BS774">
        <v>12</v>
      </c>
    </row>
    <row r="775" spans="1:71" x14ac:dyDescent="0.25">
      <c r="A775" t="s">
        <v>76</v>
      </c>
      <c r="B775">
        <v>292</v>
      </c>
      <c r="C775" t="s">
        <v>88</v>
      </c>
      <c r="D775">
        <v>1</v>
      </c>
      <c r="E775">
        <v>3918.6073240000001</v>
      </c>
      <c r="F775">
        <v>3920.4372739999999</v>
      </c>
      <c r="G775">
        <v>1.8299499999998261</v>
      </c>
      <c r="H775">
        <v>78.607299999999995</v>
      </c>
      <c r="I775">
        <v>210.52600000000001</v>
      </c>
      <c r="J775">
        <v>1744.3610000000001</v>
      </c>
      <c r="L775" t="s">
        <v>354</v>
      </c>
      <c r="M775" t="str">
        <f t="shared" si="83"/>
        <v>2017</v>
      </c>
      <c r="N775" t="str">
        <f t="shared" si="84"/>
        <v>12</v>
      </c>
      <c r="O775" t="str">
        <f t="shared" si="85"/>
        <v>21</v>
      </c>
      <c r="P775" t="str">
        <f t="shared" si="86"/>
        <v>16</v>
      </c>
      <c r="Q775" t="str">
        <f t="shared" si="87"/>
        <v>08</v>
      </c>
      <c r="R775" t="str">
        <f t="shared" si="88"/>
        <v>01</v>
      </c>
      <c r="S775" s="4">
        <f t="shared" si="90"/>
        <v>43090.672233796293</v>
      </c>
      <c r="T775" s="5">
        <f t="shared" si="89"/>
        <v>43090.672233796293</v>
      </c>
      <c r="U775" t="s">
        <v>1779</v>
      </c>
      <c r="AH775" t="s">
        <v>2940</v>
      </c>
      <c r="AI775" t="s">
        <v>3078</v>
      </c>
      <c r="AJ775" t="s">
        <v>2941</v>
      </c>
      <c r="AK775" t="s">
        <v>3101</v>
      </c>
      <c r="AL775" t="s">
        <v>3104</v>
      </c>
      <c r="AM775" t="s">
        <v>3216</v>
      </c>
      <c r="BQ775">
        <v>78.607299999999995</v>
      </c>
      <c r="BR775">
        <v>80.437249999999821</v>
      </c>
      <c r="BS775">
        <v>13</v>
      </c>
    </row>
    <row r="776" spans="1:71" x14ac:dyDescent="0.25">
      <c r="A776" t="s">
        <v>76</v>
      </c>
      <c r="B776">
        <v>293</v>
      </c>
      <c r="C776" t="s">
        <v>88</v>
      </c>
      <c r="D776">
        <v>1</v>
      </c>
      <c r="E776">
        <v>3920.8992029999999</v>
      </c>
      <c r="F776">
        <v>3923.3509800000002</v>
      </c>
      <c r="G776">
        <v>2.4517770000002201</v>
      </c>
      <c r="H776">
        <v>80.899199999999993</v>
      </c>
      <c r="I776">
        <v>150.376</v>
      </c>
      <c r="J776">
        <v>1669.173</v>
      </c>
      <c r="L776" t="s">
        <v>354</v>
      </c>
      <c r="M776" t="str">
        <f t="shared" si="83"/>
        <v>2017</v>
      </c>
      <c r="N776" t="str">
        <f t="shared" si="84"/>
        <v>12</v>
      </c>
      <c r="O776" t="str">
        <f t="shared" si="85"/>
        <v>21</v>
      </c>
      <c r="P776" t="str">
        <f t="shared" si="86"/>
        <v>16</v>
      </c>
      <c r="Q776" t="str">
        <f t="shared" si="87"/>
        <v>08</v>
      </c>
      <c r="R776" t="str">
        <f t="shared" si="88"/>
        <v>01</v>
      </c>
      <c r="S776" s="4">
        <f t="shared" si="90"/>
        <v>43090.672233796293</v>
      </c>
      <c r="T776" s="5">
        <f t="shared" si="89"/>
        <v>43090.672233796293</v>
      </c>
      <c r="U776" t="s">
        <v>1779</v>
      </c>
      <c r="AH776" t="s">
        <v>2940</v>
      </c>
      <c r="AI776" t="s">
        <v>3077</v>
      </c>
      <c r="AJ776" t="s">
        <v>3081</v>
      </c>
      <c r="AK776" t="s">
        <v>3101</v>
      </c>
      <c r="AL776" t="s">
        <v>3104</v>
      </c>
      <c r="AM776" t="s">
        <v>3216</v>
      </c>
      <c r="BQ776">
        <v>80.899199999999993</v>
      </c>
      <c r="BR776">
        <v>83.350977000000213</v>
      </c>
      <c r="BS776">
        <v>14</v>
      </c>
    </row>
    <row r="777" spans="1:71" x14ac:dyDescent="0.25">
      <c r="A777" t="s">
        <v>76</v>
      </c>
      <c r="B777">
        <v>295</v>
      </c>
      <c r="C777" t="s">
        <v>88</v>
      </c>
      <c r="D777">
        <v>1</v>
      </c>
      <c r="E777">
        <v>3931.1468030000001</v>
      </c>
      <c r="F777">
        <v>3932.4082250000001</v>
      </c>
      <c r="G777">
        <v>1.2614220000000389</v>
      </c>
      <c r="H777">
        <v>91.146799999999999</v>
      </c>
      <c r="I777">
        <v>353.38299999999998</v>
      </c>
      <c r="J777">
        <v>1466.165</v>
      </c>
      <c r="L777" t="s">
        <v>354</v>
      </c>
      <c r="M777" t="str">
        <f t="shared" si="83"/>
        <v>2017</v>
      </c>
      <c r="N777" t="str">
        <f t="shared" si="84"/>
        <v>12</v>
      </c>
      <c r="O777" t="str">
        <f t="shared" si="85"/>
        <v>21</v>
      </c>
      <c r="P777" t="str">
        <f t="shared" si="86"/>
        <v>16</v>
      </c>
      <c r="Q777" t="str">
        <f t="shared" si="87"/>
        <v>08</v>
      </c>
      <c r="R777" t="str">
        <f t="shared" si="88"/>
        <v>01</v>
      </c>
      <c r="S777" s="4">
        <f t="shared" si="90"/>
        <v>43090.672233796293</v>
      </c>
      <c r="T777" s="5">
        <f t="shared" si="89"/>
        <v>43090.672233796293</v>
      </c>
      <c r="U777" t="s">
        <v>1779</v>
      </c>
      <c r="AH777" t="s">
        <v>2940</v>
      </c>
      <c r="AI777" t="s">
        <v>2941</v>
      </c>
      <c r="AJ777" t="s">
        <v>3077</v>
      </c>
      <c r="AK777" t="s">
        <v>3101</v>
      </c>
      <c r="AL777" t="s">
        <v>3104</v>
      </c>
      <c r="AM777" t="s">
        <v>3216</v>
      </c>
      <c r="BQ777">
        <v>91.146799999999999</v>
      </c>
      <c r="BR777">
        <v>92.408222000000038</v>
      </c>
      <c r="BS777">
        <v>15</v>
      </c>
    </row>
    <row r="778" spans="1:71" x14ac:dyDescent="0.25">
      <c r="A778" t="s">
        <v>76</v>
      </c>
      <c r="B778">
        <v>296</v>
      </c>
      <c r="C778" t="s">
        <v>88</v>
      </c>
      <c r="D778">
        <v>1</v>
      </c>
      <c r="E778">
        <v>3933.1544180000001</v>
      </c>
      <c r="F778">
        <v>3933.7407130000001</v>
      </c>
      <c r="G778">
        <v>0.58629500000006374</v>
      </c>
      <c r="H778">
        <v>93.154399999999995</v>
      </c>
      <c r="I778">
        <v>338.346</v>
      </c>
      <c r="J778">
        <v>1496.241</v>
      </c>
      <c r="L778" t="s">
        <v>354</v>
      </c>
      <c r="M778" t="str">
        <f t="shared" si="83"/>
        <v>2017</v>
      </c>
      <c r="N778" t="str">
        <f t="shared" si="84"/>
        <v>12</v>
      </c>
      <c r="O778" t="str">
        <f t="shared" si="85"/>
        <v>21</v>
      </c>
      <c r="P778" t="str">
        <f t="shared" si="86"/>
        <v>16</v>
      </c>
      <c r="Q778" t="str">
        <f t="shared" si="87"/>
        <v>08</v>
      </c>
      <c r="R778" t="str">
        <f t="shared" si="88"/>
        <v>01</v>
      </c>
      <c r="S778" s="4">
        <f t="shared" si="90"/>
        <v>43090.672233796293</v>
      </c>
      <c r="T778" s="5">
        <f t="shared" si="89"/>
        <v>43090.672233796293</v>
      </c>
      <c r="U778" t="s">
        <v>1779</v>
      </c>
      <c r="AH778" t="s">
        <v>2940</v>
      </c>
      <c r="AI778" t="s">
        <v>2941</v>
      </c>
      <c r="AJ778" t="s">
        <v>3097</v>
      </c>
      <c r="AK778" t="s">
        <v>3101</v>
      </c>
      <c r="AL778" t="s">
        <v>3103</v>
      </c>
      <c r="AM778" t="s">
        <v>3216</v>
      </c>
      <c r="BQ778">
        <v>93.154399999999995</v>
      </c>
      <c r="BR778">
        <v>93.740695000000059</v>
      </c>
      <c r="BS778">
        <v>16</v>
      </c>
    </row>
    <row r="779" spans="1:71" x14ac:dyDescent="0.25">
      <c r="A779" t="s">
        <v>76</v>
      </c>
      <c r="B779">
        <v>297</v>
      </c>
      <c r="C779" t="s">
        <v>88</v>
      </c>
      <c r="D779">
        <v>1</v>
      </c>
      <c r="E779">
        <v>3934.6823370000002</v>
      </c>
      <c r="F779">
        <v>3936.0681249999998</v>
      </c>
      <c r="G779">
        <v>1.385787999999593</v>
      </c>
      <c r="H779">
        <v>94.682299999999998</v>
      </c>
      <c r="I779">
        <v>330.827</v>
      </c>
      <c r="J779">
        <v>1481.203</v>
      </c>
      <c r="L779" t="s">
        <v>354</v>
      </c>
      <c r="M779" t="str">
        <f t="shared" si="83"/>
        <v>2017</v>
      </c>
      <c r="N779" t="str">
        <f t="shared" si="84"/>
        <v>12</v>
      </c>
      <c r="O779" t="str">
        <f t="shared" si="85"/>
        <v>21</v>
      </c>
      <c r="P779" t="str">
        <f t="shared" si="86"/>
        <v>16</v>
      </c>
      <c r="Q779" t="str">
        <f t="shared" si="87"/>
        <v>08</v>
      </c>
      <c r="R779" t="str">
        <f t="shared" si="88"/>
        <v>01</v>
      </c>
      <c r="S779" s="4">
        <f t="shared" si="90"/>
        <v>43090.672233796293</v>
      </c>
      <c r="T779" s="5">
        <f t="shared" si="89"/>
        <v>43090.672233796293</v>
      </c>
      <c r="U779" t="s">
        <v>1779</v>
      </c>
      <c r="AH779" t="s">
        <v>2940</v>
      </c>
      <c r="AI779" t="s">
        <v>2941</v>
      </c>
      <c r="AJ779" t="s">
        <v>2941</v>
      </c>
      <c r="AK779" t="s">
        <v>3101</v>
      </c>
      <c r="AL779" t="s">
        <v>3104</v>
      </c>
      <c r="AM779" t="s">
        <v>3216</v>
      </c>
      <c r="BQ779">
        <v>94.682299999999998</v>
      </c>
      <c r="BR779">
        <v>96.068087999999591</v>
      </c>
      <c r="BS779">
        <v>17</v>
      </c>
    </row>
    <row r="780" spans="1:71" x14ac:dyDescent="0.25">
      <c r="A780" t="s">
        <v>76</v>
      </c>
      <c r="B780">
        <v>299</v>
      </c>
      <c r="C780" t="s">
        <v>88</v>
      </c>
      <c r="D780">
        <v>1</v>
      </c>
      <c r="E780">
        <v>3939.801316</v>
      </c>
      <c r="F780">
        <v>3942.5373570000002</v>
      </c>
      <c r="G780">
        <v>2.7360410000001139</v>
      </c>
      <c r="H780">
        <v>99.801299999999998</v>
      </c>
      <c r="I780">
        <v>248.12</v>
      </c>
      <c r="J780">
        <v>1511.278</v>
      </c>
      <c r="L780" t="s">
        <v>354</v>
      </c>
      <c r="M780" t="str">
        <f t="shared" si="83"/>
        <v>2017</v>
      </c>
      <c r="N780" t="str">
        <f t="shared" si="84"/>
        <v>12</v>
      </c>
      <c r="O780" t="str">
        <f t="shared" si="85"/>
        <v>21</v>
      </c>
      <c r="P780" t="str">
        <f t="shared" si="86"/>
        <v>16</v>
      </c>
      <c r="Q780" t="str">
        <f t="shared" si="87"/>
        <v>08</v>
      </c>
      <c r="R780" t="str">
        <f t="shared" si="88"/>
        <v>01</v>
      </c>
      <c r="S780" s="4">
        <f t="shared" si="90"/>
        <v>43090.672233796293</v>
      </c>
      <c r="T780" s="5">
        <f t="shared" si="89"/>
        <v>43090.672233796293</v>
      </c>
      <c r="U780" t="s">
        <v>1779</v>
      </c>
      <c r="AH780" t="s">
        <v>2940</v>
      </c>
      <c r="AI780" t="s">
        <v>3081</v>
      </c>
      <c r="AJ780" t="s">
        <v>3078</v>
      </c>
      <c r="AK780" t="s">
        <v>3101</v>
      </c>
      <c r="AL780" t="s">
        <v>3104</v>
      </c>
      <c r="AM780" t="s">
        <v>3216</v>
      </c>
      <c r="BQ780">
        <v>99.801299999999998</v>
      </c>
      <c r="BR780">
        <v>102.5373410000001</v>
      </c>
      <c r="BS780">
        <v>18</v>
      </c>
    </row>
    <row r="781" spans="1:71" x14ac:dyDescent="0.25">
      <c r="A781" t="s">
        <v>77</v>
      </c>
      <c r="B781">
        <v>45</v>
      </c>
      <c r="C781" t="s">
        <v>88</v>
      </c>
      <c r="D781">
        <v>1</v>
      </c>
      <c r="E781">
        <v>15.91150779</v>
      </c>
      <c r="F781">
        <v>16.231859549999999</v>
      </c>
      <c r="G781">
        <v>0.32035175999999937</v>
      </c>
      <c r="H781">
        <v>15.9115</v>
      </c>
      <c r="I781">
        <v>74.3</v>
      </c>
      <c r="J781">
        <v>1447.2360000000001</v>
      </c>
      <c r="L781" t="s">
        <v>355</v>
      </c>
      <c r="M781" t="str">
        <f t="shared" si="83"/>
        <v>2018</v>
      </c>
      <c r="N781" t="str">
        <f t="shared" si="84"/>
        <v>01</v>
      </c>
      <c r="O781" t="str">
        <f t="shared" si="85"/>
        <v>19</v>
      </c>
      <c r="P781" t="str">
        <f t="shared" si="86"/>
        <v>16</v>
      </c>
      <c r="Q781" t="str">
        <f t="shared" si="87"/>
        <v>08</v>
      </c>
      <c r="R781" t="str">
        <f t="shared" si="88"/>
        <v>01</v>
      </c>
      <c r="S781" s="4">
        <f t="shared" si="90"/>
        <v>43119.672233796293</v>
      </c>
      <c r="T781" s="5">
        <f t="shared" si="89"/>
        <v>43119.672233796293</v>
      </c>
      <c r="U781" t="s">
        <v>1780</v>
      </c>
      <c r="W781" t="s">
        <v>2940</v>
      </c>
      <c r="X781" t="s">
        <v>2942</v>
      </c>
      <c r="AE781" t="s">
        <v>3065</v>
      </c>
      <c r="AH781" t="s">
        <v>2940</v>
      </c>
      <c r="AI781" t="s">
        <v>2941</v>
      </c>
      <c r="AJ781" t="s">
        <v>3097</v>
      </c>
      <c r="AK781" t="s">
        <v>3101</v>
      </c>
      <c r="AL781" t="s">
        <v>3103</v>
      </c>
      <c r="AM781" t="s">
        <v>3105</v>
      </c>
      <c r="AZ781" t="s">
        <v>3065</v>
      </c>
      <c r="BA781">
        <v>1</v>
      </c>
      <c r="BB781" t="s">
        <v>2941</v>
      </c>
      <c r="BC781" t="s">
        <v>3775</v>
      </c>
      <c r="BQ781">
        <v>15.9115</v>
      </c>
      <c r="BR781">
        <v>16.231851760000001</v>
      </c>
      <c r="BS781">
        <v>0</v>
      </c>
    </row>
    <row r="782" spans="1:71" x14ac:dyDescent="0.25">
      <c r="A782" t="s">
        <v>77</v>
      </c>
      <c r="B782">
        <v>91</v>
      </c>
      <c r="C782" t="s">
        <v>88</v>
      </c>
      <c r="D782">
        <v>1</v>
      </c>
      <c r="E782">
        <v>1063.5883490000001</v>
      </c>
      <c r="F782">
        <v>1063.99036</v>
      </c>
      <c r="G782">
        <v>0.4020109999999022</v>
      </c>
      <c r="H782">
        <v>103.58839999999999</v>
      </c>
      <c r="I782">
        <v>121.1</v>
      </c>
      <c r="J782">
        <v>1218.5</v>
      </c>
      <c r="L782" t="s">
        <v>356</v>
      </c>
      <c r="M782" t="str">
        <f t="shared" si="83"/>
        <v>2018</v>
      </c>
      <c r="N782" t="str">
        <f t="shared" si="84"/>
        <v>01</v>
      </c>
      <c r="O782" t="str">
        <f t="shared" si="85"/>
        <v>28</v>
      </c>
      <c r="P782" t="str">
        <f t="shared" si="86"/>
        <v>18</v>
      </c>
      <c r="Q782" t="str">
        <f t="shared" si="87"/>
        <v>08</v>
      </c>
      <c r="R782" t="str">
        <f t="shared" si="88"/>
        <v>01</v>
      </c>
      <c r="S782" s="4">
        <f t="shared" si="90"/>
        <v>43128.755567129629</v>
      </c>
      <c r="T782" s="5">
        <f t="shared" si="89"/>
        <v>43128.755567129629</v>
      </c>
      <c r="U782" t="s">
        <v>1781</v>
      </c>
      <c r="W782" t="s">
        <v>2940</v>
      </c>
      <c r="X782" t="s">
        <v>2942</v>
      </c>
      <c r="AH782" t="s">
        <v>2940</v>
      </c>
      <c r="AI782" t="s">
        <v>2941</v>
      </c>
      <c r="AJ782" t="s">
        <v>3097</v>
      </c>
      <c r="AK782" t="s">
        <v>3101</v>
      </c>
      <c r="AL782" t="s">
        <v>3103</v>
      </c>
      <c r="AM782" t="s">
        <v>3105</v>
      </c>
      <c r="AN782" t="s">
        <v>3625</v>
      </c>
      <c r="AZ782" t="s">
        <v>3065</v>
      </c>
      <c r="BA782">
        <v>3</v>
      </c>
      <c r="BB782" t="s">
        <v>2941</v>
      </c>
      <c r="BC782" t="s">
        <v>3775</v>
      </c>
      <c r="BQ782">
        <v>103.58839999999999</v>
      </c>
      <c r="BR782">
        <v>103.9904109999999</v>
      </c>
      <c r="BS782">
        <v>0</v>
      </c>
    </row>
    <row r="783" spans="1:71" x14ac:dyDescent="0.25">
      <c r="A783" t="s">
        <v>77</v>
      </c>
      <c r="B783">
        <v>92</v>
      </c>
      <c r="C783" t="s">
        <v>88</v>
      </c>
      <c r="D783">
        <v>1</v>
      </c>
      <c r="E783">
        <v>1148.66443</v>
      </c>
      <c r="F783">
        <v>1149.0287510000001</v>
      </c>
      <c r="G783">
        <v>0.3643210000000181</v>
      </c>
      <c r="H783">
        <v>68.664400000000001</v>
      </c>
      <c r="I783">
        <v>71.3</v>
      </c>
      <c r="J783">
        <v>1410.9</v>
      </c>
      <c r="L783" t="s">
        <v>357</v>
      </c>
      <c r="M783" t="str">
        <f t="shared" si="83"/>
        <v>2018</v>
      </c>
      <c r="N783" t="str">
        <f t="shared" si="84"/>
        <v>01</v>
      </c>
      <c r="O783" t="str">
        <f t="shared" si="85"/>
        <v>28</v>
      </c>
      <c r="P783" t="str">
        <f t="shared" si="86"/>
        <v>20</v>
      </c>
      <c r="Q783" t="str">
        <f t="shared" si="87"/>
        <v>08</v>
      </c>
      <c r="R783" t="str">
        <f t="shared" si="88"/>
        <v>01</v>
      </c>
      <c r="S783" s="4">
        <f t="shared" si="90"/>
        <v>43128.838900462964</v>
      </c>
      <c r="T783" s="5">
        <f t="shared" si="89"/>
        <v>43128.838900462964</v>
      </c>
      <c r="U783" t="s">
        <v>1782</v>
      </c>
      <c r="W783" t="s">
        <v>2940</v>
      </c>
      <c r="X783" t="s">
        <v>2942</v>
      </c>
      <c r="Y783" t="s">
        <v>2999</v>
      </c>
      <c r="AH783" t="s">
        <v>2940</v>
      </c>
      <c r="AI783" t="s">
        <v>2941</v>
      </c>
      <c r="AJ783" t="s">
        <v>3097</v>
      </c>
      <c r="AK783" t="s">
        <v>3101</v>
      </c>
      <c r="AL783" t="s">
        <v>3103</v>
      </c>
      <c r="AM783" t="s">
        <v>3105</v>
      </c>
      <c r="AW783" t="s">
        <v>2942</v>
      </c>
      <c r="AZ783" t="s">
        <v>3065</v>
      </c>
      <c r="BA783">
        <v>3</v>
      </c>
      <c r="BB783" t="s">
        <v>2941</v>
      </c>
      <c r="BC783" t="s">
        <v>3775</v>
      </c>
      <c r="BQ783">
        <v>68.664400000000001</v>
      </c>
      <c r="BR783">
        <v>69.028721000000019</v>
      </c>
      <c r="BS783">
        <v>0</v>
      </c>
    </row>
    <row r="784" spans="1:71" x14ac:dyDescent="0.25">
      <c r="A784" t="s">
        <v>77</v>
      </c>
      <c r="B784">
        <v>101</v>
      </c>
      <c r="C784" t="s">
        <v>88</v>
      </c>
      <c r="D784">
        <v>1</v>
      </c>
      <c r="E784">
        <v>1306.0623149999999</v>
      </c>
      <c r="F784">
        <v>1306.388948</v>
      </c>
      <c r="G784">
        <v>0.32663300000012901</v>
      </c>
      <c r="H784">
        <v>106.06229999999999</v>
      </c>
      <c r="I784">
        <v>49.9</v>
      </c>
      <c r="J784">
        <v>1140.0999999999999</v>
      </c>
      <c r="L784" t="s">
        <v>358</v>
      </c>
      <c r="M784" t="str">
        <f t="shared" si="83"/>
        <v>2018</v>
      </c>
      <c r="N784" t="str">
        <f t="shared" si="84"/>
        <v>01</v>
      </c>
      <c r="O784" t="str">
        <f t="shared" si="85"/>
        <v>30</v>
      </c>
      <c r="P784" t="str">
        <f t="shared" si="86"/>
        <v>20</v>
      </c>
      <c r="Q784" t="str">
        <f t="shared" si="87"/>
        <v>08</v>
      </c>
      <c r="R784" t="str">
        <f t="shared" si="88"/>
        <v>01</v>
      </c>
      <c r="S784" s="4">
        <f t="shared" si="90"/>
        <v>43130.838900462964</v>
      </c>
      <c r="T784" s="5">
        <f t="shared" si="89"/>
        <v>43130.838900462964</v>
      </c>
      <c r="U784" t="s">
        <v>1783</v>
      </c>
      <c r="W784" t="s">
        <v>2940</v>
      </c>
      <c r="X784" t="s">
        <v>2942</v>
      </c>
      <c r="Y784" t="s">
        <v>3000</v>
      </c>
      <c r="AH784" t="s">
        <v>2940</v>
      </c>
      <c r="AI784" t="s">
        <v>2941</v>
      </c>
      <c r="AJ784" t="s">
        <v>3097</v>
      </c>
      <c r="AK784" t="s">
        <v>3101</v>
      </c>
      <c r="AL784" t="s">
        <v>3103</v>
      </c>
      <c r="AM784" t="s">
        <v>3105</v>
      </c>
      <c r="AW784" t="s">
        <v>2990</v>
      </c>
      <c r="AZ784" t="s">
        <v>3065</v>
      </c>
      <c r="BA784">
        <v>3</v>
      </c>
      <c r="BB784" t="s">
        <v>2941</v>
      </c>
      <c r="BC784" t="s">
        <v>3775</v>
      </c>
      <c r="BQ784">
        <v>106.06229999999999</v>
      </c>
      <c r="BR784">
        <v>106.38893300000009</v>
      </c>
      <c r="BS784">
        <v>0</v>
      </c>
    </row>
    <row r="785" spans="1:71" x14ac:dyDescent="0.25">
      <c r="A785" t="s">
        <v>77</v>
      </c>
      <c r="B785">
        <v>112</v>
      </c>
      <c r="C785" t="s">
        <v>88</v>
      </c>
      <c r="D785">
        <v>1</v>
      </c>
      <c r="E785">
        <v>1475.4381229999999</v>
      </c>
      <c r="F785">
        <v>1475.7459120000001</v>
      </c>
      <c r="G785">
        <v>0.30778900000018439</v>
      </c>
      <c r="H785">
        <v>35.438099999999999</v>
      </c>
      <c r="I785">
        <v>188.7</v>
      </c>
      <c r="J785">
        <v>1529.3</v>
      </c>
      <c r="L785" t="s">
        <v>359</v>
      </c>
      <c r="M785" t="str">
        <f t="shared" si="83"/>
        <v>2018</v>
      </c>
      <c r="N785" t="str">
        <f t="shared" si="84"/>
        <v>02</v>
      </c>
      <c r="O785" t="str">
        <f t="shared" si="85"/>
        <v>05</v>
      </c>
      <c r="P785" t="str">
        <f t="shared" si="86"/>
        <v>00</v>
      </c>
      <c r="Q785" t="str">
        <f t="shared" si="87"/>
        <v>08</v>
      </c>
      <c r="R785" t="str">
        <f t="shared" si="88"/>
        <v>01</v>
      </c>
      <c r="S785" s="4">
        <f t="shared" si="90"/>
        <v>43136.005567129629</v>
      </c>
      <c r="T785" s="5">
        <f t="shared" si="89"/>
        <v>43136.005567129629</v>
      </c>
      <c r="U785" t="s">
        <v>1784</v>
      </c>
      <c r="W785" t="s">
        <v>2940</v>
      </c>
      <c r="X785" t="s">
        <v>2943</v>
      </c>
      <c r="Y785" t="s">
        <v>2999</v>
      </c>
      <c r="AH785" t="s">
        <v>2940</v>
      </c>
      <c r="AI785" t="s">
        <v>2941</v>
      </c>
      <c r="AJ785" t="s">
        <v>3097</v>
      </c>
      <c r="AK785" t="s">
        <v>3101</v>
      </c>
      <c r="AL785" t="s">
        <v>3103</v>
      </c>
      <c r="AM785" t="s">
        <v>3105</v>
      </c>
      <c r="AW785" t="s">
        <v>2975</v>
      </c>
      <c r="AZ785" t="s">
        <v>3065</v>
      </c>
      <c r="BA785">
        <v>3</v>
      </c>
      <c r="BB785" t="s">
        <v>3077</v>
      </c>
      <c r="BC785" t="s">
        <v>3775</v>
      </c>
      <c r="BQ785">
        <v>35.438099999999999</v>
      </c>
      <c r="BR785">
        <v>35.745889000000183</v>
      </c>
      <c r="BS785">
        <v>0</v>
      </c>
    </row>
    <row r="786" spans="1:71" x14ac:dyDescent="0.25">
      <c r="A786" t="s">
        <v>77</v>
      </c>
      <c r="B786">
        <v>160</v>
      </c>
      <c r="C786" t="s">
        <v>88</v>
      </c>
      <c r="D786">
        <v>1</v>
      </c>
      <c r="E786">
        <v>1914.5048790000001</v>
      </c>
      <c r="F786">
        <v>1918.9481820000001</v>
      </c>
      <c r="G786">
        <v>4.4433030000000144</v>
      </c>
      <c r="H786">
        <v>114.50490000000001</v>
      </c>
      <c r="I786">
        <v>75.5</v>
      </c>
      <c r="J786">
        <v>1963.4</v>
      </c>
      <c r="L786" t="s">
        <v>360</v>
      </c>
      <c r="M786" t="str">
        <f t="shared" si="83"/>
        <v>2018</v>
      </c>
      <c r="N786" t="str">
        <f t="shared" si="84"/>
        <v>02</v>
      </c>
      <c r="O786" t="str">
        <f t="shared" si="85"/>
        <v>15</v>
      </c>
      <c r="P786" t="str">
        <f t="shared" si="86"/>
        <v>12</v>
      </c>
      <c r="Q786" t="str">
        <f t="shared" si="87"/>
        <v>08</v>
      </c>
      <c r="R786" t="str">
        <f t="shared" si="88"/>
        <v>01</v>
      </c>
      <c r="S786" s="4">
        <f t="shared" si="90"/>
        <v>43146.505567129629</v>
      </c>
      <c r="T786" s="5">
        <f t="shared" si="89"/>
        <v>43146.505567129629</v>
      </c>
      <c r="U786" t="s">
        <v>1785</v>
      </c>
      <c r="W786" t="s">
        <v>2940</v>
      </c>
      <c r="X786" t="s">
        <v>2942</v>
      </c>
      <c r="Y786" t="s">
        <v>2956</v>
      </c>
      <c r="AH786" t="s">
        <v>2940</v>
      </c>
      <c r="AI786" t="s">
        <v>3086</v>
      </c>
      <c r="AJ786" t="s">
        <v>3082</v>
      </c>
      <c r="AK786" t="s">
        <v>3101</v>
      </c>
      <c r="AL786" t="s">
        <v>3104</v>
      </c>
      <c r="AM786" t="s">
        <v>3105</v>
      </c>
      <c r="AW786" t="s">
        <v>3742</v>
      </c>
      <c r="AZ786" t="s">
        <v>3065</v>
      </c>
      <c r="BA786">
        <v>3</v>
      </c>
      <c r="BB786" t="s">
        <v>2956</v>
      </c>
      <c r="BC786" t="s">
        <v>3775</v>
      </c>
      <c r="BQ786">
        <v>114.50490000000001</v>
      </c>
      <c r="BR786">
        <v>118.94820300000001</v>
      </c>
      <c r="BS786">
        <v>0</v>
      </c>
    </row>
    <row r="787" spans="1:71" x14ac:dyDescent="0.25">
      <c r="A787" t="s">
        <v>77</v>
      </c>
      <c r="B787">
        <v>163</v>
      </c>
      <c r="C787" t="s">
        <v>88</v>
      </c>
      <c r="D787">
        <v>1</v>
      </c>
      <c r="E787">
        <v>2140.6868800000002</v>
      </c>
      <c r="F787">
        <v>2141.3024580000001</v>
      </c>
      <c r="G787">
        <v>0.61557799999991403</v>
      </c>
      <c r="H787">
        <v>100.68689999999999</v>
      </c>
      <c r="I787">
        <v>82.4</v>
      </c>
      <c r="J787">
        <v>1112.0999999999999</v>
      </c>
      <c r="L787" t="s">
        <v>361</v>
      </c>
      <c r="M787" t="str">
        <f t="shared" si="83"/>
        <v>2018</v>
      </c>
      <c r="N787" t="str">
        <f t="shared" si="84"/>
        <v>02</v>
      </c>
      <c r="O787" t="str">
        <f t="shared" si="85"/>
        <v>15</v>
      </c>
      <c r="P787" t="str">
        <f t="shared" si="86"/>
        <v>16</v>
      </c>
      <c r="Q787" t="str">
        <f t="shared" si="87"/>
        <v>08</v>
      </c>
      <c r="R787" t="str">
        <f t="shared" si="88"/>
        <v>01</v>
      </c>
      <c r="S787" s="4">
        <f t="shared" si="90"/>
        <v>43146.672233796293</v>
      </c>
      <c r="T787" s="5">
        <f t="shared" si="89"/>
        <v>43146.672233796293</v>
      </c>
      <c r="U787" t="s">
        <v>1786</v>
      </c>
      <c r="W787" t="s">
        <v>2940</v>
      </c>
      <c r="X787" t="s">
        <v>2942</v>
      </c>
      <c r="Y787" t="s">
        <v>3001</v>
      </c>
      <c r="AE787" t="s">
        <v>3065</v>
      </c>
      <c r="AH787" t="s">
        <v>2940</v>
      </c>
      <c r="AI787" t="s">
        <v>2941</v>
      </c>
      <c r="AJ787" t="s">
        <v>3097</v>
      </c>
      <c r="AK787" t="s">
        <v>3101</v>
      </c>
      <c r="AL787" t="s">
        <v>3103</v>
      </c>
      <c r="AM787" t="s">
        <v>3105</v>
      </c>
      <c r="AW787" t="s">
        <v>3757</v>
      </c>
      <c r="AZ787" t="s">
        <v>3065</v>
      </c>
      <c r="BA787">
        <v>2</v>
      </c>
      <c r="BB787" t="s">
        <v>2941</v>
      </c>
      <c r="BC787" t="s">
        <v>3775</v>
      </c>
      <c r="BQ787">
        <v>100.68689999999999</v>
      </c>
      <c r="BR787">
        <v>101.30247799999989</v>
      </c>
      <c r="BS787">
        <v>0</v>
      </c>
    </row>
    <row r="788" spans="1:71" x14ac:dyDescent="0.25">
      <c r="A788" t="s">
        <v>77</v>
      </c>
      <c r="B788">
        <v>171</v>
      </c>
      <c r="C788" t="s">
        <v>88</v>
      </c>
      <c r="D788">
        <v>1</v>
      </c>
      <c r="E788">
        <v>2160.3487399999999</v>
      </c>
      <c r="F788">
        <v>2162.4467300000001</v>
      </c>
      <c r="G788">
        <v>2.097990000000209</v>
      </c>
      <c r="H788">
        <v>0.34870000000000001</v>
      </c>
      <c r="I788">
        <v>41.2</v>
      </c>
      <c r="J788">
        <v>2052.6</v>
      </c>
      <c r="L788" t="s">
        <v>362</v>
      </c>
      <c r="M788" t="str">
        <f t="shared" si="83"/>
        <v>2018</v>
      </c>
      <c r="N788" t="str">
        <f t="shared" si="84"/>
        <v>02</v>
      </c>
      <c r="O788" t="str">
        <f t="shared" si="85"/>
        <v>17</v>
      </c>
      <c r="P788" t="str">
        <f t="shared" si="86"/>
        <v>06</v>
      </c>
      <c r="Q788" t="str">
        <f t="shared" si="87"/>
        <v>08</v>
      </c>
      <c r="R788" t="str">
        <f t="shared" si="88"/>
        <v>01</v>
      </c>
      <c r="S788" s="4">
        <f t="shared" si="90"/>
        <v>43148.255567129629</v>
      </c>
      <c r="T788" s="5">
        <f t="shared" si="89"/>
        <v>43148.255567129629</v>
      </c>
      <c r="U788" t="s">
        <v>1787</v>
      </c>
      <c r="W788" t="s">
        <v>2940</v>
      </c>
      <c r="X788" t="s">
        <v>2942</v>
      </c>
      <c r="Y788" t="s">
        <v>3002</v>
      </c>
      <c r="AH788" t="s">
        <v>2940</v>
      </c>
      <c r="AI788" t="s">
        <v>3078</v>
      </c>
      <c r="AJ788" t="s">
        <v>3097</v>
      </c>
      <c r="AK788" t="s">
        <v>3101</v>
      </c>
      <c r="AL788" t="s">
        <v>3103</v>
      </c>
      <c r="AM788" t="s">
        <v>3105</v>
      </c>
      <c r="AN788" t="s">
        <v>3659</v>
      </c>
      <c r="AW788" t="s">
        <v>3759</v>
      </c>
      <c r="AZ788" t="s">
        <v>3065</v>
      </c>
      <c r="BA788">
        <v>3</v>
      </c>
      <c r="BB788" t="s">
        <v>3774</v>
      </c>
      <c r="BC788" t="s">
        <v>3775</v>
      </c>
      <c r="BQ788">
        <v>0.34870000000000001</v>
      </c>
      <c r="BR788">
        <v>2.446690000000209</v>
      </c>
      <c r="BS788">
        <v>0</v>
      </c>
    </row>
    <row r="789" spans="1:71" x14ac:dyDescent="0.25">
      <c r="A789" t="s">
        <v>77</v>
      </c>
      <c r="B789">
        <v>172</v>
      </c>
      <c r="C789" t="s">
        <v>88</v>
      </c>
      <c r="D789">
        <v>1</v>
      </c>
      <c r="E789">
        <v>2384.5909980000001</v>
      </c>
      <c r="F789">
        <v>2384.9239130000001</v>
      </c>
      <c r="G789">
        <v>0.33291499999995722</v>
      </c>
      <c r="H789">
        <v>104.59099999999999</v>
      </c>
      <c r="I789">
        <v>89.2</v>
      </c>
      <c r="J789">
        <v>1318.1</v>
      </c>
      <c r="L789" t="s">
        <v>363</v>
      </c>
      <c r="M789" t="str">
        <f t="shared" si="83"/>
        <v>2018</v>
      </c>
      <c r="N789" t="str">
        <f t="shared" si="84"/>
        <v>02</v>
      </c>
      <c r="O789" t="str">
        <f t="shared" si="85"/>
        <v>17</v>
      </c>
      <c r="P789" t="str">
        <f t="shared" si="86"/>
        <v>08</v>
      </c>
      <c r="Q789" t="str">
        <f t="shared" si="87"/>
        <v>08</v>
      </c>
      <c r="R789" t="str">
        <f t="shared" si="88"/>
        <v>01</v>
      </c>
      <c r="S789" s="4">
        <f t="shared" si="90"/>
        <v>43148.338900462964</v>
      </c>
      <c r="T789" s="5">
        <f t="shared" si="89"/>
        <v>43148.338900462964</v>
      </c>
      <c r="U789" t="s">
        <v>1788</v>
      </c>
      <c r="W789" t="s">
        <v>2940</v>
      </c>
      <c r="X789" t="s">
        <v>2942</v>
      </c>
      <c r="AE789" t="s">
        <v>3065</v>
      </c>
      <c r="AH789" t="s">
        <v>2940</v>
      </c>
      <c r="AI789" t="s">
        <v>2941</v>
      </c>
      <c r="AJ789" t="s">
        <v>3097</v>
      </c>
      <c r="AK789" t="s">
        <v>3101</v>
      </c>
      <c r="AL789" t="s">
        <v>3103</v>
      </c>
      <c r="AM789" t="s">
        <v>3105</v>
      </c>
      <c r="AZ789" t="s">
        <v>3065</v>
      </c>
      <c r="BA789">
        <v>2</v>
      </c>
      <c r="BB789" t="s">
        <v>2941</v>
      </c>
      <c r="BC789" t="s">
        <v>3775</v>
      </c>
      <c r="BQ789">
        <v>104.59099999999999</v>
      </c>
      <c r="BR789">
        <v>104.92391499999999</v>
      </c>
      <c r="BS789">
        <v>0</v>
      </c>
    </row>
    <row r="790" spans="1:71" x14ac:dyDescent="0.25">
      <c r="A790" t="s">
        <v>77</v>
      </c>
      <c r="B790">
        <v>180</v>
      </c>
      <c r="C790" t="s">
        <v>88</v>
      </c>
      <c r="D790">
        <v>1</v>
      </c>
      <c r="E790">
        <v>2408.977402</v>
      </c>
      <c r="F790">
        <v>2409.2914719999999</v>
      </c>
      <c r="G790">
        <v>0.31406999999990148</v>
      </c>
      <c r="H790">
        <v>8.9773999999999994</v>
      </c>
      <c r="I790">
        <v>89.2</v>
      </c>
      <c r="J790">
        <v>1201.4000000000001</v>
      </c>
      <c r="L790" t="s">
        <v>364</v>
      </c>
      <c r="M790" t="str">
        <f t="shared" si="83"/>
        <v>2018</v>
      </c>
      <c r="N790" t="str">
        <f t="shared" si="84"/>
        <v>02</v>
      </c>
      <c r="O790" t="str">
        <f t="shared" si="85"/>
        <v>18</v>
      </c>
      <c r="P790" t="str">
        <f t="shared" si="86"/>
        <v>14</v>
      </c>
      <c r="Q790" t="str">
        <f t="shared" si="87"/>
        <v>08</v>
      </c>
      <c r="R790" t="str">
        <f t="shared" si="88"/>
        <v>01</v>
      </c>
      <c r="S790" s="4">
        <f t="shared" si="90"/>
        <v>43149.588900462964</v>
      </c>
      <c r="T790" s="5">
        <f t="shared" si="89"/>
        <v>43149.588900462964</v>
      </c>
      <c r="U790" t="s">
        <v>1789</v>
      </c>
      <c r="W790" t="s">
        <v>2940</v>
      </c>
      <c r="X790" t="s">
        <v>2942</v>
      </c>
      <c r="AE790" t="s">
        <v>3065</v>
      </c>
      <c r="AH790" t="s">
        <v>2940</v>
      </c>
      <c r="AI790" t="s">
        <v>2941</v>
      </c>
      <c r="AJ790" t="s">
        <v>3097</v>
      </c>
      <c r="AK790" t="s">
        <v>3101</v>
      </c>
      <c r="AL790" t="s">
        <v>3103</v>
      </c>
      <c r="AM790" t="s">
        <v>3105</v>
      </c>
      <c r="AZ790" t="s">
        <v>3065</v>
      </c>
      <c r="BA790">
        <v>1</v>
      </c>
      <c r="BB790" t="s">
        <v>2941</v>
      </c>
      <c r="BC790" t="s">
        <v>3775</v>
      </c>
      <c r="BQ790">
        <v>8.9773999999999994</v>
      </c>
      <c r="BR790">
        <v>9.2914699999999009</v>
      </c>
      <c r="BS790">
        <v>0</v>
      </c>
    </row>
    <row r="791" spans="1:71" x14ac:dyDescent="0.25">
      <c r="A791" t="s">
        <v>77</v>
      </c>
      <c r="B791">
        <v>237</v>
      </c>
      <c r="C791" t="s">
        <v>88</v>
      </c>
      <c r="D791">
        <v>1</v>
      </c>
      <c r="E791">
        <v>2899.2735739999998</v>
      </c>
      <c r="F791">
        <v>2899.738398</v>
      </c>
      <c r="G791">
        <v>0.46482400000013507</v>
      </c>
      <c r="H791">
        <v>19.273599999999998</v>
      </c>
      <c r="I791">
        <v>93.1</v>
      </c>
      <c r="J791">
        <v>1037.7</v>
      </c>
      <c r="L791" t="s">
        <v>365</v>
      </c>
      <c r="M791" t="str">
        <f t="shared" si="83"/>
        <v>2018</v>
      </c>
      <c r="N791" t="str">
        <f t="shared" si="84"/>
        <v>02</v>
      </c>
      <c r="O791" t="str">
        <f t="shared" si="85"/>
        <v>25</v>
      </c>
      <c r="P791" t="str">
        <f t="shared" si="86"/>
        <v>22</v>
      </c>
      <c r="Q791" t="str">
        <f t="shared" si="87"/>
        <v>08</v>
      </c>
      <c r="R791" t="str">
        <f t="shared" si="88"/>
        <v>01</v>
      </c>
      <c r="S791" s="4">
        <f t="shared" si="90"/>
        <v>43156.922233796293</v>
      </c>
      <c r="T791" s="5">
        <f t="shared" si="89"/>
        <v>43156.922233796293</v>
      </c>
      <c r="U791" t="s">
        <v>1790</v>
      </c>
      <c r="W791" t="s">
        <v>2940</v>
      </c>
      <c r="X791" t="s">
        <v>2942</v>
      </c>
      <c r="AE791" t="s">
        <v>3065</v>
      </c>
      <c r="AH791" t="s">
        <v>2940</v>
      </c>
      <c r="AI791" t="s">
        <v>2941</v>
      </c>
      <c r="AJ791" t="s">
        <v>3097</v>
      </c>
      <c r="AK791" t="s">
        <v>3101</v>
      </c>
      <c r="AL791" t="s">
        <v>3103</v>
      </c>
      <c r="AM791" t="s">
        <v>3105</v>
      </c>
      <c r="AW791" t="s">
        <v>3069</v>
      </c>
      <c r="AZ791" t="s">
        <v>3065</v>
      </c>
      <c r="BQ791">
        <v>19.273599999999998</v>
      </c>
      <c r="BR791">
        <v>19.73842400000013</v>
      </c>
      <c r="BS791">
        <v>0</v>
      </c>
    </row>
    <row r="792" spans="1:71" x14ac:dyDescent="0.25">
      <c r="A792" t="s">
        <v>77</v>
      </c>
      <c r="B792">
        <v>283</v>
      </c>
      <c r="C792" t="s">
        <v>88</v>
      </c>
      <c r="D792">
        <v>1</v>
      </c>
      <c r="E792">
        <v>3118.5681890000001</v>
      </c>
      <c r="F792">
        <v>3118.901104</v>
      </c>
      <c r="G792">
        <v>0.33291499999995722</v>
      </c>
      <c r="H792">
        <v>118.5682</v>
      </c>
      <c r="I792">
        <v>79.8</v>
      </c>
      <c r="J792">
        <v>1257.2</v>
      </c>
      <c r="L792" t="s">
        <v>366</v>
      </c>
      <c r="M792" t="str">
        <f t="shared" si="83"/>
        <v>2018</v>
      </c>
      <c r="N792" t="str">
        <f t="shared" si="84"/>
        <v>02</v>
      </c>
      <c r="O792" t="str">
        <f t="shared" si="85"/>
        <v>27</v>
      </c>
      <c r="P792" t="str">
        <f t="shared" si="86"/>
        <v>22</v>
      </c>
      <c r="Q792" t="str">
        <f t="shared" si="87"/>
        <v>08</v>
      </c>
      <c r="R792" t="str">
        <f t="shared" si="88"/>
        <v>01</v>
      </c>
      <c r="S792" s="4">
        <f t="shared" si="90"/>
        <v>43158.922233796293</v>
      </c>
      <c r="T792" s="5">
        <f t="shared" si="89"/>
        <v>43158.922233796293</v>
      </c>
      <c r="U792" t="s">
        <v>1791</v>
      </c>
      <c r="W792" t="s">
        <v>2940</v>
      </c>
      <c r="X792" t="s">
        <v>2942</v>
      </c>
      <c r="AE792" t="s">
        <v>3065</v>
      </c>
      <c r="AH792" t="s">
        <v>2940</v>
      </c>
      <c r="AI792" t="s">
        <v>2941</v>
      </c>
      <c r="AJ792" t="s">
        <v>3097</v>
      </c>
      <c r="AK792" t="s">
        <v>3101</v>
      </c>
      <c r="AL792" t="s">
        <v>3103</v>
      </c>
      <c r="AM792" t="s">
        <v>3105</v>
      </c>
      <c r="AN792" t="s">
        <v>3619</v>
      </c>
      <c r="AZ792" t="s">
        <v>3065</v>
      </c>
      <c r="BA792">
        <v>1</v>
      </c>
      <c r="BB792" t="s">
        <v>2941</v>
      </c>
      <c r="BC792" t="s">
        <v>3775</v>
      </c>
      <c r="BQ792">
        <v>118.5682</v>
      </c>
      <c r="BR792">
        <v>118.901115</v>
      </c>
      <c r="BS792">
        <v>0</v>
      </c>
    </row>
    <row r="793" spans="1:71" x14ac:dyDescent="0.25">
      <c r="A793" t="s">
        <v>77</v>
      </c>
      <c r="B793">
        <v>285</v>
      </c>
      <c r="C793" t="s">
        <v>88</v>
      </c>
      <c r="D793">
        <v>1</v>
      </c>
      <c r="E793">
        <v>194.46545080000001</v>
      </c>
      <c r="F793">
        <v>194.82349099999999</v>
      </c>
      <c r="G793">
        <v>0.35804019999997649</v>
      </c>
      <c r="H793">
        <v>74.465400000000002</v>
      </c>
      <c r="I793">
        <v>82.915000000000006</v>
      </c>
      <c r="J793">
        <v>1569.8</v>
      </c>
      <c r="L793" t="s">
        <v>367</v>
      </c>
      <c r="M793" t="str">
        <f t="shared" si="83"/>
        <v>2018</v>
      </c>
      <c r="N793" t="str">
        <f t="shared" si="84"/>
        <v>02</v>
      </c>
      <c r="O793" t="str">
        <f t="shared" si="85"/>
        <v>28</v>
      </c>
      <c r="P793" t="str">
        <f t="shared" si="86"/>
        <v>06</v>
      </c>
      <c r="Q793" t="str">
        <f t="shared" si="87"/>
        <v>08</v>
      </c>
      <c r="R793" t="str">
        <f t="shared" si="88"/>
        <v>01</v>
      </c>
      <c r="S793" s="4">
        <f t="shared" si="90"/>
        <v>43159.255567129629</v>
      </c>
      <c r="T793" s="5">
        <f t="shared" si="89"/>
        <v>43159.255567129629</v>
      </c>
      <c r="U793" t="s">
        <v>1792</v>
      </c>
      <c r="W793" t="s">
        <v>2940</v>
      </c>
      <c r="X793" t="s">
        <v>2942</v>
      </c>
      <c r="AE793" t="s">
        <v>3065</v>
      </c>
      <c r="AH793" t="s">
        <v>2940</v>
      </c>
      <c r="AI793" t="s">
        <v>2941</v>
      </c>
      <c r="AJ793" t="s">
        <v>3097</v>
      </c>
      <c r="AK793" t="s">
        <v>3101</v>
      </c>
      <c r="AL793" t="s">
        <v>3103</v>
      </c>
      <c r="AM793" t="s">
        <v>3105</v>
      </c>
      <c r="AZ793" t="s">
        <v>3065</v>
      </c>
      <c r="BA793">
        <v>2</v>
      </c>
      <c r="BB793" t="s">
        <v>2941</v>
      </c>
      <c r="BC793" t="s">
        <v>3775</v>
      </c>
      <c r="BQ793">
        <v>74.465400000000002</v>
      </c>
      <c r="BR793">
        <v>74.823440199999979</v>
      </c>
      <c r="BS793">
        <v>0</v>
      </c>
    </row>
    <row r="794" spans="1:71" x14ac:dyDescent="0.25">
      <c r="A794" t="s">
        <v>77</v>
      </c>
      <c r="B794">
        <v>370</v>
      </c>
      <c r="C794" t="s">
        <v>88</v>
      </c>
      <c r="D794">
        <v>1</v>
      </c>
      <c r="E794">
        <v>3295.6309999999999</v>
      </c>
      <c r="F794">
        <v>3296.3571000000002</v>
      </c>
      <c r="G794">
        <v>0.72610000000031505</v>
      </c>
      <c r="H794">
        <v>55.631</v>
      </c>
      <c r="I794">
        <v>166.3</v>
      </c>
      <c r="J794">
        <v>1383.6</v>
      </c>
      <c r="L794" t="s">
        <v>368</v>
      </c>
      <c r="M794" t="str">
        <f t="shared" si="83"/>
        <v>2018</v>
      </c>
      <c r="N794" t="str">
        <f t="shared" si="84"/>
        <v>03</v>
      </c>
      <c r="O794" t="str">
        <f t="shared" si="85"/>
        <v>08</v>
      </c>
      <c r="P794" t="str">
        <f t="shared" si="86"/>
        <v>18</v>
      </c>
      <c r="Q794" t="str">
        <f t="shared" si="87"/>
        <v>08</v>
      </c>
      <c r="R794" t="str">
        <f t="shared" si="88"/>
        <v>01</v>
      </c>
      <c r="S794" s="4">
        <f t="shared" si="90"/>
        <v>43167.755567129629</v>
      </c>
      <c r="T794" s="5">
        <f t="shared" si="89"/>
        <v>43167.755567129629</v>
      </c>
      <c r="U794" t="s">
        <v>1793</v>
      </c>
      <c r="W794" t="s">
        <v>2940</v>
      </c>
      <c r="X794" t="s">
        <v>2942</v>
      </c>
      <c r="Y794" t="s">
        <v>3003</v>
      </c>
      <c r="AH794" t="s">
        <v>2940</v>
      </c>
      <c r="AI794" t="s">
        <v>2941</v>
      </c>
      <c r="AJ794" t="s">
        <v>3097</v>
      </c>
      <c r="AK794" t="s">
        <v>3101</v>
      </c>
      <c r="AL794" t="s">
        <v>3103</v>
      </c>
      <c r="AM794" t="s">
        <v>3105</v>
      </c>
      <c r="AZ794" t="s">
        <v>3065</v>
      </c>
      <c r="BA794">
        <v>3</v>
      </c>
      <c r="BB794" t="s">
        <v>2941</v>
      </c>
      <c r="BC794" t="s">
        <v>3775</v>
      </c>
      <c r="BQ794">
        <v>55.631</v>
      </c>
      <c r="BR794">
        <v>56.357100000000322</v>
      </c>
      <c r="BS794">
        <v>0</v>
      </c>
    </row>
    <row r="795" spans="1:71" x14ac:dyDescent="0.25">
      <c r="A795" t="s">
        <v>77</v>
      </c>
      <c r="B795">
        <v>839</v>
      </c>
      <c r="C795" t="s">
        <v>88</v>
      </c>
      <c r="D795">
        <v>1</v>
      </c>
      <c r="E795">
        <v>3294.865941</v>
      </c>
      <c r="F795">
        <v>3295.4940809999998</v>
      </c>
      <c r="G795">
        <v>0.62813999999980297</v>
      </c>
      <c r="H795">
        <v>54.865900000000003</v>
      </c>
      <c r="I795">
        <v>105.52800000000001</v>
      </c>
      <c r="J795">
        <v>1349.2460000000001</v>
      </c>
      <c r="L795" t="s">
        <v>368</v>
      </c>
      <c r="M795" t="str">
        <f t="shared" si="83"/>
        <v>2018</v>
      </c>
      <c r="N795" t="str">
        <f t="shared" si="84"/>
        <v>03</v>
      </c>
      <c r="O795" t="str">
        <f t="shared" si="85"/>
        <v>08</v>
      </c>
      <c r="P795" t="str">
        <f t="shared" si="86"/>
        <v>18</v>
      </c>
      <c r="Q795" t="str">
        <f t="shared" si="87"/>
        <v>08</v>
      </c>
      <c r="R795" t="str">
        <f t="shared" si="88"/>
        <v>01</v>
      </c>
      <c r="S795" s="4">
        <f t="shared" si="90"/>
        <v>43167.755567129629</v>
      </c>
      <c r="T795" s="5">
        <f t="shared" si="89"/>
        <v>43167.755567129629</v>
      </c>
      <c r="U795" t="s">
        <v>1793</v>
      </c>
      <c r="AH795" t="s">
        <v>2940</v>
      </c>
      <c r="AI795" t="s">
        <v>2941</v>
      </c>
      <c r="AJ795" t="s">
        <v>3097</v>
      </c>
      <c r="AK795" t="s">
        <v>3101</v>
      </c>
      <c r="AL795" t="s">
        <v>3103</v>
      </c>
      <c r="AM795" t="s">
        <v>3105</v>
      </c>
      <c r="AN795" t="s">
        <v>3660</v>
      </c>
      <c r="BQ795">
        <v>54.865900000000003</v>
      </c>
      <c r="BR795">
        <v>55.494039999999814</v>
      </c>
      <c r="BS795">
        <v>1</v>
      </c>
    </row>
    <row r="796" spans="1:71" x14ac:dyDescent="0.25">
      <c r="A796" t="s">
        <v>77</v>
      </c>
      <c r="B796">
        <v>383</v>
      </c>
      <c r="C796" t="s">
        <v>88</v>
      </c>
      <c r="D796">
        <v>1</v>
      </c>
      <c r="E796">
        <v>3494.6074520000002</v>
      </c>
      <c r="F796">
        <v>3494.86499</v>
      </c>
      <c r="G796">
        <v>0.25753799999984039</v>
      </c>
      <c r="H796">
        <v>14.6074</v>
      </c>
      <c r="I796">
        <v>119.7</v>
      </c>
      <c r="J796">
        <v>1476.7</v>
      </c>
      <c r="L796" t="s">
        <v>369</v>
      </c>
      <c r="M796" t="str">
        <f t="shared" si="83"/>
        <v>2018</v>
      </c>
      <c r="N796" t="str">
        <f t="shared" si="84"/>
        <v>03</v>
      </c>
      <c r="O796" t="str">
        <f t="shared" si="85"/>
        <v>10</v>
      </c>
      <c r="P796" t="str">
        <f t="shared" si="86"/>
        <v>06</v>
      </c>
      <c r="Q796" t="str">
        <f t="shared" si="87"/>
        <v>08</v>
      </c>
      <c r="R796" t="str">
        <f t="shared" si="88"/>
        <v>01</v>
      </c>
      <c r="S796" s="4">
        <f t="shared" si="90"/>
        <v>43169.255567129629</v>
      </c>
      <c r="T796" s="5">
        <f t="shared" si="89"/>
        <v>43169.255567129629</v>
      </c>
      <c r="U796" t="s">
        <v>1794</v>
      </c>
      <c r="W796" t="s">
        <v>2940</v>
      </c>
      <c r="X796" t="s">
        <v>2942</v>
      </c>
      <c r="Y796" t="s">
        <v>3004</v>
      </c>
      <c r="AE796" t="s">
        <v>3065</v>
      </c>
      <c r="AH796" t="s">
        <v>2940</v>
      </c>
      <c r="AI796" t="s">
        <v>2941</v>
      </c>
      <c r="AJ796" t="s">
        <v>3097</v>
      </c>
      <c r="AK796" t="s">
        <v>3101</v>
      </c>
      <c r="AL796" t="s">
        <v>3103</v>
      </c>
      <c r="AM796" t="s">
        <v>3105</v>
      </c>
      <c r="AZ796" t="s">
        <v>3065</v>
      </c>
      <c r="BA796">
        <v>2</v>
      </c>
      <c r="BB796" t="s">
        <v>2941</v>
      </c>
      <c r="BC796" t="s">
        <v>3775</v>
      </c>
      <c r="BQ796">
        <v>14.6074</v>
      </c>
      <c r="BR796">
        <v>14.864937999999841</v>
      </c>
      <c r="BS796">
        <v>0</v>
      </c>
    </row>
    <row r="797" spans="1:71" x14ac:dyDescent="0.25">
      <c r="A797" t="s">
        <v>77</v>
      </c>
      <c r="B797">
        <v>477</v>
      </c>
      <c r="C797" t="s">
        <v>88</v>
      </c>
      <c r="D797">
        <v>1</v>
      </c>
      <c r="E797">
        <v>355.96813320000001</v>
      </c>
      <c r="F797">
        <v>356.19426379999999</v>
      </c>
      <c r="G797">
        <v>0.22613059999997631</v>
      </c>
      <c r="H797">
        <v>115.96810000000001</v>
      </c>
      <c r="I797">
        <v>77.400000000000006</v>
      </c>
      <c r="J797">
        <v>1025.8</v>
      </c>
      <c r="L797" t="s">
        <v>370</v>
      </c>
      <c r="M797" t="str">
        <f t="shared" si="83"/>
        <v>2018</v>
      </c>
      <c r="N797" t="str">
        <f t="shared" si="84"/>
        <v>03</v>
      </c>
      <c r="O797" t="str">
        <f t="shared" si="85"/>
        <v>17</v>
      </c>
      <c r="P797" t="str">
        <f t="shared" si="86"/>
        <v>12</v>
      </c>
      <c r="Q797" t="str">
        <f t="shared" si="87"/>
        <v>08</v>
      </c>
      <c r="R797" t="str">
        <f t="shared" si="88"/>
        <v>01</v>
      </c>
      <c r="S797" s="4">
        <f t="shared" si="90"/>
        <v>43176.505567129629</v>
      </c>
      <c r="T797" s="5">
        <f t="shared" si="89"/>
        <v>43176.505567129629</v>
      </c>
      <c r="U797" t="s">
        <v>1795</v>
      </c>
      <c r="W797" t="s">
        <v>2940</v>
      </c>
      <c r="X797" t="s">
        <v>2942</v>
      </c>
      <c r="AH797" t="s">
        <v>2940</v>
      </c>
      <c r="AI797" t="s">
        <v>2941</v>
      </c>
      <c r="AJ797" t="s">
        <v>3097</v>
      </c>
      <c r="AK797" t="s">
        <v>3101</v>
      </c>
      <c r="AL797" t="s">
        <v>3103</v>
      </c>
      <c r="AM797" t="s">
        <v>3105</v>
      </c>
      <c r="AN797" t="s">
        <v>3661</v>
      </c>
      <c r="AZ797" t="s">
        <v>3065</v>
      </c>
      <c r="BA797">
        <v>3</v>
      </c>
      <c r="BB797" t="s">
        <v>3774</v>
      </c>
      <c r="BC797" t="s">
        <v>3775</v>
      </c>
      <c r="BQ797">
        <v>115.96810000000001</v>
      </c>
      <c r="BR797">
        <v>116.1942306</v>
      </c>
      <c r="BS797">
        <v>0</v>
      </c>
    </row>
    <row r="798" spans="1:71" x14ac:dyDescent="0.25">
      <c r="A798" t="s">
        <v>77</v>
      </c>
      <c r="B798">
        <v>788</v>
      </c>
      <c r="C798" t="s">
        <v>88</v>
      </c>
      <c r="D798">
        <v>1</v>
      </c>
      <c r="E798">
        <v>338.41706799999997</v>
      </c>
      <c r="F798">
        <v>338.70601269999997</v>
      </c>
      <c r="G798">
        <v>0.28894470000000178</v>
      </c>
      <c r="H798">
        <v>98.417100000000005</v>
      </c>
      <c r="I798">
        <v>75.599999999999994</v>
      </c>
      <c r="J798">
        <v>836.68299999999999</v>
      </c>
      <c r="L798" t="s">
        <v>370</v>
      </c>
      <c r="M798" t="str">
        <f t="shared" si="83"/>
        <v>2018</v>
      </c>
      <c r="N798" t="str">
        <f t="shared" si="84"/>
        <v>03</v>
      </c>
      <c r="O798" t="str">
        <f t="shared" si="85"/>
        <v>17</v>
      </c>
      <c r="P798" t="str">
        <f t="shared" si="86"/>
        <v>12</v>
      </c>
      <c r="Q798" t="str">
        <f t="shared" si="87"/>
        <v>08</v>
      </c>
      <c r="R798" t="str">
        <f t="shared" si="88"/>
        <v>01</v>
      </c>
      <c r="S798" s="4">
        <f t="shared" si="90"/>
        <v>43176.505567129629</v>
      </c>
      <c r="T798" s="5">
        <f t="shared" si="89"/>
        <v>43176.505567129629</v>
      </c>
      <c r="U798" t="s">
        <v>1795</v>
      </c>
      <c r="W798" t="s">
        <v>2940</v>
      </c>
      <c r="X798" t="s">
        <v>2942</v>
      </c>
      <c r="Y798" t="s">
        <v>3005</v>
      </c>
      <c r="AH798" t="s">
        <v>2940</v>
      </c>
      <c r="AI798" t="s">
        <v>2941</v>
      </c>
      <c r="AJ798" t="s">
        <v>3097</v>
      </c>
      <c r="AK798" t="s">
        <v>3101</v>
      </c>
      <c r="AL798" t="s">
        <v>3103</v>
      </c>
      <c r="AM798" t="s">
        <v>3105</v>
      </c>
      <c r="BQ798">
        <v>98.417100000000005</v>
      </c>
      <c r="BR798">
        <v>98.706044700000007</v>
      </c>
      <c r="BS798">
        <v>1</v>
      </c>
    </row>
    <row r="799" spans="1:71" x14ac:dyDescent="0.25">
      <c r="A799" t="s">
        <v>77</v>
      </c>
      <c r="B799">
        <v>846</v>
      </c>
      <c r="C799" t="s">
        <v>88</v>
      </c>
      <c r="D799">
        <v>1</v>
      </c>
      <c r="E799">
        <v>346.0772776</v>
      </c>
      <c r="F799">
        <v>346.29084540000002</v>
      </c>
      <c r="G799">
        <v>0.21356780000002121</v>
      </c>
      <c r="H799">
        <v>106.07729999999999</v>
      </c>
      <c r="I799">
        <v>97.99</v>
      </c>
      <c r="J799">
        <v>1123.116</v>
      </c>
      <c r="L799" t="s">
        <v>370</v>
      </c>
      <c r="M799" t="str">
        <f t="shared" si="83"/>
        <v>2018</v>
      </c>
      <c r="N799" t="str">
        <f t="shared" si="84"/>
        <v>03</v>
      </c>
      <c r="O799" t="str">
        <f t="shared" si="85"/>
        <v>17</v>
      </c>
      <c r="P799" t="str">
        <f t="shared" si="86"/>
        <v>12</v>
      </c>
      <c r="Q799" t="str">
        <f t="shared" si="87"/>
        <v>08</v>
      </c>
      <c r="R799" t="str">
        <f t="shared" si="88"/>
        <v>01</v>
      </c>
      <c r="S799" s="4">
        <f t="shared" si="90"/>
        <v>43176.505567129629</v>
      </c>
      <c r="T799" s="5">
        <f t="shared" si="89"/>
        <v>43176.505567129629</v>
      </c>
      <c r="U799" t="s">
        <v>1795</v>
      </c>
      <c r="AH799" t="s">
        <v>2940</v>
      </c>
      <c r="AI799" t="s">
        <v>2941</v>
      </c>
      <c r="AJ799" t="s">
        <v>3097</v>
      </c>
      <c r="AK799" t="s">
        <v>3101</v>
      </c>
      <c r="AL799" t="s">
        <v>3103</v>
      </c>
      <c r="AM799" t="s">
        <v>3217</v>
      </c>
      <c r="BQ799">
        <v>106.07729999999999</v>
      </c>
      <c r="BR799">
        <v>106.2908678</v>
      </c>
      <c r="BS799">
        <v>2</v>
      </c>
    </row>
    <row r="800" spans="1:71" x14ac:dyDescent="0.25">
      <c r="A800" t="s">
        <v>77</v>
      </c>
      <c r="B800">
        <v>847</v>
      </c>
      <c r="C800" t="s">
        <v>88</v>
      </c>
      <c r="D800">
        <v>1</v>
      </c>
      <c r="E800">
        <v>346.51069469999999</v>
      </c>
      <c r="F800">
        <v>347.08858409999999</v>
      </c>
      <c r="G800">
        <v>0.57788940000000366</v>
      </c>
      <c r="H800">
        <v>106.5107</v>
      </c>
      <c r="I800">
        <v>128.14099999999999</v>
      </c>
      <c r="J800">
        <v>1130.653</v>
      </c>
      <c r="L800" t="s">
        <v>370</v>
      </c>
      <c r="M800" t="str">
        <f t="shared" si="83"/>
        <v>2018</v>
      </c>
      <c r="N800" t="str">
        <f t="shared" si="84"/>
        <v>03</v>
      </c>
      <c r="O800" t="str">
        <f t="shared" si="85"/>
        <v>17</v>
      </c>
      <c r="P800" t="str">
        <f t="shared" si="86"/>
        <v>12</v>
      </c>
      <c r="Q800" t="str">
        <f t="shared" si="87"/>
        <v>08</v>
      </c>
      <c r="R800" t="str">
        <f t="shared" si="88"/>
        <v>01</v>
      </c>
      <c r="S800" s="4">
        <f t="shared" si="90"/>
        <v>43176.505567129629</v>
      </c>
      <c r="T800" s="5">
        <f t="shared" si="89"/>
        <v>43176.505567129629</v>
      </c>
      <c r="U800" t="s">
        <v>1795</v>
      </c>
      <c r="AH800" t="s">
        <v>2940</v>
      </c>
      <c r="AI800" t="s">
        <v>2941</v>
      </c>
      <c r="AJ800" t="s">
        <v>2941</v>
      </c>
      <c r="AK800" t="s">
        <v>3101</v>
      </c>
      <c r="AL800" t="s">
        <v>3104</v>
      </c>
      <c r="AM800" t="s">
        <v>3217</v>
      </c>
      <c r="BQ800">
        <v>106.5107</v>
      </c>
      <c r="BR800">
        <v>107.0885894</v>
      </c>
      <c r="BS800">
        <v>3</v>
      </c>
    </row>
    <row r="801" spans="1:71" x14ac:dyDescent="0.25">
      <c r="A801" t="s">
        <v>77</v>
      </c>
      <c r="B801">
        <v>848</v>
      </c>
      <c r="C801" t="s">
        <v>88</v>
      </c>
      <c r="D801">
        <v>1</v>
      </c>
      <c r="E801">
        <v>347.4466243</v>
      </c>
      <c r="F801">
        <v>348.09360930000003</v>
      </c>
      <c r="G801">
        <v>0.64698500000002923</v>
      </c>
      <c r="H801">
        <v>107.4466</v>
      </c>
      <c r="I801">
        <v>128.14099999999999</v>
      </c>
      <c r="J801">
        <v>1055.2760000000001</v>
      </c>
      <c r="L801" t="s">
        <v>370</v>
      </c>
      <c r="M801" t="str">
        <f t="shared" si="83"/>
        <v>2018</v>
      </c>
      <c r="N801" t="str">
        <f t="shared" si="84"/>
        <v>03</v>
      </c>
      <c r="O801" t="str">
        <f t="shared" si="85"/>
        <v>17</v>
      </c>
      <c r="P801" t="str">
        <f t="shared" si="86"/>
        <v>12</v>
      </c>
      <c r="Q801" t="str">
        <f t="shared" si="87"/>
        <v>08</v>
      </c>
      <c r="R801" t="str">
        <f t="shared" si="88"/>
        <v>01</v>
      </c>
      <c r="S801" s="4">
        <f t="shared" si="90"/>
        <v>43176.505567129629</v>
      </c>
      <c r="T801" s="5">
        <f t="shared" si="89"/>
        <v>43176.505567129629</v>
      </c>
      <c r="U801" t="s">
        <v>1795</v>
      </c>
      <c r="AH801" t="s">
        <v>2940</v>
      </c>
      <c r="AI801" t="s">
        <v>3077</v>
      </c>
      <c r="AJ801" t="s">
        <v>2941</v>
      </c>
      <c r="AK801" t="s">
        <v>3101</v>
      </c>
      <c r="AL801" t="s">
        <v>3104</v>
      </c>
      <c r="AM801" t="s">
        <v>3217</v>
      </c>
      <c r="BQ801">
        <v>107.4466</v>
      </c>
      <c r="BR801">
        <v>108.093585</v>
      </c>
      <c r="BS801">
        <v>4</v>
      </c>
    </row>
    <row r="802" spans="1:71" x14ac:dyDescent="0.25">
      <c r="A802" t="s">
        <v>77</v>
      </c>
      <c r="B802">
        <v>876</v>
      </c>
      <c r="C802" t="s">
        <v>88</v>
      </c>
      <c r="D802">
        <v>1</v>
      </c>
      <c r="E802">
        <v>336.95947430000001</v>
      </c>
      <c r="F802">
        <v>337.29867030000003</v>
      </c>
      <c r="G802">
        <v>0.33919600000001537</v>
      </c>
      <c r="H802">
        <v>96.959500000000006</v>
      </c>
      <c r="I802">
        <v>120.60299999999999</v>
      </c>
      <c r="J802">
        <v>912.06</v>
      </c>
      <c r="L802" t="s">
        <v>370</v>
      </c>
      <c r="M802" t="str">
        <f t="shared" si="83"/>
        <v>2018</v>
      </c>
      <c r="N802" t="str">
        <f t="shared" si="84"/>
        <v>03</v>
      </c>
      <c r="O802" t="str">
        <f t="shared" si="85"/>
        <v>17</v>
      </c>
      <c r="P802" t="str">
        <f t="shared" si="86"/>
        <v>12</v>
      </c>
      <c r="Q802" t="str">
        <f t="shared" si="87"/>
        <v>08</v>
      </c>
      <c r="R802" t="str">
        <f t="shared" si="88"/>
        <v>01</v>
      </c>
      <c r="S802" s="4">
        <f t="shared" si="90"/>
        <v>43176.505567129629</v>
      </c>
      <c r="T802" s="5">
        <f t="shared" si="89"/>
        <v>43176.505567129629</v>
      </c>
      <c r="U802" t="s">
        <v>1795</v>
      </c>
      <c r="AH802" t="s">
        <v>2940</v>
      </c>
      <c r="AI802" t="s">
        <v>2941</v>
      </c>
      <c r="AJ802" t="s">
        <v>3097</v>
      </c>
      <c r="AK802" t="s">
        <v>3101</v>
      </c>
      <c r="AL802" t="s">
        <v>3103</v>
      </c>
      <c r="AM802" t="s">
        <v>3105</v>
      </c>
      <c r="AN802" t="s">
        <v>3662</v>
      </c>
      <c r="BQ802">
        <v>96.959500000000006</v>
      </c>
      <c r="BR802">
        <v>97.298696000000021</v>
      </c>
      <c r="BS802">
        <v>5</v>
      </c>
    </row>
    <row r="803" spans="1:71" x14ac:dyDescent="0.25">
      <c r="A803" t="s">
        <v>77</v>
      </c>
      <c r="B803">
        <v>877</v>
      </c>
      <c r="C803" t="s">
        <v>88</v>
      </c>
      <c r="D803">
        <v>1</v>
      </c>
      <c r="E803">
        <v>337.60645920000002</v>
      </c>
      <c r="F803">
        <v>337.86399690000002</v>
      </c>
      <c r="G803">
        <v>0.25753770000000031</v>
      </c>
      <c r="H803">
        <v>97.606499999999997</v>
      </c>
      <c r="I803">
        <v>120.60299999999999</v>
      </c>
      <c r="J803">
        <v>851.75900000000001</v>
      </c>
      <c r="L803" t="s">
        <v>370</v>
      </c>
      <c r="M803" t="str">
        <f t="shared" si="83"/>
        <v>2018</v>
      </c>
      <c r="N803" t="str">
        <f t="shared" si="84"/>
        <v>03</v>
      </c>
      <c r="O803" t="str">
        <f t="shared" si="85"/>
        <v>17</v>
      </c>
      <c r="P803" t="str">
        <f t="shared" si="86"/>
        <v>12</v>
      </c>
      <c r="Q803" t="str">
        <f t="shared" si="87"/>
        <v>08</v>
      </c>
      <c r="R803" t="str">
        <f t="shared" si="88"/>
        <v>01</v>
      </c>
      <c r="S803" s="4">
        <f t="shared" si="90"/>
        <v>43176.505567129629</v>
      </c>
      <c r="T803" s="5">
        <f t="shared" si="89"/>
        <v>43176.505567129629</v>
      </c>
      <c r="U803" t="s">
        <v>1795</v>
      </c>
      <c r="AH803" t="s">
        <v>2940</v>
      </c>
      <c r="AI803" t="s">
        <v>2941</v>
      </c>
      <c r="AJ803" t="s">
        <v>3097</v>
      </c>
      <c r="AK803" t="s">
        <v>3101</v>
      </c>
      <c r="AL803" t="s">
        <v>3103</v>
      </c>
      <c r="AM803" t="s">
        <v>3105</v>
      </c>
      <c r="AN803" t="s">
        <v>3662</v>
      </c>
      <c r="BQ803">
        <v>97.606499999999997</v>
      </c>
      <c r="BR803">
        <v>97.864037699999997</v>
      </c>
      <c r="BS803">
        <v>6</v>
      </c>
    </row>
    <row r="804" spans="1:71" x14ac:dyDescent="0.25">
      <c r="A804" t="s">
        <v>77</v>
      </c>
      <c r="B804">
        <v>528</v>
      </c>
      <c r="C804" t="s">
        <v>88</v>
      </c>
      <c r="D804">
        <v>1</v>
      </c>
      <c r="E804">
        <v>3649.3996529999999</v>
      </c>
      <c r="F804">
        <v>3649.669754</v>
      </c>
      <c r="G804">
        <v>0.27010100000006793</v>
      </c>
      <c r="H804">
        <v>49.399700000000003</v>
      </c>
      <c r="I804">
        <v>82.8</v>
      </c>
      <c r="J804">
        <v>1029.4000000000001</v>
      </c>
      <c r="L804" t="s">
        <v>371</v>
      </c>
      <c r="M804" t="str">
        <f t="shared" si="83"/>
        <v>2018</v>
      </c>
      <c r="N804" t="str">
        <f t="shared" si="84"/>
        <v>03</v>
      </c>
      <c r="O804" t="str">
        <f t="shared" si="85"/>
        <v>23</v>
      </c>
      <c r="P804" t="str">
        <f t="shared" si="86"/>
        <v>08</v>
      </c>
      <c r="Q804" t="str">
        <f t="shared" si="87"/>
        <v>08</v>
      </c>
      <c r="R804" t="str">
        <f t="shared" si="88"/>
        <v>01</v>
      </c>
      <c r="S804" s="4">
        <f t="shared" si="90"/>
        <v>43182.338900462964</v>
      </c>
      <c r="T804" s="5">
        <f t="shared" si="89"/>
        <v>43182.338900462964</v>
      </c>
      <c r="U804" t="s">
        <v>1796</v>
      </c>
      <c r="W804" t="s">
        <v>2940</v>
      </c>
      <c r="X804" t="s">
        <v>2942</v>
      </c>
      <c r="AE804" t="s">
        <v>3065</v>
      </c>
      <c r="AH804" t="s">
        <v>2940</v>
      </c>
      <c r="AI804" t="s">
        <v>2941</v>
      </c>
      <c r="AJ804" t="s">
        <v>3097</v>
      </c>
      <c r="AK804" t="s">
        <v>3101</v>
      </c>
      <c r="AL804" t="s">
        <v>3103</v>
      </c>
      <c r="AM804" t="s">
        <v>3105</v>
      </c>
      <c r="AW804" t="s">
        <v>3760</v>
      </c>
      <c r="AZ804" t="s">
        <v>3065</v>
      </c>
      <c r="BA804">
        <v>2</v>
      </c>
      <c r="BB804" t="s">
        <v>2941</v>
      </c>
      <c r="BC804" t="s">
        <v>3775</v>
      </c>
      <c r="BQ804">
        <v>49.399700000000003</v>
      </c>
      <c r="BR804">
        <v>49.669801000000071</v>
      </c>
      <c r="BS804">
        <v>0</v>
      </c>
    </row>
    <row r="805" spans="1:71" x14ac:dyDescent="0.25">
      <c r="A805" t="s">
        <v>77</v>
      </c>
      <c r="B805">
        <v>747</v>
      </c>
      <c r="C805" t="s">
        <v>88</v>
      </c>
      <c r="D805">
        <v>1</v>
      </c>
      <c r="E805">
        <v>3924.944872</v>
      </c>
      <c r="F805">
        <v>3925.221254</v>
      </c>
      <c r="G805">
        <v>0.27638200000001228</v>
      </c>
      <c r="H805">
        <v>84.944900000000004</v>
      </c>
      <c r="I805">
        <v>71.8</v>
      </c>
      <c r="J805">
        <v>1278.5</v>
      </c>
      <c r="L805" t="s">
        <v>372</v>
      </c>
      <c r="M805" t="str">
        <f t="shared" si="83"/>
        <v>2018</v>
      </c>
      <c r="N805" t="str">
        <f t="shared" si="84"/>
        <v>03</v>
      </c>
      <c r="O805" t="str">
        <f t="shared" si="85"/>
        <v>30</v>
      </c>
      <c r="P805" t="str">
        <f t="shared" si="86"/>
        <v>06</v>
      </c>
      <c r="Q805" t="str">
        <f t="shared" si="87"/>
        <v>08</v>
      </c>
      <c r="R805" t="str">
        <f t="shared" si="88"/>
        <v>01</v>
      </c>
      <c r="S805" s="4">
        <f t="shared" si="90"/>
        <v>43189.255567129629</v>
      </c>
      <c r="T805" s="5">
        <f t="shared" si="89"/>
        <v>43189.255567129629</v>
      </c>
      <c r="U805" t="s">
        <v>1797</v>
      </c>
      <c r="W805" t="s">
        <v>2940</v>
      </c>
      <c r="X805" t="s">
        <v>2942</v>
      </c>
      <c r="AE805" t="s">
        <v>3065</v>
      </c>
      <c r="AH805" t="s">
        <v>2940</v>
      </c>
      <c r="AI805" t="s">
        <v>2941</v>
      </c>
      <c r="AJ805" t="s">
        <v>3097</v>
      </c>
      <c r="AK805" t="s">
        <v>3101</v>
      </c>
      <c r="AL805" t="s">
        <v>3103</v>
      </c>
      <c r="AM805" t="s">
        <v>3105</v>
      </c>
      <c r="AZ805" t="s">
        <v>3065</v>
      </c>
      <c r="BA805">
        <v>2</v>
      </c>
      <c r="BB805" t="s">
        <v>2941</v>
      </c>
      <c r="BC805" t="s">
        <v>3775</v>
      </c>
      <c r="BQ805">
        <v>84.944900000000004</v>
      </c>
      <c r="BR805">
        <v>85.221282000000016</v>
      </c>
      <c r="BS805">
        <v>0</v>
      </c>
    </row>
    <row r="806" spans="1:71" x14ac:dyDescent="0.25">
      <c r="A806" t="s">
        <v>77</v>
      </c>
      <c r="B806">
        <v>789</v>
      </c>
      <c r="C806" t="s">
        <v>88</v>
      </c>
      <c r="D806">
        <v>1</v>
      </c>
      <c r="E806">
        <v>585.46881010000004</v>
      </c>
      <c r="F806">
        <v>585.84569450000004</v>
      </c>
      <c r="G806">
        <v>0.37688439999999451</v>
      </c>
      <c r="H806">
        <v>105.4688</v>
      </c>
      <c r="I806">
        <v>52.764000000000003</v>
      </c>
      <c r="J806">
        <v>1017.588</v>
      </c>
      <c r="L806" t="s">
        <v>373</v>
      </c>
      <c r="M806" t="str">
        <f t="shared" si="83"/>
        <v>2018</v>
      </c>
      <c r="N806" t="str">
        <f t="shared" si="84"/>
        <v>01</v>
      </c>
      <c r="O806" t="str">
        <f t="shared" si="85"/>
        <v>10</v>
      </c>
      <c r="P806" t="str">
        <f t="shared" si="86"/>
        <v>16</v>
      </c>
      <c r="Q806" t="str">
        <f t="shared" si="87"/>
        <v>08</v>
      </c>
      <c r="R806" t="str">
        <f t="shared" si="88"/>
        <v>01</v>
      </c>
      <c r="S806" s="4">
        <f t="shared" si="90"/>
        <v>43110.672233796293</v>
      </c>
      <c r="T806" s="5">
        <f t="shared" si="89"/>
        <v>43110.672233796293</v>
      </c>
      <c r="U806" t="s">
        <v>1798</v>
      </c>
      <c r="AH806" t="s">
        <v>2940</v>
      </c>
      <c r="AI806" t="s">
        <v>2941</v>
      </c>
      <c r="AJ806" t="s">
        <v>3097</v>
      </c>
      <c r="AK806" t="s">
        <v>3101</v>
      </c>
      <c r="AL806" t="s">
        <v>3103</v>
      </c>
      <c r="AM806" t="s">
        <v>3218</v>
      </c>
      <c r="BQ806">
        <v>105.4688</v>
      </c>
      <c r="BR806">
        <v>105.8456844</v>
      </c>
      <c r="BS806">
        <v>0</v>
      </c>
    </row>
    <row r="807" spans="1:71" x14ac:dyDescent="0.25">
      <c r="A807" t="s">
        <v>77</v>
      </c>
      <c r="B807">
        <v>790</v>
      </c>
      <c r="C807" t="s">
        <v>88</v>
      </c>
      <c r="D807">
        <v>1</v>
      </c>
      <c r="E807">
        <v>586.38589549999995</v>
      </c>
      <c r="F807">
        <v>587.05800609999994</v>
      </c>
      <c r="G807">
        <v>0.67211059999999634</v>
      </c>
      <c r="H807">
        <v>106.38590000000001</v>
      </c>
      <c r="I807">
        <v>52.764000000000003</v>
      </c>
      <c r="J807">
        <v>1032.663</v>
      </c>
      <c r="L807" t="s">
        <v>373</v>
      </c>
      <c r="M807" t="str">
        <f t="shared" si="83"/>
        <v>2018</v>
      </c>
      <c r="N807" t="str">
        <f t="shared" si="84"/>
        <v>01</v>
      </c>
      <c r="O807" t="str">
        <f t="shared" si="85"/>
        <v>10</v>
      </c>
      <c r="P807" t="str">
        <f t="shared" si="86"/>
        <v>16</v>
      </c>
      <c r="Q807" t="str">
        <f t="shared" si="87"/>
        <v>08</v>
      </c>
      <c r="R807" t="str">
        <f t="shared" si="88"/>
        <v>01</v>
      </c>
      <c r="S807" s="4">
        <f t="shared" si="90"/>
        <v>43110.672233796293</v>
      </c>
      <c r="T807" s="5">
        <f t="shared" si="89"/>
        <v>43110.672233796293</v>
      </c>
      <c r="U807" t="s">
        <v>1798</v>
      </c>
      <c r="AH807" t="s">
        <v>2940</v>
      </c>
      <c r="AI807" t="s">
        <v>2941</v>
      </c>
      <c r="AJ807" t="s">
        <v>2941</v>
      </c>
      <c r="AK807" t="s">
        <v>3101</v>
      </c>
      <c r="AL807" t="s">
        <v>3104</v>
      </c>
      <c r="AM807" t="s">
        <v>3218</v>
      </c>
      <c r="BQ807">
        <v>106.38590000000001</v>
      </c>
      <c r="BR807">
        <v>107.0580106</v>
      </c>
      <c r="BS807">
        <v>1</v>
      </c>
    </row>
    <row r="808" spans="1:71" x14ac:dyDescent="0.25">
      <c r="A808" t="s">
        <v>77</v>
      </c>
      <c r="B808">
        <v>792</v>
      </c>
      <c r="C808" t="s">
        <v>88</v>
      </c>
      <c r="D808">
        <v>1</v>
      </c>
      <c r="E808">
        <v>611.87945749999994</v>
      </c>
      <c r="F808">
        <v>612.33800029999998</v>
      </c>
      <c r="G808">
        <v>0.458542800000032</v>
      </c>
      <c r="H808">
        <v>11.8795</v>
      </c>
      <c r="I808">
        <v>90.451999999999998</v>
      </c>
      <c r="J808">
        <v>844.221</v>
      </c>
      <c r="L808" t="s">
        <v>374</v>
      </c>
      <c r="M808" t="str">
        <f t="shared" si="83"/>
        <v>2018</v>
      </c>
      <c r="N808" t="str">
        <f t="shared" si="84"/>
        <v>01</v>
      </c>
      <c r="O808" t="str">
        <f t="shared" si="85"/>
        <v>18</v>
      </c>
      <c r="P808" t="str">
        <f t="shared" si="86"/>
        <v>00</v>
      </c>
      <c r="Q808" t="str">
        <f t="shared" si="87"/>
        <v>08</v>
      </c>
      <c r="R808" t="str">
        <f t="shared" si="88"/>
        <v>01</v>
      </c>
      <c r="S808" s="4">
        <f t="shared" si="90"/>
        <v>43118.005567129629</v>
      </c>
      <c r="T808" s="5">
        <f t="shared" si="89"/>
        <v>43118.005567129629</v>
      </c>
      <c r="U808" t="s">
        <v>1799</v>
      </c>
      <c r="AH808" t="s">
        <v>2940</v>
      </c>
      <c r="AI808" t="s">
        <v>3077</v>
      </c>
      <c r="AJ808" t="s">
        <v>3097</v>
      </c>
      <c r="AK808" t="s">
        <v>3101</v>
      </c>
      <c r="AL808" t="s">
        <v>3103</v>
      </c>
      <c r="AM808" t="s">
        <v>3219</v>
      </c>
      <c r="BQ808">
        <v>11.8795</v>
      </c>
      <c r="BR808">
        <v>12.33804280000003</v>
      </c>
      <c r="BS808">
        <v>0</v>
      </c>
    </row>
    <row r="809" spans="1:71" x14ac:dyDescent="0.25">
      <c r="A809" t="s">
        <v>77</v>
      </c>
      <c r="B809">
        <v>794</v>
      </c>
      <c r="C809" t="s">
        <v>88</v>
      </c>
      <c r="D809">
        <v>1</v>
      </c>
      <c r="E809">
        <v>725.92495180000003</v>
      </c>
      <c r="F809">
        <v>726.28299200000004</v>
      </c>
      <c r="G809">
        <v>0.35804020000000492</v>
      </c>
      <c r="H809">
        <v>5.9249000000000001</v>
      </c>
      <c r="I809">
        <v>97.99</v>
      </c>
      <c r="J809">
        <v>889.447</v>
      </c>
      <c r="L809" t="s">
        <v>375</v>
      </c>
      <c r="M809" t="str">
        <f t="shared" si="83"/>
        <v>2018</v>
      </c>
      <c r="N809" t="str">
        <f t="shared" si="84"/>
        <v>01</v>
      </c>
      <c r="O809" t="str">
        <f t="shared" si="85"/>
        <v>26</v>
      </c>
      <c r="P809" t="str">
        <f t="shared" si="86"/>
        <v>08</v>
      </c>
      <c r="Q809" t="str">
        <f t="shared" si="87"/>
        <v>08</v>
      </c>
      <c r="R809" t="str">
        <f t="shared" si="88"/>
        <v>01</v>
      </c>
      <c r="S809" s="4">
        <f t="shared" si="90"/>
        <v>43126.338900462964</v>
      </c>
      <c r="T809" s="5">
        <f t="shared" si="89"/>
        <v>43126.338900462964</v>
      </c>
      <c r="U809" t="s">
        <v>1800</v>
      </c>
      <c r="AH809" t="s">
        <v>2940</v>
      </c>
      <c r="AI809" t="s">
        <v>2941</v>
      </c>
      <c r="AJ809" t="s">
        <v>3097</v>
      </c>
      <c r="AK809" t="s">
        <v>3101</v>
      </c>
      <c r="AL809" t="s">
        <v>3103</v>
      </c>
      <c r="AM809" t="s">
        <v>3220</v>
      </c>
      <c r="BQ809">
        <v>5.9249000000000001</v>
      </c>
      <c r="BR809">
        <v>6.282940200000005</v>
      </c>
      <c r="BS809">
        <v>0</v>
      </c>
    </row>
    <row r="810" spans="1:71" x14ac:dyDescent="0.25">
      <c r="A810" t="s">
        <v>77</v>
      </c>
      <c r="B810">
        <v>795</v>
      </c>
      <c r="C810" t="s">
        <v>88</v>
      </c>
      <c r="D810">
        <v>1</v>
      </c>
      <c r="E810">
        <v>728.7076151</v>
      </c>
      <c r="F810">
        <v>729.17243919999999</v>
      </c>
      <c r="G810">
        <v>0.46482409999998708</v>
      </c>
      <c r="H810">
        <v>8.7075999999999993</v>
      </c>
      <c r="I810">
        <v>75.376999999999995</v>
      </c>
      <c r="J810">
        <v>1077.8889999999999</v>
      </c>
      <c r="L810" t="s">
        <v>375</v>
      </c>
      <c r="M810" t="str">
        <f t="shared" si="83"/>
        <v>2018</v>
      </c>
      <c r="N810" t="str">
        <f t="shared" si="84"/>
        <v>01</v>
      </c>
      <c r="O810" t="str">
        <f t="shared" si="85"/>
        <v>26</v>
      </c>
      <c r="P810" t="str">
        <f t="shared" si="86"/>
        <v>08</v>
      </c>
      <c r="Q810" t="str">
        <f t="shared" si="87"/>
        <v>08</v>
      </c>
      <c r="R810" t="str">
        <f t="shared" si="88"/>
        <v>01</v>
      </c>
      <c r="S810" s="4">
        <f t="shared" si="90"/>
        <v>43126.338900462964</v>
      </c>
      <c r="T810" s="5">
        <f t="shared" si="89"/>
        <v>43126.338900462964</v>
      </c>
      <c r="U810" t="s">
        <v>1800</v>
      </c>
      <c r="AH810" t="s">
        <v>2940</v>
      </c>
      <c r="AI810" t="s">
        <v>2941</v>
      </c>
      <c r="AJ810" t="s">
        <v>3097</v>
      </c>
      <c r="AK810" t="s">
        <v>3101</v>
      </c>
      <c r="AL810" t="s">
        <v>3103</v>
      </c>
      <c r="AM810" t="s">
        <v>3220</v>
      </c>
      <c r="BQ810">
        <v>8.7075999999999993</v>
      </c>
      <c r="BR810">
        <v>9.1724240999999864</v>
      </c>
      <c r="BS810">
        <v>1</v>
      </c>
    </row>
    <row r="811" spans="1:71" x14ac:dyDescent="0.25">
      <c r="A811" t="s">
        <v>77</v>
      </c>
      <c r="B811">
        <v>799</v>
      </c>
      <c r="C811" t="s">
        <v>88</v>
      </c>
      <c r="D811">
        <v>1</v>
      </c>
      <c r="E811">
        <v>890.57244270000001</v>
      </c>
      <c r="F811">
        <v>890.87395019999997</v>
      </c>
      <c r="G811">
        <v>0.30150749999995702</v>
      </c>
      <c r="H811">
        <v>50.572400000000002</v>
      </c>
      <c r="I811">
        <v>67.838999999999999</v>
      </c>
      <c r="J811">
        <v>768.84400000000005</v>
      </c>
      <c r="L811" t="s">
        <v>376</v>
      </c>
      <c r="M811" t="str">
        <f t="shared" si="83"/>
        <v>2018</v>
      </c>
      <c r="N811" t="str">
        <f t="shared" si="84"/>
        <v>01</v>
      </c>
      <c r="O811" t="str">
        <f t="shared" si="85"/>
        <v>28</v>
      </c>
      <c r="P811" t="str">
        <f t="shared" si="86"/>
        <v>00</v>
      </c>
      <c r="Q811" t="str">
        <f t="shared" si="87"/>
        <v>08</v>
      </c>
      <c r="R811" t="str">
        <f t="shared" si="88"/>
        <v>01</v>
      </c>
      <c r="S811" s="4">
        <f t="shared" si="90"/>
        <v>43128.005567129629</v>
      </c>
      <c r="T811" s="5">
        <f t="shared" si="89"/>
        <v>43128.005567129629</v>
      </c>
      <c r="U811" t="s">
        <v>1801</v>
      </c>
      <c r="AH811" t="s">
        <v>2940</v>
      </c>
      <c r="AI811" t="s">
        <v>2941</v>
      </c>
      <c r="AJ811" t="s">
        <v>3097</v>
      </c>
      <c r="AK811" t="s">
        <v>3101</v>
      </c>
      <c r="AL811" t="s">
        <v>3103</v>
      </c>
      <c r="AM811" t="s">
        <v>3221</v>
      </c>
      <c r="BQ811">
        <v>50.572400000000002</v>
      </c>
      <c r="BR811">
        <v>50.873907499999959</v>
      </c>
      <c r="BS811">
        <v>0</v>
      </c>
    </row>
    <row r="812" spans="1:71" x14ac:dyDescent="0.25">
      <c r="A812" t="s">
        <v>77</v>
      </c>
      <c r="B812">
        <v>800</v>
      </c>
      <c r="C812" t="s">
        <v>88</v>
      </c>
      <c r="D812">
        <v>1</v>
      </c>
      <c r="E812">
        <v>889.93173920000004</v>
      </c>
      <c r="F812">
        <v>890.16415119999999</v>
      </c>
      <c r="G812">
        <v>0.23241199999995391</v>
      </c>
      <c r="H812">
        <v>49.931699999999999</v>
      </c>
      <c r="I812">
        <v>60.302</v>
      </c>
      <c r="J812">
        <v>746.23099999999999</v>
      </c>
      <c r="L812" t="s">
        <v>376</v>
      </c>
      <c r="M812" t="str">
        <f t="shared" si="83"/>
        <v>2018</v>
      </c>
      <c r="N812" t="str">
        <f t="shared" si="84"/>
        <v>01</v>
      </c>
      <c r="O812" t="str">
        <f t="shared" si="85"/>
        <v>28</v>
      </c>
      <c r="P812" t="str">
        <f t="shared" si="86"/>
        <v>00</v>
      </c>
      <c r="Q812" t="str">
        <f t="shared" si="87"/>
        <v>08</v>
      </c>
      <c r="R812" t="str">
        <f t="shared" si="88"/>
        <v>01</v>
      </c>
      <c r="S812" s="4">
        <f t="shared" si="90"/>
        <v>43128.005567129629</v>
      </c>
      <c r="T812" s="5">
        <f t="shared" si="89"/>
        <v>43128.005567129629</v>
      </c>
      <c r="U812" t="s">
        <v>1801</v>
      </c>
      <c r="AH812" t="s">
        <v>2940</v>
      </c>
      <c r="AI812" t="s">
        <v>2941</v>
      </c>
      <c r="AJ812" t="s">
        <v>3097</v>
      </c>
      <c r="AK812" t="s">
        <v>3101</v>
      </c>
      <c r="AL812" t="s">
        <v>3103</v>
      </c>
      <c r="AM812" t="s">
        <v>3221</v>
      </c>
      <c r="BQ812">
        <v>49.931699999999999</v>
      </c>
      <c r="BR812">
        <v>50.164111999999953</v>
      </c>
      <c r="BS812">
        <v>1</v>
      </c>
    </row>
    <row r="813" spans="1:71" x14ac:dyDescent="0.25">
      <c r="A813" t="s">
        <v>77</v>
      </c>
      <c r="B813">
        <v>801</v>
      </c>
      <c r="C813" t="s">
        <v>88</v>
      </c>
      <c r="D813">
        <v>1</v>
      </c>
      <c r="E813">
        <v>889.34756830000003</v>
      </c>
      <c r="F813">
        <v>889.7872668</v>
      </c>
      <c r="G813">
        <v>0.43969849999996308</v>
      </c>
      <c r="H813">
        <v>49.3476</v>
      </c>
      <c r="I813">
        <v>67.838999999999999</v>
      </c>
      <c r="J813">
        <v>783.92</v>
      </c>
      <c r="L813" t="s">
        <v>376</v>
      </c>
      <c r="M813" t="str">
        <f t="shared" si="83"/>
        <v>2018</v>
      </c>
      <c r="N813" t="str">
        <f t="shared" si="84"/>
        <v>01</v>
      </c>
      <c r="O813" t="str">
        <f t="shared" si="85"/>
        <v>28</v>
      </c>
      <c r="P813" t="str">
        <f t="shared" si="86"/>
        <v>00</v>
      </c>
      <c r="Q813" t="str">
        <f t="shared" si="87"/>
        <v>08</v>
      </c>
      <c r="R813" t="str">
        <f t="shared" si="88"/>
        <v>01</v>
      </c>
      <c r="S813" s="4">
        <f t="shared" si="90"/>
        <v>43128.005567129629</v>
      </c>
      <c r="T813" s="5">
        <f t="shared" si="89"/>
        <v>43128.005567129629</v>
      </c>
      <c r="U813" t="s">
        <v>1801</v>
      </c>
      <c r="AH813" t="s">
        <v>2940</v>
      </c>
      <c r="AI813" t="s">
        <v>2941</v>
      </c>
      <c r="AJ813" t="s">
        <v>2941</v>
      </c>
      <c r="AK813" t="s">
        <v>3101</v>
      </c>
      <c r="AL813" t="s">
        <v>3104</v>
      </c>
      <c r="AM813" t="s">
        <v>3221</v>
      </c>
      <c r="BQ813">
        <v>49.3476</v>
      </c>
      <c r="BR813">
        <v>49.787298499999963</v>
      </c>
      <c r="BS813">
        <v>2</v>
      </c>
    </row>
    <row r="814" spans="1:71" x14ac:dyDescent="0.25">
      <c r="A814" t="s">
        <v>77</v>
      </c>
      <c r="B814">
        <v>802</v>
      </c>
      <c r="C814" t="s">
        <v>88</v>
      </c>
      <c r="D814">
        <v>1</v>
      </c>
      <c r="E814">
        <v>888.91415119999999</v>
      </c>
      <c r="F814">
        <v>889.1842517</v>
      </c>
      <c r="G814">
        <v>0.27010050000001229</v>
      </c>
      <c r="H814">
        <v>48.914200000000001</v>
      </c>
      <c r="I814">
        <v>90.451999999999998</v>
      </c>
      <c r="J814">
        <v>776.38199999999995</v>
      </c>
      <c r="L814" t="s">
        <v>376</v>
      </c>
      <c r="M814" t="str">
        <f t="shared" si="83"/>
        <v>2018</v>
      </c>
      <c r="N814" t="str">
        <f t="shared" si="84"/>
        <v>01</v>
      </c>
      <c r="O814" t="str">
        <f t="shared" si="85"/>
        <v>28</v>
      </c>
      <c r="P814" t="str">
        <f t="shared" si="86"/>
        <v>00</v>
      </c>
      <c r="Q814" t="str">
        <f t="shared" si="87"/>
        <v>08</v>
      </c>
      <c r="R814" t="str">
        <f t="shared" si="88"/>
        <v>01</v>
      </c>
      <c r="S814" s="4">
        <f t="shared" si="90"/>
        <v>43128.005567129629</v>
      </c>
      <c r="T814" s="5">
        <f t="shared" si="89"/>
        <v>43128.005567129629</v>
      </c>
      <c r="U814" t="s">
        <v>1801</v>
      </c>
      <c r="AH814" t="s">
        <v>2940</v>
      </c>
      <c r="AI814" t="s">
        <v>2941</v>
      </c>
      <c r="AJ814" t="s">
        <v>3097</v>
      </c>
      <c r="AK814" t="s">
        <v>3101</v>
      </c>
      <c r="AL814" t="s">
        <v>3103</v>
      </c>
      <c r="AM814" t="s">
        <v>3221</v>
      </c>
      <c r="BQ814">
        <v>48.914200000000001</v>
      </c>
      <c r="BR814">
        <v>49.184300500000013</v>
      </c>
      <c r="BS814">
        <v>3</v>
      </c>
    </row>
    <row r="815" spans="1:71" x14ac:dyDescent="0.25">
      <c r="A815" t="s">
        <v>77</v>
      </c>
      <c r="B815">
        <v>804</v>
      </c>
      <c r="C815" t="s">
        <v>88</v>
      </c>
      <c r="D815">
        <v>1</v>
      </c>
      <c r="E815">
        <v>1355.8324540000001</v>
      </c>
      <c r="F815">
        <v>1356.0962730000001</v>
      </c>
      <c r="G815">
        <v>0.26381900000001218</v>
      </c>
      <c r="H815">
        <v>35.832500000000003</v>
      </c>
      <c r="I815">
        <v>75.376999999999995</v>
      </c>
      <c r="J815">
        <v>761.30700000000002</v>
      </c>
      <c r="L815" t="s">
        <v>377</v>
      </c>
      <c r="M815" t="str">
        <f t="shared" si="83"/>
        <v>2018</v>
      </c>
      <c r="N815" t="str">
        <f t="shared" si="84"/>
        <v>02</v>
      </c>
      <c r="O815" t="str">
        <f t="shared" si="85"/>
        <v>02</v>
      </c>
      <c r="P815" t="str">
        <f t="shared" si="86"/>
        <v>00</v>
      </c>
      <c r="Q815" t="str">
        <f t="shared" si="87"/>
        <v>08</v>
      </c>
      <c r="R815" t="str">
        <f t="shared" si="88"/>
        <v>01</v>
      </c>
      <c r="S815" s="4">
        <f t="shared" si="90"/>
        <v>43133.005567129629</v>
      </c>
      <c r="T815" s="5">
        <f t="shared" si="89"/>
        <v>43133.005567129629</v>
      </c>
      <c r="U815" t="s">
        <v>1802</v>
      </c>
      <c r="AH815" t="s">
        <v>2940</v>
      </c>
      <c r="AI815" t="s">
        <v>2941</v>
      </c>
      <c r="AJ815" t="s">
        <v>3097</v>
      </c>
      <c r="AK815" t="s">
        <v>3101</v>
      </c>
      <c r="AL815" t="s">
        <v>3103</v>
      </c>
      <c r="AM815" t="s">
        <v>3222</v>
      </c>
      <c r="BQ815">
        <v>35.832500000000003</v>
      </c>
      <c r="BR815">
        <v>36.096319000000022</v>
      </c>
      <c r="BS815">
        <v>0</v>
      </c>
    </row>
    <row r="816" spans="1:71" x14ac:dyDescent="0.25">
      <c r="A816" t="s">
        <v>77</v>
      </c>
      <c r="B816">
        <v>805</v>
      </c>
      <c r="C816" t="s">
        <v>88</v>
      </c>
      <c r="D816">
        <v>1</v>
      </c>
      <c r="E816">
        <v>1356.8437610000001</v>
      </c>
      <c r="F816">
        <v>1357.2269269999999</v>
      </c>
      <c r="G816">
        <v>0.38316599999984652</v>
      </c>
      <c r="H816">
        <v>36.843800000000002</v>
      </c>
      <c r="I816">
        <v>67.838999999999999</v>
      </c>
      <c r="J816">
        <v>723.61800000000005</v>
      </c>
      <c r="L816" t="s">
        <v>377</v>
      </c>
      <c r="M816" t="str">
        <f t="shared" si="83"/>
        <v>2018</v>
      </c>
      <c r="N816" t="str">
        <f t="shared" si="84"/>
        <v>02</v>
      </c>
      <c r="O816" t="str">
        <f t="shared" si="85"/>
        <v>02</v>
      </c>
      <c r="P816" t="str">
        <f t="shared" si="86"/>
        <v>00</v>
      </c>
      <c r="Q816" t="str">
        <f t="shared" si="87"/>
        <v>08</v>
      </c>
      <c r="R816" t="str">
        <f t="shared" si="88"/>
        <v>01</v>
      </c>
      <c r="S816" s="4">
        <f t="shared" si="90"/>
        <v>43133.005567129629</v>
      </c>
      <c r="T816" s="5">
        <f t="shared" si="89"/>
        <v>43133.005567129629</v>
      </c>
      <c r="U816" t="s">
        <v>1802</v>
      </c>
      <c r="AH816" t="s">
        <v>2940</v>
      </c>
      <c r="AI816" t="s">
        <v>2941</v>
      </c>
      <c r="AJ816" t="s">
        <v>3097</v>
      </c>
      <c r="AK816" t="s">
        <v>3101</v>
      </c>
      <c r="AL816" t="s">
        <v>3103</v>
      </c>
      <c r="AM816" t="s">
        <v>3222</v>
      </c>
      <c r="BQ816">
        <v>36.843800000000002</v>
      </c>
      <c r="BR816">
        <v>37.226965999999848</v>
      </c>
      <c r="BS816">
        <v>1</v>
      </c>
    </row>
    <row r="817" spans="1:71" x14ac:dyDescent="0.25">
      <c r="A817" t="s">
        <v>77</v>
      </c>
      <c r="B817">
        <v>806</v>
      </c>
      <c r="C817" t="s">
        <v>88</v>
      </c>
      <c r="D817">
        <v>1</v>
      </c>
      <c r="E817">
        <v>1357.9304440000001</v>
      </c>
      <c r="F817">
        <v>1358.4266749999999</v>
      </c>
      <c r="G817">
        <v>0.49623099999985237</v>
      </c>
      <c r="H817">
        <v>37.930399999999999</v>
      </c>
      <c r="I817">
        <v>90.451999999999998</v>
      </c>
      <c r="J817">
        <v>761.30700000000002</v>
      </c>
      <c r="L817" t="s">
        <v>377</v>
      </c>
      <c r="M817" t="str">
        <f t="shared" si="83"/>
        <v>2018</v>
      </c>
      <c r="N817" t="str">
        <f t="shared" si="84"/>
        <v>02</v>
      </c>
      <c r="O817" t="str">
        <f t="shared" si="85"/>
        <v>02</v>
      </c>
      <c r="P817" t="str">
        <f t="shared" si="86"/>
        <v>00</v>
      </c>
      <c r="Q817" t="str">
        <f t="shared" si="87"/>
        <v>08</v>
      </c>
      <c r="R817" t="str">
        <f t="shared" si="88"/>
        <v>01</v>
      </c>
      <c r="S817" s="4">
        <f t="shared" si="90"/>
        <v>43133.005567129629</v>
      </c>
      <c r="T817" s="5">
        <f t="shared" si="89"/>
        <v>43133.005567129629</v>
      </c>
      <c r="U817" t="s">
        <v>1802</v>
      </c>
      <c r="AH817" t="s">
        <v>2940</v>
      </c>
      <c r="AI817" t="s">
        <v>3077</v>
      </c>
      <c r="AJ817" t="s">
        <v>3097</v>
      </c>
      <c r="AK817" t="s">
        <v>3101</v>
      </c>
      <c r="AL817" t="s">
        <v>3103</v>
      </c>
      <c r="AM817" t="s">
        <v>3222</v>
      </c>
      <c r="BQ817">
        <v>37.930399999999999</v>
      </c>
      <c r="BR817">
        <v>38.426630999999851</v>
      </c>
      <c r="BS817">
        <v>2</v>
      </c>
    </row>
    <row r="818" spans="1:71" x14ac:dyDescent="0.25">
      <c r="A818" t="s">
        <v>77</v>
      </c>
      <c r="B818">
        <v>807</v>
      </c>
      <c r="C818" t="s">
        <v>88</v>
      </c>
      <c r="D818">
        <v>1</v>
      </c>
      <c r="E818">
        <v>1359.5824540000001</v>
      </c>
      <c r="F818">
        <v>1360.0095899999999</v>
      </c>
      <c r="G818">
        <v>0.42713599999979118</v>
      </c>
      <c r="H818">
        <v>39.582500000000003</v>
      </c>
      <c r="I818">
        <v>82.915000000000006</v>
      </c>
      <c r="J818">
        <v>753.76900000000001</v>
      </c>
      <c r="L818" t="s">
        <v>377</v>
      </c>
      <c r="M818" t="str">
        <f t="shared" si="83"/>
        <v>2018</v>
      </c>
      <c r="N818" t="str">
        <f t="shared" si="84"/>
        <v>02</v>
      </c>
      <c r="O818" t="str">
        <f t="shared" si="85"/>
        <v>02</v>
      </c>
      <c r="P818" t="str">
        <f t="shared" si="86"/>
        <v>00</v>
      </c>
      <c r="Q818" t="str">
        <f t="shared" si="87"/>
        <v>08</v>
      </c>
      <c r="R818" t="str">
        <f t="shared" si="88"/>
        <v>01</v>
      </c>
      <c r="S818" s="4">
        <f t="shared" si="90"/>
        <v>43133.005567129629</v>
      </c>
      <c r="T818" s="5">
        <f t="shared" si="89"/>
        <v>43133.005567129629</v>
      </c>
      <c r="U818" t="s">
        <v>1802</v>
      </c>
      <c r="AH818" t="s">
        <v>2940</v>
      </c>
      <c r="AI818" t="s">
        <v>2941</v>
      </c>
      <c r="AJ818" t="s">
        <v>3097</v>
      </c>
      <c r="AK818" t="s">
        <v>3101</v>
      </c>
      <c r="AL818" t="s">
        <v>3103</v>
      </c>
      <c r="AM818" t="s">
        <v>3222</v>
      </c>
      <c r="BQ818">
        <v>39.582500000000003</v>
      </c>
      <c r="BR818">
        <v>40.009635999999787</v>
      </c>
      <c r="BS818">
        <v>3</v>
      </c>
    </row>
    <row r="819" spans="1:71" x14ac:dyDescent="0.25">
      <c r="A819" t="s">
        <v>77</v>
      </c>
      <c r="B819">
        <v>808</v>
      </c>
      <c r="C819" t="s">
        <v>88</v>
      </c>
      <c r="D819">
        <v>1</v>
      </c>
      <c r="E819">
        <v>1562.121987</v>
      </c>
      <c r="F819">
        <v>1562.3795250000001</v>
      </c>
      <c r="G819">
        <v>0.25753800000006782</v>
      </c>
      <c r="H819">
        <v>2.1219999999999999</v>
      </c>
      <c r="I819">
        <v>97.99</v>
      </c>
      <c r="J819">
        <v>542.71400000000006</v>
      </c>
      <c r="L819" t="s">
        <v>378</v>
      </c>
      <c r="M819" t="str">
        <f t="shared" si="83"/>
        <v>2018</v>
      </c>
      <c r="N819" t="str">
        <f t="shared" si="84"/>
        <v>02</v>
      </c>
      <c r="O819" t="str">
        <f t="shared" si="85"/>
        <v>07</v>
      </c>
      <c r="P819" t="str">
        <f t="shared" si="86"/>
        <v>18</v>
      </c>
      <c r="Q819" t="str">
        <f t="shared" si="87"/>
        <v>08</v>
      </c>
      <c r="R819" t="str">
        <f t="shared" si="88"/>
        <v>01</v>
      </c>
      <c r="S819" s="4">
        <f t="shared" si="90"/>
        <v>43138.755567129629</v>
      </c>
      <c r="T819" s="5">
        <f t="shared" si="89"/>
        <v>43138.755567129629</v>
      </c>
      <c r="U819" t="s">
        <v>1803</v>
      </c>
      <c r="AH819" t="s">
        <v>2940</v>
      </c>
      <c r="AI819" t="s">
        <v>2941</v>
      </c>
      <c r="AJ819" t="s">
        <v>3097</v>
      </c>
      <c r="AK819" t="s">
        <v>3101</v>
      </c>
      <c r="AL819" t="s">
        <v>3103</v>
      </c>
      <c r="AM819" t="s">
        <v>3223</v>
      </c>
      <c r="BQ819">
        <v>2.1219999999999999</v>
      </c>
      <c r="BR819">
        <v>2.3795380000000681</v>
      </c>
      <c r="BS819">
        <v>0</v>
      </c>
    </row>
    <row r="820" spans="1:71" x14ac:dyDescent="0.25">
      <c r="A820" t="s">
        <v>77</v>
      </c>
      <c r="B820">
        <v>809</v>
      </c>
      <c r="C820" t="s">
        <v>88</v>
      </c>
      <c r="D820">
        <v>1</v>
      </c>
      <c r="E820">
        <v>1563.4285199999999</v>
      </c>
      <c r="F820">
        <v>1563.748871</v>
      </c>
      <c r="G820">
        <v>0.32035100000007333</v>
      </c>
      <c r="H820">
        <v>3.4285000000000001</v>
      </c>
      <c r="I820">
        <v>82.915000000000006</v>
      </c>
      <c r="J820">
        <v>693.46699999999998</v>
      </c>
      <c r="L820" t="s">
        <v>378</v>
      </c>
      <c r="M820" t="str">
        <f t="shared" si="83"/>
        <v>2018</v>
      </c>
      <c r="N820" t="str">
        <f t="shared" si="84"/>
        <v>02</v>
      </c>
      <c r="O820" t="str">
        <f t="shared" si="85"/>
        <v>07</v>
      </c>
      <c r="P820" t="str">
        <f t="shared" si="86"/>
        <v>18</v>
      </c>
      <c r="Q820" t="str">
        <f t="shared" si="87"/>
        <v>08</v>
      </c>
      <c r="R820" t="str">
        <f t="shared" si="88"/>
        <v>01</v>
      </c>
      <c r="S820" s="4">
        <f t="shared" si="90"/>
        <v>43138.755567129629</v>
      </c>
      <c r="T820" s="5">
        <f t="shared" si="89"/>
        <v>43138.755567129629</v>
      </c>
      <c r="U820" t="s">
        <v>1803</v>
      </c>
      <c r="AH820" t="s">
        <v>2940</v>
      </c>
      <c r="AI820" t="s">
        <v>2941</v>
      </c>
      <c r="AJ820" t="s">
        <v>3097</v>
      </c>
      <c r="AK820" t="s">
        <v>3101</v>
      </c>
      <c r="AL820" t="s">
        <v>3103</v>
      </c>
      <c r="AM820" t="s">
        <v>3223</v>
      </c>
      <c r="BQ820">
        <v>3.4285000000000001</v>
      </c>
      <c r="BR820">
        <v>3.748851000000073</v>
      </c>
      <c r="BS820">
        <v>1</v>
      </c>
    </row>
    <row r="821" spans="1:71" x14ac:dyDescent="0.25">
      <c r="A821" t="s">
        <v>77</v>
      </c>
      <c r="B821">
        <v>810</v>
      </c>
      <c r="C821" t="s">
        <v>88</v>
      </c>
      <c r="D821">
        <v>1</v>
      </c>
      <c r="E821">
        <v>1710.8568299999999</v>
      </c>
      <c r="F821">
        <v>1711.21487</v>
      </c>
      <c r="G821">
        <v>0.35804000000007358</v>
      </c>
      <c r="H821">
        <v>30.8568</v>
      </c>
      <c r="I821">
        <v>67.838999999999999</v>
      </c>
      <c r="J821">
        <v>1243.7190000000001</v>
      </c>
      <c r="L821" t="s">
        <v>379</v>
      </c>
      <c r="M821" t="str">
        <f t="shared" si="83"/>
        <v>2018</v>
      </c>
      <c r="N821" t="str">
        <f t="shared" si="84"/>
        <v>02</v>
      </c>
      <c r="O821" t="str">
        <f t="shared" si="85"/>
        <v>12</v>
      </c>
      <c r="P821" t="str">
        <f t="shared" si="86"/>
        <v>12</v>
      </c>
      <c r="Q821" t="str">
        <f t="shared" si="87"/>
        <v>08</v>
      </c>
      <c r="R821" t="str">
        <f t="shared" si="88"/>
        <v>01</v>
      </c>
      <c r="S821" s="4">
        <f t="shared" si="90"/>
        <v>43143.505567129629</v>
      </c>
      <c r="T821" s="5">
        <f t="shared" si="89"/>
        <v>43143.505567129629</v>
      </c>
      <c r="U821" t="s">
        <v>1804</v>
      </c>
      <c r="AH821" t="s">
        <v>2940</v>
      </c>
      <c r="AI821" t="s">
        <v>2941</v>
      </c>
      <c r="AJ821" t="s">
        <v>3097</v>
      </c>
      <c r="AK821" t="s">
        <v>3101</v>
      </c>
      <c r="AL821" t="s">
        <v>3103</v>
      </c>
      <c r="AM821" t="s">
        <v>3224</v>
      </c>
      <c r="BQ821">
        <v>30.8568</v>
      </c>
      <c r="BR821">
        <v>31.21484000000007</v>
      </c>
      <c r="BS821">
        <v>0</v>
      </c>
    </row>
    <row r="822" spans="1:71" x14ac:dyDescent="0.25">
      <c r="A822" t="s">
        <v>77</v>
      </c>
      <c r="B822">
        <v>813</v>
      </c>
      <c r="C822" t="s">
        <v>88</v>
      </c>
      <c r="D822">
        <v>1</v>
      </c>
      <c r="E822">
        <v>2033.4624020000001</v>
      </c>
      <c r="F822">
        <v>2033.776472</v>
      </c>
      <c r="G822">
        <v>0.31406999999990148</v>
      </c>
      <c r="H822">
        <v>113.4624</v>
      </c>
      <c r="I822">
        <v>97.99</v>
      </c>
      <c r="J822">
        <v>633.16600000000005</v>
      </c>
      <c r="L822" t="s">
        <v>380</v>
      </c>
      <c r="M822" t="str">
        <f t="shared" si="83"/>
        <v>2018</v>
      </c>
      <c r="N822" t="str">
        <f t="shared" si="84"/>
        <v>02</v>
      </c>
      <c r="O822" t="str">
        <f t="shared" si="85"/>
        <v>15</v>
      </c>
      <c r="P822" t="str">
        <f t="shared" si="86"/>
        <v>14</v>
      </c>
      <c r="Q822" t="str">
        <f t="shared" si="87"/>
        <v>08</v>
      </c>
      <c r="R822" t="str">
        <f t="shared" si="88"/>
        <v>01</v>
      </c>
      <c r="S822" s="4">
        <f t="shared" si="90"/>
        <v>43146.588900462964</v>
      </c>
      <c r="T822" s="5">
        <f t="shared" si="89"/>
        <v>43146.588900462964</v>
      </c>
      <c r="U822" t="s">
        <v>1805</v>
      </c>
      <c r="AH822" t="s">
        <v>2940</v>
      </c>
      <c r="AI822" t="s">
        <v>2941</v>
      </c>
      <c r="AJ822" t="s">
        <v>3097</v>
      </c>
      <c r="AK822" t="s">
        <v>3101</v>
      </c>
      <c r="AL822" t="s">
        <v>3103</v>
      </c>
      <c r="AM822" t="s">
        <v>3105</v>
      </c>
      <c r="AN822" t="s">
        <v>3663</v>
      </c>
      <c r="BQ822">
        <v>113.4624</v>
      </c>
      <c r="BR822">
        <v>113.7764699999999</v>
      </c>
      <c r="BS822">
        <v>0</v>
      </c>
    </row>
    <row r="823" spans="1:71" x14ac:dyDescent="0.25">
      <c r="A823" t="s">
        <v>77</v>
      </c>
      <c r="B823">
        <v>815</v>
      </c>
      <c r="C823" t="s">
        <v>88</v>
      </c>
      <c r="D823">
        <v>1</v>
      </c>
      <c r="E823">
        <v>2036.1131559999999</v>
      </c>
      <c r="F823">
        <v>2037.2375280000001</v>
      </c>
      <c r="G823">
        <v>1.1243720000002211</v>
      </c>
      <c r="H823">
        <v>116.11320000000001</v>
      </c>
      <c r="I823">
        <v>52.764000000000003</v>
      </c>
      <c r="J823">
        <v>444.72399999999999</v>
      </c>
      <c r="L823" t="s">
        <v>380</v>
      </c>
      <c r="M823" t="str">
        <f t="shared" si="83"/>
        <v>2018</v>
      </c>
      <c r="N823" t="str">
        <f t="shared" si="84"/>
        <v>02</v>
      </c>
      <c r="O823" t="str">
        <f t="shared" si="85"/>
        <v>15</v>
      </c>
      <c r="P823" t="str">
        <f t="shared" si="86"/>
        <v>14</v>
      </c>
      <c r="Q823" t="str">
        <f t="shared" si="87"/>
        <v>08</v>
      </c>
      <c r="R823" t="str">
        <f t="shared" si="88"/>
        <v>01</v>
      </c>
      <c r="S823" s="4">
        <f t="shared" si="90"/>
        <v>43146.588900462964</v>
      </c>
      <c r="T823" s="5">
        <f t="shared" si="89"/>
        <v>43146.588900462964</v>
      </c>
      <c r="U823" t="s">
        <v>1805</v>
      </c>
      <c r="AH823" t="s">
        <v>2940</v>
      </c>
      <c r="AI823" t="s">
        <v>2941</v>
      </c>
      <c r="AJ823" t="s">
        <v>3097</v>
      </c>
      <c r="AK823" t="s">
        <v>3101</v>
      </c>
      <c r="AL823" t="s">
        <v>3103</v>
      </c>
      <c r="AM823" t="s">
        <v>3225</v>
      </c>
      <c r="AN823" t="s">
        <v>3639</v>
      </c>
      <c r="BQ823">
        <v>116.11320000000001</v>
      </c>
      <c r="BR823">
        <v>117.2375720000002</v>
      </c>
      <c r="BS823">
        <v>1</v>
      </c>
    </row>
    <row r="824" spans="1:71" x14ac:dyDescent="0.25">
      <c r="A824" t="s">
        <v>77</v>
      </c>
      <c r="B824">
        <v>816</v>
      </c>
      <c r="C824" t="s">
        <v>88</v>
      </c>
      <c r="D824">
        <v>1</v>
      </c>
      <c r="E824">
        <v>2038.1028570000001</v>
      </c>
      <c r="F824">
        <v>2038.442053</v>
      </c>
      <c r="G824">
        <v>0.33919599999990169</v>
      </c>
      <c r="H824">
        <v>118.10290000000001</v>
      </c>
      <c r="I824">
        <v>143.21600000000001</v>
      </c>
      <c r="J824">
        <v>1462.3119999999999</v>
      </c>
      <c r="L824" t="s">
        <v>380</v>
      </c>
      <c r="M824" t="str">
        <f t="shared" si="83"/>
        <v>2018</v>
      </c>
      <c r="N824" t="str">
        <f t="shared" si="84"/>
        <v>02</v>
      </c>
      <c r="O824" t="str">
        <f t="shared" si="85"/>
        <v>15</v>
      </c>
      <c r="P824" t="str">
        <f t="shared" si="86"/>
        <v>14</v>
      </c>
      <c r="Q824" t="str">
        <f t="shared" si="87"/>
        <v>08</v>
      </c>
      <c r="R824" t="str">
        <f t="shared" si="88"/>
        <v>01</v>
      </c>
      <c r="S824" s="4">
        <f t="shared" si="90"/>
        <v>43146.588900462964</v>
      </c>
      <c r="T824" s="5">
        <f t="shared" si="89"/>
        <v>43146.588900462964</v>
      </c>
      <c r="U824" t="s">
        <v>1805</v>
      </c>
      <c r="AH824" t="s">
        <v>2940</v>
      </c>
      <c r="AI824" t="s">
        <v>2941</v>
      </c>
      <c r="AJ824" t="s">
        <v>3097</v>
      </c>
      <c r="AK824" t="s">
        <v>3101</v>
      </c>
      <c r="AL824" t="s">
        <v>3103</v>
      </c>
      <c r="AM824" t="s">
        <v>3225</v>
      </c>
      <c r="BQ824">
        <v>118.10290000000001</v>
      </c>
      <c r="BR824">
        <v>118.44209599999991</v>
      </c>
      <c r="BS824">
        <v>2</v>
      </c>
    </row>
    <row r="825" spans="1:71" x14ac:dyDescent="0.25">
      <c r="A825" t="s">
        <v>77</v>
      </c>
      <c r="B825">
        <v>819</v>
      </c>
      <c r="C825" t="s">
        <v>88</v>
      </c>
      <c r="D825">
        <v>1</v>
      </c>
      <c r="E825">
        <v>2555.6719320000002</v>
      </c>
      <c r="F825">
        <v>2556.4319820000001</v>
      </c>
      <c r="G825">
        <v>0.76004999999986467</v>
      </c>
      <c r="H825">
        <v>35.671900000000001</v>
      </c>
      <c r="I825">
        <v>52.764000000000003</v>
      </c>
      <c r="J825">
        <v>1922.1110000000001</v>
      </c>
      <c r="L825" t="s">
        <v>381</v>
      </c>
      <c r="M825" t="str">
        <f t="shared" si="83"/>
        <v>2018</v>
      </c>
      <c r="N825" t="str">
        <f t="shared" si="84"/>
        <v>02</v>
      </c>
      <c r="O825" t="str">
        <f t="shared" si="85"/>
        <v>19</v>
      </c>
      <c r="P825" t="str">
        <f t="shared" si="86"/>
        <v>22</v>
      </c>
      <c r="Q825" t="str">
        <f t="shared" si="87"/>
        <v>08</v>
      </c>
      <c r="R825" t="str">
        <f t="shared" si="88"/>
        <v>01</v>
      </c>
      <c r="S825" s="4">
        <f t="shared" si="90"/>
        <v>43150.922233796293</v>
      </c>
      <c r="T825" s="5">
        <f t="shared" si="89"/>
        <v>43150.922233796293</v>
      </c>
      <c r="U825" t="s">
        <v>1806</v>
      </c>
      <c r="AH825" t="s">
        <v>2940</v>
      </c>
      <c r="AI825" t="s">
        <v>3077</v>
      </c>
      <c r="AJ825" t="s">
        <v>3097</v>
      </c>
      <c r="AK825" t="s">
        <v>3101</v>
      </c>
      <c r="AL825" t="s">
        <v>3103</v>
      </c>
      <c r="AM825" t="s">
        <v>3226</v>
      </c>
      <c r="BQ825">
        <v>35.671900000000001</v>
      </c>
      <c r="BR825">
        <v>36.431949999999873</v>
      </c>
      <c r="BS825">
        <v>0</v>
      </c>
    </row>
    <row r="826" spans="1:71" x14ac:dyDescent="0.25">
      <c r="A826" t="s">
        <v>77</v>
      </c>
      <c r="B826">
        <v>821</v>
      </c>
      <c r="C826" t="s">
        <v>88</v>
      </c>
      <c r="D826">
        <v>1</v>
      </c>
      <c r="E826">
        <v>2546.874288</v>
      </c>
      <c r="F826">
        <v>2547.2386099999999</v>
      </c>
      <c r="G826">
        <v>0.36432199999990189</v>
      </c>
      <c r="H826">
        <v>26.874300000000002</v>
      </c>
      <c r="I826">
        <v>391.96</v>
      </c>
      <c r="J826">
        <v>1341.7090000000001</v>
      </c>
      <c r="L826" t="s">
        <v>381</v>
      </c>
      <c r="M826" t="str">
        <f t="shared" si="83"/>
        <v>2018</v>
      </c>
      <c r="N826" t="str">
        <f t="shared" si="84"/>
        <v>02</v>
      </c>
      <c r="O826" t="str">
        <f t="shared" si="85"/>
        <v>19</v>
      </c>
      <c r="P826" t="str">
        <f t="shared" si="86"/>
        <v>22</v>
      </c>
      <c r="Q826" t="str">
        <f t="shared" si="87"/>
        <v>08</v>
      </c>
      <c r="R826" t="str">
        <f t="shared" si="88"/>
        <v>01</v>
      </c>
      <c r="S826" s="4">
        <f t="shared" si="90"/>
        <v>43150.922233796293</v>
      </c>
      <c r="T826" s="5">
        <f t="shared" si="89"/>
        <v>43150.922233796293</v>
      </c>
      <c r="U826" t="s">
        <v>1806</v>
      </c>
      <c r="AH826" t="s">
        <v>2940</v>
      </c>
      <c r="AI826" t="s">
        <v>2941</v>
      </c>
      <c r="AJ826" t="s">
        <v>3097</v>
      </c>
      <c r="AK826" t="s">
        <v>3101</v>
      </c>
      <c r="AL826" t="s">
        <v>3103</v>
      </c>
      <c r="AM826" t="s">
        <v>3227</v>
      </c>
      <c r="BQ826">
        <v>26.874300000000002</v>
      </c>
      <c r="BR826">
        <v>27.2386219999999</v>
      </c>
      <c r="BS826">
        <v>1</v>
      </c>
    </row>
    <row r="827" spans="1:71" x14ac:dyDescent="0.25">
      <c r="A827" t="s">
        <v>77</v>
      </c>
      <c r="B827">
        <v>822</v>
      </c>
      <c r="C827" t="s">
        <v>88</v>
      </c>
      <c r="D827">
        <v>1</v>
      </c>
      <c r="E827">
        <v>2547.6845899999998</v>
      </c>
      <c r="F827">
        <v>2548.0300670000001</v>
      </c>
      <c r="G827">
        <v>0.3454770000003009</v>
      </c>
      <c r="H827">
        <v>27.6846</v>
      </c>
      <c r="I827">
        <v>195.98</v>
      </c>
      <c r="J827">
        <v>1198.492</v>
      </c>
      <c r="L827" t="s">
        <v>381</v>
      </c>
      <c r="M827" t="str">
        <f t="shared" si="83"/>
        <v>2018</v>
      </c>
      <c r="N827" t="str">
        <f t="shared" si="84"/>
        <v>02</v>
      </c>
      <c r="O827" t="str">
        <f t="shared" si="85"/>
        <v>19</v>
      </c>
      <c r="P827" t="str">
        <f t="shared" si="86"/>
        <v>22</v>
      </c>
      <c r="Q827" t="str">
        <f t="shared" si="87"/>
        <v>08</v>
      </c>
      <c r="R827" t="str">
        <f t="shared" si="88"/>
        <v>01</v>
      </c>
      <c r="S827" s="4">
        <f t="shared" si="90"/>
        <v>43150.922233796293</v>
      </c>
      <c r="T827" s="5">
        <f t="shared" si="89"/>
        <v>43150.922233796293</v>
      </c>
      <c r="U827" t="s">
        <v>1806</v>
      </c>
      <c r="AH827" t="s">
        <v>2940</v>
      </c>
      <c r="AI827" t="s">
        <v>2941</v>
      </c>
      <c r="AJ827" t="s">
        <v>3097</v>
      </c>
      <c r="AK827" t="s">
        <v>3101</v>
      </c>
      <c r="AL827" t="s">
        <v>3103</v>
      </c>
      <c r="AM827" t="s">
        <v>3227</v>
      </c>
      <c r="BQ827">
        <v>27.6846</v>
      </c>
      <c r="BR827">
        <v>28.030077000000301</v>
      </c>
      <c r="BS827">
        <v>2</v>
      </c>
    </row>
    <row r="828" spans="1:71" x14ac:dyDescent="0.25">
      <c r="A828" t="s">
        <v>77</v>
      </c>
      <c r="B828">
        <v>823</v>
      </c>
      <c r="C828" t="s">
        <v>88</v>
      </c>
      <c r="D828">
        <v>1</v>
      </c>
      <c r="E828">
        <v>2548.6330819999998</v>
      </c>
      <c r="F828">
        <v>2548.9345899999998</v>
      </c>
      <c r="G828">
        <v>0.30150800000001249</v>
      </c>
      <c r="H828">
        <v>28.633099999999999</v>
      </c>
      <c r="I828">
        <v>203.518</v>
      </c>
      <c r="J828">
        <v>1311.558</v>
      </c>
      <c r="L828" t="s">
        <v>381</v>
      </c>
      <c r="M828" t="str">
        <f t="shared" ref="M828:M891" si="91">LEFT(RIGHT(LEFT(L828,17), 8),4)</f>
        <v>2018</v>
      </c>
      <c r="N828" t="str">
        <f t="shared" ref="N828:N891" si="92">LEFT(RIGHT(L828, 15),2)</f>
        <v>02</v>
      </c>
      <c r="O828" t="str">
        <f t="shared" ref="O828:O891" si="93">LEFT(RIGHT(L828, 13),2)</f>
        <v>19</v>
      </c>
      <c r="P828" t="str">
        <f t="shared" ref="P828:P891" si="94">LEFT(RIGHT(L828, 10),2)</f>
        <v>22</v>
      </c>
      <c r="Q828" t="str">
        <f t="shared" ref="Q828:Q891" si="95">LEFT(RIGHT(L828, 8),2)</f>
        <v>08</v>
      </c>
      <c r="R828" t="str">
        <f t="shared" ref="R828:R891" si="96">LEFT(RIGHT(L828, 6),2)</f>
        <v>01</v>
      </c>
      <c r="S828" s="4">
        <f t="shared" si="90"/>
        <v>43150.922233796293</v>
      </c>
      <c r="T828" s="5">
        <f t="shared" ref="T828:T891" si="97">S828</f>
        <v>43150.922233796293</v>
      </c>
      <c r="U828" t="s">
        <v>1806</v>
      </c>
      <c r="AH828" t="s">
        <v>2940</v>
      </c>
      <c r="AI828" t="s">
        <v>2941</v>
      </c>
      <c r="AJ828" t="s">
        <v>3097</v>
      </c>
      <c r="AK828" t="s">
        <v>3101</v>
      </c>
      <c r="AL828" t="s">
        <v>3103</v>
      </c>
      <c r="AM828" t="s">
        <v>3227</v>
      </c>
      <c r="BQ828">
        <v>28.633099999999999</v>
      </c>
      <c r="BR828">
        <v>28.934608000000011</v>
      </c>
      <c r="BS828">
        <v>3</v>
      </c>
    </row>
    <row r="829" spans="1:71" x14ac:dyDescent="0.25">
      <c r="A829" t="s">
        <v>77</v>
      </c>
      <c r="B829">
        <v>825</v>
      </c>
      <c r="C829" t="s">
        <v>88</v>
      </c>
      <c r="D829">
        <v>1</v>
      </c>
      <c r="E829">
        <v>2543.1497129999998</v>
      </c>
      <c r="F829">
        <v>2543.4512199999999</v>
      </c>
      <c r="G829">
        <v>0.30150700000012881</v>
      </c>
      <c r="H829">
        <v>23.149699999999999</v>
      </c>
      <c r="I829">
        <v>143.21600000000001</v>
      </c>
      <c r="J829">
        <v>1635.6780000000001</v>
      </c>
      <c r="L829" t="s">
        <v>381</v>
      </c>
      <c r="M829" t="str">
        <f t="shared" si="91"/>
        <v>2018</v>
      </c>
      <c r="N829" t="str">
        <f t="shared" si="92"/>
        <v>02</v>
      </c>
      <c r="O829" t="str">
        <f t="shared" si="93"/>
        <v>19</v>
      </c>
      <c r="P829" t="str">
        <f t="shared" si="94"/>
        <v>22</v>
      </c>
      <c r="Q829" t="str">
        <f t="shared" si="95"/>
        <v>08</v>
      </c>
      <c r="R829" t="str">
        <f t="shared" si="96"/>
        <v>01</v>
      </c>
      <c r="S829" s="4">
        <f t="shared" si="90"/>
        <v>43150.922233796293</v>
      </c>
      <c r="T829" s="5">
        <f t="shared" si="97"/>
        <v>43150.922233796293</v>
      </c>
      <c r="U829" t="s">
        <v>1806</v>
      </c>
      <c r="AH829" t="s">
        <v>2940</v>
      </c>
      <c r="AI829" t="s">
        <v>2941</v>
      </c>
      <c r="AJ829" t="s">
        <v>3097</v>
      </c>
      <c r="AK829" t="s">
        <v>3101</v>
      </c>
      <c r="AL829" t="s">
        <v>3103</v>
      </c>
      <c r="AM829" t="s">
        <v>3228</v>
      </c>
      <c r="BQ829">
        <v>23.149699999999999</v>
      </c>
      <c r="BR829">
        <v>23.451207000000132</v>
      </c>
      <c r="BS829">
        <v>4</v>
      </c>
    </row>
    <row r="830" spans="1:71" x14ac:dyDescent="0.25">
      <c r="A830" t="s">
        <v>77</v>
      </c>
      <c r="B830">
        <v>826</v>
      </c>
      <c r="C830" t="s">
        <v>88</v>
      </c>
      <c r="D830">
        <v>1</v>
      </c>
      <c r="E830">
        <v>2544.7954410000002</v>
      </c>
      <c r="F830">
        <v>2545.4612710000001</v>
      </c>
      <c r="G830">
        <v>0.66582999999991443</v>
      </c>
      <c r="H830">
        <v>24.795400000000001</v>
      </c>
      <c r="I830">
        <v>52.764000000000003</v>
      </c>
      <c r="J830">
        <v>2600.5030000000002</v>
      </c>
      <c r="L830" t="s">
        <v>381</v>
      </c>
      <c r="M830" t="str">
        <f t="shared" si="91"/>
        <v>2018</v>
      </c>
      <c r="N830" t="str">
        <f t="shared" si="92"/>
        <v>02</v>
      </c>
      <c r="O830" t="str">
        <f t="shared" si="93"/>
        <v>19</v>
      </c>
      <c r="P830" t="str">
        <f t="shared" si="94"/>
        <v>22</v>
      </c>
      <c r="Q830" t="str">
        <f t="shared" si="95"/>
        <v>08</v>
      </c>
      <c r="R830" t="str">
        <f t="shared" si="96"/>
        <v>01</v>
      </c>
      <c r="S830" s="4">
        <f t="shared" si="90"/>
        <v>43150.922233796293</v>
      </c>
      <c r="T830" s="5">
        <f t="shared" si="97"/>
        <v>43150.922233796293</v>
      </c>
      <c r="U830" t="s">
        <v>1806</v>
      </c>
      <c r="AH830" t="s">
        <v>2940</v>
      </c>
      <c r="AI830" t="s">
        <v>3077</v>
      </c>
      <c r="AJ830" t="s">
        <v>3097</v>
      </c>
      <c r="AK830" t="s">
        <v>3101</v>
      </c>
      <c r="AL830" t="s">
        <v>3103</v>
      </c>
      <c r="AM830" t="s">
        <v>3228</v>
      </c>
      <c r="BQ830">
        <v>24.795400000000001</v>
      </c>
      <c r="BR830">
        <v>25.461229999999919</v>
      </c>
      <c r="BS830">
        <v>5</v>
      </c>
    </row>
    <row r="831" spans="1:71" x14ac:dyDescent="0.25">
      <c r="A831" t="s">
        <v>77</v>
      </c>
      <c r="B831">
        <v>827</v>
      </c>
      <c r="C831" t="s">
        <v>88</v>
      </c>
      <c r="D831">
        <v>1</v>
      </c>
      <c r="E831">
        <v>2700.9192290000001</v>
      </c>
      <c r="F831">
        <v>2701.5410879999999</v>
      </c>
      <c r="G831">
        <v>0.6218589999998585</v>
      </c>
      <c r="H831">
        <v>60.919199999999996</v>
      </c>
      <c r="I831">
        <v>143.21600000000001</v>
      </c>
      <c r="J831">
        <v>1643.2159999999999</v>
      </c>
      <c r="L831" t="s">
        <v>382</v>
      </c>
      <c r="M831" t="str">
        <f t="shared" si="91"/>
        <v>2018</v>
      </c>
      <c r="N831" t="str">
        <f t="shared" si="92"/>
        <v>02</v>
      </c>
      <c r="O831" t="str">
        <f t="shared" si="93"/>
        <v>21</v>
      </c>
      <c r="P831" t="str">
        <f t="shared" si="94"/>
        <v>10</v>
      </c>
      <c r="Q831" t="str">
        <f t="shared" si="95"/>
        <v>08</v>
      </c>
      <c r="R831" t="str">
        <f t="shared" si="96"/>
        <v>01</v>
      </c>
      <c r="S831" s="4">
        <f t="shared" si="90"/>
        <v>43152.422233796293</v>
      </c>
      <c r="T831" s="5">
        <f t="shared" si="97"/>
        <v>43152.422233796293</v>
      </c>
      <c r="U831" t="s">
        <v>1807</v>
      </c>
      <c r="AH831" t="s">
        <v>2940</v>
      </c>
      <c r="AI831" t="s">
        <v>2941</v>
      </c>
      <c r="AJ831" t="s">
        <v>2941</v>
      </c>
      <c r="AK831" t="s">
        <v>3101</v>
      </c>
      <c r="AL831" t="s">
        <v>3104</v>
      </c>
      <c r="AM831" t="s">
        <v>3229</v>
      </c>
      <c r="BQ831">
        <v>60.919199999999996</v>
      </c>
      <c r="BR831">
        <v>61.541058999999848</v>
      </c>
      <c r="BS831">
        <v>0</v>
      </c>
    </row>
    <row r="832" spans="1:71" x14ac:dyDescent="0.25">
      <c r="A832" t="s">
        <v>77</v>
      </c>
      <c r="B832">
        <v>832</v>
      </c>
      <c r="C832" t="s">
        <v>88</v>
      </c>
      <c r="D832">
        <v>1</v>
      </c>
      <c r="E832">
        <v>3219.0777480000002</v>
      </c>
      <c r="F832">
        <v>3219.7706410000001</v>
      </c>
      <c r="G832">
        <v>0.69289299999991272</v>
      </c>
      <c r="H832">
        <v>99.077699999999993</v>
      </c>
      <c r="I832">
        <v>203.518</v>
      </c>
      <c r="J832">
        <v>814.07</v>
      </c>
      <c r="L832" t="s">
        <v>383</v>
      </c>
      <c r="M832" t="str">
        <f t="shared" si="91"/>
        <v>2018</v>
      </c>
      <c r="N832" t="str">
        <f t="shared" si="92"/>
        <v>03</v>
      </c>
      <c r="O832" t="str">
        <f t="shared" si="93"/>
        <v>05</v>
      </c>
      <c r="P832" t="str">
        <f t="shared" si="94"/>
        <v>08</v>
      </c>
      <c r="Q832" t="str">
        <f t="shared" si="95"/>
        <v>08</v>
      </c>
      <c r="R832" t="str">
        <f t="shared" si="96"/>
        <v>01</v>
      </c>
      <c r="S832" s="4">
        <f t="shared" si="90"/>
        <v>43164.338900462964</v>
      </c>
      <c r="T832" s="5">
        <f t="shared" si="97"/>
        <v>43164.338900462964</v>
      </c>
      <c r="U832" t="s">
        <v>1808</v>
      </c>
      <c r="AH832" t="s">
        <v>2940</v>
      </c>
      <c r="AI832" t="s">
        <v>2941</v>
      </c>
      <c r="AJ832" t="s">
        <v>2941</v>
      </c>
      <c r="AK832" t="s">
        <v>3101</v>
      </c>
      <c r="AL832" t="s">
        <v>3104</v>
      </c>
      <c r="AM832" t="s">
        <v>3230</v>
      </c>
      <c r="BQ832">
        <v>99.077699999999993</v>
      </c>
      <c r="BR832">
        <v>99.770592999999906</v>
      </c>
      <c r="BS832">
        <v>0</v>
      </c>
    </row>
    <row r="833" spans="1:71" x14ac:dyDescent="0.25">
      <c r="A833" t="s">
        <v>77</v>
      </c>
      <c r="B833">
        <v>834</v>
      </c>
      <c r="C833" t="s">
        <v>88</v>
      </c>
      <c r="D833">
        <v>1</v>
      </c>
      <c r="E833">
        <v>3224.2258379999998</v>
      </c>
      <c r="F833">
        <v>3224.954264</v>
      </c>
      <c r="G833">
        <v>0.72842600000012681</v>
      </c>
      <c r="H833">
        <v>104.22580000000001</v>
      </c>
      <c r="I833">
        <v>113.065</v>
      </c>
      <c r="J833">
        <v>912.06</v>
      </c>
      <c r="L833" t="s">
        <v>383</v>
      </c>
      <c r="M833" t="str">
        <f t="shared" si="91"/>
        <v>2018</v>
      </c>
      <c r="N833" t="str">
        <f t="shared" si="92"/>
        <v>03</v>
      </c>
      <c r="O833" t="str">
        <f t="shared" si="93"/>
        <v>05</v>
      </c>
      <c r="P833" t="str">
        <f t="shared" si="94"/>
        <v>08</v>
      </c>
      <c r="Q833" t="str">
        <f t="shared" si="95"/>
        <v>08</v>
      </c>
      <c r="R833" t="str">
        <f t="shared" si="96"/>
        <v>01</v>
      </c>
      <c r="S833" s="4">
        <f t="shared" si="90"/>
        <v>43164.338900462964</v>
      </c>
      <c r="T833" s="5">
        <f t="shared" si="97"/>
        <v>43164.338900462964</v>
      </c>
      <c r="U833" t="s">
        <v>1808</v>
      </c>
      <c r="AH833" t="s">
        <v>2940</v>
      </c>
      <c r="AI833" t="s">
        <v>3077</v>
      </c>
      <c r="AJ833" t="s">
        <v>2941</v>
      </c>
      <c r="AK833" t="s">
        <v>3101</v>
      </c>
      <c r="AL833" t="s">
        <v>3104</v>
      </c>
      <c r="AM833" t="s">
        <v>3230</v>
      </c>
      <c r="BQ833">
        <v>104.22580000000001</v>
      </c>
      <c r="BR833">
        <v>104.95422600000011</v>
      </c>
      <c r="BS833">
        <v>1</v>
      </c>
    </row>
    <row r="834" spans="1:71" x14ac:dyDescent="0.25">
      <c r="A834" t="s">
        <v>77</v>
      </c>
      <c r="B834">
        <v>835</v>
      </c>
      <c r="C834" t="s">
        <v>88</v>
      </c>
      <c r="D834">
        <v>1</v>
      </c>
      <c r="E834">
        <v>3226.5976660000001</v>
      </c>
      <c r="F834">
        <v>3227.6458899999998</v>
      </c>
      <c r="G834">
        <v>1.0482239999996641</v>
      </c>
      <c r="H834">
        <v>106.5977</v>
      </c>
      <c r="I834">
        <v>97.99</v>
      </c>
      <c r="J834">
        <v>919.59799999999996</v>
      </c>
      <c r="L834" t="s">
        <v>383</v>
      </c>
      <c r="M834" t="str">
        <f t="shared" si="91"/>
        <v>2018</v>
      </c>
      <c r="N834" t="str">
        <f t="shared" si="92"/>
        <v>03</v>
      </c>
      <c r="O834" t="str">
        <f t="shared" si="93"/>
        <v>05</v>
      </c>
      <c r="P834" t="str">
        <f t="shared" si="94"/>
        <v>08</v>
      </c>
      <c r="Q834" t="str">
        <f t="shared" si="95"/>
        <v>08</v>
      </c>
      <c r="R834" t="str">
        <f t="shared" si="96"/>
        <v>01</v>
      </c>
      <c r="S834" s="4">
        <f t="shared" si="90"/>
        <v>43164.338900462964</v>
      </c>
      <c r="T834" s="5">
        <f t="shared" si="97"/>
        <v>43164.338900462964</v>
      </c>
      <c r="U834" t="s">
        <v>1808</v>
      </c>
      <c r="AH834" t="s">
        <v>2940</v>
      </c>
      <c r="AI834" t="s">
        <v>3081</v>
      </c>
      <c r="AJ834" t="s">
        <v>2941</v>
      </c>
      <c r="AK834" t="s">
        <v>3101</v>
      </c>
      <c r="AL834" t="s">
        <v>3104</v>
      </c>
      <c r="AM834" t="s">
        <v>3230</v>
      </c>
      <c r="BQ834">
        <v>106.5977</v>
      </c>
      <c r="BR834">
        <v>107.6459239999997</v>
      </c>
      <c r="BS834">
        <v>2</v>
      </c>
    </row>
    <row r="835" spans="1:71" x14ac:dyDescent="0.25">
      <c r="A835" t="s">
        <v>77</v>
      </c>
      <c r="B835">
        <v>837</v>
      </c>
      <c r="C835" t="s">
        <v>88</v>
      </c>
      <c r="D835">
        <v>1</v>
      </c>
      <c r="E835">
        <v>3229.0050270000002</v>
      </c>
      <c r="F835">
        <v>3229.5380220000002</v>
      </c>
      <c r="G835">
        <v>0.53299500000002809</v>
      </c>
      <c r="H835">
        <v>109.005</v>
      </c>
      <c r="I835">
        <v>173.36699999999999</v>
      </c>
      <c r="J835">
        <v>1017.588</v>
      </c>
      <c r="L835" t="s">
        <v>383</v>
      </c>
      <c r="M835" t="str">
        <f t="shared" si="91"/>
        <v>2018</v>
      </c>
      <c r="N835" t="str">
        <f t="shared" si="92"/>
        <v>03</v>
      </c>
      <c r="O835" t="str">
        <f t="shared" si="93"/>
        <v>05</v>
      </c>
      <c r="P835" t="str">
        <f t="shared" si="94"/>
        <v>08</v>
      </c>
      <c r="Q835" t="str">
        <f t="shared" si="95"/>
        <v>08</v>
      </c>
      <c r="R835" t="str">
        <f t="shared" si="96"/>
        <v>01</v>
      </c>
      <c r="S835" s="4">
        <f t="shared" ref="S835:S898" si="98">DATE(M835,N835,O835)+TIME(P835,Q835,R835)</f>
        <v>43164.338900462964</v>
      </c>
      <c r="T835" s="5">
        <f t="shared" si="97"/>
        <v>43164.338900462964</v>
      </c>
      <c r="U835" t="s">
        <v>1808</v>
      </c>
      <c r="AH835" t="s">
        <v>2940</v>
      </c>
      <c r="AI835" t="s">
        <v>2941</v>
      </c>
      <c r="AJ835" t="s">
        <v>2941</v>
      </c>
      <c r="AK835" t="s">
        <v>3101</v>
      </c>
      <c r="AL835" t="s">
        <v>3104</v>
      </c>
      <c r="AM835" t="s">
        <v>3230</v>
      </c>
      <c r="BQ835">
        <v>109.005</v>
      </c>
      <c r="BR835">
        <v>109.537995</v>
      </c>
      <c r="BS835">
        <v>3</v>
      </c>
    </row>
    <row r="836" spans="1:71" x14ac:dyDescent="0.25">
      <c r="A836" t="s">
        <v>77</v>
      </c>
      <c r="B836">
        <v>840</v>
      </c>
      <c r="C836" t="s">
        <v>88</v>
      </c>
      <c r="D836">
        <v>1</v>
      </c>
      <c r="E836">
        <v>3471.6269600000001</v>
      </c>
      <c r="F836">
        <v>3471.9787190000002</v>
      </c>
      <c r="G836">
        <v>0.35175900000012922</v>
      </c>
      <c r="H836">
        <v>111.627</v>
      </c>
      <c r="I836">
        <v>113.065</v>
      </c>
      <c r="J836">
        <v>1017.588</v>
      </c>
      <c r="L836" t="s">
        <v>384</v>
      </c>
      <c r="M836" t="str">
        <f t="shared" si="91"/>
        <v>2018</v>
      </c>
      <c r="N836" t="str">
        <f t="shared" si="92"/>
        <v>03</v>
      </c>
      <c r="O836" t="str">
        <f t="shared" si="93"/>
        <v>09</v>
      </c>
      <c r="P836" t="str">
        <f t="shared" si="94"/>
        <v>02</v>
      </c>
      <c r="Q836" t="str">
        <f t="shared" si="95"/>
        <v>08</v>
      </c>
      <c r="R836" t="str">
        <f t="shared" si="96"/>
        <v>01</v>
      </c>
      <c r="S836" s="4">
        <f t="shared" si="98"/>
        <v>43168.088900462964</v>
      </c>
      <c r="T836" s="5">
        <f t="shared" si="97"/>
        <v>43168.088900462964</v>
      </c>
      <c r="U836" t="s">
        <v>1809</v>
      </c>
      <c r="AH836" t="s">
        <v>2940</v>
      </c>
      <c r="AI836" t="s">
        <v>2941</v>
      </c>
      <c r="AJ836" t="s">
        <v>3097</v>
      </c>
      <c r="AK836" t="s">
        <v>3101</v>
      </c>
      <c r="AL836" t="s">
        <v>3103</v>
      </c>
      <c r="AM836" t="s">
        <v>3105</v>
      </c>
      <c r="AN836" t="s">
        <v>3662</v>
      </c>
      <c r="BQ836">
        <v>111.627</v>
      </c>
      <c r="BR836">
        <v>111.9787590000001</v>
      </c>
      <c r="BS836">
        <v>0</v>
      </c>
    </row>
    <row r="837" spans="1:71" x14ac:dyDescent="0.25">
      <c r="A837" t="s">
        <v>77</v>
      </c>
      <c r="B837">
        <v>841</v>
      </c>
      <c r="C837" t="s">
        <v>88</v>
      </c>
      <c r="D837">
        <v>1</v>
      </c>
      <c r="E837">
        <v>3472.279016</v>
      </c>
      <c r="F837">
        <v>3473.2275089999998</v>
      </c>
      <c r="G837">
        <v>0.94849299999987124</v>
      </c>
      <c r="H837">
        <v>112.279</v>
      </c>
      <c r="I837">
        <v>60.302</v>
      </c>
      <c r="J837">
        <v>1507.538</v>
      </c>
      <c r="L837" t="s">
        <v>384</v>
      </c>
      <c r="M837" t="str">
        <f t="shared" si="91"/>
        <v>2018</v>
      </c>
      <c r="N837" t="str">
        <f t="shared" si="92"/>
        <v>03</v>
      </c>
      <c r="O837" t="str">
        <f t="shared" si="93"/>
        <v>09</v>
      </c>
      <c r="P837" t="str">
        <f t="shared" si="94"/>
        <v>02</v>
      </c>
      <c r="Q837" t="str">
        <f t="shared" si="95"/>
        <v>08</v>
      </c>
      <c r="R837" t="str">
        <f t="shared" si="96"/>
        <v>01</v>
      </c>
      <c r="S837" s="4">
        <f t="shared" si="98"/>
        <v>43168.088900462964</v>
      </c>
      <c r="T837" s="5">
        <f t="shared" si="97"/>
        <v>43168.088900462964</v>
      </c>
      <c r="U837" t="s">
        <v>1809</v>
      </c>
      <c r="AH837" t="s">
        <v>2940</v>
      </c>
      <c r="AI837" t="s">
        <v>2941</v>
      </c>
      <c r="AJ837" t="s">
        <v>2941</v>
      </c>
      <c r="AK837" t="s">
        <v>3101</v>
      </c>
      <c r="AL837" t="s">
        <v>3104</v>
      </c>
      <c r="AM837" t="s">
        <v>3231</v>
      </c>
      <c r="BQ837">
        <v>112.279</v>
      </c>
      <c r="BR837">
        <v>113.2274929999999</v>
      </c>
      <c r="BS837">
        <v>1</v>
      </c>
    </row>
    <row r="838" spans="1:71" x14ac:dyDescent="0.25">
      <c r="A838" t="s">
        <v>77</v>
      </c>
      <c r="B838">
        <v>842</v>
      </c>
      <c r="C838" t="s">
        <v>88</v>
      </c>
      <c r="D838">
        <v>1</v>
      </c>
      <c r="E838">
        <v>3474.7413280000001</v>
      </c>
      <c r="F838">
        <v>3475.023991</v>
      </c>
      <c r="G838">
        <v>0.28266299999995681</v>
      </c>
      <c r="H838">
        <v>114.7413</v>
      </c>
      <c r="I838">
        <v>60.302</v>
      </c>
      <c r="J838">
        <v>1025.126</v>
      </c>
      <c r="L838" t="s">
        <v>384</v>
      </c>
      <c r="M838" t="str">
        <f t="shared" si="91"/>
        <v>2018</v>
      </c>
      <c r="N838" t="str">
        <f t="shared" si="92"/>
        <v>03</v>
      </c>
      <c r="O838" t="str">
        <f t="shared" si="93"/>
        <v>09</v>
      </c>
      <c r="P838" t="str">
        <f t="shared" si="94"/>
        <v>02</v>
      </c>
      <c r="Q838" t="str">
        <f t="shared" si="95"/>
        <v>08</v>
      </c>
      <c r="R838" t="str">
        <f t="shared" si="96"/>
        <v>01</v>
      </c>
      <c r="S838" s="4">
        <f t="shared" si="98"/>
        <v>43168.088900462964</v>
      </c>
      <c r="T838" s="5">
        <f t="shared" si="97"/>
        <v>43168.088900462964</v>
      </c>
      <c r="U838" t="s">
        <v>1809</v>
      </c>
      <c r="AH838" t="s">
        <v>2940</v>
      </c>
      <c r="AI838" t="s">
        <v>2941</v>
      </c>
      <c r="AJ838" t="s">
        <v>3097</v>
      </c>
      <c r="AK838" t="s">
        <v>3101</v>
      </c>
      <c r="AL838" t="s">
        <v>3103</v>
      </c>
      <c r="AM838" t="s">
        <v>3231</v>
      </c>
      <c r="BQ838">
        <v>114.7413</v>
      </c>
      <c r="BR838">
        <v>115.02396299999999</v>
      </c>
      <c r="BS838">
        <v>2</v>
      </c>
    </row>
    <row r="839" spans="1:71" x14ac:dyDescent="0.25">
      <c r="A839" t="s">
        <v>77</v>
      </c>
      <c r="B839">
        <v>843</v>
      </c>
      <c r="C839" t="s">
        <v>88</v>
      </c>
      <c r="D839">
        <v>1</v>
      </c>
      <c r="E839">
        <v>3475.7714780000001</v>
      </c>
      <c r="F839">
        <v>3476.022735</v>
      </c>
      <c r="G839">
        <v>0.25125699999989592</v>
      </c>
      <c r="H839">
        <v>115.7715</v>
      </c>
      <c r="I839">
        <v>45.225999999999999</v>
      </c>
      <c r="J839">
        <v>949.74900000000002</v>
      </c>
      <c r="L839" t="s">
        <v>384</v>
      </c>
      <c r="M839" t="str">
        <f t="shared" si="91"/>
        <v>2018</v>
      </c>
      <c r="N839" t="str">
        <f t="shared" si="92"/>
        <v>03</v>
      </c>
      <c r="O839" t="str">
        <f t="shared" si="93"/>
        <v>09</v>
      </c>
      <c r="P839" t="str">
        <f t="shared" si="94"/>
        <v>02</v>
      </c>
      <c r="Q839" t="str">
        <f t="shared" si="95"/>
        <v>08</v>
      </c>
      <c r="R839" t="str">
        <f t="shared" si="96"/>
        <v>01</v>
      </c>
      <c r="S839" s="4">
        <f t="shared" si="98"/>
        <v>43168.088900462964</v>
      </c>
      <c r="T839" s="5">
        <f t="shared" si="97"/>
        <v>43168.088900462964</v>
      </c>
      <c r="U839" t="s">
        <v>1809</v>
      </c>
      <c r="AH839" t="s">
        <v>2940</v>
      </c>
      <c r="AI839" t="s">
        <v>2941</v>
      </c>
      <c r="AJ839" t="s">
        <v>3097</v>
      </c>
      <c r="AK839" t="s">
        <v>3101</v>
      </c>
      <c r="AL839" t="s">
        <v>3103</v>
      </c>
      <c r="AM839" t="s">
        <v>3231</v>
      </c>
      <c r="BQ839">
        <v>115.7715</v>
      </c>
      <c r="BR839">
        <v>116.0227569999999</v>
      </c>
      <c r="BS839">
        <v>3</v>
      </c>
    </row>
    <row r="840" spans="1:71" x14ac:dyDescent="0.25">
      <c r="A840" t="s">
        <v>77</v>
      </c>
      <c r="B840">
        <v>850</v>
      </c>
      <c r="C840" t="s">
        <v>88</v>
      </c>
      <c r="D840">
        <v>1</v>
      </c>
      <c r="E840">
        <v>377.99762140000001</v>
      </c>
      <c r="F840">
        <v>378.9398324</v>
      </c>
      <c r="G840">
        <v>0.94221099999998614</v>
      </c>
      <c r="H840">
        <v>17.997599999999998</v>
      </c>
      <c r="I840">
        <v>165.82900000000001</v>
      </c>
      <c r="J840">
        <v>1296.482</v>
      </c>
      <c r="L840" t="s">
        <v>385</v>
      </c>
      <c r="M840" t="str">
        <f t="shared" si="91"/>
        <v>2018</v>
      </c>
      <c r="N840" t="str">
        <f t="shared" si="92"/>
        <v>03</v>
      </c>
      <c r="O840" t="str">
        <f t="shared" si="93"/>
        <v>23</v>
      </c>
      <c r="P840" t="str">
        <f t="shared" si="94"/>
        <v>14</v>
      </c>
      <c r="Q840" t="str">
        <f t="shared" si="95"/>
        <v>08</v>
      </c>
      <c r="R840" t="str">
        <f t="shared" si="96"/>
        <v>01</v>
      </c>
      <c r="S840" s="4">
        <f t="shared" si="98"/>
        <v>43182.588900462964</v>
      </c>
      <c r="T840" s="5">
        <f t="shared" si="97"/>
        <v>43182.588900462964</v>
      </c>
      <c r="U840" t="s">
        <v>1810</v>
      </c>
      <c r="AH840" t="s">
        <v>2940</v>
      </c>
      <c r="AI840" t="s">
        <v>2941</v>
      </c>
      <c r="AJ840" t="s">
        <v>2941</v>
      </c>
      <c r="AK840" t="s">
        <v>3101</v>
      </c>
      <c r="AL840" t="s">
        <v>3104</v>
      </c>
      <c r="AM840" t="s">
        <v>3232</v>
      </c>
      <c r="BQ840">
        <v>17.997599999999998</v>
      </c>
      <c r="BR840">
        <v>18.939810999999981</v>
      </c>
      <c r="BS840">
        <v>0</v>
      </c>
    </row>
    <row r="841" spans="1:71" x14ac:dyDescent="0.25">
      <c r="A841" t="s">
        <v>77</v>
      </c>
      <c r="B841">
        <v>851</v>
      </c>
      <c r="C841" t="s">
        <v>88</v>
      </c>
      <c r="D841">
        <v>1</v>
      </c>
      <c r="E841">
        <v>379.1282746</v>
      </c>
      <c r="F841">
        <v>379.85691789999998</v>
      </c>
      <c r="G841">
        <v>0.72864329999998745</v>
      </c>
      <c r="H841">
        <v>19.128299999999999</v>
      </c>
      <c r="I841">
        <v>165.82900000000001</v>
      </c>
      <c r="J841">
        <v>1304.02</v>
      </c>
      <c r="L841" t="s">
        <v>385</v>
      </c>
      <c r="M841" t="str">
        <f t="shared" si="91"/>
        <v>2018</v>
      </c>
      <c r="N841" t="str">
        <f t="shared" si="92"/>
        <v>03</v>
      </c>
      <c r="O841" t="str">
        <f t="shared" si="93"/>
        <v>23</v>
      </c>
      <c r="P841" t="str">
        <f t="shared" si="94"/>
        <v>14</v>
      </c>
      <c r="Q841" t="str">
        <f t="shared" si="95"/>
        <v>08</v>
      </c>
      <c r="R841" t="str">
        <f t="shared" si="96"/>
        <v>01</v>
      </c>
      <c r="S841" s="4">
        <f t="shared" si="98"/>
        <v>43182.588900462964</v>
      </c>
      <c r="T841" s="5">
        <f t="shared" si="97"/>
        <v>43182.588900462964</v>
      </c>
      <c r="U841" t="s">
        <v>1810</v>
      </c>
      <c r="AH841" t="s">
        <v>2940</v>
      </c>
      <c r="AI841" t="s">
        <v>3077</v>
      </c>
      <c r="AJ841" t="s">
        <v>3097</v>
      </c>
      <c r="AK841" t="s">
        <v>3101</v>
      </c>
      <c r="AL841" t="s">
        <v>3103</v>
      </c>
      <c r="AM841" t="s">
        <v>3232</v>
      </c>
      <c r="BQ841">
        <v>19.128299999999999</v>
      </c>
      <c r="BR841">
        <v>19.85694329999999</v>
      </c>
      <c r="BS841">
        <v>1</v>
      </c>
    </row>
    <row r="842" spans="1:71" x14ac:dyDescent="0.25">
      <c r="A842" t="s">
        <v>77</v>
      </c>
      <c r="B842">
        <v>853</v>
      </c>
      <c r="C842" t="s">
        <v>88</v>
      </c>
      <c r="D842">
        <v>1</v>
      </c>
      <c r="E842">
        <v>382.23128969999999</v>
      </c>
      <c r="F842">
        <v>382.7589279</v>
      </c>
      <c r="G842">
        <v>0.5276382000000126</v>
      </c>
      <c r="H842">
        <v>22.231300000000001</v>
      </c>
      <c r="I842">
        <v>173.36699999999999</v>
      </c>
      <c r="J842">
        <v>1281.4069999999999</v>
      </c>
      <c r="L842" t="s">
        <v>385</v>
      </c>
      <c r="M842" t="str">
        <f t="shared" si="91"/>
        <v>2018</v>
      </c>
      <c r="N842" t="str">
        <f t="shared" si="92"/>
        <v>03</v>
      </c>
      <c r="O842" t="str">
        <f t="shared" si="93"/>
        <v>23</v>
      </c>
      <c r="P842" t="str">
        <f t="shared" si="94"/>
        <v>14</v>
      </c>
      <c r="Q842" t="str">
        <f t="shared" si="95"/>
        <v>08</v>
      </c>
      <c r="R842" t="str">
        <f t="shared" si="96"/>
        <v>01</v>
      </c>
      <c r="S842" s="4">
        <f t="shared" si="98"/>
        <v>43182.588900462964</v>
      </c>
      <c r="T842" s="5">
        <f t="shared" si="97"/>
        <v>43182.588900462964</v>
      </c>
      <c r="U842" t="s">
        <v>1810</v>
      </c>
      <c r="AH842" t="s">
        <v>2940</v>
      </c>
      <c r="AI842" t="s">
        <v>3077</v>
      </c>
      <c r="AJ842" t="s">
        <v>3097</v>
      </c>
      <c r="AK842" t="s">
        <v>3101</v>
      </c>
      <c r="AL842" t="s">
        <v>3103</v>
      </c>
      <c r="AM842" t="s">
        <v>3232</v>
      </c>
      <c r="BQ842">
        <v>22.231300000000001</v>
      </c>
      <c r="BR842">
        <v>22.75893820000001</v>
      </c>
      <c r="BS842">
        <v>2</v>
      </c>
    </row>
    <row r="843" spans="1:71" x14ac:dyDescent="0.25">
      <c r="A843" t="s">
        <v>77</v>
      </c>
      <c r="B843">
        <v>854</v>
      </c>
      <c r="C843" t="s">
        <v>88</v>
      </c>
      <c r="D843">
        <v>1</v>
      </c>
      <c r="E843">
        <v>384.88204350000001</v>
      </c>
      <c r="F843">
        <v>386.16345050000001</v>
      </c>
      <c r="G843">
        <v>1.281407000000002</v>
      </c>
      <c r="H843">
        <v>24.882000000000001</v>
      </c>
      <c r="I843">
        <v>180.905</v>
      </c>
      <c r="J843">
        <v>2020.1010000000001</v>
      </c>
      <c r="L843" t="s">
        <v>385</v>
      </c>
      <c r="M843" t="str">
        <f t="shared" si="91"/>
        <v>2018</v>
      </c>
      <c r="N843" t="str">
        <f t="shared" si="92"/>
        <v>03</v>
      </c>
      <c r="O843" t="str">
        <f t="shared" si="93"/>
        <v>23</v>
      </c>
      <c r="P843" t="str">
        <f t="shared" si="94"/>
        <v>14</v>
      </c>
      <c r="Q843" t="str">
        <f t="shared" si="95"/>
        <v>08</v>
      </c>
      <c r="R843" t="str">
        <f t="shared" si="96"/>
        <v>01</v>
      </c>
      <c r="S843" s="4">
        <f t="shared" si="98"/>
        <v>43182.588900462964</v>
      </c>
      <c r="T843" s="5">
        <f t="shared" si="97"/>
        <v>43182.588900462964</v>
      </c>
      <c r="U843" t="s">
        <v>1810</v>
      </c>
      <c r="AH843" t="s">
        <v>2940</v>
      </c>
      <c r="AI843" t="s">
        <v>2941</v>
      </c>
      <c r="AJ843" t="s">
        <v>3077</v>
      </c>
      <c r="AK843" t="s">
        <v>3101</v>
      </c>
      <c r="AL843" t="s">
        <v>3104</v>
      </c>
      <c r="AM843" t="s">
        <v>3232</v>
      </c>
      <c r="BQ843">
        <v>24.882000000000001</v>
      </c>
      <c r="BR843">
        <v>26.163406999999999</v>
      </c>
      <c r="BS843">
        <v>3</v>
      </c>
    </row>
    <row r="844" spans="1:71" x14ac:dyDescent="0.25">
      <c r="A844" t="s">
        <v>77</v>
      </c>
      <c r="B844">
        <v>855</v>
      </c>
      <c r="C844" t="s">
        <v>88</v>
      </c>
      <c r="D844">
        <v>1</v>
      </c>
      <c r="E844">
        <v>386.94234499999999</v>
      </c>
      <c r="F844">
        <v>387.4322947</v>
      </c>
      <c r="G844">
        <v>0.48994970000001098</v>
      </c>
      <c r="H844">
        <v>26.942299999999999</v>
      </c>
      <c r="I844">
        <v>135.678</v>
      </c>
      <c r="J844">
        <v>1123.116</v>
      </c>
      <c r="L844" t="s">
        <v>385</v>
      </c>
      <c r="M844" t="str">
        <f t="shared" si="91"/>
        <v>2018</v>
      </c>
      <c r="N844" t="str">
        <f t="shared" si="92"/>
        <v>03</v>
      </c>
      <c r="O844" t="str">
        <f t="shared" si="93"/>
        <v>23</v>
      </c>
      <c r="P844" t="str">
        <f t="shared" si="94"/>
        <v>14</v>
      </c>
      <c r="Q844" t="str">
        <f t="shared" si="95"/>
        <v>08</v>
      </c>
      <c r="R844" t="str">
        <f t="shared" si="96"/>
        <v>01</v>
      </c>
      <c r="S844" s="4">
        <f t="shared" si="98"/>
        <v>43182.588900462964</v>
      </c>
      <c r="T844" s="5">
        <f t="shared" si="97"/>
        <v>43182.588900462964</v>
      </c>
      <c r="U844" t="s">
        <v>1810</v>
      </c>
      <c r="AH844" t="s">
        <v>2940</v>
      </c>
      <c r="AI844" t="s">
        <v>2941</v>
      </c>
      <c r="AJ844" t="s">
        <v>3097</v>
      </c>
      <c r="AK844" t="s">
        <v>3101</v>
      </c>
      <c r="AL844" t="s">
        <v>3103</v>
      </c>
      <c r="AM844" t="s">
        <v>3232</v>
      </c>
      <c r="BQ844">
        <v>26.942299999999999</v>
      </c>
      <c r="BR844">
        <v>27.432249700000011</v>
      </c>
      <c r="BS844">
        <v>4</v>
      </c>
    </row>
    <row r="845" spans="1:71" x14ac:dyDescent="0.25">
      <c r="A845" t="s">
        <v>77</v>
      </c>
      <c r="B845">
        <v>856</v>
      </c>
      <c r="C845" t="s">
        <v>88</v>
      </c>
      <c r="D845">
        <v>1</v>
      </c>
      <c r="E845">
        <v>388.11068669999997</v>
      </c>
      <c r="F845">
        <v>388.57551080000002</v>
      </c>
      <c r="G845">
        <v>0.46482410000004393</v>
      </c>
      <c r="H845">
        <v>28.110700000000001</v>
      </c>
      <c r="I845">
        <v>188.44200000000001</v>
      </c>
      <c r="J845">
        <v>1062.8140000000001</v>
      </c>
      <c r="L845" t="s">
        <v>385</v>
      </c>
      <c r="M845" t="str">
        <f t="shared" si="91"/>
        <v>2018</v>
      </c>
      <c r="N845" t="str">
        <f t="shared" si="92"/>
        <v>03</v>
      </c>
      <c r="O845" t="str">
        <f t="shared" si="93"/>
        <v>23</v>
      </c>
      <c r="P845" t="str">
        <f t="shared" si="94"/>
        <v>14</v>
      </c>
      <c r="Q845" t="str">
        <f t="shared" si="95"/>
        <v>08</v>
      </c>
      <c r="R845" t="str">
        <f t="shared" si="96"/>
        <v>01</v>
      </c>
      <c r="S845" s="4">
        <f t="shared" si="98"/>
        <v>43182.588900462964</v>
      </c>
      <c r="T845" s="5">
        <f t="shared" si="97"/>
        <v>43182.588900462964</v>
      </c>
      <c r="U845" t="s">
        <v>1810</v>
      </c>
      <c r="AH845" t="s">
        <v>2940</v>
      </c>
      <c r="AI845" t="s">
        <v>2941</v>
      </c>
      <c r="AJ845" t="s">
        <v>3097</v>
      </c>
      <c r="AK845" t="s">
        <v>3101</v>
      </c>
      <c r="AL845" t="s">
        <v>3103</v>
      </c>
      <c r="AM845" t="s">
        <v>3232</v>
      </c>
      <c r="BQ845">
        <v>28.110700000000001</v>
      </c>
      <c r="BR845">
        <v>28.575524100000049</v>
      </c>
      <c r="BS845">
        <v>5</v>
      </c>
    </row>
    <row r="846" spans="1:71" x14ac:dyDescent="0.25">
      <c r="A846" t="s">
        <v>77</v>
      </c>
      <c r="B846">
        <v>857</v>
      </c>
      <c r="C846" t="s">
        <v>88</v>
      </c>
      <c r="D846">
        <v>1</v>
      </c>
      <c r="E846">
        <v>388.76395300000001</v>
      </c>
      <c r="F846">
        <v>389.19108870000002</v>
      </c>
      <c r="G846">
        <v>0.427135700000008</v>
      </c>
      <c r="H846">
        <v>28.7639</v>
      </c>
      <c r="I846">
        <v>143.21600000000001</v>
      </c>
      <c r="J846">
        <v>1062.8140000000001</v>
      </c>
      <c r="L846" t="s">
        <v>385</v>
      </c>
      <c r="M846" t="str">
        <f t="shared" si="91"/>
        <v>2018</v>
      </c>
      <c r="N846" t="str">
        <f t="shared" si="92"/>
        <v>03</v>
      </c>
      <c r="O846" t="str">
        <f t="shared" si="93"/>
        <v>23</v>
      </c>
      <c r="P846" t="str">
        <f t="shared" si="94"/>
        <v>14</v>
      </c>
      <c r="Q846" t="str">
        <f t="shared" si="95"/>
        <v>08</v>
      </c>
      <c r="R846" t="str">
        <f t="shared" si="96"/>
        <v>01</v>
      </c>
      <c r="S846" s="4">
        <f t="shared" si="98"/>
        <v>43182.588900462964</v>
      </c>
      <c r="T846" s="5">
        <f t="shared" si="97"/>
        <v>43182.588900462964</v>
      </c>
      <c r="U846" t="s">
        <v>1810</v>
      </c>
      <c r="AH846" t="s">
        <v>2940</v>
      </c>
      <c r="AI846" t="s">
        <v>2941</v>
      </c>
      <c r="AJ846" t="s">
        <v>3097</v>
      </c>
      <c r="AK846" t="s">
        <v>3101</v>
      </c>
      <c r="AL846" t="s">
        <v>3103</v>
      </c>
      <c r="AM846" t="s">
        <v>3232</v>
      </c>
      <c r="BQ846">
        <v>28.7639</v>
      </c>
      <c r="BR846">
        <v>29.191035700000011</v>
      </c>
      <c r="BS846">
        <v>6</v>
      </c>
    </row>
    <row r="847" spans="1:71" x14ac:dyDescent="0.25">
      <c r="A847" t="s">
        <v>77</v>
      </c>
      <c r="B847">
        <v>858</v>
      </c>
      <c r="C847" t="s">
        <v>88</v>
      </c>
      <c r="D847">
        <v>1</v>
      </c>
      <c r="E847">
        <v>390.71118919999998</v>
      </c>
      <c r="F847">
        <v>391.10063639999998</v>
      </c>
      <c r="G847">
        <v>0.38944720000000638</v>
      </c>
      <c r="H847">
        <v>30.711200000000002</v>
      </c>
      <c r="I847">
        <v>120.60299999999999</v>
      </c>
      <c r="J847">
        <v>1017.588</v>
      </c>
      <c r="L847" t="s">
        <v>385</v>
      </c>
      <c r="M847" t="str">
        <f t="shared" si="91"/>
        <v>2018</v>
      </c>
      <c r="N847" t="str">
        <f t="shared" si="92"/>
        <v>03</v>
      </c>
      <c r="O847" t="str">
        <f t="shared" si="93"/>
        <v>23</v>
      </c>
      <c r="P847" t="str">
        <f t="shared" si="94"/>
        <v>14</v>
      </c>
      <c r="Q847" t="str">
        <f t="shared" si="95"/>
        <v>08</v>
      </c>
      <c r="R847" t="str">
        <f t="shared" si="96"/>
        <v>01</v>
      </c>
      <c r="S847" s="4">
        <f t="shared" si="98"/>
        <v>43182.588900462964</v>
      </c>
      <c r="T847" s="5">
        <f t="shared" si="97"/>
        <v>43182.588900462964</v>
      </c>
      <c r="U847" t="s">
        <v>1810</v>
      </c>
      <c r="AH847" t="s">
        <v>2940</v>
      </c>
      <c r="AI847" t="s">
        <v>2941</v>
      </c>
      <c r="AJ847" t="s">
        <v>3097</v>
      </c>
      <c r="AK847" t="s">
        <v>3101</v>
      </c>
      <c r="AL847" t="s">
        <v>3103</v>
      </c>
      <c r="AM847" t="s">
        <v>3232</v>
      </c>
      <c r="BQ847">
        <v>30.711200000000002</v>
      </c>
      <c r="BR847">
        <v>31.100647200000012</v>
      </c>
      <c r="BS847">
        <v>7</v>
      </c>
    </row>
    <row r="848" spans="1:71" x14ac:dyDescent="0.25">
      <c r="A848" t="s">
        <v>77</v>
      </c>
      <c r="B848">
        <v>859</v>
      </c>
      <c r="C848" t="s">
        <v>88</v>
      </c>
      <c r="D848">
        <v>1</v>
      </c>
      <c r="E848">
        <v>428.61829449999999</v>
      </c>
      <c r="F848">
        <v>428.95120910000003</v>
      </c>
      <c r="G848">
        <v>0.33291460000003781</v>
      </c>
      <c r="H848">
        <v>68.618300000000005</v>
      </c>
      <c r="I848">
        <v>203.518</v>
      </c>
      <c r="J848">
        <v>912.06</v>
      </c>
      <c r="L848" t="s">
        <v>385</v>
      </c>
      <c r="M848" t="str">
        <f t="shared" si="91"/>
        <v>2018</v>
      </c>
      <c r="N848" t="str">
        <f t="shared" si="92"/>
        <v>03</v>
      </c>
      <c r="O848" t="str">
        <f t="shared" si="93"/>
        <v>23</v>
      </c>
      <c r="P848" t="str">
        <f t="shared" si="94"/>
        <v>14</v>
      </c>
      <c r="Q848" t="str">
        <f t="shared" si="95"/>
        <v>08</v>
      </c>
      <c r="R848" t="str">
        <f t="shared" si="96"/>
        <v>01</v>
      </c>
      <c r="S848" s="4">
        <f t="shared" si="98"/>
        <v>43182.588900462964</v>
      </c>
      <c r="T848" s="5">
        <f t="shared" si="97"/>
        <v>43182.588900462964</v>
      </c>
      <c r="U848" t="s">
        <v>1810</v>
      </c>
      <c r="AH848" t="s">
        <v>2940</v>
      </c>
      <c r="AI848" t="s">
        <v>2941</v>
      </c>
      <c r="AJ848" t="s">
        <v>3097</v>
      </c>
      <c r="AK848" t="s">
        <v>3101</v>
      </c>
      <c r="AL848" t="s">
        <v>3103</v>
      </c>
      <c r="AM848" t="s">
        <v>3233</v>
      </c>
      <c r="BQ848">
        <v>68.618300000000005</v>
      </c>
      <c r="BR848">
        <v>68.951214600000043</v>
      </c>
      <c r="BS848">
        <v>8</v>
      </c>
    </row>
    <row r="849" spans="1:71" x14ac:dyDescent="0.25">
      <c r="A849" t="s">
        <v>77</v>
      </c>
      <c r="B849">
        <v>860</v>
      </c>
      <c r="C849" t="s">
        <v>88</v>
      </c>
      <c r="D849">
        <v>1</v>
      </c>
      <c r="E849">
        <v>429.30924929999998</v>
      </c>
      <c r="F849">
        <v>429.64844529999999</v>
      </c>
      <c r="G849">
        <v>0.33919600000001537</v>
      </c>
      <c r="H849">
        <v>69.309299999999993</v>
      </c>
      <c r="I849">
        <v>173.36699999999999</v>
      </c>
      <c r="J849">
        <v>896.98500000000001</v>
      </c>
      <c r="L849" t="s">
        <v>385</v>
      </c>
      <c r="M849" t="str">
        <f t="shared" si="91"/>
        <v>2018</v>
      </c>
      <c r="N849" t="str">
        <f t="shared" si="92"/>
        <v>03</v>
      </c>
      <c r="O849" t="str">
        <f t="shared" si="93"/>
        <v>23</v>
      </c>
      <c r="P849" t="str">
        <f t="shared" si="94"/>
        <v>14</v>
      </c>
      <c r="Q849" t="str">
        <f t="shared" si="95"/>
        <v>08</v>
      </c>
      <c r="R849" t="str">
        <f t="shared" si="96"/>
        <v>01</v>
      </c>
      <c r="S849" s="4">
        <f t="shared" si="98"/>
        <v>43182.588900462964</v>
      </c>
      <c r="T849" s="5">
        <f t="shared" si="97"/>
        <v>43182.588900462964</v>
      </c>
      <c r="U849" t="s">
        <v>1810</v>
      </c>
      <c r="AH849" t="s">
        <v>2940</v>
      </c>
      <c r="AI849" t="s">
        <v>2941</v>
      </c>
      <c r="AJ849" t="s">
        <v>2941</v>
      </c>
      <c r="AK849" t="s">
        <v>3101</v>
      </c>
      <c r="AL849" t="s">
        <v>3104</v>
      </c>
      <c r="AM849" t="s">
        <v>3233</v>
      </c>
      <c r="BQ849">
        <v>69.309299999999993</v>
      </c>
      <c r="BR849">
        <v>69.648496000000009</v>
      </c>
      <c r="BS849">
        <v>9</v>
      </c>
    </row>
    <row r="850" spans="1:71" x14ac:dyDescent="0.25">
      <c r="A850" t="s">
        <v>77</v>
      </c>
      <c r="B850">
        <v>861</v>
      </c>
      <c r="C850" t="s">
        <v>88</v>
      </c>
      <c r="D850">
        <v>1</v>
      </c>
      <c r="E850">
        <v>429.87457590000002</v>
      </c>
      <c r="F850">
        <v>430.15723919999999</v>
      </c>
      <c r="G850">
        <v>0.28266329999996742</v>
      </c>
      <c r="H850">
        <v>69.874600000000001</v>
      </c>
      <c r="I850">
        <v>241.20599999999999</v>
      </c>
      <c r="J850">
        <v>927.13599999999997</v>
      </c>
      <c r="L850" t="s">
        <v>385</v>
      </c>
      <c r="M850" t="str">
        <f t="shared" si="91"/>
        <v>2018</v>
      </c>
      <c r="N850" t="str">
        <f t="shared" si="92"/>
        <v>03</v>
      </c>
      <c r="O850" t="str">
        <f t="shared" si="93"/>
        <v>23</v>
      </c>
      <c r="P850" t="str">
        <f t="shared" si="94"/>
        <v>14</v>
      </c>
      <c r="Q850" t="str">
        <f t="shared" si="95"/>
        <v>08</v>
      </c>
      <c r="R850" t="str">
        <f t="shared" si="96"/>
        <v>01</v>
      </c>
      <c r="S850" s="4">
        <f t="shared" si="98"/>
        <v>43182.588900462964</v>
      </c>
      <c r="T850" s="5">
        <f t="shared" si="97"/>
        <v>43182.588900462964</v>
      </c>
      <c r="U850" t="s">
        <v>1810</v>
      </c>
      <c r="AH850" t="s">
        <v>2940</v>
      </c>
      <c r="AI850" t="s">
        <v>2941</v>
      </c>
      <c r="AJ850" t="s">
        <v>2941</v>
      </c>
      <c r="AK850" t="s">
        <v>3101</v>
      </c>
      <c r="AL850" t="s">
        <v>3104</v>
      </c>
      <c r="AM850" t="s">
        <v>3233</v>
      </c>
      <c r="BQ850">
        <v>69.874600000000001</v>
      </c>
      <c r="BR850">
        <v>70.157263299999968</v>
      </c>
      <c r="BS850">
        <v>10</v>
      </c>
    </row>
    <row r="851" spans="1:71" x14ac:dyDescent="0.25">
      <c r="A851" t="s">
        <v>77</v>
      </c>
      <c r="B851">
        <v>862</v>
      </c>
      <c r="C851" t="s">
        <v>88</v>
      </c>
      <c r="D851">
        <v>1</v>
      </c>
      <c r="E851">
        <v>430.4336212</v>
      </c>
      <c r="F851">
        <v>430.70372170000002</v>
      </c>
      <c r="G851">
        <v>0.27010050000001229</v>
      </c>
      <c r="H851">
        <v>70.433599999999998</v>
      </c>
      <c r="I851">
        <v>346.73399999999998</v>
      </c>
      <c r="J851">
        <v>919.59799999999996</v>
      </c>
      <c r="L851" t="s">
        <v>385</v>
      </c>
      <c r="M851" t="str">
        <f t="shared" si="91"/>
        <v>2018</v>
      </c>
      <c r="N851" t="str">
        <f t="shared" si="92"/>
        <v>03</v>
      </c>
      <c r="O851" t="str">
        <f t="shared" si="93"/>
        <v>23</v>
      </c>
      <c r="P851" t="str">
        <f t="shared" si="94"/>
        <v>14</v>
      </c>
      <c r="Q851" t="str">
        <f t="shared" si="95"/>
        <v>08</v>
      </c>
      <c r="R851" t="str">
        <f t="shared" si="96"/>
        <v>01</v>
      </c>
      <c r="S851" s="4">
        <f t="shared" si="98"/>
        <v>43182.588900462964</v>
      </c>
      <c r="T851" s="5">
        <f t="shared" si="97"/>
        <v>43182.588900462964</v>
      </c>
      <c r="U851" t="s">
        <v>1810</v>
      </c>
      <c r="AH851" t="s">
        <v>2940</v>
      </c>
      <c r="AI851" t="s">
        <v>2941</v>
      </c>
      <c r="AJ851" t="s">
        <v>3097</v>
      </c>
      <c r="AK851" t="s">
        <v>3101</v>
      </c>
      <c r="AL851" t="s">
        <v>3103</v>
      </c>
      <c r="AM851" t="s">
        <v>3233</v>
      </c>
      <c r="BQ851">
        <v>70.433599999999998</v>
      </c>
      <c r="BR851">
        <v>70.703700500000011</v>
      </c>
      <c r="BS851">
        <v>11</v>
      </c>
    </row>
    <row r="852" spans="1:71" x14ac:dyDescent="0.25">
      <c r="A852" t="s">
        <v>77</v>
      </c>
      <c r="B852">
        <v>863</v>
      </c>
      <c r="C852" t="s">
        <v>88</v>
      </c>
      <c r="D852">
        <v>1</v>
      </c>
      <c r="E852">
        <v>414.7304322</v>
      </c>
      <c r="F852">
        <v>415.03193970000001</v>
      </c>
      <c r="G852">
        <v>0.30150750000001381</v>
      </c>
      <c r="H852">
        <v>54.730400000000003</v>
      </c>
      <c r="I852">
        <v>135.678</v>
      </c>
      <c r="J852">
        <v>889.447</v>
      </c>
      <c r="L852" t="s">
        <v>385</v>
      </c>
      <c r="M852" t="str">
        <f t="shared" si="91"/>
        <v>2018</v>
      </c>
      <c r="N852" t="str">
        <f t="shared" si="92"/>
        <v>03</v>
      </c>
      <c r="O852" t="str">
        <f t="shared" si="93"/>
        <v>23</v>
      </c>
      <c r="P852" t="str">
        <f t="shared" si="94"/>
        <v>14</v>
      </c>
      <c r="Q852" t="str">
        <f t="shared" si="95"/>
        <v>08</v>
      </c>
      <c r="R852" t="str">
        <f t="shared" si="96"/>
        <v>01</v>
      </c>
      <c r="S852" s="4">
        <f t="shared" si="98"/>
        <v>43182.588900462964</v>
      </c>
      <c r="T852" s="5">
        <f t="shared" si="97"/>
        <v>43182.588900462964</v>
      </c>
      <c r="U852" t="s">
        <v>1810</v>
      </c>
      <c r="AH852" t="s">
        <v>2940</v>
      </c>
      <c r="AI852" t="s">
        <v>2941</v>
      </c>
      <c r="AJ852" t="s">
        <v>3097</v>
      </c>
      <c r="AK852" t="s">
        <v>3101</v>
      </c>
      <c r="AL852" t="s">
        <v>3103</v>
      </c>
      <c r="AM852" t="s">
        <v>3234</v>
      </c>
      <c r="BQ852">
        <v>54.730400000000003</v>
      </c>
      <c r="BR852">
        <v>55.031907500000017</v>
      </c>
      <c r="BS852">
        <v>12</v>
      </c>
    </row>
    <row r="853" spans="1:71" x14ac:dyDescent="0.25">
      <c r="A853" t="s">
        <v>77</v>
      </c>
      <c r="B853">
        <v>864</v>
      </c>
      <c r="C853" t="s">
        <v>88</v>
      </c>
      <c r="D853">
        <v>1</v>
      </c>
      <c r="E853">
        <v>415.4653568</v>
      </c>
      <c r="F853">
        <v>415.7543015</v>
      </c>
      <c r="G853">
        <v>0.28894470000000178</v>
      </c>
      <c r="H853">
        <v>55.465400000000002</v>
      </c>
      <c r="I853">
        <v>135.678</v>
      </c>
      <c r="J853">
        <v>889.447</v>
      </c>
      <c r="L853" t="s">
        <v>385</v>
      </c>
      <c r="M853" t="str">
        <f t="shared" si="91"/>
        <v>2018</v>
      </c>
      <c r="N853" t="str">
        <f t="shared" si="92"/>
        <v>03</v>
      </c>
      <c r="O853" t="str">
        <f t="shared" si="93"/>
        <v>23</v>
      </c>
      <c r="P853" t="str">
        <f t="shared" si="94"/>
        <v>14</v>
      </c>
      <c r="Q853" t="str">
        <f t="shared" si="95"/>
        <v>08</v>
      </c>
      <c r="R853" t="str">
        <f t="shared" si="96"/>
        <v>01</v>
      </c>
      <c r="S853" s="4">
        <f t="shared" si="98"/>
        <v>43182.588900462964</v>
      </c>
      <c r="T853" s="5">
        <f t="shared" si="97"/>
        <v>43182.588900462964</v>
      </c>
      <c r="U853" t="s">
        <v>1810</v>
      </c>
      <c r="AH853" t="s">
        <v>2940</v>
      </c>
      <c r="AI853" t="s">
        <v>2941</v>
      </c>
      <c r="AJ853" t="s">
        <v>2941</v>
      </c>
      <c r="AK853" t="s">
        <v>3101</v>
      </c>
      <c r="AL853" t="s">
        <v>3104</v>
      </c>
      <c r="AM853" t="s">
        <v>3233</v>
      </c>
      <c r="BQ853">
        <v>55.465400000000002</v>
      </c>
      <c r="BR853">
        <v>55.754344699999997</v>
      </c>
      <c r="BS853">
        <v>13</v>
      </c>
    </row>
    <row r="854" spans="1:71" x14ac:dyDescent="0.25">
      <c r="A854" t="s">
        <v>77</v>
      </c>
      <c r="B854">
        <v>866</v>
      </c>
      <c r="C854" t="s">
        <v>88</v>
      </c>
      <c r="D854">
        <v>1</v>
      </c>
      <c r="E854">
        <v>417.40631159999998</v>
      </c>
      <c r="F854">
        <v>417.65756779999998</v>
      </c>
      <c r="G854">
        <v>0.25125620000000032</v>
      </c>
      <c r="H854">
        <v>57.406300000000002</v>
      </c>
      <c r="I854">
        <v>158.291</v>
      </c>
      <c r="J854">
        <v>874.37199999999996</v>
      </c>
      <c r="L854" t="s">
        <v>385</v>
      </c>
      <c r="M854" t="str">
        <f t="shared" si="91"/>
        <v>2018</v>
      </c>
      <c r="N854" t="str">
        <f t="shared" si="92"/>
        <v>03</v>
      </c>
      <c r="O854" t="str">
        <f t="shared" si="93"/>
        <v>23</v>
      </c>
      <c r="P854" t="str">
        <f t="shared" si="94"/>
        <v>14</v>
      </c>
      <c r="Q854" t="str">
        <f t="shared" si="95"/>
        <v>08</v>
      </c>
      <c r="R854" t="str">
        <f t="shared" si="96"/>
        <v>01</v>
      </c>
      <c r="S854" s="4">
        <f t="shared" si="98"/>
        <v>43182.588900462964</v>
      </c>
      <c r="T854" s="5">
        <f t="shared" si="97"/>
        <v>43182.588900462964</v>
      </c>
      <c r="U854" t="s">
        <v>1810</v>
      </c>
      <c r="AH854" t="s">
        <v>2940</v>
      </c>
      <c r="AI854" t="s">
        <v>2941</v>
      </c>
      <c r="AJ854" t="s">
        <v>3097</v>
      </c>
      <c r="AK854" t="s">
        <v>3101</v>
      </c>
      <c r="AL854" t="s">
        <v>3103</v>
      </c>
      <c r="AM854" t="s">
        <v>3233</v>
      </c>
      <c r="BQ854">
        <v>57.406300000000002</v>
      </c>
      <c r="BR854">
        <v>57.657556200000002</v>
      </c>
      <c r="BS854">
        <v>14</v>
      </c>
    </row>
    <row r="855" spans="1:71" x14ac:dyDescent="0.25">
      <c r="A855" t="s">
        <v>77</v>
      </c>
      <c r="B855">
        <v>867</v>
      </c>
      <c r="C855" t="s">
        <v>88</v>
      </c>
      <c r="D855">
        <v>1</v>
      </c>
      <c r="E855">
        <v>402.63421360000001</v>
      </c>
      <c r="F855">
        <v>402.90431410000002</v>
      </c>
      <c r="G855">
        <v>0.27010050000001229</v>
      </c>
      <c r="H855">
        <v>42.6342</v>
      </c>
      <c r="I855">
        <v>165.82900000000001</v>
      </c>
      <c r="J855">
        <v>1010.05</v>
      </c>
      <c r="L855" t="s">
        <v>385</v>
      </c>
      <c r="M855" t="str">
        <f t="shared" si="91"/>
        <v>2018</v>
      </c>
      <c r="N855" t="str">
        <f t="shared" si="92"/>
        <v>03</v>
      </c>
      <c r="O855" t="str">
        <f t="shared" si="93"/>
        <v>23</v>
      </c>
      <c r="P855" t="str">
        <f t="shared" si="94"/>
        <v>14</v>
      </c>
      <c r="Q855" t="str">
        <f t="shared" si="95"/>
        <v>08</v>
      </c>
      <c r="R855" t="str">
        <f t="shared" si="96"/>
        <v>01</v>
      </c>
      <c r="S855" s="4">
        <f t="shared" si="98"/>
        <v>43182.588900462964</v>
      </c>
      <c r="T855" s="5">
        <f t="shared" si="97"/>
        <v>43182.588900462964</v>
      </c>
      <c r="U855" t="s">
        <v>1810</v>
      </c>
      <c r="AH855" t="s">
        <v>2940</v>
      </c>
      <c r="AI855" t="s">
        <v>2941</v>
      </c>
      <c r="AJ855" t="s">
        <v>3097</v>
      </c>
      <c r="AK855" t="s">
        <v>3101</v>
      </c>
      <c r="AL855" t="s">
        <v>3103</v>
      </c>
      <c r="AM855" t="s">
        <v>3235</v>
      </c>
      <c r="BQ855">
        <v>42.6342</v>
      </c>
      <c r="BR855">
        <v>42.904300500000012</v>
      </c>
      <c r="BS855">
        <v>15</v>
      </c>
    </row>
    <row r="856" spans="1:71" x14ac:dyDescent="0.25">
      <c r="A856" t="s">
        <v>77</v>
      </c>
      <c r="B856">
        <v>868</v>
      </c>
      <c r="C856" t="s">
        <v>88</v>
      </c>
      <c r="D856">
        <v>1</v>
      </c>
      <c r="E856">
        <v>404.23597239999998</v>
      </c>
      <c r="F856">
        <v>404.42441459999998</v>
      </c>
      <c r="G856">
        <v>0.1884421999999972</v>
      </c>
      <c r="H856">
        <v>44.235999999999997</v>
      </c>
      <c r="I856">
        <v>158.291</v>
      </c>
      <c r="J856">
        <v>1115.578</v>
      </c>
      <c r="L856" t="s">
        <v>385</v>
      </c>
      <c r="M856" t="str">
        <f t="shared" si="91"/>
        <v>2018</v>
      </c>
      <c r="N856" t="str">
        <f t="shared" si="92"/>
        <v>03</v>
      </c>
      <c r="O856" t="str">
        <f t="shared" si="93"/>
        <v>23</v>
      </c>
      <c r="P856" t="str">
        <f t="shared" si="94"/>
        <v>14</v>
      </c>
      <c r="Q856" t="str">
        <f t="shared" si="95"/>
        <v>08</v>
      </c>
      <c r="R856" t="str">
        <f t="shared" si="96"/>
        <v>01</v>
      </c>
      <c r="S856" s="4">
        <f t="shared" si="98"/>
        <v>43182.588900462964</v>
      </c>
      <c r="T856" s="5">
        <f t="shared" si="97"/>
        <v>43182.588900462964</v>
      </c>
      <c r="U856" t="s">
        <v>1810</v>
      </c>
      <c r="AH856" t="s">
        <v>2940</v>
      </c>
      <c r="AI856" t="s">
        <v>2941</v>
      </c>
      <c r="AJ856" t="s">
        <v>3097</v>
      </c>
      <c r="AK856" t="s">
        <v>3101</v>
      </c>
      <c r="AL856" t="s">
        <v>3103</v>
      </c>
      <c r="AM856" t="s">
        <v>3235</v>
      </c>
      <c r="BQ856">
        <v>44.235999999999997</v>
      </c>
      <c r="BR856">
        <v>44.424442199999987</v>
      </c>
      <c r="BS856">
        <v>16</v>
      </c>
    </row>
    <row r="857" spans="1:71" x14ac:dyDescent="0.25">
      <c r="A857" t="s">
        <v>77</v>
      </c>
      <c r="B857">
        <v>869</v>
      </c>
      <c r="C857" t="s">
        <v>88</v>
      </c>
      <c r="D857">
        <v>1</v>
      </c>
      <c r="E857">
        <v>405.43572110000002</v>
      </c>
      <c r="F857">
        <v>405.6995402</v>
      </c>
      <c r="G857">
        <v>0.26381909999997788</v>
      </c>
      <c r="H857">
        <v>45.435699999999997</v>
      </c>
      <c r="I857">
        <v>143.21600000000001</v>
      </c>
      <c r="J857">
        <v>1153.2660000000001</v>
      </c>
      <c r="L857" t="s">
        <v>385</v>
      </c>
      <c r="M857" t="str">
        <f t="shared" si="91"/>
        <v>2018</v>
      </c>
      <c r="N857" t="str">
        <f t="shared" si="92"/>
        <v>03</v>
      </c>
      <c r="O857" t="str">
        <f t="shared" si="93"/>
        <v>23</v>
      </c>
      <c r="P857" t="str">
        <f t="shared" si="94"/>
        <v>14</v>
      </c>
      <c r="Q857" t="str">
        <f t="shared" si="95"/>
        <v>08</v>
      </c>
      <c r="R857" t="str">
        <f t="shared" si="96"/>
        <v>01</v>
      </c>
      <c r="S857" s="4">
        <f t="shared" si="98"/>
        <v>43182.588900462964</v>
      </c>
      <c r="T857" s="5">
        <f t="shared" si="97"/>
        <v>43182.588900462964</v>
      </c>
      <c r="U857" t="s">
        <v>1810</v>
      </c>
      <c r="AH857" t="s">
        <v>2940</v>
      </c>
      <c r="AI857" t="s">
        <v>2941</v>
      </c>
      <c r="AJ857" t="s">
        <v>3097</v>
      </c>
      <c r="AK857" t="s">
        <v>3101</v>
      </c>
      <c r="AL857" t="s">
        <v>3103</v>
      </c>
      <c r="AM857" t="s">
        <v>3235</v>
      </c>
      <c r="BQ857">
        <v>45.435699999999997</v>
      </c>
      <c r="BR857">
        <v>45.699519099999968</v>
      </c>
      <c r="BS857">
        <v>17</v>
      </c>
    </row>
    <row r="858" spans="1:71" x14ac:dyDescent="0.25">
      <c r="A858" t="s">
        <v>77</v>
      </c>
      <c r="B858">
        <v>870</v>
      </c>
      <c r="C858" t="s">
        <v>88</v>
      </c>
      <c r="D858">
        <v>1</v>
      </c>
      <c r="E858">
        <v>403.1304447</v>
      </c>
      <c r="F858">
        <v>403.45079650000002</v>
      </c>
      <c r="G858">
        <v>0.32035180000002578</v>
      </c>
      <c r="H858">
        <v>43.130400000000002</v>
      </c>
      <c r="I858">
        <v>158.291</v>
      </c>
      <c r="J858">
        <v>1108.04</v>
      </c>
      <c r="L858" t="s">
        <v>385</v>
      </c>
      <c r="M858" t="str">
        <f t="shared" si="91"/>
        <v>2018</v>
      </c>
      <c r="N858" t="str">
        <f t="shared" si="92"/>
        <v>03</v>
      </c>
      <c r="O858" t="str">
        <f t="shared" si="93"/>
        <v>23</v>
      </c>
      <c r="P858" t="str">
        <f t="shared" si="94"/>
        <v>14</v>
      </c>
      <c r="Q858" t="str">
        <f t="shared" si="95"/>
        <v>08</v>
      </c>
      <c r="R858" t="str">
        <f t="shared" si="96"/>
        <v>01</v>
      </c>
      <c r="S858" s="4">
        <f t="shared" si="98"/>
        <v>43182.588900462964</v>
      </c>
      <c r="T858" s="5">
        <f t="shared" si="97"/>
        <v>43182.588900462964</v>
      </c>
      <c r="U858" t="s">
        <v>1810</v>
      </c>
      <c r="AH858" t="s">
        <v>2940</v>
      </c>
      <c r="AI858" t="s">
        <v>2941</v>
      </c>
      <c r="AJ858" t="s">
        <v>2941</v>
      </c>
      <c r="AK858" t="s">
        <v>3101</v>
      </c>
      <c r="AL858" t="s">
        <v>3104</v>
      </c>
      <c r="AM858" t="s">
        <v>3235</v>
      </c>
      <c r="BQ858">
        <v>43.130400000000002</v>
      </c>
      <c r="BR858">
        <v>43.450751800000027</v>
      </c>
      <c r="BS858">
        <v>18</v>
      </c>
    </row>
    <row r="859" spans="1:71" x14ac:dyDescent="0.25">
      <c r="A859" t="s">
        <v>77</v>
      </c>
      <c r="B859">
        <v>871</v>
      </c>
      <c r="C859" t="s">
        <v>88</v>
      </c>
      <c r="D859">
        <v>1</v>
      </c>
      <c r="E859">
        <v>403.8653693</v>
      </c>
      <c r="F859">
        <v>404.19828389999998</v>
      </c>
      <c r="G859">
        <v>0.33291459999998102</v>
      </c>
      <c r="H859">
        <v>43.865400000000001</v>
      </c>
      <c r="I859">
        <v>128.14099999999999</v>
      </c>
      <c r="J859">
        <v>1145.729</v>
      </c>
      <c r="L859" t="s">
        <v>385</v>
      </c>
      <c r="M859" t="str">
        <f t="shared" si="91"/>
        <v>2018</v>
      </c>
      <c r="N859" t="str">
        <f t="shared" si="92"/>
        <v>03</v>
      </c>
      <c r="O859" t="str">
        <f t="shared" si="93"/>
        <v>23</v>
      </c>
      <c r="P859" t="str">
        <f t="shared" si="94"/>
        <v>14</v>
      </c>
      <c r="Q859" t="str">
        <f t="shared" si="95"/>
        <v>08</v>
      </c>
      <c r="R859" t="str">
        <f t="shared" si="96"/>
        <v>01</v>
      </c>
      <c r="S859" s="4">
        <f t="shared" si="98"/>
        <v>43182.588900462964</v>
      </c>
      <c r="T859" s="5">
        <f t="shared" si="97"/>
        <v>43182.588900462964</v>
      </c>
      <c r="U859" t="s">
        <v>1810</v>
      </c>
      <c r="AH859" t="s">
        <v>2940</v>
      </c>
      <c r="AI859" t="s">
        <v>2941</v>
      </c>
      <c r="AJ859" t="s">
        <v>2941</v>
      </c>
      <c r="AK859" t="s">
        <v>3101</v>
      </c>
      <c r="AL859" t="s">
        <v>3104</v>
      </c>
      <c r="AM859" t="s">
        <v>3235</v>
      </c>
      <c r="BQ859">
        <v>43.865400000000001</v>
      </c>
      <c r="BR859">
        <v>44.198314599999982</v>
      </c>
      <c r="BS859">
        <v>19</v>
      </c>
    </row>
    <row r="860" spans="1:71" x14ac:dyDescent="0.25">
      <c r="A860" t="s">
        <v>77</v>
      </c>
      <c r="B860">
        <v>874</v>
      </c>
      <c r="C860" t="s">
        <v>88</v>
      </c>
      <c r="D860">
        <v>1</v>
      </c>
      <c r="E860">
        <v>407.28873620000002</v>
      </c>
      <c r="F860">
        <v>407.5839623</v>
      </c>
      <c r="G860">
        <v>0.2952260999999794</v>
      </c>
      <c r="H860">
        <v>47.288699999999999</v>
      </c>
      <c r="I860">
        <v>150.75399999999999</v>
      </c>
      <c r="J860">
        <v>1206.03</v>
      </c>
      <c r="L860" t="s">
        <v>385</v>
      </c>
      <c r="M860" t="str">
        <f t="shared" si="91"/>
        <v>2018</v>
      </c>
      <c r="N860" t="str">
        <f t="shared" si="92"/>
        <v>03</v>
      </c>
      <c r="O860" t="str">
        <f t="shared" si="93"/>
        <v>23</v>
      </c>
      <c r="P860" t="str">
        <f t="shared" si="94"/>
        <v>14</v>
      </c>
      <c r="Q860" t="str">
        <f t="shared" si="95"/>
        <v>08</v>
      </c>
      <c r="R860" t="str">
        <f t="shared" si="96"/>
        <v>01</v>
      </c>
      <c r="S860" s="4">
        <f t="shared" si="98"/>
        <v>43182.588900462964</v>
      </c>
      <c r="T860" s="5">
        <f t="shared" si="97"/>
        <v>43182.588900462964</v>
      </c>
      <c r="U860" t="s">
        <v>1810</v>
      </c>
      <c r="AH860" t="s">
        <v>2940</v>
      </c>
      <c r="AI860" t="s">
        <v>2941</v>
      </c>
      <c r="AJ860" t="s">
        <v>3097</v>
      </c>
      <c r="AK860" t="s">
        <v>3101</v>
      </c>
      <c r="AL860" t="s">
        <v>3103</v>
      </c>
      <c r="AM860" t="s">
        <v>3235</v>
      </c>
      <c r="BQ860">
        <v>47.288699999999999</v>
      </c>
      <c r="BR860">
        <v>47.583926099999978</v>
      </c>
      <c r="BS860">
        <v>20</v>
      </c>
    </row>
    <row r="861" spans="1:71" x14ac:dyDescent="0.25">
      <c r="A861" t="s">
        <v>77</v>
      </c>
      <c r="B861">
        <v>875</v>
      </c>
      <c r="C861" t="s">
        <v>88</v>
      </c>
      <c r="D861">
        <v>1</v>
      </c>
      <c r="E861">
        <v>407.70330899999999</v>
      </c>
      <c r="F861">
        <v>407.90431410000002</v>
      </c>
      <c r="G861">
        <v>0.20100510000003169</v>
      </c>
      <c r="H861">
        <v>47.703299999999999</v>
      </c>
      <c r="I861">
        <v>339.19600000000003</v>
      </c>
      <c r="J861">
        <v>1085.4269999999999</v>
      </c>
      <c r="L861" t="s">
        <v>385</v>
      </c>
      <c r="M861" t="str">
        <f t="shared" si="91"/>
        <v>2018</v>
      </c>
      <c r="N861" t="str">
        <f t="shared" si="92"/>
        <v>03</v>
      </c>
      <c r="O861" t="str">
        <f t="shared" si="93"/>
        <v>23</v>
      </c>
      <c r="P861" t="str">
        <f t="shared" si="94"/>
        <v>14</v>
      </c>
      <c r="Q861" t="str">
        <f t="shared" si="95"/>
        <v>08</v>
      </c>
      <c r="R861" t="str">
        <f t="shared" si="96"/>
        <v>01</v>
      </c>
      <c r="S861" s="4">
        <f t="shared" si="98"/>
        <v>43182.588900462964</v>
      </c>
      <c r="T861" s="5">
        <f t="shared" si="97"/>
        <v>43182.588900462964</v>
      </c>
      <c r="U861" t="s">
        <v>1810</v>
      </c>
      <c r="AH861" t="s">
        <v>2940</v>
      </c>
      <c r="AI861" t="s">
        <v>2941</v>
      </c>
      <c r="AJ861" t="s">
        <v>3097</v>
      </c>
      <c r="AK861" t="s">
        <v>3101</v>
      </c>
      <c r="AL861" t="s">
        <v>3103</v>
      </c>
      <c r="AM861" t="s">
        <v>3235</v>
      </c>
      <c r="BQ861">
        <v>47.703299999999999</v>
      </c>
      <c r="BR861">
        <v>47.90430510000003</v>
      </c>
      <c r="BS861">
        <v>21</v>
      </c>
    </row>
    <row r="862" spans="1:71" x14ac:dyDescent="0.25">
      <c r="A862" t="s">
        <v>78</v>
      </c>
      <c r="B862">
        <v>89</v>
      </c>
      <c r="C862" t="s">
        <v>88</v>
      </c>
      <c r="D862">
        <v>1</v>
      </c>
      <c r="E862">
        <v>582.17741309999997</v>
      </c>
      <c r="F862">
        <v>582.38469950000001</v>
      </c>
      <c r="G862">
        <v>0.20728640000004361</v>
      </c>
      <c r="H862">
        <v>102.17740000000001</v>
      </c>
      <c r="I862">
        <v>87.1</v>
      </c>
      <c r="J862">
        <v>1279</v>
      </c>
      <c r="L862" t="s">
        <v>386</v>
      </c>
      <c r="M862" t="str">
        <f t="shared" si="91"/>
        <v>2018</v>
      </c>
      <c r="N862" t="str">
        <f t="shared" si="92"/>
        <v>04</v>
      </c>
      <c r="O862" t="str">
        <f t="shared" si="93"/>
        <v>04</v>
      </c>
      <c r="P862" t="str">
        <f t="shared" si="94"/>
        <v>02</v>
      </c>
      <c r="Q862" t="str">
        <f t="shared" si="95"/>
        <v>08</v>
      </c>
      <c r="R862" t="str">
        <f t="shared" si="96"/>
        <v>01</v>
      </c>
      <c r="S862" s="4">
        <f t="shared" si="98"/>
        <v>43194.088900462964</v>
      </c>
      <c r="T862" s="5">
        <f t="shared" si="97"/>
        <v>43194.088900462964</v>
      </c>
      <c r="U862" t="s">
        <v>1811</v>
      </c>
      <c r="W862" t="s">
        <v>2940</v>
      </c>
      <c r="X862" t="s">
        <v>2942</v>
      </c>
      <c r="Y862" t="s">
        <v>2999</v>
      </c>
      <c r="AH862" t="s">
        <v>2940</v>
      </c>
      <c r="AI862" t="s">
        <v>2941</v>
      </c>
      <c r="AJ862" t="s">
        <v>3097</v>
      </c>
      <c r="AK862" t="s">
        <v>3101</v>
      </c>
      <c r="AL862" t="s">
        <v>3103</v>
      </c>
      <c r="AM862" t="s">
        <v>3105</v>
      </c>
      <c r="AW862" t="s">
        <v>2942</v>
      </c>
      <c r="AZ862" t="s">
        <v>3065</v>
      </c>
      <c r="BA862">
        <v>3</v>
      </c>
      <c r="BB862" t="s">
        <v>2941</v>
      </c>
      <c r="BC862" t="s">
        <v>3775</v>
      </c>
      <c r="BQ862">
        <v>102.17740000000001</v>
      </c>
      <c r="BR862">
        <v>102.38468640000001</v>
      </c>
      <c r="BS862">
        <v>0</v>
      </c>
    </row>
    <row r="863" spans="1:71" x14ac:dyDescent="0.25">
      <c r="A863" t="s">
        <v>78</v>
      </c>
      <c r="B863">
        <v>536</v>
      </c>
      <c r="C863" t="s">
        <v>88</v>
      </c>
      <c r="D863">
        <v>1</v>
      </c>
      <c r="E863">
        <v>699.67700649999995</v>
      </c>
      <c r="F863">
        <v>700.07901660000005</v>
      </c>
      <c r="G863">
        <v>0.40201010000009768</v>
      </c>
      <c r="H863">
        <v>99.677000000000007</v>
      </c>
      <c r="I863">
        <v>135.5</v>
      </c>
      <c r="J863">
        <v>1219.4000000000001</v>
      </c>
      <c r="L863" t="s">
        <v>387</v>
      </c>
      <c r="M863" t="str">
        <f t="shared" si="91"/>
        <v>2018</v>
      </c>
      <c r="N863" t="str">
        <f t="shared" si="92"/>
        <v>04</v>
      </c>
      <c r="O863" t="str">
        <f t="shared" si="93"/>
        <v>19</v>
      </c>
      <c r="P863" t="str">
        <f t="shared" si="94"/>
        <v>18</v>
      </c>
      <c r="Q863" t="str">
        <f t="shared" si="95"/>
        <v>08</v>
      </c>
      <c r="R863" t="str">
        <f t="shared" si="96"/>
        <v>01</v>
      </c>
      <c r="S863" s="4">
        <f t="shared" si="98"/>
        <v>43209.755567129629</v>
      </c>
      <c r="T863" s="5">
        <f t="shared" si="97"/>
        <v>43209.755567129629</v>
      </c>
      <c r="U863" t="s">
        <v>1812</v>
      </c>
      <c r="W863" t="s">
        <v>2940</v>
      </c>
      <c r="X863" t="s">
        <v>2942</v>
      </c>
      <c r="Y863" t="s">
        <v>2999</v>
      </c>
      <c r="AE863" t="s">
        <v>3065</v>
      </c>
      <c r="AH863" t="s">
        <v>2940</v>
      </c>
      <c r="AI863" t="s">
        <v>2941</v>
      </c>
      <c r="AJ863" t="s">
        <v>3097</v>
      </c>
      <c r="AK863" t="s">
        <v>3101</v>
      </c>
      <c r="AL863" t="s">
        <v>3103</v>
      </c>
      <c r="AM863" t="s">
        <v>3105</v>
      </c>
      <c r="AW863" t="s">
        <v>2942</v>
      </c>
      <c r="AZ863" t="s">
        <v>3065</v>
      </c>
      <c r="BA863">
        <v>2</v>
      </c>
      <c r="BB863" t="s">
        <v>2941</v>
      </c>
      <c r="BC863" t="s">
        <v>3775</v>
      </c>
      <c r="BQ863">
        <v>99.677000000000007</v>
      </c>
      <c r="BR863">
        <v>100.0790101000001</v>
      </c>
      <c r="BS863">
        <v>0</v>
      </c>
    </row>
    <row r="864" spans="1:71" x14ac:dyDescent="0.25">
      <c r="A864" t="s">
        <v>78</v>
      </c>
      <c r="B864">
        <v>689</v>
      </c>
      <c r="C864" t="s">
        <v>88</v>
      </c>
      <c r="D864">
        <v>1</v>
      </c>
      <c r="E864">
        <v>914.61400000000003</v>
      </c>
      <c r="F864">
        <v>915.41859999999997</v>
      </c>
      <c r="G864">
        <v>0.8045999999999367</v>
      </c>
      <c r="H864">
        <v>74.614000000000004</v>
      </c>
      <c r="I864">
        <v>112.2</v>
      </c>
      <c r="J864">
        <v>1375</v>
      </c>
      <c r="L864" t="s">
        <v>388</v>
      </c>
      <c r="M864" t="str">
        <f t="shared" si="91"/>
        <v>2018</v>
      </c>
      <c r="N864" t="str">
        <f t="shared" si="92"/>
        <v>04</v>
      </c>
      <c r="O864" t="str">
        <f t="shared" si="93"/>
        <v>24</v>
      </c>
      <c r="P864" t="str">
        <f t="shared" si="94"/>
        <v>02</v>
      </c>
      <c r="Q864" t="str">
        <f t="shared" si="95"/>
        <v>08</v>
      </c>
      <c r="R864" t="str">
        <f t="shared" si="96"/>
        <v>01</v>
      </c>
      <c r="S864" s="4">
        <f t="shared" si="98"/>
        <v>43214.088900462964</v>
      </c>
      <c r="T864" s="5">
        <f t="shared" si="97"/>
        <v>43214.088900462964</v>
      </c>
      <c r="U864" t="s">
        <v>1813</v>
      </c>
      <c r="W864" t="s">
        <v>2940</v>
      </c>
      <c r="X864" t="s">
        <v>2942</v>
      </c>
      <c r="AE864" t="s">
        <v>3065</v>
      </c>
      <c r="AH864" t="s">
        <v>2940</v>
      </c>
      <c r="AI864" t="s">
        <v>2941</v>
      </c>
      <c r="AJ864" t="s">
        <v>3097</v>
      </c>
      <c r="AK864" t="s">
        <v>3101</v>
      </c>
      <c r="AL864" t="s">
        <v>3103</v>
      </c>
      <c r="AM864" t="s">
        <v>3105</v>
      </c>
      <c r="AZ864" t="s">
        <v>3065</v>
      </c>
      <c r="BA864">
        <v>1</v>
      </c>
      <c r="BB864" t="s">
        <v>2941</v>
      </c>
      <c r="BC864" t="s">
        <v>3775</v>
      </c>
      <c r="BQ864">
        <v>74.614000000000004</v>
      </c>
      <c r="BR864">
        <v>75.418599999999941</v>
      </c>
      <c r="BS864">
        <v>0</v>
      </c>
    </row>
    <row r="865" spans="1:71" x14ac:dyDescent="0.25">
      <c r="A865" t="s">
        <v>78</v>
      </c>
      <c r="B865">
        <v>717</v>
      </c>
      <c r="C865" t="s">
        <v>88</v>
      </c>
      <c r="D865">
        <v>1</v>
      </c>
      <c r="E865">
        <v>263.56228220000003</v>
      </c>
      <c r="F865">
        <v>263.96429219999999</v>
      </c>
      <c r="G865">
        <v>0.40200999999996162</v>
      </c>
      <c r="H865">
        <v>23.5623</v>
      </c>
      <c r="I865">
        <v>44.9</v>
      </c>
      <c r="J865">
        <v>1230.8</v>
      </c>
      <c r="L865" t="s">
        <v>389</v>
      </c>
      <c r="M865" t="str">
        <f t="shared" si="91"/>
        <v>2018</v>
      </c>
      <c r="N865" t="str">
        <f t="shared" si="92"/>
        <v>04</v>
      </c>
      <c r="O865" t="str">
        <f t="shared" si="93"/>
        <v>24</v>
      </c>
      <c r="P865" t="str">
        <f t="shared" si="94"/>
        <v>14</v>
      </c>
      <c r="Q865" t="str">
        <f t="shared" si="95"/>
        <v>08</v>
      </c>
      <c r="R865" t="str">
        <f t="shared" si="96"/>
        <v>01</v>
      </c>
      <c r="S865" s="4">
        <f t="shared" si="98"/>
        <v>43214.588900462964</v>
      </c>
      <c r="T865" s="5">
        <f t="shared" si="97"/>
        <v>43214.588900462964</v>
      </c>
      <c r="U865" t="s">
        <v>1814</v>
      </c>
      <c r="W865" t="s">
        <v>2940</v>
      </c>
      <c r="X865" t="s">
        <v>2942</v>
      </c>
      <c r="Y865" t="s">
        <v>2959</v>
      </c>
      <c r="AE865" t="s">
        <v>3065</v>
      </c>
      <c r="AH865" t="s">
        <v>2940</v>
      </c>
      <c r="AI865" t="s">
        <v>2941</v>
      </c>
      <c r="AJ865" t="s">
        <v>3097</v>
      </c>
      <c r="AK865" t="s">
        <v>3101</v>
      </c>
      <c r="AL865" t="s">
        <v>3103</v>
      </c>
      <c r="AM865" t="s">
        <v>3105</v>
      </c>
      <c r="AZ865" t="s">
        <v>3065</v>
      </c>
      <c r="BA865">
        <v>2</v>
      </c>
      <c r="BB865" t="s">
        <v>2941</v>
      </c>
      <c r="BC865" t="s">
        <v>3775</v>
      </c>
      <c r="BQ865">
        <v>23.5623</v>
      </c>
      <c r="BR865">
        <v>23.964309999999958</v>
      </c>
      <c r="BS865">
        <v>0</v>
      </c>
    </row>
    <row r="866" spans="1:71" x14ac:dyDescent="0.25">
      <c r="A866" t="s">
        <v>78</v>
      </c>
      <c r="B866">
        <v>788</v>
      </c>
      <c r="C866" t="s">
        <v>88</v>
      </c>
      <c r="D866">
        <v>1</v>
      </c>
      <c r="E866">
        <v>1164.3789999999999</v>
      </c>
      <c r="F866">
        <v>1165.3994</v>
      </c>
      <c r="G866">
        <v>1.020400000000109</v>
      </c>
      <c r="H866">
        <v>84.379000000000005</v>
      </c>
      <c r="I866">
        <v>244.1</v>
      </c>
      <c r="J866">
        <v>1265.5</v>
      </c>
      <c r="L866" t="s">
        <v>390</v>
      </c>
      <c r="M866" t="str">
        <f t="shared" si="91"/>
        <v>2018</v>
      </c>
      <c r="N866" t="str">
        <f t="shared" si="92"/>
        <v>04</v>
      </c>
      <c r="O866" t="str">
        <f t="shared" si="93"/>
        <v>26</v>
      </c>
      <c r="P866" t="str">
        <f t="shared" si="94"/>
        <v>14</v>
      </c>
      <c r="Q866" t="str">
        <f t="shared" si="95"/>
        <v>08</v>
      </c>
      <c r="R866" t="str">
        <f t="shared" si="96"/>
        <v>01</v>
      </c>
      <c r="S866" s="4">
        <f t="shared" si="98"/>
        <v>43216.588900462964</v>
      </c>
      <c r="T866" s="5">
        <f t="shared" si="97"/>
        <v>43216.588900462964</v>
      </c>
      <c r="U866" t="s">
        <v>1815</v>
      </c>
      <c r="W866" t="s">
        <v>2940</v>
      </c>
      <c r="X866" t="s">
        <v>2942</v>
      </c>
      <c r="AE866" t="s">
        <v>3065</v>
      </c>
      <c r="AH866" t="s">
        <v>2940</v>
      </c>
      <c r="AI866" t="s">
        <v>2941</v>
      </c>
      <c r="AJ866" t="s">
        <v>3097</v>
      </c>
      <c r="AK866" t="s">
        <v>3101</v>
      </c>
      <c r="AL866" t="s">
        <v>3103</v>
      </c>
      <c r="AZ866" t="s">
        <v>3065</v>
      </c>
      <c r="BA866">
        <v>2</v>
      </c>
      <c r="BB866" t="s">
        <v>2941</v>
      </c>
      <c r="BC866" t="s">
        <v>3775</v>
      </c>
      <c r="BQ866">
        <v>84.379000000000005</v>
      </c>
      <c r="BR866">
        <v>85.399400000000114</v>
      </c>
      <c r="BS866">
        <v>0</v>
      </c>
    </row>
    <row r="867" spans="1:71" x14ac:dyDescent="0.25">
      <c r="A867" t="s">
        <v>78</v>
      </c>
      <c r="B867">
        <v>808</v>
      </c>
      <c r="C867" t="s">
        <v>88</v>
      </c>
      <c r="D867">
        <v>1</v>
      </c>
      <c r="E867">
        <v>1359.5867920000001</v>
      </c>
      <c r="F867">
        <v>1360.1646820000001</v>
      </c>
      <c r="G867">
        <v>0.57789000000002488</v>
      </c>
      <c r="H867">
        <v>39.586799999999997</v>
      </c>
      <c r="I867">
        <v>128.5</v>
      </c>
      <c r="J867">
        <v>1194.9000000000001</v>
      </c>
      <c r="L867" t="s">
        <v>391</v>
      </c>
      <c r="M867" t="str">
        <f t="shared" si="91"/>
        <v>2018</v>
      </c>
      <c r="N867" t="str">
        <f t="shared" si="92"/>
        <v>04</v>
      </c>
      <c r="O867" t="str">
        <f t="shared" si="93"/>
        <v>27</v>
      </c>
      <c r="P867" t="str">
        <f t="shared" si="94"/>
        <v>02</v>
      </c>
      <c r="Q867" t="str">
        <f t="shared" si="95"/>
        <v>08</v>
      </c>
      <c r="R867" t="str">
        <f t="shared" si="96"/>
        <v>01</v>
      </c>
      <c r="S867" s="4">
        <f t="shared" si="98"/>
        <v>43217.088900462964</v>
      </c>
      <c r="T867" s="5">
        <f t="shared" si="97"/>
        <v>43217.088900462964</v>
      </c>
      <c r="U867" t="s">
        <v>1816</v>
      </c>
      <c r="W867" t="s">
        <v>2940</v>
      </c>
      <c r="X867" t="s">
        <v>2942</v>
      </c>
      <c r="AE867" t="s">
        <v>3065</v>
      </c>
      <c r="AH867" t="s">
        <v>2940</v>
      </c>
      <c r="AI867" t="s">
        <v>2941</v>
      </c>
      <c r="AJ867" t="s">
        <v>3097</v>
      </c>
      <c r="AK867" t="s">
        <v>2940</v>
      </c>
      <c r="AL867" t="s">
        <v>3103</v>
      </c>
      <c r="AM867" t="s">
        <v>3105</v>
      </c>
      <c r="AN867" t="s">
        <v>3664</v>
      </c>
      <c r="AZ867" t="s">
        <v>3065</v>
      </c>
      <c r="BA867">
        <v>2</v>
      </c>
      <c r="BB867" t="s">
        <v>2941</v>
      </c>
      <c r="BC867" t="s">
        <v>3775</v>
      </c>
      <c r="BQ867">
        <v>39.586799999999997</v>
      </c>
      <c r="BR867">
        <v>40.164690000000022</v>
      </c>
      <c r="BS867">
        <v>0</v>
      </c>
    </row>
    <row r="868" spans="1:71" x14ac:dyDescent="0.25">
      <c r="A868" t="s">
        <v>78</v>
      </c>
      <c r="B868">
        <v>924</v>
      </c>
      <c r="C868" t="s">
        <v>88</v>
      </c>
      <c r="D868">
        <v>1</v>
      </c>
      <c r="E868">
        <v>1543.9829999999999</v>
      </c>
      <c r="F868">
        <v>1544.7090000000001</v>
      </c>
      <c r="G868">
        <v>0.72600000000011278</v>
      </c>
      <c r="H868">
        <v>103.983</v>
      </c>
      <c r="I868">
        <v>52.6</v>
      </c>
      <c r="J868">
        <v>1230.3</v>
      </c>
      <c r="L868" t="s">
        <v>392</v>
      </c>
      <c r="M868" t="str">
        <f t="shared" si="91"/>
        <v>2018</v>
      </c>
      <c r="N868" t="str">
        <f t="shared" si="92"/>
        <v>04</v>
      </c>
      <c r="O868" t="str">
        <f t="shared" si="93"/>
        <v>30</v>
      </c>
      <c r="P868" t="str">
        <f t="shared" si="94"/>
        <v>10</v>
      </c>
      <c r="Q868" t="str">
        <f t="shared" si="95"/>
        <v>08</v>
      </c>
      <c r="R868" t="str">
        <f t="shared" si="96"/>
        <v>01</v>
      </c>
      <c r="S868" s="4">
        <f t="shared" si="98"/>
        <v>43220.422233796293</v>
      </c>
      <c r="T868" s="5">
        <f t="shared" si="97"/>
        <v>43220.422233796293</v>
      </c>
      <c r="U868" t="s">
        <v>1817</v>
      </c>
      <c r="W868" t="s">
        <v>2940</v>
      </c>
      <c r="X868" t="s">
        <v>2942</v>
      </c>
      <c r="Y868" t="s">
        <v>2999</v>
      </c>
      <c r="AH868" t="s">
        <v>2940</v>
      </c>
      <c r="AI868" t="s">
        <v>2941</v>
      </c>
      <c r="AJ868" t="s">
        <v>3097</v>
      </c>
      <c r="AK868" t="s">
        <v>3101</v>
      </c>
      <c r="AL868" t="s">
        <v>3103</v>
      </c>
      <c r="AM868" t="s">
        <v>3105</v>
      </c>
      <c r="AW868" t="s">
        <v>2942</v>
      </c>
      <c r="AZ868" t="s">
        <v>3065</v>
      </c>
      <c r="BA868">
        <v>3</v>
      </c>
      <c r="BB868" t="s">
        <v>2941</v>
      </c>
      <c r="BC868" t="s">
        <v>3775</v>
      </c>
      <c r="BQ868">
        <v>103.983</v>
      </c>
      <c r="BR868">
        <v>104.7090000000001</v>
      </c>
      <c r="BS868">
        <v>0</v>
      </c>
    </row>
    <row r="869" spans="1:71" x14ac:dyDescent="0.25">
      <c r="A869" t="s">
        <v>78</v>
      </c>
      <c r="B869">
        <v>927</v>
      </c>
      <c r="C869" t="s">
        <v>88</v>
      </c>
      <c r="D869">
        <v>1</v>
      </c>
      <c r="E869">
        <v>1560.9883170000001</v>
      </c>
      <c r="F869">
        <v>1561.8174630000001</v>
      </c>
      <c r="G869">
        <v>0.82914600000003702</v>
      </c>
      <c r="H869">
        <v>0.98829999999999996</v>
      </c>
      <c r="I869">
        <v>42.8</v>
      </c>
      <c r="J869">
        <v>786.2</v>
      </c>
      <c r="L869" t="s">
        <v>393</v>
      </c>
      <c r="M869" t="str">
        <f t="shared" si="91"/>
        <v>2018</v>
      </c>
      <c r="N869" t="str">
        <f t="shared" si="92"/>
        <v>04</v>
      </c>
      <c r="O869" t="str">
        <f t="shared" si="93"/>
        <v>30</v>
      </c>
      <c r="P869" t="str">
        <f t="shared" si="94"/>
        <v>14</v>
      </c>
      <c r="Q869" t="str">
        <f t="shared" si="95"/>
        <v>08</v>
      </c>
      <c r="R869" t="str">
        <f t="shared" si="96"/>
        <v>01</v>
      </c>
      <c r="S869" s="4">
        <f t="shared" si="98"/>
        <v>43220.588900462964</v>
      </c>
      <c r="T869" s="5">
        <f t="shared" si="97"/>
        <v>43220.588900462964</v>
      </c>
      <c r="U869" t="s">
        <v>1818</v>
      </c>
      <c r="W869" t="s">
        <v>2940</v>
      </c>
      <c r="X869" t="s">
        <v>2943</v>
      </c>
      <c r="AH869" t="s">
        <v>2940</v>
      </c>
      <c r="AI869" t="s">
        <v>2941</v>
      </c>
      <c r="AJ869" t="s">
        <v>3097</v>
      </c>
      <c r="AK869" t="s">
        <v>3101</v>
      </c>
      <c r="AL869" t="s">
        <v>3104</v>
      </c>
      <c r="AM869" t="s">
        <v>3105</v>
      </c>
      <c r="AZ869" t="s">
        <v>3065</v>
      </c>
      <c r="BA869">
        <v>3</v>
      </c>
      <c r="BB869" t="s">
        <v>2941</v>
      </c>
      <c r="BC869" t="s">
        <v>3775</v>
      </c>
      <c r="BQ869">
        <v>0.98829999999999996</v>
      </c>
      <c r="BR869">
        <v>1.817446000000037</v>
      </c>
      <c r="BS869">
        <v>0</v>
      </c>
    </row>
    <row r="870" spans="1:71" x14ac:dyDescent="0.25">
      <c r="A870" t="s">
        <v>78</v>
      </c>
      <c r="B870">
        <v>929</v>
      </c>
      <c r="C870" t="s">
        <v>88</v>
      </c>
      <c r="D870">
        <v>1</v>
      </c>
      <c r="E870">
        <v>412.57003450000002</v>
      </c>
      <c r="F870">
        <v>412.95320040000001</v>
      </c>
      <c r="G870">
        <v>0.38316589999999451</v>
      </c>
      <c r="H870">
        <v>52.57</v>
      </c>
      <c r="I870">
        <v>56.911000000000001</v>
      </c>
      <c r="J870">
        <v>983.74</v>
      </c>
      <c r="L870" t="s">
        <v>394</v>
      </c>
      <c r="M870" t="str">
        <f t="shared" si="91"/>
        <v>2018</v>
      </c>
      <c r="N870" t="str">
        <f t="shared" si="92"/>
        <v>04</v>
      </c>
      <c r="O870" t="str">
        <f t="shared" si="93"/>
        <v>01</v>
      </c>
      <c r="P870" t="str">
        <f t="shared" si="94"/>
        <v>22</v>
      </c>
      <c r="Q870" t="str">
        <f t="shared" si="95"/>
        <v>08</v>
      </c>
      <c r="R870" t="str">
        <f t="shared" si="96"/>
        <v>01</v>
      </c>
      <c r="S870" s="4">
        <f t="shared" si="98"/>
        <v>43191.922233796293</v>
      </c>
      <c r="T870" s="5">
        <f t="shared" si="97"/>
        <v>43191.922233796293</v>
      </c>
      <c r="U870" t="s">
        <v>1819</v>
      </c>
      <c r="AH870" t="s">
        <v>2940</v>
      </c>
      <c r="AI870" t="s">
        <v>2941</v>
      </c>
      <c r="AJ870" t="s">
        <v>3097</v>
      </c>
      <c r="AK870" t="s">
        <v>3101</v>
      </c>
      <c r="AL870" t="s">
        <v>3103</v>
      </c>
      <c r="AM870" t="s">
        <v>3236</v>
      </c>
      <c r="BQ870">
        <v>52.57</v>
      </c>
      <c r="BR870">
        <v>52.953165899999988</v>
      </c>
      <c r="BS870">
        <v>0</v>
      </c>
    </row>
    <row r="871" spans="1:71" x14ac:dyDescent="0.25">
      <c r="A871" t="s">
        <v>78</v>
      </c>
      <c r="B871">
        <v>930</v>
      </c>
      <c r="C871" t="s">
        <v>88</v>
      </c>
      <c r="D871">
        <v>1</v>
      </c>
      <c r="E871">
        <v>414.02103959999999</v>
      </c>
      <c r="F871">
        <v>414.42304960000001</v>
      </c>
      <c r="G871">
        <v>0.40201000000001841</v>
      </c>
      <c r="H871">
        <v>54.021000000000001</v>
      </c>
      <c r="I871">
        <v>56.911000000000001</v>
      </c>
      <c r="J871">
        <v>1219.5119999999999</v>
      </c>
      <c r="L871" t="s">
        <v>394</v>
      </c>
      <c r="M871" t="str">
        <f t="shared" si="91"/>
        <v>2018</v>
      </c>
      <c r="N871" t="str">
        <f t="shared" si="92"/>
        <v>04</v>
      </c>
      <c r="O871" t="str">
        <f t="shared" si="93"/>
        <v>01</v>
      </c>
      <c r="P871" t="str">
        <f t="shared" si="94"/>
        <v>22</v>
      </c>
      <c r="Q871" t="str">
        <f t="shared" si="95"/>
        <v>08</v>
      </c>
      <c r="R871" t="str">
        <f t="shared" si="96"/>
        <v>01</v>
      </c>
      <c r="S871" s="4">
        <f t="shared" si="98"/>
        <v>43191.922233796293</v>
      </c>
      <c r="T871" s="5">
        <f t="shared" si="97"/>
        <v>43191.922233796293</v>
      </c>
      <c r="U871" t="s">
        <v>1819</v>
      </c>
      <c r="AH871" t="s">
        <v>2940</v>
      </c>
      <c r="AI871" t="s">
        <v>2941</v>
      </c>
      <c r="AJ871" t="s">
        <v>3097</v>
      </c>
      <c r="AK871" t="s">
        <v>3101</v>
      </c>
      <c r="AL871" t="s">
        <v>3103</v>
      </c>
      <c r="AM871" t="s">
        <v>3236</v>
      </c>
      <c r="BQ871">
        <v>54.021000000000001</v>
      </c>
      <c r="BR871">
        <v>54.423010000000019</v>
      </c>
      <c r="BS871">
        <v>1</v>
      </c>
    </row>
    <row r="872" spans="1:71" x14ac:dyDescent="0.25">
      <c r="A872" t="s">
        <v>78</v>
      </c>
      <c r="B872">
        <v>933</v>
      </c>
      <c r="C872" t="s">
        <v>88</v>
      </c>
      <c r="D872">
        <v>1</v>
      </c>
      <c r="E872">
        <v>154.43583849999999</v>
      </c>
      <c r="F872">
        <v>155.75493399999999</v>
      </c>
      <c r="G872">
        <v>1.3190955000000031</v>
      </c>
      <c r="H872">
        <v>34.4358</v>
      </c>
      <c r="I872">
        <v>89.430999999999997</v>
      </c>
      <c r="J872">
        <v>1292.683</v>
      </c>
      <c r="L872" t="s">
        <v>395</v>
      </c>
      <c r="M872" t="str">
        <f t="shared" si="91"/>
        <v>2018</v>
      </c>
      <c r="N872" t="str">
        <f t="shared" si="92"/>
        <v>04</v>
      </c>
      <c r="O872" t="str">
        <f t="shared" si="93"/>
        <v>16</v>
      </c>
      <c r="P872" t="str">
        <f t="shared" si="94"/>
        <v>02</v>
      </c>
      <c r="Q872" t="str">
        <f t="shared" si="95"/>
        <v>08</v>
      </c>
      <c r="R872" t="str">
        <f t="shared" si="96"/>
        <v>01</v>
      </c>
      <c r="S872" s="4">
        <f t="shared" si="98"/>
        <v>43206.088900462964</v>
      </c>
      <c r="T872" s="5">
        <f t="shared" si="97"/>
        <v>43206.088900462964</v>
      </c>
      <c r="U872" t="s">
        <v>1820</v>
      </c>
      <c r="AH872" t="s">
        <v>2940</v>
      </c>
      <c r="AI872" t="s">
        <v>2941</v>
      </c>
      <c r="AJ872" t="s">
        <v>3081</v>
      </c>
      <c r="AK872" t="s">
        <v>3101</v>
      </c>
      <c r="AL872" t="s">
        <v>3104</v>
      </c>
      <c r="AM872" t="s">
        <v>3237</v>
      </c>
      <c r="BQ872">
        <v>34.4358</v>
      </c>
      <c r="BR872">
        <v>35.754895500000003</v>
      </c>
      <c r="BS872">
        <v>0</v>
      </c>
    </row>
    <row r="873" spans="1:71" x14ac:dyDescent="0.25">
      <c r="A873" t="s">
        <v>78</v>
      </c>
      <c r="B873">
        <v>934</v>
      </c>
      <c r="C873" t="s">
        <v>88</v>
      </c>
      <c r="D873">
        <v>1</v>
      </c>
      <c r="E873">
        <v>155.88056209999999</v>
      </c>
      <c r="F873">
        <v>156.55895409999999</v>
      </c>
      <c r="G873">
        <v>0.67839200000000233</v>
      </c>
      <c r="H873">
        <v>35.880600000000001</v>
      </c>
      <c r="I873">
        <v>89.430999999999997</v>
      </c>
      <c r="J873">
        <v>1243.902</v>
      </c>
      <c r="L873" t="s">
        <v>395</v>
      </c>
      <c r="M873" t="str">
        <f t="shared" si="91"/>
        <v>2018</v>
      </c>
      <c r="N873" t="str">
        <f t="shared" si="92"/>
        <v>04</v>
      </c>
      <c r="O873" t="str">
        <f t="shared" si="93"/>
        <v>16</v>
      </c>
      <c r="P873" t="str">
        <f t="shared" si="94"/>
        <v>02</v>
      </c>
      <c r="Q873" t="str">
        <f t="shared" si="95"/>
        <v>08</v>
      </c>
      <c r="R873" t="str">
        <f t="shared" si="96"/>
        <v>01</v>
      </c>
      <c r="S873" s="4">
        <f t="shared" si="98"/>
        <v>43206.088900462964</v>
      </c>
      <c r="T873" s="5">
        <f t="shared" si="97"/>
        <v>43206.088900462964</v>
      </c>
      <c r="U873" t="s">
        <v>1820</v>
      </c>
      <c r="AH873" t="s">
        <v>2940</v>
      </c>
      <c r="AI873" t="s">
        <v>2941</v>
      </c>
      <c r="AJ873" t="s">
        <v>2941</v>
      </c>
      <c r="AK873" t="s">
        <v>2940</v>
      </c>
      <c r="AL873" t="s">
        <v>3104</v>
      </c>
      <c r="AM873" t="s">
        <v>3237</v>
      </c>
      <c r="AN873" t="s">
        <v>3665</v>
      </c>
      <c r="BQ873">
        <v>35.880600000000001</v>
      </c>
      <c r="BR873">
        <v>36.558992000000003</v>
      </c>
      <c r="BS873">
        <v>1</v>
      </c>
    </row>
    <row r="874" spans="1:71" x14ac:dyDescent="0.25">
      <c r="A874" t="s">
        <v>78</v>
      </c>
      <c r="B874">
        <v>935</v>
      </c>
      <c r="C874" t="s">
        <v>88</v>
      </c>
      <c r="D874">
        <v>1</v>
      </c>
      <c r="E874">
        <v>157.38809979999999</v>
      </c>
      <c r="F874">
        <v>157.8152355</v>
      </c>
      <c r="G874">
        <v>0.427135700000008</v>
      </c>
      <c r="H874">
        <v>37.388100000000001</v>
      </c>
      <c r="I874">
        <v>97.561000000000007</v>
      </c>
      <c r="J874">
        <v>1276.423</v>
      </c>
      <c r="L874" t="s">
        <v>395</v>
      </c>
      <c r="M874" t="str">
        <f t="shared" si="91"/>
        <v>2018</v>
      </c>
      <c r="N874" t="str">
        <f t="shared" si="92"/>
        <v>04</v>
      </c>
      <c r="O874" t="str">
        <f t="shared" si="93"/>
        <v>16</v>
      </c>
      <c r="P874" t="str">
        <f t="shared" si="94"/>
        <v>02</v>
      </c>
      <c r="Q874" t="str">
        <f t="shared" si="95"/>
        <v>08</v>
      </c>
      <c r="R874" t="str">
        <f t="shared" si="96"/>
        <v>01</v>
      </c>
      <c r="S874" s="4">
        <f t="shared" si="98"/>
        <v>43206.088900462964</v>
      </c>
      <c r="T874" s="5">
        <f t="shared" si="97"/>
        <v>43206.088900462964</v>
      </c>
      <c r="U874" t="s">
        <v>1820</v>
      </c>
      <c r="AH874" t="s">
        <v>2940</v>
      </c>
      <c r="AI874" t="s">
        <v>2941</v>
      </c>
      <c r="AJ874" t="s">
        <v>3097</v>
      </c>
      <c r="AK874" t="s">
        <v>2940</v>
      </c>
      <c r="AL874" t="s">
        <v>3103</v>
      </c>
      <c r="AM874" t="s">
        <v>3237</v>
      </c>
      <c r="AN874" t="s">
        <v>3665</v>
      </c>
      <c r="BQ874">
        <v>37.388100000000001</v>
      </c>
      <c r="BR874">
        <v>37.815235700000009</v>
      </c>
      <c r="BS874">
        <v>2</v>
      </c>
    </row>
    <row r="875" spans="1:71" x14ac:dyDescent="0.25">
      <c r="A875" t="s">
        <v>78</v>
      </c>
      <c r="B875">
        <v>936</v>
      </c>
      <c r="C875" t="s">
        <v>88</v>
      </c>
      <c r="D875">
        <v>1</v>
      </c>
      <c r="E875">
        <v>158.1041802</v>
      </c>
      <c r="F875">
        <v>158.6066927</v>
      </c>
      <c r="G875">
        <v>0.50251249999999459</v>
      </c>
      <c r="H875">
        <v>38.104199999999999</v>
      </c>
      <c r="I875">
        <v>97.561000000000007</v>
      </c>
      <c r="J875">
        <v>1260.163</v>
      </c>
      <c r="L875" t="s">
        <v>395</v>
      </c>
      <c r="M875" t="str">
        <f t="shared" si="91"/>
        <v>2018</v>
      </c>
      <c r="N875" t="str">
        <f t="shared" si="92"/>
        <v>04</v>
      </c>
      <c r="O875" t="str">
        <f t="shared" si="93"/>
        <v>16</v>
      </c>
      <c r="P875" t="str">
        <f t="shared" si="94"/>
        <v>02</v>
      </c>
      <c r="Q875" t="str">
        <f t="shared" si="95"/>
        <v>08</v>
      </c>
      <c r="R875" t="str">
        <f t="shared" si="96"/>
        <v>01</v>
      </c>
      <c r="S875" s="4">
        <f t="shared" si="98"/>
        <v>43206.088900462964</v>
      </c>
      <c r="T875" s="5">
        <f t="shared" si="97"/>
        <v>43206.088900462964</v>
      </c>
      <c r="U875" t="s">
        <v>1820</v>
      </c>
      <c r="AH875" t="s">
        <v>2940</v>
      </c>
      <c r="AI875" t="s">
        <v>2941</v>
      </c>
      <c r="AJ875" t="s">
        <v>3097</v>
      </c>
      <c r="AK875" t="s">
        <v>2940</v>
      </c>
      <c r="AL875" t="s">
        <v>3103</v>
      </c>
      <c r="AM875" t="s">
        <v>3237</v>
      </c>
      <c r="AN875" t="s">
        <v>3665</v>
      </c>
      <c r="BQ875">
        <v>38.104199999999999</v>
      </c>
      <c r="BR875">
        <v>38.606712499999993</v>
      </c>
      <c r="BS875">
        <v>3</v>
      </c>
    </row>
    <row r="876" spans="1:71" x14ac:dyDescent="0.25">
      <c r="A876" t="s">
        <v>78</v>
      </c>
      <c r="B876">
        <v>937</v>
      </c>
      <c r="C876" t="s">
        <v>88</v>
      </c>
      <c r="D876">
        <v>1</v>
      </c>
      <c r="E876">
        <v>158.78257210000001</v>
      </c>
      <c r="F876">
        <v>159.13433090000001</v>
      </c>
      <c r="G876">
        <v>0.35175879999999887</v>
      </c>
      <c r="H876">
        <v>38.782600000000002</v>
      </c>
      <c r="I876">
        <v>81.301000000000002</v>
      </c>
      <c r="J876">
        <v>1260.163</v>
      </c>
      <c r="L876" t="s">
        <v>395</v>
      </c>
      <c r="M876" t="str">
        <f t="shared" si="91"/>
        <v>2018</v>
      </c>
      <c r="N876" t="str">
        <f t="shared" si="92"/>
        <v>04</v>
      </c>
      <c r="O876" t="str">
        <f t="shared" si="93"/>
        <v>16</v>
      </c>
      <c r="P876" t="str">
        <f t="shared" si="94"/>
        <v>02</v>
      </c>
      <c r="Q876" t="str">
        <f t="shared" si="95"/>
        <v>08</v>
      </c>
      <c r="R876" t="str">
        <f t="shared" si="96"/>
        <v>01</v>
      </c>
      <c r="S876" s="4">
        <f t="shared" si="98"/>
        <v>43206.088900462964</v>
      </c>
      <c r="T876" s="5">
        <f t="shared" si="97"/>
        <v>43206.088900462964</v>
      </c>
      <c r="U876" t="s">
        <v>1820</v>
      </c>
      <c r="AH876" t="s">
        <v>2940</v>
      </c>
      <c r="AI876" t="s">
        <v>2941</v>
      </c>
      <c r="AJ876" t="s">
        <v>3097</v>
      </c>
      <c r="AK876" t="s">
        <v>2940</v>
      </c>
      <c r="AL876" t="s">
        <v>3103</v>
      </c>
      <c r="AM876" t="s">
        <v>3237</v>
      </c>
      <c r="AN876" t="s">
        <v>3665</v>
      </c>
      <c r="BQ876">
        <v>38.782600000000002</v>
      </c>
      <c r="BR876">
        <v>39.134358800000001</v>
      </c>
      <c r="BS876">
        <v>4</v>
      </c>
    </row>
    <row r="877" spans="1:71" x14ac:dyDescent="0.25">
      <c r="A877" t="s">
        <v>78</v>
      </c>
      <c r="B877">
        <v>938</v>
      </c>
      <c r="C877" t="s">
        <v>88</v>
      </c>
      <c r="D877">
        <v>1</v>
      </c>
      <c r="E877">
        <v>159.29764750000001</v>
      </c>
      <c r="F877">
        <v>159.7624716</v>
      </c>
      <c r="G877">
        <v>0.46482409999998708</v>
      </c>
      <c r="H877">
        <v>39.297600000000003</v>
      </c>
      <c r="I877">
        <v>89.430999999999997</v>
      </c>
      <c r="J877">
        <v>1886.1790000000001</v>
      </c>
      <c r="L877" t="s">
        <v>395</v>
      </c>
      <c r="M877" t="str">
        <f t="shared" si="91"/>
        <v>2018</v>
      </c>
      <c r="N877" t="str">
        <f t="shared" si="92"/>
        <v>04</v>
      </c>
      <c r="O877" t="str">
        <f t="shared" si="93"/>
        <v>16</v>
      </c>
      <c r="P877" t="str">
        <f t="shared" si="94"/>
        <v>02</v>
      </c>
      <c r="Q877" t="str">
        <f t="shared" si="95"/>
        <v>08</v>
      </c>
      <c r="R877" t="str">
        <f t="shared" si="96"/>
        <v>01</v>
      </c>
      <c r="S877" s="4">
        <f t="shared" si="98"/>
        <v>43206.088900462964</v>
      </c>
      <c r="T877" s="5">
        <f t="shared" si="97"/>
        <v>43206.088900462964</v>
      </c>
      <c r="U877" t="s">
        <v>1820</v>
      </c>
      <c r="AH877" t="s">
        <v>2940</v>
      </c>
      <c r="AI877" t="s">
        <v>2941</v>
      </c>
      <c r="AJ877" t="s">
        <v>3097</v>
      </c>
      <c r="AK877" t="s">
        <v>2940</v>
      </c>
      <c r="AL877" t="s">
        <v>3103</v>
      </c>
      <c r="AM877" t="s">
        <v>3237</v>
      </c>
      <c r="AN877" t="s">
        <v>3665</v>
      </c>
      <c r="BQ877">
        <v>39.297600000000003</v>
      </c>
      <c r="BR877">
        <v>39.76242409999999</v>
      </c>
      <c r="BS877">
        <v>5</v>
      </c>
    </row>
    <row r="878" spans="1:71" x14ac:dyDescent="0.25">
      <c r="A878" t="s">
        <v>78</v>
      </c>
      <c r="B878">
        <v>939</v>
      </c>
      <c r="C878" t="s">
        <v>88</v>
      </c>
      <c r="D878">
        <v>1</v>
      </c>
      <c r="E878">
        <v>160.661416</v>
      </c>
      <c r="F878">
        <v>161.3649336</v>
      </c>
      <c r="G878">
        <v>0.70351759999999786</v>
      </c>
      <c r="H878">
        <v>40.6614</v>
      </c>
      <c r="I878">
        <v>105.691</v>
      </c>
      <c r="J878">
        <v>910.56899999999996</v>
      </c>
      <c r="L878" t="s">
        <v>395</v>
      </c>
      <c r="M878" t="str">
        <f t="shared" si="91"/>
        <v>2018</v>
      </c>
      <c r="N878" t="str">
        <f t="shared" si="92"/>
        <v>04</v>
      </c>
      <c r="O878" t="str">
        <f t="shared" si="93"/>
        <v>16</v>
      </c>
      <c r="P878" t="str">
        <f t="shared" si="94"/>
        <v>02</v>
      </c>
      <c r="Q878" t="str">
        <f t="shared" si="95"/>
        <v>08</v>
      </c>
      <c r="R878" t="str">
        <f t="shared" si="96"/>
        <v>01</v>
      </c>
      <c r="S878" s="4">
        <f t="shared" si="98"/>
        <v>43206.088900462964</v>
      </c>
      <c r="T878" s="5">
        <f t="shared" si="97"/>
        <v>43206.088900462964</v>
      </c>
      <c r="U878" t="s">
        <v>1820</v>
      </c>
      <c r="AH878" t="s">
        <v>2940</v>
      </c>
      <c r="AI878" t="s">
        <v>2941</v>
      </c>
      <c r="AJ878" t="s">
        <v>2941</v>
      </c>
      <c r="AK878" t="s">
        <v>2940</v>
      </c>
      <c r="AL878" t="s">
        <v>3104</v>
      </c>
      <c r="AM878" t="s">
        <v>3237</v>
      </c>
      <c r="AN878" t="s">
        <v>3665</v>
      </c>
      <c r="BQ878">
        <v>40.6614</v>
      </c>
      <c r="BR878">
        <v>41.364917599999998</v>
      </c>
      <c r="BS878">
        <v>6</v>
      </c>
    </row>
    <row r="879" spans="1:71" x14ac:dyDescent="0.25">
      <c r="A879" t="s">
        <v>78</v>
      </c>
      <c r="B879">
        <v>940</v>
      </c>
      <c r="C879" t="s">
        <v>88</v>
      </c>
      <c r="D879">
        <v>1</v>
      </c>
      <c r="E879">
        <v>162.82222010000001</v>
      </c>
      <c r="F879">
        <v>163.46292360000001</v>
      </c>
      <c r="G879">
        <v>0.64070350000000076</v>
      </c>
      <c r="H879">
        <v>42.822200000000002</v>
      </c>
      <c r="I879">
        <v>113.821</v>
      </c>
      <c r="J879">
        <v>1048.78</v>
      </c>
      <c r="L879" t="s">
        <v>395</v>
      </c>
      <c r="M879" t="str">
        <f t="shared" si="91"/>
        <v>2018</v>
      </c>
      <c r="N879" t="str">
        <f t="shared" si="92"/>
        <v>04</v>
      </c>
      <c r="O879" t="str">
        <f t="shared" si="93"/>
        <v>16</v>
      </c>
      <c r="P879" t="str">
        <f t="shared" si="94"/>
        <v>02</v>
      </c>
      <c r="Q879" t="str">
        <f t="shared" si="95"/>
        <v>08</v>
      </c>
      <c r="R879" t="str">
        <f t="shared" si="96"/>
        <v>01</v>
      </c>
      <c r="S879" s="4">
        <f t="shared" si="98"/>
        <v>43206.088900462964</v>
      </c>
      <c r="T879" s="5">
        <f t="shared" si="97"/>
        <v>43206.088900462964</v>
      </c>
      <c r="U879" t="s">
        <v>1820</v>
      </c>
      <c r="AH879" t="s">
        <v>2940</v>
      </c>
      <c r="AI879" t="s">
        <v>2941</v>
      </c>
      <c r="AJ879" t="s">
        <v>2941</v>
      </c>
      <c r="AK879" t="s">
        <v>2940</v>
      </c>
      <c r="AL879" t="s">
        <v>3104</v>
      </c>
      <c r="AM879" t="s">
        <v>3237</v>
      </c>
      <c r="AN879" t="s">
        <v>3665</v>
      </c>
      <c r="BQ879">
        <v>42.822200000000002</v>
      </c>
      <c r="BR879">
        <v>43.462903500000003</v>
      </c>
      <c r="BS879">
        <v>7</v>
      </c>
    </row>
    <row r="880" spans="1:71" x14ac:dyDescent="0.25">
      <c r="A880" t="s">
        <v>78</v>
      </c>
      <c r="B880">
        <v>943</v>
      </c>
      <c r="C880" t="s">
        <v>88</v>
      </c>
      <c r="D880">
        <v>1</v>
      </c>
      <c r="E880">
        <v>166.9051346</v>
      </c>
      <c r="F880">
        <v>167.18151649999999</v>
      </c>
      <c r="G880">
        <v>0.27638189999998991</v>
      </c>
      <c r="H880">
        <v>46.905099999999997</v>
      </c>
      <c r="I880">
        <v>113.821</v>
      </c>
      <c r="J880">
        <v>707.31700000000001</v>
      </c>
      <c r="L880" t="s">
        <v>395</v>
      </c>
      <c r="M880" t="str">
        <f t="shared" si="91"/>
        <v>2018</v>
      </c>
      <c r="N880" t="str">
        <f t="shared" si="92"/>
        <v>04</v>
      </c>
      <c r="O880" t="str">
        <f t="shared" si="93"/>
        <v>16</v>
      </c>
      <c r="P880" t="str">
        <f t="shared" si="94"/>
        <v>02</v>
      </c>
      <c r="Q880" t="str">
        <f t="shared" si="95"/>
        <v>08</v>
      </c>
      <c r="R880" t="str">
        <f t="shared" si="96"/>
        <v>01</v>
      </c>
      <c r="S880" s="4">
        <f t="shared" si="98"/>
        <v>43206.088900462964</v>
      </c>
      <c r="T880" s="5">
        <f t="shared" si="97"/>
        <v>43206.088900462964</v>
      </c>
      <c r="U880" t="s">
        <v>1820</v>
      </c>
      <c r="AH880" t="s">
        <v>2940</v>
      </c>
      <c r="AI880" t="s">
        <v>2941</v>
      </c>
      <c r="AJ880" t="s">
        <v>3097</v>
      </c>
      <c r="AK880" t="s">
        <v>2940</v>
      </c>
      <c r="AL880" t="s">
        <v>3103</v>
      </c>
      <c r="AM880" t="s">
        <v>3237</v>
      </c>
      <c r="AN880" t="s">
        <v>3665</v>
      </c>
      <c r="BQ880">
        <v>46.905099999999997</v>
      </c>
      <c r="BR880">
        <v>47.181481899999987</v>
      </c>
      <c r="BS880">
        <v>8</v>
      </c>
    </row>
    <row r="881" spans="1:71" x14ac:dyDescent="0.25">
      <c r="A881" t="s">
        <v>78</v>
      </c>
      <c r="B881">
        <v>944</v>
      </c>
      <c r="C881" t="s">
        <v>88</v>
      </c>
      <c r="D881">
        <v>1</v>
      </c>
      <c r="E881">
        <v>727.68150860000003</v>
      </c>
      <c r="F881">
        <v>728.17145840000001</v>
      </c>
      <c r="G881">
        <v>0.48994979999997668</v>
      </c>
      <c r="H881">
        <v>7.6814999999999998</v>
      </c>
      <c r="I881">
        <v>121.95099999999999</v>
      </c>
      <c r="J881">
        <v>910.56899999999996</v>
      </c>
      <c r="L881" t="s">
        <v>396</v>
      </c>
      <c r="M881" t="str">
        <f t="shared" si="91"/>
        <v>2018</v>
      </c>
      <c r="N881" t="str">
        <f t="shared" si="92"/>
        <v>04</v>
      </c>
      <c r="O881" t="str">
        <f t="shared" si="93"/>
        <v>20</v>
      </c>
      <c r="P881" t="str">
        <f t="shared" si="94"/>
        <v>20</v>
      </c>
      <c r="Q881" t="str">
        <f t="shared" si="95"/>
        <v>08</v>
      </c>
      <c r="R881" t="str">
        <f t="shared" si="96"/>
        <v>01</v>
      </c>
      <c r="S881" s="4">
        <f t="shared" si="98"/>
        <v>43210.838900462964</v>
      </c>
      <c r="T881" s="5">
        <f t="shared" si="97"/>
        <v>43210.838900462964</v>
      </c>
      <c r="U881" t="s">
        <v>1821</v>
      </c>
      <c r="AH881" t="s">
        <v>2940</v>
      </c>
      <c r="AI881" t="s">
        <v>3077</v>
      </c>
      <c r="AJ881" t="s">
        <v>3097</v>
      </c>
      <c r="AK881" t="s">
        <v>3101</v>
      </c>
      <c r="AL881" t="s">
        <v>3103</v>
      </c>
      <c r="AM881" t="s">
        <v>3238</v>
      </c>
      <c r="AN881" t="s">
        <v>3619</v>
      </c>
      <c r="BQ881">
        <v>7.6814999999999998</v>
      </c>
      <c r="BR881">
        <v>8.1714497999999764</v>
      </c>
      <c r="BS881">
        <v>0</v>
      </c>
    </row>
    <row r="882" spans="1:71" x14ac:dyDescent="0.25">
      <c r="A882" t="s">
        <v>78</v>
      </c>
      <c r="B882">
        <v>945</v>
      </c>
      <c r="C882" t="s">
        <v>88</v>
      </c>
      <c r="D882">
        <v>1</v>
      </c>
      <c r="E882">
        <v>730.23175990000004</v>
      </c>
      <c r="F882">
        <v>730.65889560000005</v>
      </c>
      <c r="G882">
        <v>0.427135700000008</v>
      </c>
      <c r="H882">
        <v>10.2318</v>
      </c>
      <c r="I882">
        <v>105.691</v>
      </c>
      <c r="J882">
        <v>943.08900000000006</v>
      </c>
      <c r="L882" t="s">
        <v>396</v>
      </c>
      <c r="M882" t="str">
        <f t="shared" si="91"/>
        <v>2018</v>
      </c>
      <c r="N882" t="str">
        <f t="shared" si="92"/>
        <v>04</v>
      </c>
      <c r="O882" t="str">
        <f t="shared" si="93"/>
        <v>20</v>
      </c>
      <c r="P882" t="str">
        <f t="shared" si="94"/>
        <v>20</v>
      </c>
      <c r="Q882" t="str">
        <f t="shared" si="95"/>
        <v>08</v>
      </c>
      <c r="R882" t="str">
        <f t="shared" si="96"/>
        <v>01</v>
      </c>
      <c r="S882" s="4">
        <f t="shared" si="98"/>
        <v>43210.838900462964</v>
      </c>
      <c r="T882" s="5">
        <f t="shared" si="97"/>
        <v>43210.838900462964</v>
      </c>
      <c r="U882" t="s">
        <v>1821</v>
      </c>
      <c r="AH882" t="s">
        <v>2940</v>
      </c>
      <c r="AI882" t="s">
        <v>2941</v>
      </c>
      <c r="AJ882" t="s">
        <v>3097</v>
      </c>
      <c r="AK882" t="s">
        <v>3101</v>
      </c>
      <c r="AL882" t="s">
        <v>3103</v>
      </c>
      <c r="AM882" t="s">
        <v>3238</v>
      </c>
      <c r="AN882" t="s">
        <v>3619</v>
      </c>
      <c r="BQ882">
        <v>10.2318</v>
      </c>
      <c r="BR882">
        <v>10.65893570000001</v>
      </c>
      <c r="BS882">
        <v>1</v>
      </c>
    </row>
    <row r="883" spans="1:71" x14ac:dyDescent="0.25">
      <c r="A883" t="s">
        <v>78</v>
      </c>
      <c r="B883">
        <v>946</v>
      </c>
      <c r="C883" t="s">
        <v>88</v>
      </c>
      <c r="D883">
        <v>1</v>
      </c>
      <c r="E883">
        <v>732.3674383</v>
      </c>
      <c r="F883">
        <v>732.84482519999995</v>
      </c>
      <c r="G883">
        <v>0.47738689999994222</v>
      </c>
      <c r="H883">
        <v>12.3674</v>
      </c>
      <c r="I883">
        <v>97.561000000000007</v>
      </c>
      <c r="J883">
        <v>894.30899999999997</v>
      </c>
      <c r="L883" t="s">
        <v>396</v>
      </c>
      <c r="M883" t="str">
        <f t="shared" si="91"/>
        <v>2018</v>
      </c>
      <c r="N883" t="str">
        <f t="shared" si="92"/>
        <v>04</v>
      </c>
      <c r="O883" t="str">
        <f t="shared" si="93"/>
        <v>20</v>
      </c>
      <c r="P883" t="str">
        <f t="shared" si="94"/>
        <v>20</v>
      </c>
      <c r="Q883" t="str">
        <f t="shared" si="95"/>
        <v>08</v>
      </c>
      <c r="R883" t="str">
        <f t="shared" si="96"/>
        <v>01</v>
      </c>
      <c r="S883" s="4">
        <f t="shared" si="98"/>
        <v>43210.838900462964</v>
      </c>
      <c r="T883" s="5">
        <f t="shared" si="97"/>
        <v>43210.838900462964</v>
      </c>
      <c r="U883" t="s">
        <v>1821</v>
      </c>
      <c r="AH883" t="s">
        <v>2940</v>
      </c>
      <c r="AI883" t="s">
        <v>2941</v>
      </c>
      <c r="AJ883" t="s">
        <v>3097</v>
      </c>
      <c r="AK883" t="s">
        <v>3101</v>
      </c>
      <c r="AL883" t="s">
        <v>3103</v>
      </c>
      <c r="AM883" t="s">
        <v>3238</v>
      </c>
      <c r="AN883" t="s">
        <v>3619</v>
      </c>
      <c r="BQ883">
        <v>12.3674</v>
      </c>
      <c r="BR883">
        <v>12.84478689999994</v>
      </c>
      <c r="BS883">
        <v>2</v>
      </c>
    </row>
    <row r="884" spans="1:71" x14ac:dyDescent="0.25">
      <c r="A884" t="s">
        <v>78</v>
      </c>
      <c r="B884">
        <v>947</v>
      </c>
      <c r="C884" t="s">
        <v>88</v>
      </c>
      <c r="D884">
        <v>1</v>
      </c>
      <c r="E884">
        <v>734.20588120000002</v>
      </c>
      <c r="F884">
        <v>735.23603200000002</v>
      </c>
      <c r="G884">
        <v>1.030150800000001</v>
      </c>
      <c r="H884">
        <v>14.2059</v>
      </c>
      <c r="I884">
        <v>49.045999999999999</v>
      </c>
      <c r="J884">
        <v>980.92600000000004</v>
      </c>
      <c r="L884" t="s">
        <v>396</v>
      </c>
      <c r="M884" t="str">
        <f t="shared" si="91"/>
        <v>2018</v>
      </c>
      <c r="N884" t="str">
        <f t="shared" si="92"/>
        <v>04</v>
      </c>
      <c r="O884" t="str">
        <f t="shared" si="93"/>
        <v>20</v>
      </c>
      <c r="P884" t="str">
        <f t="shared" si="94"/>
        <v>20</v>
      </c>
      <c r="Q884" t="str">
        <f t="shared" si="95"/>
        <v>08</v>
      </c>
      <c r="R884" t="str">
        <f t="shared" si="96"/>
        <v>01</v>
      </c>
      <c r="S884" s="4">
        <f t="shared" si="98"/>
        <v>43210.838900462964</v>
      </c>
      <c r="T884" s="5">
        <f t="shared" si="97"/>
        <v>43210.838900462964</v>
      </c>
      <c r="U884" t="s">
        <v>1821</v>
      </c>
      <c r="AH884" t="s">
        <v>2940</v>
      </c>
      <c r="AI884" t="s">
        <v>2941</v>
      </c>
      <c r="AJ884" t="s">
        <v>2941</v>
      </c>
      <c r="AK884" t="s">
        <v>3101</v>
      </c>
      <c r="AL884" t="s">
        <v>3104</v>
      </c>
      <c r="AM884" t="s">
        <v>3237</v>
      </c>
      <c r="AN884" t="s">
        <v>3649</v>
      </c>
      <c r="BQ884">
        <v>14.2059</v>
      </c>
      <c r="BR884">
        <v>15.236050799999999</v>
      </c>
      <c r="BS884">
        <v>3</v>
      </c>
    </row>
    <row r="885" spans="1:71" x14ac:dyDescent="0.25">
      <c r="A885" t="s">
        <v>78</v>
      </c>
      <c r="B885">
        <v>948</v>
      </c>
      <c r="C885" t="s">
        <v>88</v>
      </c>
      <c r="D885">
        <v>1</v>
      </c>
      <c r="E885">
        <v>1224.4560839999999</v>
      </c>
      <c r="F885">
        <v>1226.3279439999999</v>
      </c>
      <c r="G885">
        <v>1.8718599999999701</v>
      </c>
      <c r="H885">
        <v>24.456099999999999</v>
      </c>
      <c r="I885">
        <v>326.97500000000002</v>
      </c>
      <c r="J885">
        <v>1692.098</v>
      </c>
      <c r="L885" t="s">
        <v>397</v>
      </c>
      <c r="M885" t="str">
        <f t="shared" si="91"/>
        <v>2018</v>
      </c>
      <c r="N885" t="str">
        <f t="shared" si="92"/>
        <v>04</v>
      </c>
      <c r="O885" t="str">
        <f t="shared" si="93"/>
        <v>26</v>
      </c>
      <c r="P885" t="str">
        <f t="shared" si="94"/>
        <v>20</v>
      </c>
      <c r="Q885" t="str">
        <f t="shared" si="95"/>
        <v>08</v>
      </c>
      <c r="R885" t="str">
        <f t="shared" si="96"/>
        <v>01</v>
      </c>
      <c r="S885" s="4">
        <f t="shared" si="98"/>
        <v>43216.838900462964</v>
      </c>
      <c r="T885" s="5">
        <f t="shared" si="97"/>
        <v>43216.838900462964</v>
      </c>
      <c r="U885" t="s">
        <v>1822</v>
      </c>
      <c r="AH885" t="s">
        <v>2940</v>
      </c>
      <c r="AI885" t="s">
        <v>3078</v>
      </c>
      <c r="AJ885" t="s">
        <v>2941</v>
      </c>
      <c r="AK885" t="s">
        <v>3101</v>
      </c>
      <c r="AL885" t="s">
        <v>3104</v>
      </c>
      <c r="AM885" t="s">
        <v>3239</v>
      </c>
      <c r="BQ885">
        <v>24.456099999999999</v>
      </c>
      <c r="BR885">
        <v>26.327959999999969</v>
      </c>
      <c r="BS885">
        <v>0</v>
      </c>
    </row>
    <row r="886" spans="1:71" x14ac:dyDescent="0.25">
      <c r="A886" t="s">
        <v>78</v>
      </c>
      <c r="B886">
        <v>949</v>
      </c>
      <c r="C886" t="s">
        <v>88</v>
      </c>
      <c r="D886">
        <v>1</v>
      </c>
      <c r="E886">
        <v>1226.89327</v>
      </c>
      <c r="F886">
        <v>1228.601813</v>
      </c>
      <c r="G886">
        <v>1.7085429999999631</v>
      </c>
      <c r="H886">
        <v>26.8933</v>
      </c>
      <c r="I886">
        <v>163.488</v>
      </c>
      <c r="J886">
        <v>1765.6679999999999</v>
      </c>
      <c r="L886" t="s">
        <v>397</v>
      </c>
      <c r="M886" t="str">
        <f t="shared" si="91"/>
        <v>2018</v>
      </c>
      <c r="N886" t="str">
        <f t="shared" si="92"/>
        <v>04</v>
      </c>
      <c r="O886" t="str">
        <f t="shared" si="93"/>
        <v>26</v>
      </c>
      <c r="P886" t="str">
        <f t="shared" si="94"/>
        <v>20</v>
      </c>
      <c r="Q886" t="str">
        <f t="shared" si="95"/>
        <v>08</v>
      </c>
      <c r="R886" t="str">
        <f t="shared" si="96"/>
        <v>01</v>
      </c>
      <c r="S886" s="4">
        <f t="shared" si="98"/>
        <v>43216.838900462964</v>
      </c>
      <c r="T886" s="5">
        <f t="shared" si="97"/>
        <v>43216.838900462964</v>
      </c>
      <c r="U886" t="s">
        <v>1822</v>
      </c>
      <c r="AH886" t="s">
        <v>2940</v>
      </c>
      <c r="AI886" t="s">
        <v>3078</v>
      </c>
      <c r="AJ886" t="s">
        <v>3097</v>
      </c>
      <c r="AK886" t="s">
        <v>3101</v>
      </c>
      <c r="AL886" t="s">
        <v>3103</v>
      </c>
      <c r="AM886" t="s">
        <v>3239</v>
      </c>
      <c r="BQ886">
        <v>26.8933</v>
      </c>
      <c r="BR886">
        <v>28.60184299999996</v>
      </c>
      <c r="BS886">
        <v>1</v>
      </c>
    </row>
    <row r="887" spans="1:71" x14ac:dyDescent="0.25">
      <c r="A887" t="s">
        <v>78</v>
      </c>
      <c r="B887">
        <v>950</v>
      </c>
      <c r="C887" t="s">
        <v>88</v>
      </c>
      <c r="D887">
        <v>1</v>
      </c>
      <c r="E887">
        <v>1213.4884500000001</v>
      </c>
      <c r="F887">
        <v>1213.990963</v>
      </c>
      <c r="G887">
        <v>0.50251299999990806</v>
      </c>
      <c r="H887">
        <v>13.4884</v>
      </c>
      <c r="I887">
        <v>163.488</v>
      </c>
      <c r="J887">
        <v>1855.586</v>
      </c>
      <c r="L887" t="s">
        <v>397</v>
      </c>
      <c r="M887" t="str">
        <f t="shared" si="91"/>
        <v>2018</v>
      </c>
      <c r="N887" t="str">
        <f t="shared" si="92"/>
        <v>04</v>
      </c>
      <c r="O887" t="str">
        <f t="shared" si="93"/>
        <v>26</v>
      </c>
      <c r="P887" t="str">
        <f t="shared" si="94"/>
        <v>20</v>
      </c>
      <c r="Q887" t="str">
        <f t="shared" si="95"/>
        <v>08</v>
      </c>
      <c r="R887" t="str">
        <f t="shared" si="96"/>
        <v>01</v>
      </c>
      <c r="S887" s="4">
        <f t="shared" si="98"/>
        <v>43216.838900462964</v>
      </c>
      <c r="T887" s="5">
        <f t="shared" si="97"/>
        <v>43216.838900462964</v>
      </c>
      <c r="U887" t="s">
        <v>1822</v>
      </c>
      <c r="AH887" t="s">
        <v>2940</v>
      </c>
      <c r="AI887" t="s">
        <v>2941</v>
      </c>
      <c r="AJ887" t="s">
        <v>3097</v>
      </c>
      <c r="AK887" t="s">
        <v>3101</v>
      </c>
      <c r="AL887" t="s">
        <v>3103</v>
      </c>
      <c r="AM887" t="s">
        <v>3240</v>
      </c>
      <c r="BQ887">
        <v>13.4884</v>
      </c>
      <c r="BR887">
        <v>13.99091299999991</v>
      </c>
      <c r="BS887">
        <v>2</v>
      </c>
    </row>
    <row r="888" spans="1:71" x14ac:dyDescent="0.25">
      <c r="A888" t="s">
        <v>78</v>
      </c>
      <c r="B888">
        <v>951</v>
      </c>
      <c r="C888" t="s">
        <v>88</v>
      </c>
      <c r="D888">
        <v>1</v>
      </c>
      <c r="E888">
        <v>1214.367847</v>
      </c>
      <c r="F888">
        <v>1215.046239</v>
      </c>
      <c r="G888">
        <v>0.67839200000003075</v>
      </c>
      <c r="H888">
        <v>14.367800000000001</v>
      </c>
      <c r="I888">
        <v>196.185</v>
      </c>
      <c r="J888">
        <v>1822.8879999999999</v>
      </c>
      <c r="L888" t="s">
        <v>397</v>
      </c>
      <c r="M888" t="str">
        <f t="shared" si="91"/>
        <v>2018</v>
      </c>
      <c r="N888" t="str">
        <f t="shared" si="92"/>
        <v>04</v>
      </c>
      <c r="O888" t="str">
        <f t="shared" si="93"/>
        <v>26</v>
      </c>
      <c r="P888" t="str">
        <f t="shared" si="94"/>
        <v>20</v>
      </c>
      <c r="Q888" t="str">
        <f t="shared" si="95"/>
        <v>08</v>
      </c>
      <c r="R888" t="str">
        <f t="shared" si="96"/>
        <v>01</v>
      </c>
      <c r="S888" s="4">
        <f t="shared" si="98"/>
        <v>43216.838900462964</v>
      </c>
      <c r="T888" s="5">
        <f t="shared" si="97"/>
        <v>43216.838900462964</v>
      </c>
      <c r="U888" t="s">
        <v>1822</v>
      </c>
      <c r="AH888" t="s">
        <v>2940</v>
      </c>
      <c r="AI888" t="s">
        <v>3077</v>
      </c>
      <c r="AJ888" t="s">
        <v>3097</v>
      </c>
      <c r="AK888" t="s">
        <v>3101</v>
      </c>
      <c r="AL888" t="s">
        <v>3103</v>
      </c>
      <c r="AM888" t="s">
        <v>3240</v>
      </c>
      <c r="BQ888">
        <v>14.367800000000001</v>
      </c>
      <c r="BR888">
        <v>15.04619200000003</v>
      </c>
      <c r="BS888">
        <v>3</v>
      </c>
    </row>
    <row r="889" spans="1:71" x14ac:dyDescent="0.25">
      <c r="A889" t="s">
        <v>78</v>
      </c>
      <c r="B889">
        <v>952</v>
      </c>
      <c r="C889" t="s">
        <v>88</v>
      </c>
      <c r="D889">
        <v>1</v>
      </c>
      <c r="E889">
        <v>1215.8000079999999</v>
      </c>
      <c r="F889">
        <v>1216.465837</v>
      </c>
      <c r="G889">
        <v>0.66582900000003065</v>
      </c>
      <c r="H889">
        <v>15.8</v>
      </c>
      <c r="I889">
        <v>147.13900000000001</v>
      </c>
      <c r="J889">
        <v>1553.134</v>
      </c>
      <c r="L889" t="s">
        <v>397</v>
      </c>
      <c r="M889" t="str">
        <f t="shared" si="91"/>
        <v>2018</v>
      </c>
      <c r="N889" t="str">
        <f t="shared" si="92"/>
        <v>04</v>
      </c>
      <c r="O889" t="str">
        <f t="shared" si="93"/>
        <v>26</v>
      </c>
      <c r="P889" t="str">
        <f t="shared" si="94"/>
        <v>20</v>
      </c>
      <c r="Q889" t="str">
        <f t="shared" si="95"/>
        <v>08</v>
      </c>
      <c r="R889" t="str">
        <f t="shared" si="96"/>
        <v>01</v>
      </c>
      <c r="S889" s="4">
        <f t="shared" si="98"/>
        <v>43216.838900462964</v>
      </c>
      <c r="T889" s="5">
        <f t="shared" si="97"/>
        <v>43216.838900462964</v>
      </c>
      <c r="U889" t="s">
        <v>1822</v>
      </c>
      <c r="AH889" t="s">
        <v>2940</v>
      </c>
      <c r="AI889" t="s">
        <v>3077</v>
      </c>
      <c r="AJ889" t="s">
        <v>3097</v>
      </c>
      <c r="AK889" t="s">
        <v>3101</v>
      </c>
      <c r="AL889" t="s">
        <v>3103</v>
      </c>
      <c r="AM889" t="s">
        <v>3240</v>
      </c>
      <c r="BQ889">
        <v>15.8</v>
      </c>
      <c r="BR889">
        <v>16.465829000000031</v>
      </c>
      <c r="BS889">
        <v>4</v>
      </c>
    </row>
    <row r="890" spans="1:71" x14ac:dyDescent="0.25">
      <c r="A890" t="s">
        <v>78</v>
      </c>
      <c r="B890">
        <v>953</v>
      </c>
      <c r="C890" t="s">
        <v>88</v>
      </c>
      <c r="D890">
        <v>1</v>
      </c>
      <c r="E890">
        <v>1217.797495</v>
      </c>
      <c r="F890">
        <v>1219.091465</v>
      </c>
      <c r="G890">
        <v>1.293969999999945</v>
      </c>
      <c r="H890">
        <v>17.797499999999999</v>
      </c>
      <c r="I890">
        <v>122.616</v>
      </c>
      <c r="J890">
        <v>1773.8420000000001</v>
      </c>
      <c r="L890" t="s">
        <v>397</v>
      </c>
      <c r="M890" t="str">
        <f t="shared" si="91"/>
        <v>2018</v>
      </c>
      <c r="N890" t="str">
        <f t="shared" si="92"/>
        <v>04</v>
      </c>
      <c r="O890" t="str">
        <f t="shared" si="93"/>
        <v>26</v>
      </c>
      <c r="P890" t="str">
        <f t="shared" si="94"/>
        <v>20</v>
      </c>
      <c r="Q890" t="str">
        <f t="shared" si="95"/>
        <v>08</v>
      </c>
      <c r="R890" t="str">
        <f t="shared" si="96"/>
        <v>01</v>
      </c>
      <c r="S890" s="4">
        <f t="shared" si="98"/>
        <v>43216.838900462964</v>
      </c>
      <c r="T890" s="5">
        <f t="shared" si="97"/>
        <v>43216.838900462964</v>
      </c>
      <c r="U890" t="s">
        <v>1822</v>
      </c>
      <c r="AH890" t="s">
        <v>2940</v>
      </c>
      <c r="AI890" t="s">
        <v>3078</v>
      </c>
      <c r="AJ890" t="s">
        <v>3097</v>
      </c>
      <c r="AK890" t="s">
        <v>3101</v>
      </c>
      <c r="AL890" t="s">
        <v>3103</v>
      </c>
      <c r="AM890" t="s">
        <v>3240</v>
      </c>
      <c r="BQ890">
        <v>17.797499999999999</v>
      </c>
      <c r="BR890">
        <v>19.091469999999941</v>
      </c>
      <c r="BS890">
        <v>5</v>
      </c>
    </row>
    <row r="891" spans="1:71" x14ac:dyDescent="0.25">
      <c r="A891" t="s">
        <v>79</v>
      </c>
      <c r="B891">
        <v>1</v>
      </c>
      <c r="C891" t="s">
        <v>88</v>
      </c>
      <c r="D891">
        <v>1</v>
      </c>
      <c r="E891">
        <v>70.956900000000005</v>
      </c>
      <c r="F891">
        <v>71.402879900000002</v>
      </c>
      <c r="G891">
        <v>0.44597989999999749</v>
      </c>
      <c r="H891">
        <v>70.956900000000005</v>
      </c>
      <c r="I891">
        <v>171.1</v>
      </c>
      <c r="J891">
        <v>1223.7</v>
      </c>
      <c r="L891" t="s">
        <v>398</v>
      </c>
      <c r="M891" t="str">
        <f t="shared" si="91"/>
        <v>2018</v>
      </c>
      <c r="N891" t="str">
        <f t="shared" si="92"/>
        <v>05</v>
      </c>
      <c r="O891" t="str">
        <f t="shared" si="93"/>
        <v>01</v>
      </c>
      <c r="P891" t="str">
        <f t="shared" si="94"/>
        <v>02</v>
      </c>
      <c r="Q891" t="str">
        <f t="shared" si="95"/>
        <v>08</v>
      </c>
      <c r="R891" t="str">
        <f t="shared" si="96"/>
        <v>01</v>
      </c>
      <c r="S891" s="4">
        <f t="shared" si="98"/>
        <v>43221.088900462964</v>
      </c>
      <c r="T891" s="5">
        <f t="shared" si="97"/>
        <v>43221.088900462964</v>
      </c>
      <c r="U891" t="s">
        <v>1823</v>
      </c>
      <c r="W891" t="s">
        <v>2940</v>
      </c>
      <c r="X891" t="s">
        <v>2942</v>
      </c>
      <c r="Y891" t="s">
        <v>2999</v>
      </c>
      <c r="AE891" t="s">
        <v>3065</v>
      </c>
      <c r="AH891" t="s">
        <v>2940</v>
      </c>
      <c r="AI891" t="s">
        <v>2941</v>
      </c>
      <c r="AJ891" t="s">
        <v>3097</v>
      </c>
      <c r="AK891" t="s">
        <v>3101</v>
      </c>
      <c r="AL891" t="s">
        <v>3103</v>
      </c>
      <c r="AM891" t="s">
        <v>3105</v>
      </c>
      <c r="AW891" t="s">
        <v>3738</v>
      </c>
      <c r="AZ891" t="s">
        <v>3065</v>
      </c>
      <c r="BA891">
        <v>3</v>
      </c>
      <c r="BB891" t="s">
        <v>2941</v>
      </c>
      <c r="BC891" t="s">
        <v>3775</v>
      </c>
      <c r="BQ891">
        <v>70.956900000000005</v>
      </c>
      <c r="BR891">
        <v>71.402879900000002</v>
      </c>
      <c r="BS891">
        <v>0</v>
      </c>
    </row>
    <row r="892" spans="1:71" x14ac:dyDescent="0.25">
      <c r="A892" t="s">
        <v>79</v>
      </c>
      <c r="B892">
        <v>1875</v>
      </c>
      <c r="C892" t="s">
        <v>88</v>
      </c>
      <c r="D892">
        <v>1</v>
      </c>
      <c r="E892">
        <v>102.1161</v>
      </c>
      <c r="F892">
        <v>103.0959995</v>
      </c>
      <c r="G892">
        <v>0.97989950000000192</v>
      </c>
      <c r="H892">
        <v>102.1161</v>
      </c>
      <c r="I892">
        <v>61.856000000000002</v>
      </c>
      <c r="J892">
        <v>981.95899999999995</v>
      </c>
      <c r="L892" t="s">
        <v>398</v>
      </c>
      <c r="M892" t="str">
        <f t="shared" ref="M892:M955" si="99">LEFT(RIGHT(LEFT(L892,17), 8),4)</f>
        <v>2018</v>
      </c>
      <c r="N892" t="str">
        <f t="shared" ref="N892:N955" si="100">LEFT(RIGHT(L892, 15),2)</f>
        <v>05</v>
      </c>
      <c r="O892" t="str">
        <f t="shared" ref="O892:O955" si="101">LEFT(RIGHT(L892, 13),2)</f>
        <v>01</v>
      </c>
      <c r="P892" t="str">
        <f t="shared" ref="P892:P955" si="102">LEFT(RIGHT(L892, 10),2)</f>
        <v>02</v>
      </c>
      <c r="Q892" t="str">
        <f t="shared" ref="Q892:Q955" si="103">LEFT(RIGHT(L892, 8),2)</f>
        <v>08</v>
      </c>
      <c r="R892" t="str">
        <f t="shared" ref="R892:R955" si="104">LEFT(RIGHT(L892, 6),2)</f>
        <v>01</v>
      </c>
      <c r="S892" s="4">
        <f t="shared" si="98"/>
        <v>43221.088900462964</v>
      </c>
      <c r="T892" s="5">
        <f t="shared" ref="T892:T955" si="105">S892</f>
        <v>43221.088900462964</v>
      </c>
      <c r="U892" t="s">
        <v>1823</v>
      </c>
      <c r="AH892" t="s">
        <v>2940</v>
      </c>
      <c r="AI892" t="s">
        <v>3081</v>
      </c>
      <c r="AJ892" t="s">
        <v>3097</v>
      </c>
      <c r="AK892" t="s">
        <v>3101</v>
      </c>
      <c r="AL892" t="s">
        <v>3103</v>
      </c>
      <c r="AM892" t="s">
        <v>3077</v>
      </c>
      <c r="BQ892">
        <v>102.1161</v>
      </c>
      <c r="BR892">
        <v>103.0959995</v>
      </c>
      <c r="BS892">
        <v>1</v>
      </c>
    </row>
    <row r="893" spans="1:71" x14ac:dyDescent="0.25">
      <c r="A893" t="s">
        <v>79</v>
      </c>
      <c r="B893">
        <v>1876</v>
      </c>
      <c r="C893" t="s">
        <v>88</v>
      </c>
      <c r="D893">
        <v>1</v>
      </c>
      <c r="E893">
        <v>103.84350000000001</v>
      </c>
      <c r="F893">
        <v>104.5093291</v>
      </c>
      <c r="G893">
        <v>0.66582909999999629</v>
      </c>
      <c r="H893">
        <v>103.84350000000001</v>
      </c>
      <c r="I893">
        <v>92.784000000000006</v>
      </c>
      <c r="J893">
        <v>1020.619</v>
      </c>
      <c r="L893" t="s">
        <v>398</v>
      </c>
      <c r="M893" t="str">
        <f t="shared" si="99"/>
        <v>2018</v>
      </c>
      <c r="N893" t="str">
        <f t="shared" si="100"/>
        <v>05</v>
      </c>
      <c r="O893" t="str">
        <f t="shared" si="101"/>
        <v>01</v>
      </c>
      <c r="P893" t="str">
        <f t="shared" si="102"/>
        <v>02</v>
      </c>
      <c r="Q893" t="str">
        <f t="shared" si="103"/>
        <v>08</v>
      </c>
      <c r="R893" t="str">
        <f t="shared" si="104"/>
        <v>01</v>
      </c>
      <c r="S893" s="4">
        <f t="shared" si="98"/>
        <v>43221.088900462964</v>
      </c>
      <c r="T893" s="5">
        <f t="shared" si="105"/>
        <v>43221.088900462964</v>
      </c>
      <c r="U893" t="s">
        <v>1823</v>
      </c>
      <c r="AH893" t="s">
        <v>2940</v>
      </c>
      <c r="AI893" t="s">
        <v>2941</v>
      </c>
      <c r="AJ893" t="s">
        <v>2941</v>
      </c>
      <c r="AK893" t="s">
        <v>3101</v>
      </c>
      <c r="AL893" t="s">
        <v>3104</v>
      </c>
      <c r="AM893" t="s">
        <v>3077</v>
      </c>
      <c r="BQ893">
        <v>103.84350000000001</v>
      </c>
      <c r="BR893">
        <v>104.5093291</v>
      </c>
      <c r="BS893">
        <v>2</v>
      </c>
    </row>
    <row r="894" spans="1:71" x14ac:dyDescent="0.25">
      <c r="A894" t="s">
        <v>79</v>
      </c>
      <c r="B894">
        <v>1877</v>
      </c>
      <c r="C894" t="s">
        <v>88</v>
      </c>
      <c r="D894">
        <v>1</v>
      </c>
      <c r="E894">
        <v>82.508200000000002</v>
      </c>
      <c r="F894">
        <v>82.966742710000005</v>
      </c>
      <c r="G894">
        <v>0.45854271000000318</v>
      </c>
      <c r="H894">
        <v>82.508200000000002</v>
      </c>
      <c r="I894">
        <v>77.319999999999993</v>
      </c>
      <c r="J894">
        <v>1337.6289999999999</v>
      </c>
      <c r="L894" t="s">
        <v>398</v>
      </c>
      <c r="M894" t="str">
        <f t="shared" si="99"/>
        <v>2018</v>
      </c>
      <c r="N894" t="str">
        <f t="shared" si="100"/>
        <v>05</v>
      </c>
      <c r="O894" t="str">
        <f t="shared" si="101"/>
        <v>01</v>
      </c>
      <c r="P894" t="str">
        <f t="shared" si="102"/>
        <v>02</v>
      </c>
      <c r="Q894" t="str">
        <f t="shared" si="103"/>
        <v>08</v>
      </c>
      <c r="R894" t="str">
        <f t="shared" si="104"/>
        <v>01</v>
      </c>
      <c r="S894" s="4">
        <f t="shared" si="98"/>
        <v>43221.088900462964</v>
      </c>
      <c r="T894" s="5">
        <f t="shared" si="105"/>
        <v>43221.088900462964</v>
      </c>
      <c r="U894" t="s">
        <v>1823</v>
      </c>
      <c r="AH894" t="s">
        <v>2940</v>
      </c>
      <c r="AI894" t="s">
        <v>2941</v>
      </c>
      <c r="AJ894" t="s">
        <v>3097</v>
      </c>
      <c r="AK894" t="s">
        <v>3101</v>
      </c>
      <c r="AL894" t="s">
        <v>3103</v>
      </c>
      <c r="AM894" t="s">
        <v>3078</v>
      </c>
      <c r="BQ894">
        <v>82.508200000000002</v>
      </c>
      <c r="BR894">
        <v>82.966742710000005</v>
      </c>
      <c r="BS894">
        <v>3</v>
      </c>
    </row>
    <row r="895" spans="1:71" x14ac:dyDescent="0.25">
      <c r="A895" t="s">
        <v>79</v>
      </c>
      <c r="B895">
        <v>1878</v>
      </c>
      <c r="C895" t="s">
        <v>88</v>
      </c>
      <c r="D895">
        <v>1</v>
      </c>
      <c r="E895">
        <v>85.008200000000002</v>
      </c>
      <c r="F895">
        <v>85.410210050000003</v>
      </c>
      <c r="G895">
        <v>0.40201005000000117</v>
      </c>
      <c r="H895">
        <v>85.008200000000002</v>
      </c>
      <c r="I895">
        <v>85.052000000000007</v>
      </c>
      <c r="J895">
        <v>1182.99</v>
      </c>
      <c r="L895" t="s">
        <v>398</v>
      </c>
      <c r="M895" t="str">
        <f t="shared" si="99"/>
        <v>2018</v>
      </c>
      <c r="N895" t="str">
        <f t="shared" si="100"/>
        <v>05</v>
      </c>
      <c r="O895" t="str">
        <f t="shared" si="101"/>
        <v>01</v>
      </c>
      <c r="P895" t="str">
        <f t="shared" si="102"/>
        <v>02</v>
      </c>
      <c r="Q895" t="str">
        <f t="shared" si="103"/>
        <v>08</v>
      </c>
      <c r="R895" t="str">
        <f t="shared" si="104"/>
        <v>01</v>
      </c>
      <c r="S895" s="4">
        <f t="shared" si="98"/>
        <v>43221.088900462964</v>
      </c>
      <c r="T895" s="5">
        <f t="shared" si="105"/>
        <v>43221.088900462964</v>
      </c>
      <c r="U895" t="s">
        <v>1823</v>
      </c>
      <c r="AH895" t="s">
        <v>2940</v>
      </c>
      <c r="AI895" t="s">
        <v>2941</v>
      </c>
      <c r="AJ895" t="s">
        <v>3097</v>
      </c>
      <c r="AK895" t="s">
        <v>3101</v>
      </c>
      <c r="AL895" t="s">
        <v>3103</v>
      </c>
      <c r="AM895" t="s">
        <v>3078</v>
      </c>
      <c r="BQ895">
        <v>85.008200000000002</v>
      </c>
      <c r="BR895">
        <v>85.410210050000003</v>
      </c>
      <c r="BS895">
        <v>4</v>
      </c>
    </row>
    <row r="896" spans="1:71" x14ac:dyDescent="0.25">
      <c r="A896" t="s">
        <v>79</v>
      </c>
      <c r="B896">
        <v>45</v>
      </c>
      <c r="C896" t="s">
        <v>88</v>
      </c>
      <c r="D896">
        <v>1</v>
      </c>
      <c r="E896">
        <v>191.70179999999999</v>
      </c>
      <c r="F896">
        <v>191.99074469999999</v>
      </c>
      <c r="G896">
        <v>0.28894470000000178</v>
      </c>
      <c r="H896">
        <v>71.701800000000006</v>
      </c>
      <c r="I896">
        <v>111.8</v>
      </c>
      <c r="J896">
        <v>1256.5999999999999</v>
      </c>
      <c r="L896" t="s">
        <v>399</v>
      </c>
      <c r="M896" t="str">
        <f t="shared" si="99"/>
        <v>2018</v>
      </c>
      <c r="N896" t="str">
        <f t="shared" si="100"/>
        <v>05</v>
      </c>
      <c r="O896" t="str">
        <f t="shared" si="101"/>
        <v>02</v>
      </c>
      <c r="P896" t="str">
        <f t="shared" si="102"/>
        <v>04</v>
      </c>
      <c r="Q896" t="str">
        <f t="shared" si="103"/>
        <v>08</v>
      </c>
      <c r="R896" t="str">
        <f t="shared" si="104"/>
        <v>01</v>
      </c>
      <c r="S896" s="4">
        <f t="shared" si="98"/>
        <v>43222.172233796293</v>
      </c>
      <c r="T896" s="5">
        <f t="shared" si="105"/>
        <v>43222.172233796293</v>
      </c>
      <c r="U896" t="s">
        <v>1824</v>
      </c>
      <c r="W896" t="s">
        <v>2940</v>
      </c>
      <c r="X896" t="s">
        <v>2942</v>
      </c>
      <c r="AH896" t="s">
        <v>2940</v>
      </c>
      <c r="AI896" t="s">
        <v>2941</v>
      </c>
      <c r="AJ896" t="s">
        <v>3097</v>
      </c>
      <c r="AK896" t="s">
        <v>3101</v>
      </c>
      <c r="AL896" t="s">
        <v>3103</v>
      </c>
      <c r="AM896" t="s">
        <v>3105</v>
      </c>
      <c r="AZ896" t="s">
        <v>3065</v>
      </c>
      <c r="BA896">
        <v>3</v>
      </c>
      <c r="BB896" t="s">
        <v>2941</v>
      </c>
      <c r="BC896" t="s">
        <v>3775</v>
      </c>
      <c r="BQ896">
        <v>71.701800000000006</v>
      </c>
      <c r="BR896">
        <v>71.990744700000008</v>
      </c>
      <c r="BS896">
        <v>0</v>
      </c>
    </row>
    <row r="897" spans="1:71" x14ac:dyDescent="0.25">
      <c r="A897" t="s">
        <v>79</v>
      </c>
      <c r="B897">
        <v>155</v>
      </c>
      <c r="C897" t="s">
        <v>88</v>
      </c>
      <c r="D897">
        <v>1</v>
      </c>
      <c r="E897">
        <v>454.22750000000002</v>
      </c>
      <c r="F897">
        <v>454.5604146</v>
      </c>
      <c r="G897">
        <v>0.33291459999998102</v>
      </c>
      <c r="H897">
        <v>94.227500000000006</v>
      </c>
      <c r="I897">
        <v>138.80000000000001</v>
      </c>
      <c r="J897">
        <v>1116.7</v>
      </c>
      <c r="L897" t="s">
        <v>400</v>
      </c>
      <c r="M897" t="str">
        <f t="shared" si="99"/>
        <v>2018</v>
      </c>
      <c r="N897" t="str">
        <f t="shared" si="100"/>
        <v>05</v>
      </c>
      <c r="O897" t="str">
        <f t="shared" si="101"/>
        <v>04</v>
      </c>
      <c r="P897" t="str">
        <f t="shared" si="102"/>
        <v>02</v>
      </c>
      <c r="Q897" t="str">
        <f t="shared" si="103"/>
        <v>08</v>
      </c>
      <c r="R897" t="str">
        <f t="shared" si="104"/>
        <v>01</v>
      </c>
      <c r="S897" s="4">
        <f t="shared" si="98"/>
        <v>43224.088900462964</v>
      </c>
      <c r="T897" s="5">
        <f t="shared" si="105"/>
        <v>43224.088900462964</v>
      </c>
      <c r="U897" t="s">
        <v>1825</v>
      </c>
      <c r="W897" t="s">
        <v>2940</v>
      </c>
      <c r="X897" t="s">
        <v>2942</v>
      </c>
      <c r="AH897" t="s">
        <v>2940</v>
      </c>
      <c r="AI897" t="s">
        <v>2941</v>
      </c>
      <c r="AJ897" t="s">
        <v>3097</v>
      </c>
      <c r="AK897" t="s">
        <v>3101</v>
      </c>
      <c r="AL897" t="s">
        <v>3103</v>
      </c>
      <c r="AM897" t="s">
        <v>3105</v>
      </c>
      <c r="AZ897" t="s">
        <v>3065</v>
      </c>
      <c r="BA897">
        <v>3</v>
      </c>
      <c r="BB897" t="s">
        <v>2941</v>
      </c>
      <c r="BC897" t="s">
        <v>3775</v>
      </c>
      <c r="BQ897">
        <v>94.227500000000006</v>
      </c>
      <c r="BR897">
        <v>94.560414599999987</v>
      </c>
      <c r="BS897">
        <v>0</v>
      </c>
    </row>
    <row r="898" spans="1:71" x14ac:dyDescent="0.25">
      <c r="A898" t="s">
        <v>79</v>
      </c>
      <c r="B898">
        <v>357</v>
      </c>
      <c r="C898" t="s">
        <v>88</v>
      </c>
      <c r="D898">
        <v>1</v>
      </c>
      <c r="E898">
        <v>709.94899999999996</v>
      </c>
      <c r="F898">
        <v>710.18769350000002</v>
      </c>
      <c r="G898">
        <v>0.23869350000006759</v>
      </c>
      <c r="H898">
        <v>109.949</v>
      </c>
      <c r="I898">
        <v>89.8</v>
      </c>
      <c r="J898">
        <v>1345.3610000000001</v>
      </c>
      <c r="L898" t="s">
        <v>401</v>
      </c>
      <c r="M898" t="str">
        <f t="shared" si="99"/>
        <v>2018</v>
      </c>
      <c r="N898" t="str">
        <f t="shared" si="100"/>
        <v>05</v>
      </c>
      <c r="O898" t="str">
        <f t="shared" si="101"/>
        <v>06</v>
      </c>
      <c r="P898" t="str">
        <f t="shared" si="102"/>
        <v>20</v>
      </c>
      <c r="Q898" t="str">
        <f t="shared" si="103"/>
        <v>08</v>
      </c>
      <c r="R898" t="str">
        <f t="shared" si="104"/>
        <v>01</v>
      </c>
      <c r="S898" s="4">
        <f t="shared" si="98"/>
        <v>43226.838900462964</v>
      </c>
      <c r="T898" s="5">
        <f t="shared" si="105"/>
        <v>43226.838900462964</v>
      </c>
      <c r="U898" t="s">
        <v>1826</v>
      </c>
      <c r="W898" t="s">
        <v>2940</v>
      </c>
      <c r="X898" t="s">
        <v>2942</v>
      </c>
      <c r="Y898" t="s">
        <v>2959</v>
      </c>
      <c r="AH898" t="s">
        <v>2940</v>
      </c>
      <c r="AI898" t="s">
        <v>2941</v>
      </c>
      <c r="AJ898" t="s">
        <v>3097</v>
      </c>
      <c r="AK898" t="s">
        <v>3101</v>
      </c>
      <c r="AL898" t="s">
        <v>3103</v>
      </c>
      <c r="AM898" t="s">
        <v>3105</v>
      </c>
      <c r="AN898" t="s">
        <v>3643</v>
      </c>
      <c r="AW898" t="s">
        <v>3761</v>
      </c>
      <c r="AZ898" t="s">
        <v>3065</v>
      </c>
      <c r="BA898">
        <v>3</v>
      </c>
      <c r="BB898" t="s">
        <v>3773</v>
      </c>
      <c r="BC898" t="s">
        <v>3775</v>
      </c>
      <c r="BQ898">
        <v>109.949</v>
      </c>
      <c r="BR898">
        <v>110.18769350000009</v>
      </c>
      <c r="BS898">
        <v>0</v>
      </c>
    </row>
    <row r="899" spans="1:71" x14ac:dyDescent="0.25">
      <c r="A899" t="s">
        <v>79</v>
      </c>
      <c r="B899">
        <v>415</v>
      </c>
      <c r="C899" t="s">
        <v>88</v>
      </c>
      <c r="D899">
        <v>1</v>
      </c>
      <c r="E899">
        <v>837.95550000000003</v>
      </c>
      <c r="F899">
        <v>838.25700749999999</v>
      </c>
      <c r="G899">
        <v>0.30150749999995702</v>
      </c>
      <c r="H899">
        <v>117.9555</v>
      </c>
      <c r="I899">
        <v>85.052000000000007</v>
      </c>
      <c r="J899">
        <v>1270.7</v>
      </c>
      <c r="L899" t="s">
        <v>402</v>
      </c>
      <c r="M899" t="str">
        <f t="shared" si="99"/>
        <v>2018</v>
      </c>
      <c r="N899" t="str">
        <f t="shared" si="100"/>
        <v>05</v>
      </c>
      <c r="O899" t="str">
        <f t="shared" si="101"/>
        <v>08</v>
      </c>
      <c r="P899" t="str">
        <f t="shared" si="102"/>
        <v>02</v>
      </c>
      <c r="Q899" t="str">
        <f t="shared" si="103"/>
        <v>08</v>
      </c>
      <c r="R899" t="str">
        <f t="shared" si="104"/>
        <v>01</v>
      </c>
      <c r="S899" s="4">
        <f t="shared" ref="S899:S962" si="106">DATE(M899,N899,O899)+TIME(P899,Q899,R899)</f>
        <v>43228.088900462964</v>
      </c>
      <c r="T899" s="5">
        <f t="shared" si="105"/>
        <v>43228.088900462964</v>
      </c>
      <c r="U899" t="s">
        <v>1827</v>
      </c>
      <c r="W899" t="s">
        <v>2940</v>
      </c>
      <c r="X899" t="s">
        <v>2942</v>
      </c>
      <c r="AH899" t="s">
        <v>2940</v>
      </c>
      <c r="AI899" t="s">
        <v>2941</v>
      </c>
      <c r="AJ899" t="s">
        <v>3097</v>
      </c>
      <c r="AK899" t="s">
        <v>3101</v>
      </c>
      <c r="AL899" t="s">
        <v>3103</v>
      </c>
      <c r="AM899" t="s">
        <v>3105</v>
      </c>
      <c r="AZ899" t="s">
        <v>3065</v>
      </c>
      <c r="BA899">
        <v>3</v>
      </c>
      <c r="BB899" t="s">
        <v>2941</v>
      </c>
      <c r="BC899" t="s">
        <v>3775</v>
      </c>
      <c r="BQ899">
        <v>117.9555</v>
      </c>
      <c r="BR899">
        <v>118.2570075</v>
      </c>
      <c r="BS899">
        <v>0</v>
      </c>
    </row>
    <row r="900" spans="1:71" x14ac:dyDescent="0.25">
      <c r="A900" t="s">
        <v>79</v>
      </c>
      <c r="B900">
        <v>1890</v>
      </c>
      <c r="C900" t="s">
        <v>88</v>
      </c>
      <c r="D900">
        <v>1</v>
      </c>
      <c r="E900">
        <v>780.41229999999996</v>
      </c>
      <c r="F900">
        <v>780.96506380000005</v>
      </c>
      <c r="G900">
        <v>0.5527638000000934</v>
      </c>
      <c r="H900">
        <v>60.412300000000002</v>
      </c>
      <c r="I900">
        <v>61.856000000000002</v>
      </c>
      <c r="J900">
        <v>1608.2470000000001</v>
      </c>
      <c r="L900" t="s">
        <v>402</v>
      </c>
      <c r="M900" t="str">
        <f t="shared" si="99"/>
        <v>2018</v>
      </c>
      <c r="N900" t="str">
        <f t="shared" si="100"/>
        <v>05</v>
      </c>
      <c r="O900" t="str">
        <f t="shared" si="101"/>
        <v>08</v>
      </c>
      <c r="P900" t="str">
        <f t="shared" si="102"/>
        <v>02</v>
      </c>
      <c r="Q900" t="str">
        <f t="shared" si="103"/>
        <v>08</v>
      </c>
      <c r="R900" t="str">
        <f t="shared" si="104"/>
        <v>01</v>
      </c>
      <c r="S900" s="4">
        <f t="shared" si="106"/>
        <v>43228.088900462964</v>
      </c>
      <c r="T900" s="5">
        <f t="shared" si="105"/>
        <v>43228.088900462964</v>
      </c>
      <c r="U900" t="s">
        <v>1827</v>
      </c>
      <c r="AH900" t="s">
        <v>2940</v>
      </c>
      <c r="AI900" t="s">
        <v>3077</v>
      </c>
      <c r="AJ900" t="s">
        <v>3097</v>
      </c>
      <c r="AK900" t="s">
        <v>3101</v>
      </c>
      <c r="AL900" t="s">
        <v>3103</v>
      </c>
      <c r="AM900" t="s">
        <v>3241</v>
      </c>
      <c r="BQ900">
        <v>60.412300000000002</v>
      </c>
      <c r="BR900">
        <v>60.965063800000102</v>
      </c>
      <c r="BS900">
        <v>1</v>
      </c>
    </row>
    <row r="901" spans="1:71" x14ac:dyDescent="0.25">
      <c r="A901" t="s">
        <v>79</v>
      </c>
      <c r="B901">
        <v>1891</v>
      </c>
      <c r="C901" t="s">
        <v>88</v>
      </c>
      <c r="D901">
        <v>1</v>
      </c>
      <c r="E901">
        <v>783.35829999999999</v>
      </c>
      <c r="F901">
        <v>783.90478240000004</v>
      </c>
      <c r="G901">
        <v>0.54648240000005899</v>
      </c>
      <c r="H901">
        <v>63.3583</v>
      </c>
      <c r="I901">
        <v>69.587999999999994</v>
      </c>
      <c r="J901">
        <v>1654.6389999999999</v>
      </c>
      <c r="L901" t="s">
        <v>402</v>
      </c>
      <c r="M901" t="str">
        <f t="shared" si="99"/>
        <v>2018</v>
      </c>
      <c r="N901" t="str">
        <f t="shared" si="100"/>
        <v>05</v>
      </c>
      <c r="O901" t="str">
        <f t="shared" si="101"/>
        <v>08</v>
      </c>
      <c r="P901" t="str">
        <f t="shared" si="102"/>
        <v>02</v>
      </c>
      <c r="Q901" t="str">
        <f t="shared" si="103"/>
        <v>08</v>
      </c>
      <c r="R901" t="str">
        <f t="shared" si="104"/>
        <v>01</v>
      </c>
      <c r="S901" s="4">
        <f t="shared" si="106"/>
        <v>43228.088900462964</v>
      </c>
      <c r="T901" s="5">
        <f t="shared" si="105"/>
        <v>43228.088900462964</v>
      </c>
      <c r="U901" t="s">
        <v>1827</v>
      </c>
      <c r="AH901" t="s">
        <v>2940</v>
      </c>
      <c r="AI901" t="s">
        <v>2941</v>
      </c>
      <c r="AJ901" t="s">
        <v>3097</v>
      </c>
      <c r="AK901" t="s">
        <v>3101</v>
      </c>
      <c r="AL901" t="s">
        <v>3103</v>
      </c>
      <c r="AM901" t="s">
        <v>3241</v>
      </c>
      <c r="BQ901">
        <v>63.3583</v>
      </c>
      <c r="BR901">
        <v>63.904782400000059</v>
      </c>
      <c r="BS901">
        <v>2</v>
      </c>
    </row>
    <row r="902" spans="1:71" x14ac:dyDescent="0.25">
      <c r="A902" t="s">
        <v>79</v>
      </c>
      <c r="B902">
        <v>1892</v>
      </c>
      <c r="C902" t="s">
        <v>88</v>
      </c>
      <c r="D902">
        <v>1</v>
      </c>
      <c r="E902">
        <v>785.7201</v>
      </c>
      <c r="F902">
        <v>786.24773819999996</v>
      </c>
      <c r="G902">
        <v>0.52763819999995576</v>
      </c>
      <c r="H902">
        <v>65.720100000000002</v>
      </c>
      <c r="I902">
        <v>54.124000000000002</v>
      </c>
      <c r="J902">
        <v>1600.5150000000001</v>
      </c>
      <c r="L902" t="s">
        <v>402</v>
      </c>
      <c r="M902" t="str">
        <f t="shared" si="99"/>
        <v>2018</v>
      </c>
      <c r="N902" t="str">
        <f t="shared" si="100"/>
        <v>05</v>
      </c>
      <c r="O902" t="str">
        <f t="shared" si="101"/>
        <v>08</v>
      </c>
      <c r="P902" t="str">
        <f t="shared" si="102"/>
        <v>02</v>
      </c>
      <c r="Q902" t="str">
        <f t="shared" si="103"/>
        <v>08</v>
      </c>
      <c r="R902" t="str">
        <f t="shared" si="104"/>
        <v>01</v>
      </c>
      <c r="S902" s="4">
        <f t="shared" si="106"/>
        <v>43228.088900462964</v>
      </c>
      <c r="T902" s="5">
        <f t="shared" si="105"/>
        <v>43228.088900462964</v>
      </c>
      <c r="U902" t="s">
        <v>1827</v>
      </c>
      <c r="AH902" t="s">
        <v>2940</v>
      </c>
      <c r="AI902" t="s">
        <v>2941</v>
      </c>
      <c r="AJ902" t="s">
        <v>3097</v>
      </c>
      <c r="AK902" t="s">
        <v>3101</v>
      </c>
      <c r="AL902" t="s">
        <v>3103</v>
      </c>
      <c r="AM902" t="s">
        <v>3241</v>
      </c>
      <c r="BQ902">
        <v>65.720100000000002</v>
      </c>
      <c r="BR902">
        <v>66.247738199999958</v>
      </c>
      <c r="BS902">
        <v>3</v>
      </c>
    </row>
    <row r="903" spans="1:71" x14ac:dyDescent="0.25">
      <c r="A903" t="s">
        <v>79</v>
      </c>
      <c r="B903">
        <v>1893</v>
      </c>
      <c r="C903" t="s">
        <v>88</v>
      </c>
      <c r="D903">
        <v>1</v>
      </c>
      <c r="E903">
        <v>787.83699999999999</v>
      </c>
      <c r="F903">
        <v>788.25157290000004</v>
      </c>
      <c r="G903">
        <v>0.41457290000005292</v>
      </c>
      <c r="H903">
        <v>67.837000000000003</v>
      </c>
      <c r="I903">
        <v>85.052000000000007</v>
      </c>
      <c r="J903">
        <v>1646.9069999999999</v>
      </c>
      <c r="L903" t="s">
        <v>402</v>
      </c>
      <c r="M903" t="str">
        <f t="shared" si="99"/>
        <v>2018</v>
      </c>
      <c r="N903" t="str">
        <f t="shared" si="100"/>
        <v>05</v>
      </c>
      <c r="O903" t="str">
        <f t="shared" si="101"/>
        <v>08</v>
      </c>
      <c r="P903" t="str">
        <f t="shared" si="102"/>
        <v>02</v>
      </c>
      <c r="Q903" t="str">
        <f t="shared" si="103"/>
        <v>08</v>
      </c>
      <c r="R903" t="str">
        <f t="shared" si="104"/>
        <v>01</v>
      </c>
      <c r="S903" s="4">
        <f t="shared" si="106"/>
        <v>43228.088900462964</v>
      </c>
      <c r="T903" s="5">
        <f t="shared" si="105"/>
        <v>43228.088900462964</v>
      </c>
      <c r="U903" t="s">
        <v>1827</v>
      </c>
      <c r="AH903" t="s">
        <v>2940</v>
      </c>
      <c r="AI903" t="s">
        <v>2941</v>
      </c>
      <c r="AJ903" t="s">
        <v>3097</v>
      </c>
      <c r="AK903" t="s">
        <v>3101</v>
      </c>
      <c r="AL903" t="s">
        <v>3103</v>
      </c>
      <c r="AM903" t="s">
        <v>3241</v>
      </c>
      <c r="BQ903">
        <v>67.837000000000003</v>
      </c>
      <c r="BR903">
        <v>68.251572900000056</v>
      </c>
      <c r="BS903">
        <v>4</v>
      </c>
    </row>
    <row r="904" spans="1:71" x14ac:dyDescent="0.25">
      <c r="A904" t="s">
        <v>79</v>
      </c>
      <c r="B904">
        <v>885</v>
      </c>
      <c r="C904" t="s">
        <v>88</v>
      </c>
      <c r="D904">
        <v>1</v>
      </c>
      <c r="E904">
        <v>1372.1815329999999</v>
      </c>
      <c r="F904">
        <v>1372.4327900000001</v>
      </c>
      <c r="G904">
        <v>0.2512570000001233</v>
      </c>
      <c r="H904">
        <v>52.1815</v>
      </c>
      <c r="I904">
        <v>115.6</v>
      </c>
      <c r="J904">
        <v>1100.2</v>
      </c>
      <c r="L904" t="s">
        <v>403</v>
      </c>
      <c r="M904" t="str">
        <f t="shared" si="99"/>
        <v>2018</v>
      </c>
      <c r="N904" t="str">
        <f t="shared" si="100"/>
        <v>05</v>
      </c>
      <c r="O904" t="str">
        <f t="shared" si="101"/>
        <v>16</v>
      </c>
      <c r="P904" t="str">
        <f t="shared" si="102"/>
        <v>10</v>
      </c>
      <c r="Q904" t="str">
        <f t="shared" si="103"/>
        <v>08</v>
      </c>
      <c r="R904" t="str">
        <f t="shared" si="104"/>
        <v>01</v>
      </c>
      <c r="S904" s="4">
        <f t="shared" si="106"/>
        <v>43236.422233796293</v>
      </c>
      <c r="T904" s="5">
        <f t="shared" si="105"/>
        <v>43236.422233796293</v>
      </c>
      <c r="U904" t="s">
        <v>1828</v>
      </c>
      <c r="W904" t="s">
        <v>2940</v>
      </c>
      <c r="X904" t="s">
        <v>2942</v>
      </c>
      <c r="Y904" t="s">
        <v>3002</v>
      </c>
      <c r="AE904" t="s">
        <v>3065</v>
      </c>
      <c r="AH904" t="s">
        <v>2940</v>
      </c>
      <c r="AI904" t="s">
        <v>2941</v>
      </c>
      <c r="AJ904" t="s">
        <v>3097</v>
      </c>
      <c r="AK904" t="s">
        <v>3101</v>
      </c>
      <c r="AL904" t="s">
        <v>3103</v>
      </c>
      <c r="AM904" t="s">
        <v>3105</v>
      </c>
      <c r="AZ904" t="s">
        <v>3065</v>
      </c>
      <c r="BA904">
        <v>2</v>
      </c>
      <c r="BB904" t="s">
        <v>2941</v>
      </c>
      <c r="BC904" t="s">
        <v>3775</v>
      </c>
      <c r="BQ904">
        <v>52.1815</v>
      </c>
      <c r="BR904">
        <v>52.432757000000123</v>
      </c>
      <c r="BS904">
        <v>0</v>
      </c>
    </row>
    <row r="905" spans="1:71" x14ac:dyDescent="0.25">
      <c r="A905" t="s">
        <v>79</v>
      </c>
      <c r="B905">
        <v>1359</v>
      </c>
      <c r="C905" t="s">
        <v>88</v>
      </c>
      <c r="D905">
        <v>1</v>
      </c>
      <c r="E905">
        <v>1985.2247609999999</v>
      </c>
      <c r="F905">
        <v>1985.720992</v>
      </c>
      <c r="G905">
        <v>0.4962310000000798</v>
      </c>
      <c r="H905">
        <v>65.224800000000002</v>
      </c>
      <c r="I905">
        <v>77.7</v>
      </c>
      <c r="J905">
        <v>1320.4</v>
      </c>
      <c r="L905" t="s">
        <v>404</v>
      </c>
      <c r="M905" t="str">
        <f t="shared" si="99"/>
        <v>2018</v>
      </c>
      <c r="N905" t="str">
        <f t="shared" si="100"/>
        <v>05</v>
      </c>
      <c r="O905" t="str">
        <f t="shared" si="101"/>
        <v>23</v>
      </c>
      <c r="P905" t="str">
        <f t="shared" si="102"/>
        <v>14</v>
      </c>
      <c r="Q905" t="str">
        <f t="shared" si="103"/>
        <v>08</v>
      </c>
      <c r="R905" t="str">
        <f t="shared" si="104"/>
        <v>01</v>
      </c>
      <c r="S905" s="4">
        <f t="shared" si="106"/>
        <v>43243.588900462964</v>
      </c>
      <c r="T905" s="5">
        <f t="shared" si="105"/>
        <v>43243.588900462964</v>
      </c>
      <c r="U905" t="s">
        <v>1829</v>
      </c>
      <c r="W905" t="s">
        <v>2940</v>
      </c>
      <c r="X905" t="s">
        <v>2942</v>
      </c>
      <c r="AH905" t="s">
        <v>2940</v>
      </c>
      <c r="AI905" t="s">
        <v>2941</v>
      </c>
      <c r="AJ905" t="s">
        <v>3097</v>
      </c>
      <c r="AK905" t="s">
        <v>3101</v>
      </c>
      <c r="AL905" t="s">
        <v>3103</v>
      </c>
      <c r="AM905" t="s">
        <v>3105</v>
      </c>
      <c r="AN905" t="s">
        <v>3666</v>
      </c>
      <c r="AZ905" t="s">
        <v>3065</v>
      </c>
      <c r="BA905">
        <v>3</v>
      </c>
      <c r="BB905" t="s">
        <v>2941</v>
      </c>
      <c r="BC905" t="s">
        <v>3775</v>
      </c>
      <c r="BQ905">
        <v>65.224800000000002</v>
      </c>
      <c r="BR905">
        <v>65.721031000000082</v>
      </c>
      <c r="BS905">
        <v>0</v>
      </c>
    </row>
    <row r="906" spans="1:71" x14ac:dyDescent="0.25">
      <c r="A906" t="s">
        <v>79</v>
      </c>
      <c r="B906">
        <v>1500</v>
      </c>
      <c r="C906" t="s">
        <v>88</v>
      </c>
      <c r="D906">
        <v>1</v>
      </c>
      <c r="E906">
        <v>2123.1153020000002</v>
      </c>
      <c r="F906">
        <v>2123.4105279999999</v>
      </c>
      <c r="G906">
        <v>0.29522599999972948</v>
      </c>
      <c r="H906">
        <v>83.115300000000005</v>
      </c>
      <c r="I906">
        <v>126.2</v>
      </c>
      <c r="J906">
        <v>865.20399999999995</v>
      </c>
      <c r="L906" t="s">
        <v>405</v>
      </c>
      <c r="M906" t="str">
        <f t="shared" si="99"/>
        <v>2018</v>
      </c>
      <c r="N906" t="str">
        <f t="shared" si="100"/>
        <v>05</v>
      </c>
      <c r="O906" t="str">
        <f t="shared" si="101"/>
        <v>25</v>
      </c>
      <c r="P906" t="str">
        <f t="shared" si="102"/>
        <v>20</v>
      </c>
      <c r="Q906" t="str">
        <f t="shared" si="103"/>
        <v>08</v>
      </c>
      <c r="R906" t="str">
        <f t="shared" si="104"/>
        <v>01</v>
      </c>
      <c r="S906" s="4">
        <f t="shared" si="106"/>
        <v>43245.838900462964</v>
      </c>
      <c r="T906" s="5">
        <f t="shared" si="105"/>
        <v>43245.838900462964</v>
      </c>
      <c r="U906" t="s">
        <v>1830</v>
      </c>
      <c r="W906" t="s">
        <v>2940</v>
      </c>
      <c r="X906" t="s">
        <v>2942</v>
      </c>
      <c r="AH906" t="s">
        <v>2940</v>
      </c>
      <c r="AI906" t="s">
        <v>2941</v>
      </c>
      <c r="AJ906" t="s">
        <v>3097</v>
      </c>
      <c r="AK906" t="s">
        <v>3101</v>
      </c>
      <c r="AL906" t="s">
        <v>3103</v>
      </c>
      <c r="AM906" t="s">
        <v>3105</v>
      </c>
      <c r="AZ906" t="s">
        <v>3065</v>
      </c>
      <c r="BA906">
        <v>3</v>
      </c>
      <c r="BB906" t="s">
        <v>2941</v>
      </c>
      <c r="BC906" t="s">
        <v>3775</v>
      </c>
      <c r="BQ906">
        <v>83.115300000000005</v>
      </c>
      <c r="BR906">
        <v>83.410525999999734</v>
      </c>
      <c r="BS906">
        <v>0</v>
      </c>
    </row>
    <row r="907" spans="1:71" x14ac:dyDescent="0.25">
      <c r="A907" t="s">
        <v>79</v>
      </c>
      <c r="B907">
        <v>1652</v>
      </c>
      <c r="C907" t="s">
        <v>88</v>
      </c>
      <c r="D907">
        <v>1</v>
      </c>
      <c r="E907">
        <v>2496.853752</v>
      </c>
      <c r="F907">
        <v>2497.0359130000002</v>
      </c>
      <c r="G907">
        <v>0.18216100000017829</v>
      </c>
      <c r="H907">
        <v>96.853800000000007</v>
      </c>
      <c r="I907">
        <v>147</v>
      </c>
      <c r="J907">
        <v>1156.74</v>
      </c>
      <c r="L907" t="s">
        <v>406</v>
      </c>
      <c r="M907" t="str">
        <f t="shared" si="99"/>
        <v>2018</v>
      </c>
      <c r="N907" t="str">
        <f t="shared" si="100"/>
        <v>05</v>
      </c>
      <c r="O907" t="str">
        <f t="shared" si="101"/>
        <v>28</v>
      </c>
      <c r="P907" t="str">
        <f t="shared" si="102"/>
        <v>06</v>
      </c>
      <c r="Q907" t="str">
        <f t="shared" si="103"/>
        <v>08</v>
      </c>
      <c r="R907" t="str">
        <f t="shared" si="104"/>
        <v>01</v>
      </c>
      <c r="S907" s="4">
        <f t="shared" si="106"/>
        <v>43248.255567129629</v>
      </c>
      <c r="T907" s="5">
        <f t="shared" si="105"/>
        <v>43248.255567129629</v>
      </c>
      <c r="U907" t="s">
        <v>1831</v>
      </c>
      <c r="W907" t="s">
        <v>2940</v>
      </c>
      <c r="X907" t="s">
        <v>2942</v>
      </c>
      <c r="Y907" t="s">
        <v>3006</v>
      </c>
      <c r="AH907" t="s">
        <v>2940</v>
      </c>
      <c r="AI907" t="s">
        <v>2941</v>
      </c>
      <c r="AJ907" t="s">
        <v>3097</v>
      </c>
      <c r="AK907" t="s">
        <v>3101</v>
      </c>
      <c r="AL907" t="s">
        <v>3103</v>
      </c>
      <c r="AM907" t="s">
        <v>3105</v>
      </c>
      <c r="AW907" t="s">
        <v>3762</v>
      </c>
      <c r="AZ907" t="s">
        <v>3065</v>
      </c>
      <c r="BA907">
        <v>3</v>
      </c>
      <c r="BB907" t="s">
        <v>3773</v>
      </c>
      <c r="BC907" t="s">
        <v>3775</v>
      </c>
      <c r="BQ907">
        <v>96.853800000000007</v>
      </c>
      <c r="BR907">
        <v>97.035961000000185</v>
      </c>
      <c r="BS907">
        <v>0</v>
      </c>
    </row>
    <row r="908" spans="1:71" x14ac:dyDescent="0.25">
      <c r="A908" t="s">
        <v>79</v>
      </c>
      <c r="B908">
        <v>1874</v>
      </c>
      <c r="C908" t="s">
        <v>88</v>
      </c>
      <c r="D908">
        <v>1</v>
      </c>
      <c r="E908">
        <v>2829.8331020000001</v>
      </c>
      <c r="F908">
        <v>2830.2061990000002</v>
      </c>
      <c r="G908">
        <v>0.37309700000014351</v>
      </c>
      <c r="H908">
        <v>69.833100000000002</v>
      </c>
      <c r="I908">
        <v>33.4</v>
      </c>
      <c r="J908">
        <v>1129.2</v>
      </c>
      <c r="L908" t="s">
        <v>407</v>
      </c>
      <c r="M908" t="str">
        <f t="shared" si="99"/>
        <v>2018</v>
      </c>
      <c r="N908" t="str">
        <f t="shared" si="100"/>
        <v>05</v>
      </c>
      <c r="O908" t="str">
        <f t="shared" si="101"/>
        <v>31</v>
      </c>
      <c r="P908" t="str">
        <f t="shared" si="102"/>
        <v>16</v>
      </c>
      <c r="Q908" t="str">
        <f t="shared" si="103"/>
        <v>08</v>
      </c>
      <c r="R908" t="str">
        <f t="shared" si="104"/>
        <v>01</v>
      </c>
      <c r="S908" s="4">
        <f t="shared" si="106"/>
        <v>43251.672233796293</v>
      </c>
      <c r="T908" s="5">
        <f t="shared" si="105"/>
        <v>43251.672233796293</v>
      </c>
      <c r="U908" t="s">
        <v>1832</v>
      </c>
      <c r="W908" t="s">
        <v>2940</v>
      </c>
      <c r="X908" t="s">
        <v>2942</v>
      </c>
      <c r="Y908" t="s">
        <v>3007</v>
      </c>
      <c r="AH908" t="s">
        <v>2940</v>
      </c>
      <c r="AI908" t="s">
        <v>2941</v>
      </c>
      <c r="AJ908" t="s">
        <v>3097</v>
      </c>
      <c r="AK908" t="s">
        <v>2940</v>
      </c>
      <c r="AL908" t="s">
        <v>3103</v>
      </c>
      <c r="AM908" t="s">
        <v>3105</v>
      </c>
      <c r="AN908" t="s">
        <v>3667</v>
      </c>
      <c r="AZ908" t="s">
        <v>3065</v>
      </c>
      <c r="BA908">
        <v>3</v>
      </c>
      <c r="BB908" t="s">
        <v>2941</v>
      </c>
      <c r="BC908" t="s">
        <v>3775</v>
      </c>
      <c r="BQ908">
        <v>69.833100000000002</v>
      </c>
      <c r="BR908">
        <v>70.206197000000145</v>
      </c>
      <c r="BS908">
        <v>0</v>
      </c>
    </row>
    <row r="909" spans="1:71" x14ac:dyDescent="0.25">
      <c r="A909" t="s">
        <v>79</v>
      </c>
      <c r="B909">
        <v>1879</v>
      </c>
      <c r="C909" t="s">
        <v>88</v>
      </c>
      <c r="D909">
        <v>1</v>
      </c>
      <c r="E909">
        <v>313.14370000000002</v>
      </c>
      <c r="F909">
        <v>313.36983070000002</v>
      </c>
      <c r="G909">
        <v>0.2261306999999988</v>
      </c>
      <c r="H909">
        <v>73.143699999999995</v>
      </c>
      <c r="I909">
        <v>123.711</v>
      </c>
      <c r="J909">
        <v>1445.876</v>
      </c>
      <c r="L909" t="s">
        <v>408</v>
      </c>
      <c r="M909" t="str">
        <f t="shared" si="99"/>
        <v>2018</v>
      </c>
      <c r="N909" t="str">
        <f t="shared" si="100"/>
        <v>05</v>
      </c>
      <c r="O909" t="str">
        <f t="shared" si="101"/>
        <v>03</v>
      </c>
      <c r="P909" t="str">
        <f t="shared" si="102"/>
        <v>02</v>
      </c>
      <c r="Q909" t="str">
        <f t="shared" si="103"/>
        <v>08</v>
      </c>
      <c r="R909" t="str">
        <f t="shared" si="104"/>
        <v>01</v>
      </c>
      <c r="S909" s="4">
        <f t="shared" si="106"/>
        <v>43223.088900462964</v>
      </c>
      <c r="T909" s="5">
        <f t="shared" si="105"/>
        <v>43223.088900462964</v>
      </c>
      <c r="U909" t="s">
        <v>1833</v>
      </c>
      <c r="AH909" t="s">
        <v>2940</v>
      </c>
      <c r="AI909" t="s">
        <v>2941</v>
      </c>
      <c r="AJ909" t="s">
        <v>3097</v>
      </c>
      <c r="AK909" t="s">
        <v>3101</v>
      </c>
      <c r="AL909" t="s">
        <v>3103</v>
      </c>
      <c r="AM909" t="s">
        <v>3242</v>
      </c>
      <c r="BQ909">
        <v>73.143699999999995</v>
      </c>
      <c r="BR909">
        <v>73.369830699999994</v>
      </c>
      <c r="BS909">
        <v>0</v>
      </c>
    </row>
    <row r="910" spans="1:71" x14ac:dyDescent="0.25">
      <c r="A910" t="s">
        <v>79</v>
      </c>
      <c r="B910">
        <v>1880</v>
      </c>
      <c r="C910" t="s">
        <v>88</v>
      </c>
      <c r="D910">
        <v>1</v>
      </c>
      <c r="E910">
        <v>314.39999999999998</v>
      </c>
      <c r="F910">
        <v>314.6135678</v>
      </c>
      <c r="G910">
        <v>0.21356780000002121</v>
      </c>
      <c r="H910">
        <v>74.400000000000006</v>
      </c>
      <c r="I910">
        <v>193.29900000000001</v>
      </c>
      <c r="J910">
        <v>1368.557</v>
      </c>
      <c r="L910" t="s">
        <v>408</v>
      </c>
      <c r="M910" t="str">
        <f t="shared" si="99"/>
        <v>2018</v>
      </c>
      <c r="N910" t="str">
        <f t="shared" si="100"/>
        <v>05</v>
      </c>
      <c r="O910" t="str">
        <f t="shared" si="101"/>
        <v>03</v>
      </c>
      <c r="P910" t="str">
        <f t="shared" si="102"/>
        <v>02</v>
      </c>
      <c r="Q910" t="str">
        <f t="shared" si="103"/>
        <v>08</v>
      </c>
      <c r="R910" t="str">
        <f t="shared" si="104"/>
        <v>01</v>
      </c>
      <c r="S910" s="4">
        <f t="shared" si="106"/>
        <v>43223.088900462964</v>
      </c>
      <c r="T910" s="5">
        <f t="shared" si="105"/>
        <v>43223.088900462964</v>
      </c>
      <c r="U910" t="s">
        <v>1833</v>
      </c>
      <c r="AH910" t="s">
        <v>2940</v>
      </c>
      <c r="AI910" t="s">
        <v>2941</v>
      </c>
      <c r="AJ910" t="s">
        <v>3097</v>
      </c>
      <c r="AK910" t="s">
        <v>3101</v>
      </c>
      <c r="AL910" t="s">
        <v>3103</v>
      </c>
      <c r="AM910" t="s">
        <v>3242</v>
      </c>
      <c r="BQ910">
        <v>74.400000000000006</v>
      </c>
      <c r="BR910">
        <v>74.613567800000027</v>
      </c>
      <c r="BS910">
        <v>1</v>
      </c>
    </row>
    <row r="911" spans="1:71" x14ac:dyDescent="0.25">
      <c r="A911" t="s">
        <v>79</v>
      </c>
      <c r="B911">
        <v>1881</v>
      </c>
      <c r="C911" t="s">
        <v>88</v>
      </c>
      <c r="D911">
        <v>1</v>
      </c>
      <c r="E911">
        <v>314.78309999999999</v>
      </c>
      <c r="F911">
        <v>315.0532005</v>
      </c>
      <c r="G911">
        <v>0.27010050000001229</v>
      </c>
      <c r="H911">
        <v>74.783100000000005</v>
      </c>
      <c r="I911">
        <v>208.76300000000001</v>
      </c>
      <c r="J911">
        <v>1484.5360000000001</v>
      </c>
      <c r="L911" t="s">
        <v>408</v>
      </c>
      <c r="M911" t="str">
        <f t="shared" si="99"/>
        <v>2018</v>
      </c>
      <c r="N911" t="str">
        <f t="shared" si="100"/>
        <v>05</v>
      </c>
      <c r="O911" t="str">
        <f t="shared" si="101"/>
        <v>03</v>
      </c>
      <c r="P911" t="str">
        <f t="shared" si="102"/>
        <v>02</v>
      </c>
      <c r="Q911" t="str">
        <f t="shared" si="103"/>
        <v>08</v>
      </c>
      <c r="R911" t="str">
        <f t="shared" si="104"/>
        <v>01</v>
      </c>
      <c r="S911" s="4">
        <f t="shared" si="106"/>
        <v>43223.088900462964</v>
      </c>
      <c r="T911" s="5">
        <f t="shared" si="105"/>
        <v>43223.088900462964</v>
      </c>
      <c r="U911" t="s">
        <v>1833</v>
      </c>
      <c r="AH911" t="s">
        <v>2940</v>
      </c>
      <c r="AI911" t="s">
        <v>2941</v>
      </c>
      <c r="AJ911" t="s">
        <v>3097</v>
      </c>
      <c r="AK911" t="s">
        <v>3101</v>
      </c>
      <c r="AL911" t="s">
        <v>3103</v>
      </c>
      <c r="AM911" t="s">
        <v>3242</v>
      </c>
      <c r="BQ911">
        <v>74.783100000000005</v>
      </c>
      <c r="BR911">
        <v>75.053200500000017</v>
      </c>
      <c r="BS911">
        <v>2</v>
      </c>
    </row>
    <row r="912" spans="1:71" x14ac:dyDescent="0.25">
      <c r="A912" t="s">
        <v>79</v>
      </c>
      <c r="B912">
        <v>1882</v>
      </c>
      <c r="C912" t="s">
        <v>88</v>
      </c>
      <c r="D912">
        <v>1</v>
      </c>
      <c r="E912">
        <v>317.49040000000002</v>
      </c>
      <c r="F912">
        <v>317.81075179999999</v>
      </c>
      <c r="G912">
        <v>0.32035179999996899</v>
      </c>
      <c r="H912">
        <v>77.490399999999994</v>
      </c>
      <c r="I912">
        <v>61.856000000000002</v>
      </c>
      <c r="J912">
        <v>1507.732</v>
      </c>
      <c r="L912" t="s">
        <v>408</v>
      </c>
      <c r="M912" t="str">
        <f t="shared" si="99"/>
        <v>2018</v>
      </c>
      <c r="N912" t="str">
        <f t="shared" si="100"/>
        <v>05</v>
      </c>
      <c r="O912" t="str">
        <f t="shared" si="101"/>
        <v>03</v>
      </c>
      <c r="P912" t="str">
        <f t="shared" si="102"/>
        <v>02</v>
      </c>
      <c r="Q912" t="str">
        <f t="shared" si="103"/>
        <v>08</v>
      </c>
      <c r="R912" t="str">
        <f t="shared" si="104"/>
        <v>01</v>
      </c>
      <c r="S912" s="4">
        <f t="shared" si="106"/>
        <v>43223.088900462964</v>
      </c>
      <c r="T912" s="5">
        <f t="shared" si="105"/>
        <v>43223.088900462964</v>
      </c>
      <c r="U912" t="s">
        <v>1833</v>
      </c>
      <c r="AH912" t="s">
        <v>2940</v>
      </c>
      <c r="AI912" t="s">
        <v>2941</v>
      </c>
      <c r="AJ912" t="s">
        <v>3097</v>
      </c>
      <c r="AK912" t="s">
        <v>3101</v>
      </c>
      <c r="AL912" t="s">
        <v>3103</v>
      </c>
      <c r="AM912" t="s">
        <v>3105</v>
      </c>
      <c r="AN912" t="s">
        <v>3668</v>
      </c>
      <c r="BQ912">
        <v>77.490399999999994</v>
      </c>
      <c r="BR912">
        <v>77.810751799999963</v>
      </c>
      <c r="BS912">
        <v>3</v>
      </c>
    </row>
    <row r="913" spans="1:71" x14ac:dyDescent="0.25">
      <c r="A913" t="s">
        <v>79</v>
      </c>
      <c r="B913">
        <v>1883</v>
      </c>
      <c r="C913" t="s">
        <v>88</v>
      </c>
      <c r="D913">
        <v>1</v>
      </c>
      <c r="E913">
        <v>341.47840000000002</v>
      </c>
      <c r="F913">
        <v>341.76106329999999</v>
      </c>
      <c r="G913">
        <v>0.28266329999996742</v>
      </c>
      <c r="H913">
        <v>101.47839999999999</v>
      </c>
      <c r="I913">
        <v>85.052000000000007</v>
      </c>
      <c r="J913">
        <v>2853.0929999999998</v>
      </c>
      <c r="L913" t="s">
        <v>408</v>
      </c>
      <c r="M913" t="str">
        <f t="shared" si="99"/>
        <v>2018</v>
      </c>
      <c r="N913" t="str">
        <f t="shared" si="100"/>
        <v>05</v>
      </c>
      <c r="O913" t="str">
        <f t="shared" si="101"/>
        <v>03</v>
      </c>
      <c r="P913" t="str">
        <f t="shared" si="102"/>
        <v>02</v>
      </c>
      <c r="Q913" t="str">
        <f t="shared" si="103"/>
        <v>08</v>
      </c>
      <c r="R913" t="str">
        <f t="shared" si="104"/>
        <v>01</v>
      </c>
      <c r="S913" s="4">
        <f t="shared" si="106"/>
        <v>43223.088900462964</v>
      </c>
      <c r="T913" s="5">
        <f t="shared" si="105"/>
        <v>43223.088900462964</v>
      </c>
      <c r="U913" t="s">
        <v>1833</v>
      </c>
      <c r="AH913" t="s">
        <v>2940</v>
      </c>
      <c r="AI913" t="s">
        <v>2941</v>
      </c>
      <c r="AJ913" t="s">
        <v>3097</v>
      </c>
      <c r="AK913" t="s">
        <v>3101</v>
      </c>
      <c r="AL913" t="s">
        <v>3103</v>
      </c>
      <c r="AM913" t="s">
        <v>3105</v>
      </c>
      <c r="AN913" t="s">
        <v>3668</v>
      </c>
      <c r="BQ913">
        <v>101.47839999999999</v>
      </c>
      <c r="BR913">
        <v>101.7610633</v>
      </c>
      <c r="BS913">
        <v>4</v>
      </c>
    </row>
    <row r="914" spans="1:71" x14ac:dyDescent="0.25">
      <c r="A914" t="s">
        <v>79</v>
      </c>
      <c r="B914">
        <v>1884</v>
      </c>
      <c r="C914" t="s">
        <v>88</v>
      </c>
      <c r="D914">
        <v>1</v>
      </c>
      <c r="E914">
        <v>548.35090000000002</v>
      </c>
      <c r="F914">
        <v>548.70894020000003</v>
      </c>
      <c r="G914">
        <v>0.35804020000000492</v>
      </c>
      <c r="H914">
        <v>68.350899999999996</v>
      </c>
      <c r="I914">
        <v>77.319999999999993</v>
      </c>
      <c r="J914">
        <v>1059.278</v>
      </c>
      <c r="L914" t="s">
        <v>409</v>
      </c>
      <c r="M914" t="str">
        <f t="shared" si="99"/>
        <v>2018</v>
      </c>
      <c r="N914" t="str">
        <f t="shared" si="100"/>
        <v>05</v>
      </c>
      <c r="O914" t="str">
        <f t="shared" si="101"/>
        <v>05</v>
      </c>
      <c r="P914" t="str">
        <f t="shared" si="102"/>
        <v>14</v>
      </c>
      <c r="Q914" t="str">
        <f t="shared" si="103"/>
        <v>08</v>
      </c>
      <c r="R914" t="str">
        <f t="shared" si="104"/>
        <v>01</v>
      </c>
      <c r="S914" s="4">
        <f t="shared" si="106"/>
        <v>43225.588900462964</v>
      </c>
      <c r="T914" s="5">
        <f t="shared" si="105"/>
        <v>43225.588900462964</v>
      </c>
      <c r="U914" t="s">
        <v>1834</v>
      </c>
      <c r="AH914" t="s">
        <v>2940</v>
      </c>
      <c r="AI914" t="s">
        <v>2941</v>
      </c>
      <c r="AJ914" t="s">
        <v>3097</v>
      </c>
      <c r="AK914" t="s">
        <v>3101</v>
      </c>
      <c r="AL914" t="s">
        <v>3103</v>
      </c>
      <c r="AM914" t="s">
        <v>3243</v>
      </c>
      <c r="BQ914">
        <v>68.350899999999996</v>
      </c>
      <c r="BR914">
        <v>68.708940200000001</v>
      </c>
      <c r="BS914">
        <v>0</v>
      </c>
    </row>
    <row r="915" spans="1:71" x14ac:dyDescent="0.25">
      <c r="A915" t="s">
        <v>79</v>
      </c>
      <c r="B915">
        <v>1885</v>
      </c>
      <c r="C915" t="s">
        <v>88</v>
      </c>
      <c r="D915">
        <v>1</v>
      </c>
      <c r="E915">
        <v>549.02930000000003</v>
      </c>
      <c r="F915">
        <v>549.34965179999995</v>
      </c>
      <c r="G915">
        <v>0.32035179999991209</v>
      </c>
      <c r="H915">
        <v>69.029300000000006</v>
      </c>
      <c r="I915">
        <v>92.784000000000006</v>
      </c>
      <c r="J915">
        <v>1028.3510000000001</v>
      </c>
      <c r="L915" t="s">
        <v>409</v>
      </c>
      <c r="M915" t="str">
        <f t="shared" si="99"/>
        <v>2018</v>
      </c>
      <c r="N915" t="str">
        <f t="shared" si="100"/>
        <v>05</v>
      </c>
      <c r="O915" t="str">
        <f t="shared" si="101"/>
        <v>05</v>
      </c>
      <c r="P915" t="str">
        <f t="shared" si="102"/>
        <v>14</v>
      </c>
      <c r="Q915" t="str">
        <f t="shared" si="103"/>
        <v>08</v>
      </c>
      <c r="R915" t="str">
        <f t="shared" si="104"/>
        <v>01</v>
      </c>
      <c r="S915" s="4">
        <f t="shared" si="106"/>
        <v>43225.588900462964</v>
      </c>
      <c r="T915" s="5">
        <f t="shared" si="105"/>
        <v>43225.588900462964</v>
      </c>
      <c r="U915" t="s">
        <v>1834</v>
      </c>
      <c r="AH915" t="s">
        <v>2940</v>
      </c>
      <c r="AI915" t="s">
        <v>2941</v>
      </c>
      <c r="AJ915" t="s">
        <v>3097</v>
      </c>
      <c r="AK915" t="s">
        <v>3101</v>
      </c>
      <c r="AL915" t="s">
        <v>3103</v>
      </c>
      <c r="AM915" t="s">
        <v>3243</v>
      </c>
      <c r="BQ915">
        <v>69.029300000000006</v>
      </c>
      <c r="BR915">
        <v>69.349651799999918</v>
      </c>
      <c r="BS915">
        <v>1</v>
      </c>
    </row>
    <row r="916" spans="1:71" x14ac:dyDescent="0.25">
      <c r="A916" t="s">
        <v>79</v>
      </c>
      <c r="B916">
        <v>1886</v>
      </c>
      <c r="C916" t="s">
        <v>88</v>
      </c>
      <c r="D916">
        <v>1</v>
      </c>
      <c r="E916">
        <v>549.50040000000001</v>
      </c>
      <c r="F916">
        <v>549.82075180000004</v>
      </c>
      <c r="G916">
        <v>0.32035180000002578</v>
      </c>
      <c r="H916">
        <v>69.500399999999999</v>
      </c>
      <c r="I916">
        <v>85.052000000000007</v>
      </c>
      <c r="J916">
        <v>981.95899999999995</v>
      </c>
      <c r="L916" t="s">
        <v>409</v>
      </c>
      <c r="M916" t="str">
        <f t="shared" si="99"/>
        <v>2018</v>
      </c>
      <c r="N916" t="str">
        <f t="shared" si="100"/>
        <v>05</v>
      </c>
      <c r="O916" t="str">
        <f t="shared" si="101"/>
        <v>05</v>
      </c>
      <c r="P916" t="str">
        <f t="shared" si="102"/>
        <v>14</v>
      </c>
      <c r="Q916" t="str">
        <f t="shared" si="103"/>
        <v>08</v>
      </c>
      <c r="R916" t="str">
        <f t="shared" si="104"/>
        <v>01</v>
      </c>
      <c r="S916" s="4">
        <f t="shared" si="106"/>
        <v>43225.588900462964</v>
      </c>
      <c r="T916" s="5">
        <f t="shared" si="105"/>
        <v>43225.588900462964</v>
      </c>
      <c r="U916" t="s">
        <v>1834</v>
      </c>
      <c r="AH916" t="s">
        <v>2940</v>
      </c>
      <c r="AI916" t="s">
        <v>2941</v>
      </c>
      <c r="AJ916" t="s">
        <v>3097</v>
      </c>
      <c r="AK916" t="s">
        <v>3101</v>
      </c>
      <c r="AL916" t="s">
        <v>3103</v>
      </c>
      <c r="AM916" t="s">
        <v>3243</v>
      </c>
      <c r="BQ916">
        <v>69.500399999999999</v>
      </c>
      <c r="BR916">
        <v>69.820751800000025</v>
      </c>
      <c r="BS916">
        <v>2</v>
      </c>
    </row>
    <row r="917" spans="1:71" x14ac:dyDescent="0.25">
      <c r="A917" t="s">
        <v>79</v>
      </c>
      <c r="B917">
        <v>1888</v>
      </c>
      <c r="C917" t="s">
        <v>88</v>
      </c>
      <c r="D917">
        <v>1</v>
      </c>
      <c r="E917">
        <v>550.76919999999996</v>
      </c>
      <c r="F917">
        <v>551.28427539999996</v>
      </c>
      <c r="G917">
        <v>0.51507540000000063</v>
      </c>
      <c r="H917">
        <v>70.769199999999998</v>
      </c>
      <c r="I917">
        <v>77.319999999999993</v>
      </c>
      <c r="J917">
        <v>997.423</v>
      </c>
      <c r="L917" t="s">
        <v>409</v>
      </c>
      <c r="M917" t="str">
        <f t="shared" si="99"/>
        <v>2018</v>
      </c>
      <c r="N917" t="str">
        <f t="shared" si="100"/>
        <v>05</v>
      </c>
      <c r="O917" t="str">
        <f t="shared" si="101"/>
        <v>05</v>
      </c>
      <c r="P917" t="str">
        <f t="shared" si="102"/>
        <v>14</v>
      </c>
      <c r="Q917" t="str">
        <f t="shared" si="103"/>
        <v>08</v>
      </c>
      <c r="R917" t="str">
        <f t="shared" si="104"/>
        <v>01</v>
      </c>
      <c r="S917" s="4">
        <f t="shared" si="106"/>
        <v>43225.588900462964</v>
      </c>
      <c r="T917" s="5">
        <f t="shared" si="105"/>
        <v>43225.588900462964</v>
      </c>
      <c r="U917" t="s">
        <v>1834</v>
      </c>
      <c r="AH917" t="s">
        <v>2940</v>
      </c>
      <c r="AI917" t="s">
        <v>2941</v>
      </c>
      <c r="AJ917" t="s">
        <v>3097</v>
      </c>
      <c r="AK917" t="s">
        <v>3101</v>
      </c>
      <c r="AL917" t="s">
        <v>3103</v>
      </c>
      <c r="AM917" t="s">
        <v>3243</v>
      </c>
      <c r="BQ917">
        <v>70.769199999999998</v>
      </c>
      <c r="BR917">
        <v>71.284275399999999</v>
      </c>
      <c r="BS917">
        <v>3</v>
      </c>
    </row>
    <row r="918" spans="1:71" x14ac:dyDescent="0.25">
      <c r="A918" t="s">
        <v>79</v>
      </c>
      <c r="B918">
        <v>1894</v>
      </c>
      <c r="C918" t="s">
        <v>88</v>
      </c>
      <c r="D918">
        <v>1</v>
      </c>
      <c r="E918">
        <v>842.68579999999997</v>
      </c>
      <c r="F918">
        <v>843.0061518</v>
      </c>
      <c r="G918">
        <v>0.32035180000002578</v>
      </c>
      <c r="H918">
        <v>2.6858</v>
      </c>
      <c r="I918">
        <v>92.784000000000006</v>
      </c>
      <c r="J918">
        <v>1685.567</v>
      </c>
      <c r="L918" t="s">
        <v>410</v>
      </c>
      <c r="M918" t="str">
        <f t="shared" si="99"/>
        <v>2018</v>
      </c>
      <c r="N918" t="str">
        <f t="shared" si="100"/>
        <v>05</v>
      </c>
      <c r="O918" t="str">
        <f t="shared" si="101"/>
        <v>11</v>
      </c>
      <c r="P918" t="str">
        <f t="shared" si="102"/>
        <v>14</v>
      </c>
      <c r="Q918" t="str">
        <f t="shared" si="103"/>
        <v>08</v>
      </c>
      <c r="R918" t="str">
        <f t="shared" si="104"/>
        <v>01</v>
      </c>
      <c r="S918" s="4">
        <f t="shared" si="106"/>
        <v>43231.588900462964</v>
      </c>
      <c r="T918" s="5">
        <f t="shared" si="105"/>
        <v>43231.588900462964</v>
      </c>
      <c r="U918" t="s">
        <v>1835</v>
      </c>
      <c r="AH918" t="s">
        <v>2940</v>
      </c>
      <c r="AI918" t="s">
        <v>2941</v>
      </c>
      <c r="AJ918" t="s">
        <v>3097</v>
      </c>
      <c r="AK918" t="s">
        <v>3101</v>
      </c>
      <c r="AL918" t="s">
        <v>3103</v>
      </c>
      <c r="AM918" t="s">
        <v>3244</v>
      </c>
      <c r="BQ918">
        <v>2.6858</v>
      </c>
      <c r="BR918">
        <v>3.0061518000000258</v>
      </c>
      <c r="BS918">
        <v>0</v>
      </c>
    </row>
    <row r="919" spans="1:71" x14ac:dyDescent="0.25">
      <c r="A919" t="s">
        <v>79</v>
      </c>
      <c r="B919">
        <v>1899</v>
      </c>
      <c r="C919" t="s">
        <v>88</v>
      </c>
      <c r="D919">
        <v>1</v>
      </c>
      <c r="E919">
        <v>1197.0091</v>
      </c>
      <c r="F919">
        <v>1197.3608589999999</v>
      </c>
      <c r="G919">
        <v>0.35175899999990179</v>
      </c>
      <c r="H919">
        <v>117.0091</v>
      </c>
      <c r="I919">
        <v>77.319999999999993</v>
      </c>
      <c r="J919">
        <v>1144.33</v>
      </c>
      <c r="L919" t="s">
        <v>411</v>
      </c>
      <c r="M919" t="str">
        <f t="shared" si="99"/>
        <v>2018</v>
      </c>
      <c r="N919" t="str">
        <f t="shared" si="100"/>
        <v>05</v>
      </c>
      <c r="O919" t="str">
        <f t="shared" si="101"/>
        <v>14</v>
      </c>
      <c r="P919" t="str">
        <f t="shared" si="102"/>
        <v>22</v>
      </c>
      <c r="Q919" t="str">
        <f t="shared" si="103"/>
        <v>08</v>
      </c>
      <c r="R919" t="str">
        <f t="shared" si="104"/>
        <v>01</v>
      </c>
      <c r="S919" s="4">
        <f t="shared" si="106"/>
        <v>43234.922233796293</v>
      </c>
      <c r="T919" s="5">
        <f t="shared" si="105"/>
        <v>43234.922233796293</v>
      </c>
      <c r="U919" t="s">
        <v>1836</v>
      </c>
      <c r="AH919" t="s">
        <v>2940</v>
      </c>
      <c r="AI919" t="s">
        <v>2941</v>
      </c>
      <c r="AJ919" t="s">
        <v>2941</v>
      </c>
      <c r="AK919" t="s">
        <v>3101</v>
      </c>
      <c r="AL919" t="s">
        <v>3104</v>
      </c>
      <c r="AM919" t="s">
        <v>3245</v>
      </c>
      <c r="BQ919">
        <v>117.0091</v>
      </c>
      <c r="BR919">
        <v>117.36085899999991</v>
      </c>
      <c r="BS919">
        <v>0</v>
      </c>
    </row>
    <row r="920" spans="1:71" x14ac:dyDescent="0.25">
      <c r="A920" t="s">
        <v>79</v>
      </c>
      <c r="B920">
        <v>1901</v>
      </c>
      <c r="C920" t="s">
        <v>88</v>
      </c>
      <c r="D920">
        <v>1</v>
      </c>
      <c r="E920">
        <v>1252.3766800000001</v>
      </c>
      <c r="F920">
        <v>1252.715876</v>
      </c>
      <c r="G920">
        <v>0.33919599999990169</v>
      </c>
      <c r="H920">
        <v>52.3767</v>
      </c>
      <c r="I920">
        <v>94.043999999999997</v>
      </c>
      <c r="J920">
        <v>1231.9749999999999</v>
      </c>
      <c r="L920" t="s">
        <v>412</v>
      </c>
      <c r="M920" t="str">
        <f t="shared" si="99"/>
        <v>2018</v>
      </c>
      <c r="N920" t="str">
        <f t="shared" si="100"/>
        <v>05</v>
      </c>
      <c r="O920" t="str">
        <f t="shared" si="101"/>
        <v>15</v>
      </c>
      <c r="P920" t="str">
        <f t="shared" si="102"/>
        <v>14</v>
      </c>
      <c r="Q920" t="str">
        <f t="shared" si="103"/>
        <v>08</v>
      </c>
      <c r="R920" t="str">
        <f t="shared" si="104"/>
        <v>01</v>
      </c>
      <c r="S920" s="4">
        <f t="shared" si="106"/>
        <v>43235.588900462964</v>
      </c>
      <c r="T920" s="5">
        <f t="shared" si="105"/>
        <v>43235.588900462964</v>
      </c>
      <c r="U920" t="s">
        <v>1837</v>
      </c>
      <c r="AH920" t="s">
        <v>2940</v>
      </c>
      <c r="AI920" t="s">
        <v>2941</v>
      </c>
      <c r="AJ920" t="s">
        <v>3097</v>
      </c>
      <c r="AK920" t="s">
        <v>3101</v>
      </c>
      <c r="AL920" t="s">
        <v>3103</v>
      </c>
      <c r="AM920" t="s">
        <v>3246</v>
      </c>
      <c r="BQ920">
        <v>52.3767</v>
      </c>
      <c r="BR920">
        <v>52.715895999999901</v>
      </c>
      <c r="BS920">
        <v>0</v>
      </c>
    </row>
    <row r="921" spans="1:71" x14ac:dyDescent="0.25">
      <c r="A921" t="s">
        <v>79</v>
      </c>
      <c r="B921">
        <v>1902</v>
      </c>
      <c r="C921" t="s">
        <v>88</v>
      </c>
      <c r="D921">
        <v>1</v>
      </c>
      <c r="E921">
        <v>1252.942006</v>
      </c>
      <c r="F921">
        <v>1253.243514</v>
      </c>
      <c r="G921">
        <v>0.30150800000001249</v>
      </c>
      <c r="H921">
        <v>52.942</v>
      </c>
      <c r="I921">
        <v>75.234999999999999</v>
      </c>
      <c r="J921">
        <v>1335.423</v>
      </c>
      <c r="L921" t="s">
        <v>412</v>
      </c>
      <c r="M921" t="str">
        <f t="shared" si="99"/>
        <v>2018</v>
      </c>
      <c r="N921" t="str">
        <f t="shared" si="100"/>
        <v>05</v>
      </c>
      <c r="O921" t="str">
        <f t="shared" si="101"/>
        <v>15</v>
      </c>
      <c r="P921" t="str">
        <f t="shared" si="102"/>
        <v>14</v>
      </c>
      <c r="Q921" t="str">
        <f t="shared" si="103"/>
        <v>08</v>
      </c>
      <c r="R921" t="str">
        <f t="shared" si="104"/>
        <v>01</v>
      </c>
      <c r="S921" s="4">
        <f t="shared" si="106"/>
        <v>43235.588900462964</v>
      </c>
      <c r="T921" s="5">
        <f t="shared" si="105"/>
        <v>43235.588900462964</v>
      </c>
      <c r="U921" t="s">
        <v>1837</v>
      </c>
      <c r="AH921" t="s">
        <v>2940</v>
      </c>
      <c r="AI921" t="s">
        <v>2941</v>
      </c>
      <c r="AJ921" t="s">
        <v>3097</v>
      </c>
      <c r="AK921" t="s">
        <v>3101</v>
      </c>
      <c r="AL921" t="s">
        <v>3103</v>
      </c>
      <c r="AM921" t="s">
        <v>3246</v>
      </c>
      <c r="AN921" t="s">
        <v>3619</v>
      </c>
      <c r="BQ921">
        <v>52.942</v>
      </c>
      <c r="BR921">
        <v>53.243508000000013</v>
      </c>
      <c r="BS921">
        <v>1</v>
      </c>
    </row>
    <row r="922" spans="1:71" x14ac:dyDescent="0.25">
      <c r="A922" t="s">
        <v>79</v>
      </c>
      <c r="B922">
        <v>1903</v>
      </c>
      <c r="C922" t="s">
        <v>88</v>
      </c>
      <c r="D922">
        <v>1</v>
      </c>
      <c r="E922">
        <v>1253.5889910000001</v>
      </c>
      <c r="F922">
        <v>1254.07266</v>
      </c>
      <c r="G922">
        <v>0.48366899999996349</v>
      </c>
      <c r="H922">
        <v>53.588999999999999</v>
      </c>
      <c r="I922">
        <v>47.021999999999998</v>
      </c>
      <c r="J922">
        <v>1307.21</v>
      </c>
      <c r="L922" t="s">
        <v>412</v>
      </c>
      <c r="M922" t="str">
        <f t="shared" si="99"/>
        <v>2018</v>
      </c>
      <c r="N922" t="str">
        <f t="shared" si="100"/>
        <v>05</v>
      </c>
      <c r="O922" t="str">
        <f t="shared" si="101"/>
        <v>15</v>
      </c>
      <c r="P922" t="str">
        <f t="shared" si="102"/>
        <v>14</v>
      </c>
      <c r="Q922" t="str">
        <f t="shared" si="103"/>
        <v>08</v>
      </c>
      <c r="R922" t="str">
        <f t="shared" si="104"/>
        <v>01</v>
      </c>
      <c r="S922" s="4">
        <f t="shared" si="106"/>
        <v>43235.588900462964</v>
      </c>
      <c r="T922" s="5">
        <f t="shared" si="105"/>
        <v>43235.588900462964</v>
      </c>
      <c r="U922" t="s">
        <v>1837</v>
      </c>
      <c r="AH922" t="s">
        <v>2940</v>
      </c>
      <c r="AI922" t="s">
        <v>3077</v>
      </c>
      <c r="AJ922" t="s">
        <v>3097</v>
      </c>
      <c r="AK922" t="s">
        <v>3101</v>
      </c>
      <c r="AL922" t="s">
        <v>3103</v>
      </c>
      <c r="AM922" t="s">
        <v>3246</v>
      </c>
      <c r="BQ922">
        <v>53.588999999999999</v>
      </c>
      <c r="BR922">
        <v>54.072668999999962</v>
      </c>
      <c r="BS922">
        <v>2</v>
      </c>
    </row>
    <row r="923" spans="1:71" x14ac:dyDescent="0.25">
      <c r="A923" t="s">
        <v>79</v>
      </c>
      <c r="B923">
        <v>1904</v>
      </c>
      <c r="C923" t="s">
        <v>88</v>
      </c>
      <c r="D923">
        <v>1</v>
      </c>
      <c r="E923">
        <v>1254.5123579999999</v>
      </c>
      <c r="F923">
        <v>1255.052559</v>
      </c>
      <c r="G923">
        <v>0.54020100000002458</v>
      </c>
      <c r="H923">
        <v>54.5124</v>
      </c>
      <c r="I923">
        <v>65.831000000000003</v>
      </c>
      <c r="J923">
        <v>1297.806</v>
      </c>
      <c r="L923" t="s">
        <v>412</v>
      </c>
      <c r="M923" t="str">
        <f t="shared" si="99"/>
        <v>2018</v>
      </c>
      <c r="N923" t="str">
        <f t="shared" si="100"/>
        <v>05</v>
      </c>
      <c r="O923" t="str">
        <f t="shared" si="101"/>
        <v>15</v>
      </c>
      <c r="P923" t="str">
        <f t="shared" si="102"/>
        <v>14</v>
      </c>
      <c r="Q923" t="str">
        <f t="shared" si="103"/>
        <v>08</v>
      </c>
      <c r="R923" t="str">
        <f t="shared" si="104"/>
        <v>01</v>
      </c>
      <c r="S923" s="4">
        <f t="shared" si="106"/>
        <v>43235.588900462964</v>
      </c>
      <c r="T923" s="5">
        <f t="shared" si="105"/>
        <v>43235.588900462964</v>
      </c>
      <c r="U923" t="s">
        <v>1837</v>
      </c>
      <c r="AH923" t="s">
        <v>2940</v>
      </c>
      <c r="AI923" t="s">
        <v>3077</v>
      </c>
      <c r="AJ923" t="s">
        <v>3097</v>
      </c>
      <c r="AK923" t="s">
        <v>3101</v>
      </c>
      <c r="AL923" t="s">
        <v>3103</v>
      </c>
      <c r="AM923" t="s">
        <v>3246</v>
      </c>
      <c r="AN923" t="s">
        <v>3619</v>
      </c>
      <c r="BQ923">
        <v>54.5124</v>
      </c>
      <c r="BR923">
        <v>55.052601000000017</v>
      </c>
      <c r="BS923">
        <v>3</v>
      </c>
    </row>
    <row r="924" spans="1:71" x14ac:dyDescent="0.25">
      <c r="A924" t="s">
        <v>79</v>
      </c>
      <c r="B924">
        <v>1906</v>
      </c>
      <c r="C924" t="s">
        <v>88</v>
      </c>
      <c r="D924">
        <v>1</v>
      </c>
      <c r="E924">
        <v>1502.9410150000001</v>
      </c>
      <c r="F924">
        <v>1503.5377490000001</v>
      </c>
      <c r="G924">
        <v>0.59673399999996946</v>
      </c>
      <c r="H924">
        <v>62.941000000000003</v>
      </c>
      <c r="I924">
        <v>197.49199999999999</v>
      </c>
      <c r="J924">
        <v>1636.364</v>
      </c>
      <c r="L924" t="s">
        <v>413</v>
      </c>
      <c r="M924" t="str">
        <f t="shared" si="99"/>
        <v>2018</v>
      </c>
      <c r="N924" t="str">
        <f t="shared" si="100"/>
        <v>05</v>
      </c>
      <c r="O924" t="str">
        <f t="shared" si="101"/>
        <v>16</v>
      </c>
      <c r="P924" t="str">
        <f t="shared" si="102"/>
        <v>12</v>
      </c>
      <c r="Q924" t="str">
        <f t="shared" si="103"/>
        <v>08</v>
      </c>
      <c r="R924" t="str">
        <f t="shared" si="104"/>
        <v>01</v>
      </c>
      <c r="S924" s="4">
        <f t="shared" si="106"/>
        <v>43236.505567129629</v>
      </c>
      <c r="T924" s="5">
        <f t="shared" si="105"/>
        <v>43236.505567129629</v>
      </c>
      <c r="U924" t="s">
        <v>1838</v>
      </c>
      <c r="AH924" t="s">
        <v>2940</v>
      </c>
      <c r="AI924" t="s">
        <v>2941</v>
      </c>
      <c r="AJ924" t="s">
        <v>2941</v>
      </c>
      <c r="AK924" t="s">
        <v>3101</v>
      </c>
      <c r="AL924" t="s">
        <v>3104</v>
      </c>
      <c r="AM924" t="s">
        <v>3247</v>
      </c>
      <c r="BQ924">
        <v>62.941000000000003</v>
      </c>
      <c r="BR924">
        <v>63.537733999999972</v>
      </c>
      <c r="BS924">
        <v>0</v>
      </c>
    </row>
    <row r="925" spans="1:71" x14ac:dyDescent="0.25">
      <c r="A925" t="s">
        <v>79</v>
      </c>
      <c r="B925">
        <v>1907</v>
      </c>
      <c r="C925" t="s">
        <v>88</v>
      </c>
      <c r="D925">
        <v>1</v>
      </c>
      <c r="E925">
        <v>1503.581719</v>
      </c>
      <c r="F925">
        <v>1503.864382</v>
      </c>
      <c r="G925">
        <v>0.28266299999995681</v>
      </c>
      <c r="H925">
        <v>63.581699999999998</v>
      </c>
      <c r="I925">
        <v>206.89699999999999</v>
      </c>
      <c r="J925">
        <v>1589.3420000000001</v>
      </c>
      <c r="L925" t="s">
        <v>413</v>
      </c>
      <c r="M925" t="str">
        <f t="shared" si="99"/>
        <v>2018</v>
      </c>
      <c r="N925" t="str">
        <f t="shared" si="100"/>
        <v>05</v>
      </c>
      <c r="O925" t="str">
        <f t="shared" si="101"/>
        <v>16</v>
      </c>
      <c r="P925" t="str">
        <f t="shared" si="102"/>
        <v>12</v>
      </c>
      <c r="Q925" t="str">
        <f t="shared" si="103"/>
        <v>08</v>
      </c>
      <c r="R925" t="str">
        <f t="shared" si="104"/>
        <v>01</v>
      </c>
      <c r="S925" s="4">
        <f t="shared" si="106"/>
        <v>43236.505567129629</v>
      </c>
      <c r="T925" s="5">
        <f t="shared" si="105"/>
        <v>43236.505567129629</v>
      </c>
      <c r="U925" t="s">
        <v>1838</v>
      </c>
      <c r="AH925" t="s">
        <v>2940</v>
      </c>
      <c r="AI925" t="s">
        <v>2941</v>
      </c>
      <c r="AJ925" t="s">
        <v>3097</v>
      </c>
      <c r="AK925" t="s">
        <v>3101</v>
      </c>
      <c r="AL925" t="s">
        <v>3103</v>
      </c>
      <c r="AM925" t="s">
        <v>3247</v>
      </c>
      <c r="AN925" t="s">
        <v>3619</v>
      </c>
      <c r="BQ925">
        <v>63.581699999999998</v>
      </c>
      <c r="BR925">
        <v>63.864362999999948</v>
      </c>
      <c r="BS925">
        <v>1</v>
      </c>
    </row>
    <row r="926" spans="1:71" x14ac:dyDescent="0.25">
      <c r="A926" t="s">
        <v>79</v>
      </c>
      <c r="B926">
        <v>1908</v>
      </c>
      <c r="C926" t="s">
        <v>88</v>
      </c>
      <c r="D926">
        <v>1</v>
      </c>
      <c r="E926">
        <v>1503.977447</v>
      </c>
      <c r="F926">
        <v>1504.693528</v>
      </c>
      <c r="G926">
        <v>0.71608100000003105</v>
      </c>
      <c r="H926">
        <v>63.977400000000003</v>
      </c>
      <c r="I926">
        <v>197.49199999999999</v>
      </c>
      <c r="J926">
        <v>1608.15</v>
      </c>
      <c r="L926" t="s">
        <v>413</v>
      </c>
      <c r="M926" t="str">
        <f t="shared" si="99"/>
        <v>2018</v>
      </c>
      <c r="N926" t="str">
        <f t="shared" si="100"/>
        <v>05</v>
      </c>
      <c r="O926" t="str">
        <f t="shared" si="101"/>
        <v>16</v>
      </c>
      <c r="P926" t="str">
        <f t="shared" si="102"/>
        <v>12</v>
      </c>
      <c r="Q926" t="str">
        <f t="shared" si="103"/>
        <v>08</v>
      </c>
      <c r="R926" t="str">
        <f t="shared" si="104"/>
        <v>01</v>
      </c>
      <c r="S926" s="4">
        <f t="shared" si="106"/>
        <v>43236.505567129629</v>
      </c>
      <c r="T926" s="5">
        <f t="shared" si="105"/>
        <v>43236.505567129629</v>
      </c>
      <c r="U926" t="s">
        <v>1838</v>
      </c>
      <c r="AH926" t="s">
        <v>2940</v>
      </c>
      <c r="AI926" t="s">
        <v>2941</v>
      </c>
      <c r="AJ926" t="s">
        <v>2941</v>
      </c>
      <c r="AK926" t="s">
        <v>3101</v>
      </c>
      <c r="AL926" t="s">
        <v>3104</v>
      </c>
      <c r="AM926" t="s">
        <v>3247</v>
      </c>
      <c r="BQ926">
        <v>63.977400000000003</v>
      </c>
      <c r="BR926">
        <v>64.693481000000034</v>
      </c>
      <c r="BS926">
        <v>2</v>
      </c>
    </row>
    <row r="927" spans="1:71" x14ac:dyDescent="0.25">
      <c r="A927" t="s">
        <v>79</v>
      </c>
      <c r="B927">
        <v>1909</v>
      </c>
      <c r="C927" t="s">
        <v>88</v>
      </c>
      <c r="D927">
        <v>1</v>
      </c>
      <c r="E927">
        <v>1707.2407940000001</v>
      </c>
      <c r="F927">
        <v>1707.548583</v>
      </c>
      <c r="G927">
        <v>0.30778899999995701</v>
      </c>
      <c r="H927">
        <v>27.2408</v>
      </c>
      <c r="I927">
        <v>141.066</v>
      </c>
      <c r="J927">
        <v>1043.8869999999999</v>
      </c>
      <c r="L927" t="s">
        <v>414</v>
      </c>
      <c r="M927" t="str">
        <f t="shared" si="99"/>
        <v>2018</v>
      </c>
      <c r="N927" t="str">
        <f t="shared" si="100"/>
        <v>05</v>
      </c>
      <c r="O927" t="str">
        <f t="shared" si="101"/>
        <v>18</v>
      </c>
      <c r="P927" t="str">
        <f t="shared" si="102"/>
        <v>02</v>
      </c>
      <c r="Q927" t="str">
        <f t="shared" si="103"/>
        <v>08</v>
      </c>
      <c r="R927" t="str">
        <f t="shared" si="104"/>
        <v>01</v>
      </c>
      <c r="S927" s="4">
        <f t="shared" si="106"/>
        <v>43238.088900462964</v>
      </c>
      <c r="T927" s="5">
        <f t="shared" si="105"/>
        <v>43238.088900462964</v>
      </c>
      <c r="U927" t="s">
        <v>1839</v>
      </c>
      <c r="AH927" t="s">
        <v>2940</v>
      </c>
      <c r="AI927" t="s">
        <v>3077</v>
      </c>
      <c r="AJ927" t="s">
        <v>3097</v>
      </c>
      <c r="AK927" t="s">
        <v>3101</v>
      </c>
      <c r="AL927" t="s">
        <v>3103</v>
      </c>
      <c r="AM927" t="s">
        <v>3248</v>
      </c>
      <c r="BQ927">
        <v>27.2408</v>
      </c>
      <c r="BR927">
        <v>27.548588999999961</v>
      </c>
      <c r="BS927">
        <v>0</v>
      </c>
    </row>
    <row r="928" spans="1:71" x14ac:dyDescent="0.25">
      <c r="A928" t="s">
        <v>79</v>
      </c>
      <c r="B928">
        <v>1910</v>
      </c>
      <c r="C928" t="s">
        <v>88</v>
      </c>
      <c r="D928">
        <v>1</v>
      </c>
      <c r="E928">
        <v>1708.5975780000001</v>
      </c>
      <c r="F928">
        <v>1708.7483319999999</v>
      </c>
      <c r="G928">
        <v>0.1507539999997789</v>
      </c>
      <c r="H928">
        <v>28.5976</v>
      </c>
      <c r="I928">
        <v>103.44799999999999</v>
      </c>
      <c r="J928">
        <v>940.43899999999996</v>
      </c>
      <c r="L928" t="s">
        <v>414</v>
      </c>
      <c r="M928" t="str">
        <f t="shared" si="99"/>
        <v>2018</v>
      </c>
      <c r="N928" t="str">
        <f t="shared" si="100"/>
        <v>05</v>
      </c>
      <c r="O928" t="str">
        <f t="shared" si="101"/>
        <v>18</v>
      </c>
      <c r="P928" t="str">
        <f t="shared" si="102"/>
        <v>02</v>
      </c>
      <c r="Q928" t="str">
        <f t="shared" si="103"/>
        <v>08</v>
      </c>
      <c r="R928" t="str">
        <f t="shared" si="104"/>
        <v>01</v>
      </c>
      <c r="S928" s="4">
        <f t="shared" si="106"/>
        <v>43238.088900462964</v>
      </c>
      <c r="T928" s="5">
        <f t="shared" si="105"/>
        <v>43238.088900462964</v>
      </c>
      <c r="U928" t="s">
        <v>1839</v>
      </c>
      <c r="AH928" t="s">
        <v>2940</v>
      </c>
      <c r="AI928" t="s">
        <v>2941</v>
      </c>
      <c r="AJ928" t="s">
        <v>3097</v>
      </c>
      <c r="AK928" t="s">
        <v>3101</v>
      </c>
      <c r="AL928" t="s">
        <v>3103</v>
      </c>
      <c r="AM928" t="s">
        <v>3248</v>
      </c>
      <c r="BQ928">
        <v>28.5976</v>
      </c>
      <c r="BR928">
        <v>28.748353999999779</v>
      </c>
      <c r="BS928">
        <v>1</v>
      </c>
    </row>
    <row r="929" spans="1:71" x14ac:dyDescent="0.25">
      <c r="A929" t="s">
        <v>79</v>
      </c>
      <c r="B929">
        <v>1911</v>
      </c>
      <c r="C929" t="s">
        <v>88</v>
      </c>
      <c r="D929">
        <v>1</v>
      </c>
      <c r="E929">
        <v>1709.4706940000001</v>
      </c>
      <c r="F929">
        <v>1709.652855</v>
      </c>
      <c r="G929">
        <v>0.18216099999995089</v>
      </c>
      <c r="H929">
        <v>29.470700000000001</v>
      </c>
      <c r="I929">
        <v>131.661</v>
      </c>
      <c r="J929">
        <v>1043.8869999999999</v>
      </c>
      <c r="L929" t="s">
        <v>414</v>
      </c>
      <c r="M929" t="str">
        <f t="shared" si="99"/>
        <v>2018</v>
      </c>
      <c r="N929" t="str">
        <f t="shared" si="100"/>
        <v>05</v>
      </c>
      <c r="O929" t="str">
        <f t="shared" si="101"/>
        <v>18</v>
      </c>
      <c r="P929" t="str">
        <f t="shared" si="102"/>
        <v>02</v>
      </c>
      <c r="Q929" t="str">
        <f t="shared" si="103"/>
        <v>08</v>
      </c>
      <c r="R929" t="str">
        <f t="shared" si="104"/>
        <v>01</v>
      </c>
      <c r="S929" s="4">
        <f t="shared" si="106"/>
        <v>43238.088900462964</v>
      </c>
      <c r="T929" s="5">
        <f t="shared" si="105"/>
        <v>43238.088900462964</v>
      </c>
      <c r="U929" t="s">
        <v>1839</v>
      </c>
      <c r="AH929" t="s">
        <v>2940</v>
      </c>
      <c r="AI929" t="s">
        <v>2941</v>
      </c>
      <c r="AJ929" t="s">
        <v>3097</v>
      </c>
      <c r="AK929" t="s">
        <v>3101</v>
      </c>
      <c r="AL929" t="s">
        <v>3103</v>
      </c>
      <c r="AM929" t="s">
        <v>3248</v>
      </c>
      <c r="BQ929">
        <v>29.470700000000001</v>
      </c>
      <c r="BR929">
        <v>29.652860999999952</v>
      </c>
      <c r="BS929">
        <v>2</v>
      </c>
    </row>
    <row r="930" spans="1:71" x14ac:dyDescent="0.25">
      <c r="A930" t="s">
        <v>79</v>
      </c>
      <c r="B930">
        <v>1917</v>
      </c>
      <c r="C930" t="s">
        <v>88</v>
      </c>
      <c r="D930">
        <v>1</v>
      </c>
      <c r="E930">
        <v>2164.2831040000001</v>
      </c>
      <c r="F930">
        <v>2165.0305920000001</v>
      </c>
      <c r="G930">
        <v>0.74748799999997573</v>
      </c>
      <c r="H930">
        <v>4.2831000000000001</v>
      </c>
      <c r="I930">
        <v>112.85299999999999</v>
      </c>
      <c r="J930">
        <v>1702.194</v>
      </c>
      <c r="L930" t="s">
        <v>415</v>
      </c>
      <c r="M930" t="str">
        <f t="shared" si="99"/>
        <v>2018</v>
      </c>
      <c r="N930" t="str">
        <f t="shared" si="100"/>
        <v>05</v>
      </c>
      <c r="O930" t="str">
        <f t="shared" si="101"/>
        <v>27</v>
      </c>
      <c r="P930" t="str">
        <f t="shared" si="102"/>
        <v>20</v>
      </c>
      <c r="Q930" t="str">
        <f t="shared" si="103"/>
        <v>08</v>
      </c>
      <c r="R930" t="str">
        <f t="shared" si="104"/>
        <v>01</v>
      </c>
      <c r="S930" s="4">
        <f t="shared" si="106"/>
        <v>43247.838900462964</v>
      </c>
      <c r="T930" s="5">
        <f t="shared" si="105"/>
        <v>43247.838900462964</v>
      </c>
      <c r="U930" t="s">
        <v>1840</v>
      </c>
      <c r="AH930" t="s">
        <v>2940</v>
      </c>
      <c r="AI930" t="s">
        <v>3077</v>
      </c>
      <c r="AJ930" t="s">
        <v>3077</v>
      </c>
      <c r="AK930" t="s">
        <v>3101</v>
      </c>
      <c r="AL930" t="s">
        <v>3104</v>
      </c>
      <c r="AM930" t="s">
        <v>3249</v>
      </c>
      <c r="BQ930">
        <v>4.2831000000000001</v>
      </c>
      <c r="BR930">
        <v>5.0305879999999759</v>
      </c>
      <c r="BS930">
        <v>0</v>
      </c>
    </row>
    <row r="931" spans="1:71" x14ac:dyDescent="0.25">
      <c r="A931" t="s">
        <v>79</v>
      </c>
      <c r="B931">
        <v>1919</v>
      </c>
      <c r="C931" t="s">
        <v>88</v>
      </c>
      <c r="D931">
        <v>1</v>
      </c>
      <c r="E931">
        <v>2166.5192849999999</v>
      </c>
      <c r="F931">
        <v>2167.1788329999999</v>
      </c>
      <c r="G931">
        <v>0.65954800000008618</v>
      </c>
      <c r="H931">
        <v>6.5193000000000003</v>
      </c>
      <c r="I931">
        <v>131.661</v>
      </c>
      <c r="J931">
        <v>1579.9369999999999</v>
      </c>
      <c r="L931" t="s">
        <v>415</v>
      </c>
      <c r="M931" t="str">
        <f t="shared" si="99"/>
        <v>2018</v>
      </c>
      <c r="N931" t="str">
        <f t="shared" si="100"/>
        <v>05</v>
      </c>
      <c r="O931" t="str">
        <f t="shared" si="101"/>
        <v>27</v>
      </c>
      <c r="P931" t="str">
        <f t="shared" si="102"/>
        <v>20</v>
      </c>
      <c r="Q931" t="str">
        <f t="shared" si="103"/>
        <v>08</v>
      </c>
      <c r="R931" t="str">
        <f t="shared" si="104"/>
        <v>01</v>
      </c>
      <c r="S931" s="4">
        <f t="shared" si="106"/>
        <v>43247.838900462964</v>
      </c>
      <c r="T931" s="5">
        <f t="shared" si="105"/>
        <v>43247.838900462964</v>
      </c>
      <c r="U931" t="s">
        <v>1840</v>
      </c>
      <c r="AH931" t="s">
        <v>2940</v>
      </c>
      <c r="AI931" t="s">
        <v>2941</v>
      </c>
      <c r="AJ931" t="s">
        <v>3077</v>
      </c>
      <c r="AK931" t="s">
        <v>3101</v>
      </c>
      <c r="AL931" t="s">
        <v>3104</v>
      </c>
      <c r="AM931" t="s">
        <v>3249</v>
      </c>
      <c r="BQ931">
        <v>6.5193000000000003</v>
      </c>
      <c r="BR931">
        <v>7.1788480000000856</v>
      </c>
      <c r="BS931">
        <v>1</v>
      </c>
    </row>
    <row r="932" spans="1:71" x14ac:dyDescent="0.25">
      <c r="A932" t="s">
        <v>79</v>
      </c>
      <c r="B932">
        <v>1920</v>
      </c>
      <c r="C932" t="s">
        <v>88</v>
      </c>
      <c r="D932">
        <v>1</v>
      </c>
      <c r="E932">
        <v>2304.6375159999998</v>
      </c>
      <c r="F932">
        <v>2304.8699280000001</v>
      </c>
      <c r="G932">
        <v>0.23241200000029491</v>
      </c>
      <c r="H932">
        <v>24.637499999999999</v>
      </c>
      <c r="I932">
        <v>103.44799999999999</v>
      </c>
      <c r="J932">
        <v>1278.9970000000001</v>
      </c>
      <c r="L932" t="s">
        <v>416</v>
      </c>
      <c r="M932" t="str">
        <f t="shared" si="99"/>
        <v>2018</v>
      </c>
      <c r="N932" t="str">
        <f t="shared" si="100"/>
        <v>05</v>
      </c>
      <c r="O932" t="str">
        <f t="shared" si="101"/>
        <v>28</v>
      </c>
      <c r="P932" t="str">
        <f t="shared" si="102"/>
        <v>00</v>
      </c>
      <c r="Q932" t="str">
        <f t="shared" si="103"/>
        <v>08</v>
      </c>
      <c r="R932" t="str">
        <f t="shared" si="104"/>
        <v>01</v>
      </c>
      <c r="S932" s="4">
        <f t="shared" si="106"/>
        <v>43248.005567129629</v>
      </c>
      <c r="T932" s="5">
        <f t="shared" si="105"/>
        <v>43248.005567129629</v>
      </c>
      <c r="U932" t="s">
        <v>1841</v>
      </c>
      <c r="AH932" t="s">
        <v>2940</v>
      </c>
      <c r="AI932" t="s">
        <v>2941</v>
      </c>
      <c r="AJ932" t="s">
        <v>3097</v>
      </c>
      <c r="AK932" t="s">
        <v>3101</v>
      </c>
      <c r="AL932" t="s">
        <v>3103</v>
      </c>
      <c r="AM932" t="s">
        <v>3250</v>
      </c>
      <c r="BQ932">
        <v>24.637499999999999</v>
      </c>
      <c r="BR932">
        <v>24.869912000000291</v>
      </c>
      <c r="BS932">
        <v>0</v>
      </c>
    </row>
    <row r="933" spans="1:71" x14ac:dyDescent="0.25">
      <c r="A933" t="s">
        <v>79</v>
      </c>
      <c r="B933">
        <v>1921</v>
      </c>
      <c r="C933" t="s">
        <v>88</v>
      </c>
      <c r="D933">
        <v>1</v>
      </c>
      <c r="E933">
        <v>2305.7053550000001</v>
      </c>
      <c r="F933">
        <v>2305.988018</v>
      </c>
      <c r="G933">
        <v>0.28266299999995681</v>
      </c>
      <c r="H933">
        <v>25.705400000000001</v>
      </c>
      <c r="I933">
        <v>75.234999999999999</v>
      </c>
      <c r="J933">
        <v>1335.423</v>
      </c>
      <c r="L933" t="s">
        <v>416</v>
      </c>
      <c r="M933" t="str">
        <f t="shared" si="99"/>
        <v>2018</v>
      </c>
      <c r="N933" t="str">
        <f t="shared" si="100"/>
        <v>05</v>
      </c>
      <c r="O933" t="str">
        <f t="shared" si="101"/>
        <v>28</v>
      </c>
      <c r="P933" t="str">
        <f t="shared" si="102"/>
        <v>00</v>
      </c>
      <c r="Q933" t="str">
        <f t="shared" si="103"/>
        <v>08</v>
      </c>
      <c r="R933" t="str">
        <f t="shared" si="104"/>
        <v>01</v>
      </c>
      <c r="S933" s="4">
        <f t="shared" si="106"/>
        <v>43248.005567129629</v>
      </c>
      <c r="T933" s="5">
        <f t="shared" si="105"/>
        <v>43248.005567129629</v>
      </c>
      <c r="U933" t="s">
        <v>1841</v>
      </c>
      <c r="AH933" t="s">
        <v>2940</v>
      </c>
      <c r="AI933" t="s">
        <v>2941</v>
      </c>
      <c r="AJ933" t="s">
        <v>3097</v>
      </c>
      <c r="AK933" t="s">
        <v>3101</v>
      </c>
      <c r="AL933" t="s">
        <v>3103</v>
      </c>
      <c r="AM933" t="s">
        <v>3250</v>
      </c>
      <c r="BQ933">
        <v>25.705400000000001</v>
      </c>
      <c r="BR933">
        <v>25.988062999999961</v>
      </c>
      <c r="BS933">
        <v>1</v>
      </c>
    </row>
    <row r="934" spans="1:71" x14ac:dyDescent="0.25">
      <c r="A934" t="s">
        <v>79</v>
      </c>
      <c r="B934">
        <v>1924</v>
      </c>
      <c r="C934" t="s">
        <v>88</v>
      </c>
      <c r="D934">
        <v>1</v>
      </c>
      <c r="E934">
        <v>2578.2600729999999</v>
      </c>
      <c r="F934">
        <v>2578.3857010000002</v>
      </c>
      <c r="G934">
        <v>0.12562800000023339</v>
      </c>
      <c r="H934">
        <v>58.260100000000001</v>
      </c>
      <c r="I934">
        <v>47.021999999999998</v>
      </c>
      <c r="J934">
        <v>1927.9</v>
      </c>
      <c r="L934" t="s">
        <v>417</v>
      </c>
      <c r="M934" t="str">
        <f t="shared" si="99"/>
        <v>2018</v>
      </c>
      <c r="N934" t="str">
        <f t="shared" si="100"/>
        <v>05</v>
      </c>
      <c r="O934" t="str">
        <f t="shared" si="101"/>
        <v>28</v>
      </c>
      <c r="P934" t="str">
        <f t="shared" si="102"/>
        <v>08</v>
      </c>
      <c r="Q934" t="str">
        <f t="shared" si="103"/>
        <v>08</v>
      </c>
      <c r="R934" t="str">
        <f t="shared" si="104"/>
        <v>01</v>
      </c>
      <c r="S934" s="4">
        <f t="shared" si="106"/>
        <v>43248.338900462964</v>
      </c>
      <c r="T934" s="5">
        <f t="shared" si="105"/>
        <v>43248.338900462964</v>
      </c>
      <c r="U934" t="s">
        <v>1842</v>
      </c>
      <c r="AH934" t="s">
        <v>2940</v>
      </c>
      <c r="AI934" t="s">
        <v>2941</v>
      </c>
      <c r="AJ934" t="s">
        <v>3097</v>
      </c>
      <c r="AK934" t="s">
        <v>3101</v>
      </c>
      <c r="AL934" t="s">
        <v>3103</v>
      </c>
      <c r="AM934" t="s">
        <v>3251</v>
      </c>
      <c r="BQ934">
        <v>58.260100000000001</v>
      </c>
      <c r="BR934">
        <v>58.385728000000228</v>
      </c>
      <c r="BS934">
        <v>0</v>
      </c>
    </row>
    <row r="935" spans="1:71" x14ac:dyDescent="0.25">
      <c r="A935" t="s">
        <v>79</v>
      </c>
      <c r="B935">
        <v>1925</v>
      </c>
      <c r="C935" t="s">
        <v>88</v>
      </c>
      <c r="D935">
        <v>1</v>
      </c>
      <c r="E935">
        <v>2581.4321829999999</v>
      </c>
      <c r="F935">
        <v>2581.620625</v>
      </c>
      <c r="G935">
        <v>0.18844200000012279</v>
      </c>
      <c r="H935">
        <v>61.432200000000002</v>
      </c>
      <c r="I935">
        <v>75.234999999999999</v>
      </c>
      <c r="J935">
        <v>1485.893</v>
      </c>
      <c r="L935" t="s">
        <v>417</v>
      </c>
      <c r="M935" t="str">
        <f t="shared" si="99"/>
        <v>2018</v>
      </c>
      <c r="N935" t="str">
        <f t="shared" si="100"/>
        <v>05</v>
      </c>
      <c r="O935" t="str">
        <f t="shared" si="101"/>
        <v>28</v>
      </c>
      <c r="P935" t="str">
        <f t="shared" si="102"/>
        <v>08</v>
      </c>
      <c r="Q935" t="str">
        <f t="shared" si="103"/>
        <v>08</v>
      </c>
      <c r="R935" t="str">
        <f t="shared" si="104"/>
        <v>01</v>
      </c>
      <c r="S935" s="4">
        <f t="shared" si="106"/>
        <v>43248.338900462964</v>
      </c>
      <c r="T935" s="5">
        <f t="shared" si="105"/>
        <v>43248.338900462964</v>
      </c>
      <c r="U935" t="s">
        <v>1842</v>
      </c>
      <c r="AH935" t="s">
        <v>2940</v>
      </c>
      <c r="AI935" t="s">
        <v>2941</v>
      </c>
      <c r="AJ935" t="s">
        <v>3097</v>
      </c>
      <c r="AK935" t="s">
        <v>3101</v>
      </c>
      <c r="AL935" t="s">
        <v>3103</v>
      </c>
      <c r="AM935" t="s">
        <v>3251</v>
      </c>
      <c r="BQ935">
        <v>61.432200000000002</v>
      </c>
      <c r="BR935">
        <v>61.620642000000117</v>
      </c>
      <c r="BS935">
        <v>1</v>
      </c>
    </row>
    <row r="936" spans="1:71" x14ac:dyDescent="0.25">
      <c r="A936" t="s">
        <v>79</v>
      </c>
      <c r="B936">
        <v>1926</v>
      </c>
      <c r="C936" t="s">
        <v>88</v>
      </c>
      <c r="D936">
        <v>1</v>
      </c>
      <c r="E936">
        <v>2580.9673590000002</v>
      </c>
      <c r="F936">
        <v>2581.1620830000002</v>
      </c>
      <c r="G936">
        <v>0.19472399999995099</v>
      </c>
      <c r="H936">
        <v>60.967399999999998</v>
      </c>
      <c r="I936">
        <v>94.043999999999997</v>
      </c>
      <c r="J936">
        <v>1278.9970000000001</v>
      </c>
      <c r="L936" t="s">
        <v>417</v>
      </c>
      <c r="M936" t="str">
        <f t="shared" si="99"/>
        <v>2018</v>
      </c>
      <c r="N936" t="str">
        <f t="shared" si="100"/>
        <v>05</v>
      </c>
      <c r="O936" t="str">
        <f t="shared" si="101"/>
        <v>28</v>
      </c>
      <c r="P936" t="str">
        <f t="shared" si="102"/>
        <v>08</v>
      </c>
      <c r="Q936" t="str">
        <f t="shared" si="103"/>
        <v>08</v>
      </c>
      <c r="R936" t="str">
        <f t="shared" si="104"/>
        <v>01</v>
      </c>
      <c r="S936" s="4">
        <f t="shared" si="106"/>
        <v>43248.338900462964</v>
      </c>
      <c r="T936" s="5">
        <f t="shared" si="105"/>
        <v>43248.338900462964</v>
      </c>
      <c r="U936" t="s">
        <v>1842</v>
      </c>
      <c r="AH936" t="s">
        <v>2940</v>
      </c>
      <c r="AI936" t="s">
        <v>2941</v>
      </c>
      <c r="AJ936" t="s">
        <v>3097</v>
      </c>
      <c r="AK936" t="s">
        <v>3101</v>
      </c>
      <c r="AL936" t="s">
        <v>3103</v>
      </c>
      <c r="AM936" t="s">
        <v>3251</v>
      </c>
      <c r="AN936" t="s">
        <v>3619</v>
      </c>
      <c r="BQ936">
        <v>60.967399999999998</v>
      </c>
      <c r="BR936">
        <v>61.162123999999949</v>
      </c>
      <c r="BS936">
        <v>2</v>
      </c>
    </row>
    <row r="937" spans="1:71" x14ac:dyDescent="0.25">
      <c r="A937" t="s">
        <v>79</v>
      </c>
      <c r="B937">
        <v>1927</v>
      </c>
      <c r="C937" t="s">
        <v>88</v>
      </c>
      <c r="D937">
        <v>1</v>
      </c>
      <c r="E937">
        <v>2529.9359690000001</v>
      </c>
      <c r="F937">
        <v>2530.4510439999999</v>
      </c>
      <c r="G937">
        <v>0.515074999999797</v>
      </c>
      <c r="H937">
        <v>9.9359999999999999</v>
      </c>
      <c r="I937">
        <v>65.831000000000003</v>
      </c>
      <c r="J937">
        <v>2012.539</v>
      </c>
      <c r="L937" t="s">
        <v>417</v>
      </c>
      <c r="M937" t="str">
        <f t="shared" si="99"/>
        <v>2018</v>
      </c>
      <c r="N937" t="str">
        <f t="shared" si="100"/>
        <v>05</v>
      </c>
      <c r="O937" t="str">
        <f t="shared" si="101"/>
        <v>28</v>
      </c>
      <c r="P937" t="str">
        <f t="shared" si="102"/>
        <v>08</v>
      </c>
      <c r="Q937" t="str">
        <f t="shared" si="103"/>
        <v>08</v>
      </c>
      <c r="R937" t="str">
        <f t="shared" si="104"/>
        <v>01</v>
      </c>
      <c r="S937" s="4">
        <f t="shared" si="106"/>
        <v>43248.338900462964</v>
      </c>
      <c r="T937" s="5">
        <f t="shared" si="105"/>
        <v>43248.338900462964</v>
      </c>
      <c r="U937" t="s">
        <v>1842</v>
      </c>
      <c r="AH937" t="s">
        <v>2940</v>
      </c>
      <c r="AI937" t="s">
        <v>2941</v>
      </c>
      <c r="AJ937" t="s">
        <v>2941</v>
      </c>
      <c r="AK937" t="s">
        <v>3101</v>
      </c>
      <c r="AL937" t="s">
        <v>3104</v>
      </c>
      <c r="AM937" t="s">
        <v>3252</v>
      </c>
      <c r="BQ937">
        <v>9.9359999999999999</v>
      </c>
      <c r="BR937">
        <v>10.4510749999998</v>
      </c>
      <c r="BS937">
        <v>3</v>
      </c>
    </row>
    <row r="938" spans="1:71" x14ac:dyDescent="0.25">
      <c r="A938" t="s">
        <v>79</v>
      </c>
      <c r="B938">
        <v>1928</v>
      </c>
      <c r="C938" t="s">
        <v>88</v>
      </c>
      <c r="D938">
        <v>1</v>
      </c>
      <c r="E938">
        <v>2530.5641099999998</v>
      </c>
      <c r="F938">
        <v>2530.8404909999999</v>
      </c>
      <c r="G938">
        <v>0.27638100000012861</v>
      </c>
      <c r="H938">
        <v>10.5641</v>
      </c>
      <c r="I938">
        <v>75.234999999999999</v>
      </c>
      <c r="J938">
        <v>1626.9590000000001</v>
      </c>
      <c r="L938" t="s">
        <v>417</v>
      </c>
      <c r="M938" t="str">
        <f t="shared" si="99"/>
        <v>2018</v>
      </c>
      <c r="N938" t="str">
        <f t="shared" si="100"/>
        <v>05</v>
      </c>
      <c r="O938" t="str">
        <f t="shared" si="101"/>
        <v>28</v>
      </c>
      <c r="P938" t="str">
        <f t="shared" si="102"/>
        <v>08</v>
      </c>
      <c r="Q938" t="str">
        <f t="shared" si="103"/>
        <v>08</v>
      </c>
      <c r="R938" t="str">
        <f t="shared" si="104"/>
        <v>01</v>
      </c>
      <c r="S938" s="4">
        <f t="shared" si="106"/>
        <v>43248.338900462964</v>
      </c>
      <c r="T938" s="5">
        <f t="shared" si="105"/>
        <v>43248.338900462964</v>
      </c>
      <c r="U938" t="s">
        <v>1842</v>
      </c>
      <c r="AH938" t="s">
        <v>2940</v>
      </c>
      <c r="AI938" t="s">
        <v>2941</v>
      </c>
      <c r="AJ938" t="s">
        <v>3097</v>
      </c>
      <c r="AK938" t="s">
        <v>3101</v>
      </c>
      <c r="AL938" t="s">
        <v>3103</v>
      </c>
      <c r="AM938" t="s">
        <v>3252</v>
      </c>
      <c r="AN938" t="s">
        <v>3619</v>
      </c>
      <c r="BQ938">
        <v>10.5641</v>
      </c>
      <c r="BR938">
        <v>10.84048100000013</v>
      </c>
      <c r="BS938">
        <v>4</v>
      </c>
    </row>
    <row r="939" spans="1:71" x14ac:dyDescent="0.25">
      <c r="A939" t="s">
        <v>79</v>
      </c>
      <c r="B939">
        <v>1929</v>
      </c>
      <c r="C939" t="s">
        <v>88</v>
      </c>
      <c r="D939">
        <v>1</v>
      </c>
      <c r="E939">
        <v>2530.9912450000002</v>
      </c>
      <c r="F939">
        <v>2531.2425020000001</v>
      </c>
      <c r="G939">
        <v>0.25125699999989592</v>
      </c>
      <c r="H939">
        <v>10.991300000000001</v>
      </c>
      <c r="I939">
        <v>112.85299999999999</v>
      </c>
      <c r="J939">
        <v>1532.915</v>
      </c>
      <c r="L939" t="s">
        <v>417</v>
      </c>
      <c r="M939" t="str">
        <f t="shared" si="99"/>
        <v>2018</v>
      </c>
      <c r="N939" t="str">
        <f t="shared" si="100"/>
        <v>05</v>
      </c>
      <c r="O939" t="str">
        <f t="shared" si="101"/>
        <v>28</v>
      </c>
      <c r="P939" t="str">
        <f t="shared" si="102"/>
        <v>08</v>
      </c>
      <c r="Q939" t="str">
        <f t="shared" si="103"/>
        <v>08</v>
      </c>
      <c r="R939" t="str">
        <f t="shared" si="104"/>
        <v>01</v>
      </c>
      <c r="S939" s="4">
        <f t="shared" si="106"/>
        <v>43248.338900462964</v>
      </c>
      <c r="T939" s="5">
        <f t="shared" si="105"/>
        <v>43248.338900462964</v>
      </c>
      <c r="U939" t="s">
        <v>1842</v>
      </c>
      <c r="AH939" t="s">
        <v>2940</v>
      </c>
      <c r="AI939" t="s">
        <v>2941</v>
      </c>
      <c r="AJ939" t="s">
        <v>3097</v>
      </c>
      <c r="AK939" t="s">
        <v>3101</v>
      </c>
      <c r="AL939" t="s">
        <v>3103</v>
      </c>
      <c r="AM939" t="s">
        <v>3252</v>
      </c>
      <c r="AN939" t="s">
        <v>3619</v>
      </c>
      <c r="BQ939">
        <v>10.991300000000001</v>
      </c>
      <c r="BR939">
        <v>11.2425569999999</v>
      </c>
      <c r="BS939">
        <v>5</v>
      </c>
    </row>
    <row r="940" spans="1:71" x14ac:dyDescent="0.25">
      <c r="A940" t="s">
        <v>79</v>
      </c>
      <c r="B940">
        <v>1930</v>
      </c>
      <c r="C940" t="s">
        <v>88</v>
      </c>
      <c r="D940">
        <v>1</v>
      </c>
      <c r="E940">
        <v>2531.3681299999998</v>
      </c>
      <c r="F940">
        <v>2531.6131049999999</v>
      </c>
      <c r="G940">
        <v>0.24497500000006769</v>
      </c>
      <c r="H940">
        <v>11.3681</v>
      </c>
      <c r="I940">
        <v>94.043999999999997</v>
      </c>
      <c r="J940">
        <v>1598.7460000000001</v>
      </c>
      <c r="L940" t="s">
        <v>417</v>
      </c>
      <c r="M940" t="str">
        <f t="shared" si="99"/>
        <v>2018</v>
      </c>
      <c r="N940" t="str">
        <f t="shared" si="100"/>
        <v>05</v>
      </c>
      <c r="O940" t="str">
        <f t="shared" si="101"/>
        <v>28</v>
      </c>
      <c r="P940" t="str">
        <f t="shared" si="102"/>
        <v>08</v>
      </c>
      <c r="Q940" t="str">
        <f t="shared" si="103"/>
        <v>08</v>
      </c>
      <c r="R940" t="str">
        <f t="shared" si="104"/>
        <v>01</v>
      </c>
      <c r="S940" s="4">
        <f t="shared" si="106"/>
        <v>43248.338900462964</v>
      </c>
      <c r="T940" s="5">
        <f t="shared" si="105"/>
        <v>43248.338900462964</v>
      </c>
      <c r="U940" t="s">
        <v>1842</v>
      </c>
      <c r="AH940" t="s">
        <v>2940</v>
      </c>
      <c r="AI940" t="s">
        <v>2941</v>
      </c>
      <c r="AJ940" t="s">
        <v>3097</v>
      </c>
      <c r="AK940" t="s">
        <v>3101</v>
      </c>
      <c r="AL940" t="s">
        <v>3103</v>
      </c>
      <c r="AM940" t="s">
        <v>3252</v>
      </c>
      <c r="AN940" t="s">
        <v>3619</v>
      </c>
      <c r="BQ940">
        <v>11.3681</v>
      </c>
      <c r="BR940">
        <v>11.61307500000007</v>
      </c>
      <c r="BS940">
        <v>6</v>
      </c>
    </row>
    <row r="941" spans="1:71" x14ac:dyDescent="0.25">
      <c r="A941" t="s">
        <v>79</v>
      </c>
      <c r="B941">
        <v>1931</v>
      </c>
      <c r="C941" t="s">
        <v>88</v>
      </c>
      <c r="D941">
        <v>1</v>
      </c>
      <c r="E941">
        <v>2531.8203910000002</v>
      </c>
      <c r="F941">
        <v>2532.0339589999999</v>
      </c>
      <c r="G941">
        <v>0.21356799999966819</v>
      </c>
      <c r="H941">
        <v>11.820399999999999</v>
      </c>
      <c r="I941">
        <v>37.618000000000002</v>
      </c>
      <c r="J941">
        <v>1730.4079999999999</v>
      </c>
      <c r="L941" t="s">
        <v>417</v>
      </c>
      <c r="M941" t="str">
        <f t="shared" si="99"/>
        <v>2018</v>
      </c>
      <c r="N941" t="str">
        <f t="shared" si="100"/>
        <v>05</v>
      </c>
      <c r="O941" t="str">
        <f t="shared" si="101"/>
        <v>28</v>
      </c>
      <c r="P941" t="str">
        <f t="shared" si="102"/>
        <v>08</v>
      </c>
      <c r="Q941" t="str">
        <f t="shared" si="103"/>
        <v>08</v>
      </c>
      <c r="R941" t="str">
        <f t="shared" si="104"/>
        <v>01</v>
      </c>
      <c r="S941" s="4">
        <f t="shared" si="106"/>
        <v>43248.338900462964</v>
      </c>
      <c r="T941" s="5">
        <f t="shared" si="105"/>
        <v>43248.338900462964</v>
      </c>
      <c r="U941" t="s">
        <v>1842</v>
      </c>
      <c r="AH941" t="s">
        <v>2940</v>
      </c>
      <c r="AI941" t="s">
        <v>2941</v>
      </c>
      <c r="AJ941" t="s">
        <v>3097</v>
      </c>
      <c r="AK941" t="s">
        <v>3101</v>
      </c>
      <c r="AL941" t="s">
        <v>3103</v>
      </c>
      <c r="AM941" t="s">
        <v>3252</v>
      </c>
      <c r="BQ941">
        <v>11.820399999999999</v>
      </c>
      <c r="BR941">
        <v>12.033967999999669</v>
      </c>
      <c r="BS941">
        <v>7</v>
      </c>
    </row>
    <row r="942" spans="1:71" x14ac:dyDescent="0.25">
      <c r="A942" t="s">
        <v>79</v>
      </c>
      <c r="B942">
        <v>1932</v>
      </c>
      <c r="C942" t="s">
        <v>88</v>
      </c>
      <c r="D942">
        <v>1</v>
      </c>
      <c r="E942">
        <v>2532.190994</v>
      </c>
      <c r="F942">
        <v>2532.4234059999999</v>
      </c>
      <c r="G942">
        <v>0.23241199999984019</v>
      </c>
      <c r="H942">
        <v>12.191000000000001</v>
      </c>
      <c r="I942">
        <v>56.426000000000002</v>
      </c>
      <c r="J942">
        <v>1711.5989999999999</v>
      </c>
      <c r="L942" t="s">
        <v>417</v>
      </c>
      <c r="M942" t="str">
        <f t="shared" si="99"/>
        <v>2018</v>
      </c>
      <c r="N942" t="str">
        <f t="shared" si="100"/>
        <v>05</v>
      </c>
      <c r="O942" t="str">
        <f t="shared" si="101"/>
        <v>28</v>
      </c>
      <c r="P942" t="str">
        <f t="shared" si="102"/>
        <v>08</v>
      </c>
      <c r="Q942" t="str">
        <f t="shared" si="103"/>
        <v>08</v>
      </c>
      <c r="R942" t="str">
        <f t="shared" si="104"/>
        <v>01</v>
      </c>
      <c r="S942" s="4">
        <f t="shared" si="106"/>
        <v>43248.338900462964</v>
      </c>
      <c r="T942" s="5">
        <f t="shared" si="105"/>
        <v>43248.338900462964</v>
      </c>
      <c r="U942" t="s">
        <v>1842</v>
      </c>
      <c r="AH942" t="s">
        <v>2940</v>
      </c>
      <c r="AI942" t="s">
        <v>2941</v>
      </c>
      <c r="AJ942" t="s">
        <v>3097</v>
      </c>
      <c r="AK942" t="s">
        <v>3101</v>
      </c>
      <c r="AL942" t="s">
        <v>3103</v>
      </c>
      <c r="AM942" t="s">
        <v>3252</v>
      </c>
      <c r="BQ942">
        <v>12.191000000000001</v>
      </c>
      <c r="BR942">
        <v>12.423411999999839</v>
      </c>
      <c r="BS942">
        <v>8</v>
      </c>
    </row>
    <row r="943" spans="1:71" x14ac:dyDescent="0.25">
      <c r="A943" t="s">
        <v>79</v>
      </c>
      <c r="B943">
        <v>1933</v>
      </c>
      <c r="C943" t="s">
        <v>88</v>
      </c>
      <c r="D943">
        <v>1</v>
      </c>
      <c r="E943">
        <v>2532.5804410000001</v>
      </c>
      <c r="F943">
        <v>2532.8002900000001</v>
      </c>
      <c r="G943">
        <v>0.21984900000006749</v>
      </c>
      <c r="H943">
        <v>12.580399999999999</v>
      </c>
      <c r="I943">
        <v>47.021999999999998</v>
      </c>
      <c r="J943">
        <v>1561.1289999999999</v>
      </c>
      <c r="L943" t="s">
        <v>417</v>
      </c>
      <c r="M943" t="str">
        <f t="shared" si="99"/>
        <v>2018</v>
      </c>
      <c r="N943" t="str">
        <f t="shared" si="100"/>
        <v>05</v>
      </c>
      <c r="O943" t="str">
        <f t="shared" si="101"/>
        <v>28</v>
      </c>
      <c r="P943" t="str">
        <f t="shared" si="102"/>
        <v>08</v>
      </c>
      <c r="Q943" t="str">
        <f t="shared" si="103"/>
        <v>08</v>
      </c>
      <c r="R943" t="str">
        <f t="shared" si="104"/>
        <v>01</v>
      </c>
      <c r="S943" s="4">
        <f t="shared" si="106"/>
        <v>43248.338900462964</v>
      </c>
      <c r="T943" s="5">
        <f t="shared" si="105"/>
        <v>43248.338900462964</v>
      </c>
      <c r="U943" t="s">
        <v>1842</v>
      </c>
      <c r="AH943" t="s">
        <v>2940</v>
      </c>
      <c r="AI943" t="s">
        <v>2941</v>
      </c>
      <c r="AJ943" t="s">
        <v>3097</v>
      </c>
      <c r="AK943" t="s">
        <v>3101</v>
      </c>
      <c r="AL943" t="s">
        <v>3103</v>
      </c>
      <c r="AM943" t="s">
        <v>3252</v>
      </c>
      <c r="BQ943">
        <v>12.580399999999999</v>
      </c>
      <c r="BR943">
        <v>12.80024900000007</v>
      </c>
      <c r="BS943">
        <v>9</v>
      </c>
    </row>
    <row r="944" spans="1:71" x14ac:dyDescent="0.25">
      <c r="A944" t="s">
        <v>79</v>
      </c>
      <c r="B944">
        <v>1934</v>
      </c>
      <c r="C944" t="s">
        <v>88</v>
      </c>
      <c r="D944">
        <v>1</v>
      </c>
      <c r="E944">
        <v>2533.7990340000001</v>
      </c>
      <c r="F944">
        <v>2533.9874759999998</v>
      </c>
      <c r="G944">
        <v>0.18844199999966799</v>
      </c>
      <c r="H944">
        <v>13.798999999999999</v>
      </c>
      <c r="I944">
        <v>84.638999999999996</v>
      </c>
      <c r="J944">
        <v>1401.2539999999999</v>
      </c>
      <c r="L944" t="s">
        <v>417</v>
      </c>
      <c r="M944" t="str">
        <f t="shared" si="99"/>
        <v>2018</v>
      </c>
      <c r="N944" t="str">
        <f t="shared" si="100"/>
        <v>05</v>
      </c>
      <c r="O944" t="str">
        <f t="shared" si="101"/>
        <v>28</v>
      </c>
      <c r="P944" t="str">
        <f t="shared" si="102"/>
        <v>08</v>
      </c>
      <c r="Q944" t="str">
        <f t="shared" si="103"/>
        <v>08</v>
      </c>
      <c r="R944" t="str">
        <f t="shared" si="104"/>
        <v>01</v>
      </c>
      <c r="S944" s="4">
        <f t="shared" si="106"/>
        <v>43248.338900462964</v>
      </c>
      <c r="T944" s="5">
        <f t="shared" si="105"/>
        <v>43248.338900462964</v>
      </c>
      <c r="U944" t="s">
        <v>1842</v>
      </c>
      <c r="AH944" t="s">
        <v>2940</v>
      </c>
      <c r="AI944" t="s">
        <v>2941</v>
      </c>
      <c r="AJ944" t="s">
        <v>3097</v>
      </c>
      <c r="AK944" t="s">
        <v>3101</v>
      </c>
      <c r="AL944" t="s">
        <v>3103</v>
      </c>
      <c r="AM944" t="s">
        <v>3252</v>
      </c>
      <c r="BQ944">
        <v>13.798999999999999</v>
      </c>
      <c r="BR944">
        <v>13.987441999999669</v>
      </c>
      <c r="BS944">
        <v>10</v>
      </c>
    </row>
    <row r="945" spans="1:71" x14ac:dyDescent="0.25">
      <c r="A945" t="s">
        <v>79</v>
      </c>
      <c r="B945">
        <v>1935</v>
      </c>
      <c r="C945" t="s">
        <v>88</v>
      </c>
      <c r="D945">
        <v>1</v>
      </c>
      <c r="E945">
        <v>2532.9698880000001</v>
      </c>
      <c r="F945">
        <v>2533.2651150000002</v>
      </c>
      <c r="G945">
        <v>0.29522700000006807</v>
      </c>
      <c r="H945">
        <v>12.969900000000001</v>
      </c>
      <c r="I945">
        <v>103.44799999999999</v>
      </c>
      <c r="J945">
        <v>1551.7239999999999</v>
      </c>
      <c r="L945" t="s">
        <v>417</v>
      </c>
      <c r="M945" t="str">
        <f t="shared" si="99"/>
        <v>2018</v>
      </c>
      <c r="N945" t="str">
        <f t="shared" si="100"/>
        <v>05</v>
      </c>
      <c r="O945" t="str">
        <f t="shared" si="101"/>
        <v>28</v>
      </c>
      <c r="P945" t="str">
        <f t="shared" si="102"/>
        <v>08</v>
      </c>
      <c r="Q945" t="str">
        <f t="shared" si="103"/>
        <v>08</v>
      </c>
      <c r="R945" t="str">
        <f t="shared" si="104"/>
        <v>01</v>
      </c>
      <c r="S945" s="4">
        <f t="shared" si="106"/>
        <v>43248.338900462964</v>
      </c>
      <c r="T945" s="5">
        <f t="shared" si="105"/>
        <v>43248.338900462964</v>
      </c>
      <c r="U945" t="s">
        <v>1842</v>
      </c>
      <c r="AH945" t="s">
        <v>2940</v>
      </c>
      <c r="AI945" t="s">
        <v>2941</v>
      </c>
      <c r="AJ945" t="s">
        <v>2941</v>
      </c>
      <c r="AK945" t="s">
        <v>3101</v>
      </c>
      <c r="AL945" t="s">
        <v>3104</v>
      </c>
      <c r="AM945" t="s">
        <v>3252</v>
      </c>
      <c r="BQ945">
        <v>12.969900000000001</v>
      </c>
      <c r="BR945">
        <v>13.265127000000071</v>
      </c>
      <c r="BS945">
        <v>11</v>
      </c>
    </row>
    <row r="946" spans="1:71" x14ac:dyDescent="0.25">
      <c r="A946" t="s">
        <v>79</v>
      </c>
      <c r="B946">
        <v>1936</v>
      </c>
      <c r="C946" t="s">
        <v>88</v>
      </c>
      <c r="D946">
        <v>1</v>
      </c>
      <c r="E946">
        <v>2533.3907429999999</v>
      </c>
      <c r="F946">
        <v>2533.6985319999999</v>
      </c>
      <c r="G946">
        <v>0.30778899999995701</v>
      </c>
      <c r="H946">
        <v>13.390700000000001</v>
      </c>
      <c r="I946">
        <v>75.234999999999999</v>
      </c>
      <c r="J946">
        <v>1570.5329999999999</v>
      </c>
      <c r="L946" t="s">
        <v>417</v>
      </c>
      <c r="M946" t="str">
        <f t="shared" si="99"/>
        <v>2018</v>
      </c>
      <c r="N946" t="str">
        <f t="shared" si="100"/>
        <v>05</v>
      </c>
      <c r="O946" t="str">
        <f t="shared" si="101"/>
        <v>28</v>
      </c>
      <c r="P946" t="str">
        <f t="shared" si="102"/>
        <v>08</v>
      </c>
      <c r="Q946" t="str">
        <f t="shared" si="103"/>
        <v>08</v>
      </c>
      <c r="R946" t="str">
        <f t="shared" si="104"/>
        <v>01</v>
      </c>
      <c r="S946" s="4">
        <f t="shared" si="106"/>
        <v>43248.338900462964</v>
      </c>
      <c r="T946" s="5">
        <f t="shared" si="105"/>
        <v>43248.338900462964</v>
      </c>
      <c r="U946" t="s">
        <v>1842</v>
      </c>
      <c r="AH946" t="s">
        <v>2940</v>
      </c>
      <c r="AI946" t="s">
        <v>2941</v>
      </c>
      <c r="AJ946" t="s">
        <v>2941</v>
      </c>
      <c r="AK946" t="s">
        <v>3101</v>
      </c>
      <c r="AL946" t="s">
        <v>3104</v>
      </c>
      <c r="AM946" t="s">
        <v>3252</v>
      </c>
      <c r="BQ946">
        <v>13.390700000000001</v>
      </c>
      <c r="BR946">
        <v>13.69848899999996</v>
      </c>
      <c r="BS946">
        <v>12</v>
      </c>
    </row>
    <row r="947" spans="1:71" x14ac:dyDescent="0.25">
      <c r="A947" t="s">
        <v>79</v>
      </c>
      <c r="B947">
        <v>1942</v>
      </c>
      <c r="C947" t="s">
        <v>88</v>
      </c>
      <c r="D947">
        <v>1</v>
      </c>
      <c r="E947">
        <v>2541.04324</v>
      </c>
      <c r="F947">
        <v>2541.4518699999999</v>
      </c>
      <c r="G947">
        <v>0.40862999999990279</v>
      </c>
      <c r="H947">
        <v>21.043199999999999</v>
      </c>
      <c r="I947">
        <v>75.234999999999999</v>
      </c>
      <c r="J947">
        <v>1749.2159999999999</v>
      </c>
      <c r="L947" t="s">
        <v>417</v>
      </c>
      <c r="M947" t="str">
        <f t="shared" si="99"/>
        <v>2018</v>
      </c>
      <c r="N947" t="str">
        <f t="shared" si="100"/>
        <v>05</v>
      </c>
      <c r="O947" t="str">
        <f t="shared" si="101"/>
        <v>28</v>
      </c>
      <c r="P947" t="str">
        <f t="shared" si="102"/>
        <v>08</v>
      </c>
      <c r="Q947" t="str">
        <f t="shared" si="103"/>
        <v>08</v>
      </c>
      <c r="R947" t="str">
        <f t="shared" si="104"/>
        <v>01</v>
      </c>
      <c r="S947" s="4">
        <f t="shared" si="106"/>
        <v>43248.338900462964</v>
      </c>
      <c r="T947" s="5">
        <f t="shared" si="105"/>
        <v>43248.338900462964</v>
      </c>
      <c r="U947" t="s">
        <v>1842</v>
      </c>
      <c r="AH947" t="s">
        <v>2940</v>
      </c>
      <c r="AI947" t="s">
        <v>2941</v>
      </c>
      <c r="AJ947" t="s">
        <v>2941</v>
      </c>
      <c r="AK947" t="s">
        <v>3101</v>
      </c>
      <c r="AL947" t="s">
        <v>3104</v>
      </c>
      <c r="AM947" t="s">
        <v>3253</v>
      </c>
      <c r="BQ947">
        <v>21.043199999999999</v>
      </c>
      <c r="BR947">
        <v>21.451829999999902</v>
      </c>
      <c r="BS947">
        <v>13</v>
      </c>
    </row>
    <row r="948" spans="1:71" x14ac:dyDescent="0.25">
      <c r="A948" t="s">
        <v>79</v>
      </c>
      <c r="B948">
        <v>1943</v>
      </c>
      <c r="C948" t="s">
        <v>88</v>
      </c>
      <c r="D948">
        <v>1</v>
      </c>
      <c r="E948">
        <v>2543.5305509999998</v>
      </c>
      <c r="F948">
        <v>2544.0013629999999</v>
      </c>
      <c r="G948">
        <v>0.47081200000002349</v>
      </c>
      <c r="H948">
        <v>23.5306</v>
      </c>
      <c r="I948">
        <v>65.831000000000003</v>
      </c>
      <c r="J948">
        <v>1636.364</v>
      </c>
      <c r="L948" t="s">
        <v>417</v>
      </c>
      <c r="M948" t="str">
        <f t="shared" si="99"/>
        <v>2018</v>
      </c>
      <c r="N948" t="str">
        <f t="shared" si="100"/>
        <v>05</v>
      </c>
      <c r="O948" t="str">
        <f t="shared" si="101"/>
        <v>28</v>
      </c>
      <c r="P948" t="str">
        <f t="shared" si="102"/>
        <v>08</v>
      </c>
      <c r="Q948" t="str">
        <f t="shared" si="103"/>
        <v>08</v>
      </c>
      <c r="R948" t="str">
        <f t="shared" si="104"/>
        <v>01</v>
      </c>
      <c r="S948" s="4">
        <f t="shared" si="106"/>
        <v>43248.338900462964</v>
      </c>
      <c r="T948" s="5">
        <f t="shared" si="105"/>
        <v>43248.338900462964</v>
      </c>
      <c r="U948" t="s">
        <v>1842</v>
      </c>
      <c r="AH948" t="s">
        <v>2940</v>
      </c>
      <c r="AI948" t="s">
        <v>2941</v>
      </c>
      <c r="AJ948" t="s">
        <v>2941</v>
      </c>
      <c r="AK948" t="s">
        <v>3101</v>
      </c>
      <c r="AL948" t="s">
        <v>3104</v>
      </c>
      <c r="AM948" t="s">
        <v>3253</v>
      </c>
      <c r="BQ948">
        <v>23.5306</v>
      </c>
      <c r="BR948">
        <v>24.00141200000002</v>
      </c>
      <c r="BS948">
        <v>14</v>
      </c>
    </row>
    <row r="949" spans="1:71" x14ac:dyDescent="0.25">
      <c r="A949" t="s">
        <v>79</v>
      </c>
      <c r="B949">
        <v>1944</v>
      </c>
      <c r="C949" t="s">
        <v>88</v>
      </c>
      <c r="D949">
        <v>1</v>
      </c>
      <c r="E949">
        <v>2545.3338509999999</v>
      </c>
      <c r="F949">
        <v>2546.3021250000002</v>
      </c>
      <c r="G949">
        <v>0.96827400000029229</v>
      </c>
      <c r="H949">
        <v>25.3339</v>
      </c>
      <c r="I949">
        <v>47.021999999999998</v>
      </c>
      <c r="J949">
        <v>1645.768</v>
      </c>
      <c r="L949" t="s">
        <v>417</v>
      </c>
      <c r="M949" t="str">
        <f t="shared" si="99"/>
        <v>2018</v>
      </c>
      <c r="N949" t="str">
        <f t="shared" si="100"/>
        <v>05</v>
      </c>
      <c r="O949" t="str">
        <f t="shared" si="101"/>
        <v>28</v>
      </c>
      <c r="P949" t="str">
        <f t="shared" si="102"/>
        <v>08</v>
      </c>
      <c r="Q949" t="str">
        <f t="shared" si="103"/>
        <v>08</v>
      </c>
      <c r="R949" t="str">
        <f t="shared" si="104"/>
        <v>01</v>
      </c>
      <c r="S949" s="4">
        <f t="shared" si="106"/>
        <v>43248.338900462964</v>
      </c>
      <c r="T949" s="5">
        <f t="shared" si="105"/>
        <v>43248.338900462964</v>
      </c>
      <c r="U949" t="s">
        <v>1842</v>
      </c>
      <c r="AH949" t="s">
        <v>2940</v>
      </c>
      <c r="AI949" t="s">
        <v>3077</v>
      </c>
      <c r="AJ949" t="s">
        <v>3077</v>
      </c>
      <c r="AK949" t="s">
        <v>3101</v>
      </c>
      <c r="AL949" t="s">
        <v>3104</v>
      </c>
      <c r="AM949" t="s">
        <v>3253</v>
      </c>
      <c r="BQ949">
        <v>25.3339</v>
      </c>
      <c r="BR949">
        <v>26.302174000000289</v>
      </c>
      <c r="BS949">
        <v>15</v>
      </c>
    </row>
    <row r="950" spans="1:71" x14ac:dyDescent="0.25">
      <c r="A950" t="s">
        <v>79</v>
      </c>
      <c r="B950">
        <v>1945</v>
      </c>
      <c r="C950" t="s">
        <v>88</v>
      </c>
      <c r="D950">
        <v>1</v>
      </c>
      <c r="E950">
        <v>2541.4962860000001</v>
      </c>
      <c r="F950">
        <v>2541.762784</v>
      </c>
      <c r="G950">
        <v>0.26649799999995588</v>
      </c>
      <c r="H950">
        <v>21.496300000000002</v>
      </c>
      <c r="I950">
        <v>65.831000000000003</v>
      </c>
      <c r="J950">
        <v>1730.4079999999999</v>
      </c>
      <c r="L950" t="s">
        <v>417</v>
      </c>
      <c r="M950" t="str">
        <f t="shared" si="99"/>
        <v>2018</v>
      </c>
      <c r="N950" t="str">
        <f t="shared" si="100"/>
        <v>05</v>
      </c>
      <c r="O950" t="str">
        <f t="shared" si="101"/>
        <v>28</v>
      </c>
      <c r="P950" t="str">
        <f t="shared" si="102"/>
        <v>08</v>
      </c>
      <c r="Q950" t="str">
        <f t="shared" si="103"/>
        <v>08</v>
      </c>
      <c r="R950" t="str">
        <f t="shared" si="104"/>
        <v>01</v>
      </c>
      <c r="S950" s="4">
        <f t="shared" si="106"/>
        <v>43248.338900462964</v>
      </c>
      <c r="T950" s="5">
        <f t="shared" si="105"/>
        <v>43248.338900462964</v>
      </c>
      <c r="U950" t="s">
        <v>1842</v>
      </c>
      <c r="AH950" t="s">
        <v>2940</v>
      </c>
      <c r="AI950" t="s">
        <v>2941</v>
      </c>
      <c r="AJ950" t="s">
        <v>3097</v>
      </c>
      <c r="AK950" t="s">
        <v>3101</v>
      </c>
      <c r="AL950" t="s">
        <v>3103</v>
      </c>
      <c r="AM950" t="s">
        <v>3253</v>
      </c>
      <c r="BQ950">
        <v>21.496300000000002</v>
      </c>
      <c r="BR950">
        <v>21.762797999999961</v>
      </c>
      <c r="BS950">
        <v>16</v>
      </c>
    </row>
    <row r="951" spans="1:71" x14ac:dyDescent="0.25">
      <c r="A951" t="s">
        <v>79</v>
      </c>
      <c r="B951">
        <v>1946</v>
      </c>
      <c r="C951" t="s">
        <v>88</v>
      </c>
      <c r="D951">
        <v>1</v>
      </c>
      <c r="E951">
        <v>2541.8871490000001</v>
      </c>
      <c r="F951">
        <v>2542.1891799999999</v>
      </c>
      <c r="G951">
        <v>0.30203099999971528</v>
      </c>
      <c r="H951">
        <v>21.8871</v>
      </c>
      <c r="I951">
        <v>75.234999999999999</v>
      </c>
      <c r="J951">
        <v>1692.79</v>
      </c>
      <c r="L951" t="s">
        <v>417</v>
      </c>
      <c r="M951" t="str">
        <f t="shared" si="99"/>
        <v>2018</v>
      </c>
      <c r="N951" t="str">
        <f t="shared" si="100"/>
        <v>05</v>
      </c>
      <c r="O951" t="str">
        <f t="shared" si="101"/>
        <v>28</v>
      </c>
      <c r="P951" t="str">
        <f t="shared" si="102"/>
        <v>08</v>
      </c>
      <c r="Q951" t="str">
        <f t="shared" si="103"/>
        <v>08</v>
      </c>
      <c r="R951" t="str">
        <f t="shared" si="104"/>
        <v>01</v>
      </c>
      <c r="S951" s="4">
        <f t="shared" si="106"/>
        <v>43248.338900462964</v>
      </c>
      <c r="T951" s="5">
        <f t="shared" si="105"/>
        <v>43248.338900462964</v>
      </c>
      <c r="U951" t="s">
        <v>1842</v>
      </c>
      <c r="AH951" t="s">
        <v>2940</v>
      </c>
      <c r="AI951" t="s">
        <v>2941</v>
      </c>
      <c r="AJ951" t="s">
        <v>3097</v>
      </c>
      <c r="AK951" t="s">
        <v>3101</v>
      </c>
      <c r="AL951" t="s">
        <v>3103</v>
      </c>
      <c r="AM951" t="s">
        <v>3253</v>
      </c>
      <c r="BQ951">
        <v>21.8871</v>
      </c>
      <c r="BR951">
        <v>22.189130999999719</v>
      </c>
      <c r="BS951">
        <v>17</v>
      </c>
    </row>
    <row r="952" spans="1:71" x14ac:dyDescent="0.25">
      <c r="A952" t="s">
        <v>79</v>
      </c>
      <c r="B952">
        <v>1947</v>
      </c>
      <c r="C952" t="s">
        <v>88</v>
      </c>
      <c r="D952">
        <v>1</v>
      </c>
      <c r="E952">
        <v>2542.3401950000002</v>
      </c>
      <c r="F952">
        <v>2542.6244590000001</v>
      </c>
      <c r="G952">
        <v>0.28426399999989371</v>
      </c>
      <c r="H952">
        <v>22.340199999999999</v>
      </c>
      <c r="I952">
        <v>65.831000000000003</v>
      </c>
      <c r="J952">
        <v>1739.8119999999999</v>
      </c>
      <c r="L952" t="s">
        <v>417</v>
      </c>
      <c r="M952" t="str">
        <f t="shared" si="99"/>
        <v>2018</v>
      </c>
      <c r="N952" t="str">
        <f t="shared" si="100"/>
        <v>05</v>
      </c>
      <c r="O952" t="str">
        <f t="shared" si="101"/>
        <v>28</v>
      </c>
      <c r="P952" t="str">
        <f t="shared" si="102"/>
        <v>08</v>
      </c>
      <c r="Q952" t="str">
        <f t="shared" si="103"/>
        <v>08</v>
      </c>
      <c r="R952" t="str">
        <f t="shared" si="104"/>
        <v>01</v>
      </c>
      <c r="S952" s="4">
        <f t="shared" si="106"/>
        <v>43248.338900462964</v>
      </c>
      <c r="T952" s="5">
        <f t="shared" si="105"/>
        <v>43248.338900462964</v>
      </c>
      <c r="U952" t="s">
        <v>1842</v>
      </c>
      <c r="AH952" t="s">
        <v>2940</v>
      </c>
      <c r="AI952" t="s">
        <v>2941</v>
      </c>
      <c r="AJ952" t="s">
        <v>3097</v>
      </c>
      <c r="AK952" t="s">
        <v>3101</v>
      </c>
      <c r="AL952" t="s">
        <v>3103</v>
      </c>
      <c r="AM952" t="s">
        <v>3253</v>
      </c>
      <c r="BQ952">
        <v>22.340199999999999</v>
      </c>
      <c r="BR952">
        <v>22.62446399999989</v>
      </c>
      <c r="BS952">
        <v>18</v>
      </c>
    </row>
    <row r="953" spans="1:71" x14ac:dyDescent="0.25">
      <c r="A953" t="s">
        <v>79</v>
      </c>
      <c r="B953">
        <v>1948</v>
      </c>
      <c r="C953" t="s">
        <v>88</v>
      </c>
      <c r="D953">
        <v>1</v>
      </c>
      <c r="E953">
        <v>2542.837657</v>
      </c>
      <c r="F953">
        <v>2543.0775050000002</v>
      </c>
      <c r="G953">
        <v>0.23984800000016551</v>
      </c>
      <c r="H953">
        <v>22.837700000000002</v>
      </c>
      <c r="I953">
        <v>47.021999999999998</v>
      </c>
      <c r="J953">
        <v>1786.8340000000001</v>
      </c>
      <c r="L953" t="s">
        <v>417</v>
      </c>
      <c r="M953" t="str">
        <f t="shared" si="99"/>
        <v>2018</v>
      </c>
      <c r="N953" t="str">
        <f t="shared" si="100"/>
        <v>05</v>
      </c>
      <c r="O953" t="str">
        <f t="shared" si="101"/>
        <v>28</v>
      </c>
      <c r="P953" t="str">
        <f t="shared" si="102"/>
        <v>08</v>
      </c>
      <c r="Q953" t="str">
        <f t="shared" si="103"/>
        <v>08</v>
      </c>
      <c r="R953" t="str">
        <f t="shared" si="104"/>
        <v>01</v>
      </c>
      <c r="S953" s="4">
        <f t="shared" si="106"/>
        <v>43248.338900462964</v>
      </c>
      <c r="T953" s="5">
        <f t="shared" si="105"/>
        <v>43248.338900462964</v>
      </c>
      <c r="U953" t="s">
        <v>1842</v>
      </c>
      <c r="AH953" t="s">
        <v>2940</v>
      </c>
      <c r="AI953" t="s">
        <v>2941</v>
      </c>
      <c r="AJ953" t="s">
        <v>3097</v>
      </c>
      <c r="AK953" t="s">
        <v>3101</v>
      </c>
      <c r="AL953" t="s">
        <v>3103</v>
      </c>
      <c r="AM953" t="s">
        <v>3253</v>
      </c>
      <c r="BQ953">
        <v>22.837700000000002</v>
      </c>
      <c r="BR953">
        <v>23.077548000000171</v>
      </c>
      <c r="BS953">
        <v>19</v>
      </c>
    </row>
    <row r="954" spans="1:71" x14ac:dyDescent="0.25">
      <c r="A954" t="s">
        <v>79</v>
      </c>
      <c r="B954">
        <v>1949</v>
      </c>
      <c r="C954" t="s">
        <v>88</v>
      </c>
      <c r="D954">
        <v>1</v>
      </c>
      <c r="E954">
        <v>2544.1346119999998</v>
      </c>
      <c r="F954">
        <v>2544.3922259999999</v>
      </c>
      <c r="G954">
        <v>0.25761400000010332</v>
      </c>
      <c r="H954">
        <v>24.134599999999999</v>
      </c>
      <c r="I954">
        <v>56.426000000000002</v>
      </c>
      <c r="J954">
        <v>1608.15</v>
      </c>
      <c r="L954" t="s">
        <v>417</v>
      </c>
      <c r="M954" t="str">
        <f t="shared" si="99"/>
        <v>2018</v>
      </c>
      <c r="N954" t="str">
        <f t="shared" si="100"/>
        <v>05</v>
      </c>
      <c r="O954" t="str">
        <f t="shared" si="101"/>
        <v>28</v>
      </c>
      <c r="P954" t="str">
        <f t="shared" si="102"/>
        <v>08</v>
      </c>
      <c r="Q954" t="str">
        <f t="shared" si="103"/>
        <v>08</v>
      </c>
      <c r="R954" t="str">
        <f t="shared" si="104"/>
        <v>01</v>
      </c>
      <c r="S954" s="4">
        <f t="shared" si="106"/>
        <v>43248.338900462964</v>
      </c>
      <c r="T954" s="5">
        <f t="shared" si="105"/>
        <v>43248.338900462964</v>
      </c>
      <c r="U954" t="s">
        <v>1842</v>
      </c>
      <c r="AH954" t="s">
        <v>2940</v>
      </c>
      <c r="AI954" t="s">
        <v>2941</v>
      </c>
      <c r="AJ954" t="s">
        <v>3097</v>
      </c>
      <c r="AK954" t="s">
        <v>3101</v>
      </c>
      <c r="AL954" t="s">
        <v>3103</v>
      </c>
      <c r="AM954" t="s">
        <v>3253</v>
      </c>
      <c r="BQ954">
        <v>24.134599999999999</v>
      </c>
      <c r="BR954">
        <v>24.392214000000099</v>
      </c>
      <c r="BS954">
        <v>20</v>
      </c>
    </row>
    <row r="955" spans="1:71" x14ac:dyDescent="0.25">
      <c r="A955" t="s">
        <v>79</v>
      </c>
      <c r="B955">
        <v>1950</v>
      </c>
      <c r="C955" t="s">
        <v>88</v>
      </c>
      <c r="D955">
        <v>1</v>
      </c>
      <c r="E955">
        <v>2544.5077080000001</v>
      </c>
      <c r="F955">
        <v>2544.720906</v>
      </c>
      <c r="G955">
        <v>0.21319799999992031</v>
      </c>
      <c r="H955">
        <v>24.5077</v>
      </c>
      <c r="I955">
        <v>47.021999999999998</v>
      </c>
      <c r="J955">
        <v>1542.32</v>
      </c>
      <c r="L955" t="s">
        <v>417</v>
      </c>
      <c r="M955" t="str">
        <f t="shared" si="99"/>
        <v>2018</v>
      </c>
      <c r="N955" t="str">
        <f t="shared" si="100"/>
        <v>05</v>
      </c>
      <c r="O955" t="str">
        <f t="shared" si="101"/>
        <v>28</v>
      </c>
      <c r="P955" t="str">
        <f t="shared" si="102"/>
        <v>08</v>
      </c>
      <c r="Q955" t="str">
        <f t="shared" si="103"/>
        <v>08</v>
      </c>
      <c r="R955" t="str">
        <f t="shared" si="104"/>
        <v>01</v>
      </c>
      <c r="S955" s="4">
        <f t="shared" si="106"/>
        <v>43248.338900462964</v>
      </c>
      <c r="T955" s="5">
        <f t="shared" si="105"/>
        <v>43248.338900462964</v>
      </c>
      <c r="U955" t="s">
        <v>1842</v>
      </c>
      <c r="AH955" t="s">
        <v>2940</v>
      </c>
      <c r="AI955" t="s">
        <v>2941</v>
      </c>
      <c r="AJ955" t="s">
        <v>3097</v>
      </c>
      <c r="AK955" t="s">
        <v>3101</v>
      </c>
      <c r="AL955" t="s">
        <v>3103</v>
      </c>
      <c r="AM955" t="s">
        <v>3253</v>
      </c>
      <c r="BQ955">
        <v>24.5077</v>
      </c>
      <c r="BR955">
        <v>24.72089799999992</v>
      </c>
      <c r="BS955">
        <v>21</v>
      </c>
    </row>
    <row r="956" spans="1:71" x14ac:dyDescent="0.25">
      <c r="A956" t="s">
        <v>79</v>
      </c>
      <c r="B956">
        <v>1951</v>
      </c>
      <c r="C956" t="s">
        <v>88</v>
      </c>
      <c r="D956">
        <v>1</v>
      </c>
      <c r="E956">
        <v>2544.854155</v>
      </c>
      <c r="F956">
        <v>2545.0673529999999</v>
      </c>
      <c r="G956">
        <v>0.21319799999992031</v>
      </c>
      <c r="H956">
        <v>24.854199999999999</v>
      </c>
      <c r="I956">
        <v>65.831000000000003</v>
      </c>
      <c r="J956">
        <v>1457.68</v>
      </c>
      <c r="L956" t="s">
        <v>417</v>
      </c>
      <c r="M956" t="str">
        <f t="shared" ref="M956:M1019" si="107">LEFT(RIGHT(LEFT(L956,17), 8),4)</f>
        <v>2018</v>
      </c>
      <c r="N956" t="str">
        <f t="shared" ref="N956:N1019" si="108">LEFT(RIGHT(L956, 15),2)</f>
        <v>05</v>
      </c>
      <c r="O956" t="str">
        <f t="shared" ref="O956:O1019" si="109">LEFT(RIGHT(L956, 13),2)</f>
        <v>28</v>
      </c>
      <c r="P956" t="str">
        <f t="shared" ref="P956:P1019" si="110">LEFT(RIGHT(L956, 10),2)</f>
        <v>08</v>
      </c>
      <c r="Q956" t="str">
        <f t="shared" ref="Q956:Q1019" si="111">LEFT(RIGHT(L956, 8),2)</f>
        <v>08</v>
      </c>
      <c r="R956" t="str">
        <f t="shared" ref="R956:R1019" si="112">LEFT(RIGHT(L956, 6),2)</f>
        <v>01</v>
      </c>
      <c r="S956" s="4">
        <f t="shared" si="106"/>
        <v>43248.338900462964</v>
      </c>
      <c r="T956" s="5">
        <f t="shared" ref="T956:T1019" si="113">S956</f>
        <v>43248.338900462964</v>
      </c>
      <c r="U956" t="s">
        <v>1842</v>
      </c>
      <c r="AH956" t="s">
        <v>2940</v>
      </c>
      <c r="AI956" t="s">
        <v>2941</v>
      </c>
      <c r="AJ956" t="s">
        <v>3097</v>
      </c>
      <c r="AK956" t="s">
        <v>3101</v>
      </c>
      <c r="AL956" t="s">
        <v>3103</v>
      </c>
      <c r="AM956" t="s">
        <v>3253</v>
      </c>
      <c r="BQ956">
        <v>24.854199999999999</v>
      </c>
      <c r="BR956">
        <v>25.067397999999919</v>
      </c>
      <c r="BS956">
        <v>22</v>
      </c>
    </row>
    <row r="957" spans="1:71" x14ac:dyDescent="0.25">
      <c r="A957" t="s">
        <v>79</v>
      </c>
      <c r="B957">
        <v>1953</v>
      </c>
      <c r="C957" t="s">
        <v>88</v>
      </c>
      <c r="D957">
        <v>1</v>
      </c>
      <c r="E957">
        <v>2551.3289730000001</v>
      </c>
      <c r="F957">
        <v>2552.5815109999999</v>
      </c>
      <c r="G957">
        <v>1.252537999999731</v>
      </c>
      <c r="H957">
        <v>31.329000000000001</v>
      </c>
      <c r="I957">
        <v>47.021999999999998</v>
      </c>
      <c r="J957">
        <v>1702.194</v>
      </c>
      <c r="L957" t="s">
        <v>417</v>
      </c>
      <c r="M957" t="str">
        <f t="shared" si="107"/>
        <v>2018</v>
      </c>
      <c r="N957" t="str">
        <f t="shared" si="108"/>
        <v>05</v>
      </c>
      <c r="O957" t="str">
        <f t="shared" si="109"/>
        <v>28</v>
      </c>
      <c r="P957" t="str">
        <f t="shared" si="110"/>
        <v>08</v>
      </c>
      <c r="Q957" t="str">
        <f t="shared" si="111"/>
        <v>08</v>
      </c>
      <c r="R957" t="str">
        <f t="shared" si="112"/>
        <v>01</v>
      </c>
      <c r="S957" s="4">
        <f t="shared" si="106"/>
        <v>43248.338900462964</v>
      </c>
      <c r="T957" s="5">
        <f t="shared" si="113"/>
        <v>43248.338900462964</v>
      </c>
      <c r="U957" t="s">
        <v>1842</v>
      </c>
      <c r="AH957" t="s">
        <v>2940</v>
      </c>
      <c r="AI957" t="s">
        <v>3081</v>
      </c>
      <c r="AJ957" t="s">
        <v>3077</v>
      </c>
      <c r="AK957" t="s">
        <v>3101</v>
      </c>
      <c r="AL957" t="s">
        <v>3104</v>
      </c>
      <c r="AM957" t="s">
        <v>3253</v>
      </c>
      <c r="BQ957">
        <v>31.329000000000001</v>
      </c>
      <c r="BR957">
        <v>32.581537999999732</v>
      </c>
      <c r="BS957">
        <v>23</v>
      </c>
    </row>
    <row r="958" spans="1:71" x14ac:dyDescent="0.25">
      <c r="A958" t="s">
        <v>79</v>
      </c>
      <c r="B958">
        <v>1955</v>
      </c>
      <c r="C958" t="s">
        <v>88</v>
      </c>
      <c r="D958">
        <v>1</v>
      </c>
      <c r="E958">
        <v>2556.5468780000001</v>
      </c>
      <c r="F958">
        <v>2556.902208</v>
      </c>
      <c r="G958">
        <v>0.35532999999986709</v>
      </c>
      <c r="H958">
        <v>36.546900000000001</v>
      </c>
      <c r="I958">
        <v>37.618000000000002</v>
      </c>
      <c r="J958">
        <v>1420.0630000000001</v>
      </c>
      <c r="L958" t="s">
        <v>417</v>
      </c>
      <c r="M958" t="str">
        <f t="shared" si="107"/>
        <v>2018</v>
      </c>
      <c r="N958" t="str">
        <f t="shared" si="108"/>
        <v>05</v>
      </c>
      <c r="O958" t="str">
        <f t="shared" si="109"/>
        <v>28</v>
      </c>
      <c r="P958" t="str">
        <f t="shared" si="110"/>
        <v>08</v>
      </c>
      <c r="Q958" t="str">
        <f t="shared" si="111"/>
        <v>08</v>
      </c>
      <c r="R958" t="str">
        <f t="shared" si="112"/>
        <v>01</v>
      </c>
      <c r="S958" s="4">
        <f t="shared" si="106"/>
        <v>43248.338900462964</v>
      </c>
      <c r="T958" s="5">
        <f t="shared" si="113"/>
        <v>43248.338900462964</v>
      </c>
      <c r="U958" t="s">
        <v>1842</v>
      </c>
      <c r="AH958" t="s">
        <v>2940</v>
      </c>
      <c r="AI958" t="s">
        <v>2941</v>
      </c>
      <c r="AJ958" t="s">
        <v>3097</v>
      </c>
      <c r="AK958" t="s">
        <v>3101</v>
      </c>
      <c r="AL958" t="s">
        <v>3103</v>
      </c>
      <c r="AM958" t="s">
        <v>3253</v>
      </c>
      <c r="BQ958">
        <v>36.546900000000001</v>
      </c>
      <c r="BR958">
        <v>36.902229999999868</v>
      </c>
      <c r="BS958">
        <v>24</v>
      </c>
    </row>
    <row r="959" spans="1:71" x14ac:dyDescent="0.25">
      <c r="A959" t="s">
        <v>79</v>
      </c>
      <c r="B959">
        <v>1956</v>
      </c>
      <c r="C959" t="s">
        <v>88</v>
      </c>
      <c r="D959">
        <v>1</v>
      </c>
      <c r="E959">
        <v>2561.1340700000001</v>
      </c>
      <c r="F959">
        <v>2561.4272179999998</v>
      </c>
      <c r="G959">
        <v>0.29314799999974639</v>
      </c>
      <c r="H959">
        <v>41.134099999999997</v>
      </c>
      <c r="I959">
        <v>84.638999999999996</v>
      </c>
      <c r="J959">
        <v>1608.15</v>
      </c>
      <c r="L959" t="s">
        <v>417</v>
      </c>
      <c r="M959" t="str">
        <f t="shared" si="107"/>
        <v>2018</v>
      </c>
      <c r="N959" t="str">
        <f t="shared" si="108"/>
        <v>05</v>
      </c>
      <c r="O959" t="str">
        <f t="shared" si="109"/>
        <v>28</v>
      </c>
      <c r="P959" t="str">
        <f t="shared" si="110"/>
        <v>08</v>
      </c>
      <c r="Q959" t="str">
        <f t="shared" si="111"/>
        <v>08</v>
      </c>
      <c r="R959" t="str">
        <f t="shared" si="112"/>
        <v>01</v>
      </c>
      <c r="S959" s="4">
        <f t="shared" si="106"/>
        <v>43248.338900462964</v>
      </c>
      <c r="T959" s="5">
        <f t="shared" si="113"/>
        <v>43248.338900462964</v>
      </c>
      <c r="U959" t="s">
        <v>1842</v>
      </c>
      <c r="AH959" t="s">
        <v>2940</v>
      </c>
      <c r="AI959" t="s">
        <v>2941</v>
      </c>
      <c r="AJ959" t="s">
        <v>3097</v>
      </c>
      <c r="AK959" t="s">
        <v>3101</v>
      </c>
      <c r="AL959" t="s">
        <v>3103</v>
      </c>
      <c r="AM959" t="s">
        <v>3253</v>
      </c>
      <c r="BQ959">
        <v>41.134099999999997</v>
      </c>
      <c r="BR959">
        <v>41.427247999999743</v>
      </c>
      <c r="BS959">
        <v>25</v>
      </c>
    </row>
    <row r="960" spans="1:71" x14ac:dyDescent="0.25">
      <c r="A960" t="s">
        <v>79</v>
      </c>
      <c r="B960">
        <v>1957</v>
      </c>
      <c r="C960" t="s">
        <v>88</v>
      </c>
      <c r="D960">
        <v>1</v>
      </c>
      <c r="E960">
        <v>2561.6492990000002</v>
      </c>
      <c r="F960">
        <v>2561.9868620000002</v>
      </c>
      <c r="G960">
        <v>0.33756300000004558</v>
      </c>
      <c r="H960">
        <v>41.649299999999997</v>
      </c>
      <c r="I960">
        <v>47.021999999999998</v>
      </c>
      <c r="J960">
        <v>1673.981</v>
      </c>
      <c r="L960" t="s">
        <v>417</v>
      </c>
      <c r="M960" t="str">
        <f t="shared" si="107"/>
        <v>2018</v>
      </c>
      <c r="N960" t="str">
        <f t="shared" si="108"/>
        <v>05</v>
      </c>
      <c r="O960" t="str">
        <f t="shared" si="109"/>
        <v>28</v>
      </c>
      <c r="P960" t="str">
        <f t="shared" si="110"/>
        <v>08</v>
      </c>
      <c r="Q960" t="str">
        <f t="shared" si="111"/>
        <v>08</v>
      </c>
      <c r="R960" t="str">
        <f t="shared" si="112"/>
        <v>01</v>
      </c>
      <c r="S960" s="4">
        <f t="shared" si="106"/>
        <v>43248.338900462964</v>
      </c>
      <c r="T960" s="5">
        <f t="shared" si="113"/>
        <v>43248.338900462964</v>
      </c>
      <c r="U960" t="s">
        <v>1842</v>
      </c>
      <c r="AH960" t="s">
        <v>2940</v>
      </c>
      <c r="AI960" t="s">
        <v>2941</v>
      </c>
      <c r="AJ960" t="s">
        <v>3097</v>
      </c>
      <c r="AK960" t="s">
        <v>3101</v>
      </c>
      <c r="AL960" t="s">
        <v>3103</v>
      </c>
      <c r="AM960" t="s">
        <v>3253</v>
      </c>
      <c r="BQ960">
        <v>41.649299999999997</v>
      </c>
      <c r="BR960">
        <v>41.986863000000042</v>
      </c>
      <c r="BS960">
        <v>26</v>
      </c>
    </row>
    <row r="961" spans="1:71" x14ac:dyDescent="0.25">
      <c r="A961" t="s">
        <v>79</v>
      </c>
      <c r="B961">
        <v>1959</v>
      </c>
      <c r="C961" t="s">
        <v>88</v>
      </c>
      <c r="D961">
        <v>1</v>
      </c>
      <c r="E961">
        <v>2568.1691529999998</v>
      </c>
      <c r="F961">
        <v>2568.4534170000002</v>
      </c>
      <c r="G961">
        <v>0.28426400000034852</v>
      </c>
      <c r="H961">
        <v>48.169199999999996</v>
      </c>
      <c r="I961">
        <v>65.831000000000003</v>
      </c>
      <c r="J961">
        <v>1692.79</v>
      </c>
      <c r="L961" t="s">
        <v>417</v>
      </c>
      <c r="M961" t="str">
        <f t="shared" si="107"/>
        <v>2018</v>
      </c>
      <c r="N961" t="str">
        <f t="shared" si="108"/>
        <v>05</v>
      </c>
      <c r="O961" t="str">
        <f t="shared" si="109"/>
        <v>28</v>
      </c>
      <c r="P961" t="str">
        <f t="shared" si="110"/>
        <v>08</v>
      </c>
      <c r="Q961" t="str">
        <f t="shared" si="111"/>
        <v>08</v>
      </c>
      <c r="R961" t="str">
        <f t="shared" si="112"/>
        <v>01</v>
      </c>
      <c r="S961" s="4">
        <f t="shared" si="106"/>
        <v>43248.338900462964</v>
      </c>
      <c r="T961" s="5">
        <f t="shared" si="113"/>
        <v>43248.338900462964</v>
      </c>
      <c r="U961" t="s">
        <v>1842</v>
      </c>
      <c r="AH961" t="s">
        <v>2940</v>
      </c>
      <c r="AI961" t="s">
        <v>2941</v>
      </c>
      <c r="AJ961" t="s">
        <v>3097</v>
      </c>
      <c r="AK961" t="s">
        <v>3101</v>
      </c>
      <c r="AL961" t="s">
        <v>3103</v>
      </c>
      <c r="AM961" t="s">
        <v>3253</v>
      </c>
      <c r="BQ961">
        <v>48.169199999999996</v>
      </c>
      <c r="BR961">
        <v>48.453464000000338</v>
      </c>
      <c r="BS961">
        <v>27</v>
      </c>
    </row>
    <row r="962" spans="1:71" x14ac:dyDescent="0.25">
      <c r="A962" t="s">
        <v>79</v>
      </c>
      <c r="B962">
        <v>1960</v>
      </c>
      <c r="C962" t="s">
        <v>88</v>
      </c>
      <c r="D962">
        <v>1</v>
      </c>
      <c r="E962">
        <v>2568.693264</v>
      </c>
      <c r="F962">
        <v>2569.1018939999999</v>
      </c>
      <c r="G962">
        <v>0.40862999999990279</v>
      </c>
      <c r="H962">
        <v>48.693300000000001</v>
      </c>
      <c r="I962">
        <v>47.021999999999998</v>
      </c>
      <c r="J962">
        <v>1749.2159999999999</v>
      </c>
      <c r="L962" t="s">
        <v>417</v>
      </c>
      <c r="M962" t="str">
        <f t="shared" si="107"/>
        <v>2018</v>
      </c>
      <c r="N962" t="str">
        <f t="shared" si="108"/>
        <v>05</v>
      </c>
      <c r="O962" t="str">
        <f t="shared" si="109"/>
        <v>28</v>
      </c>
      <c r="P962" t="str">
        <f t="shared" si="110"/>
        <v>08</v>
      </c>
      <c r="Q962" t="str">
        <f t="shared" si="111"/>
        <v>08</v>
      </c>
      <c r="R962" t="str">
        <f t="shared" si="112"/>
        <v>01</v>
      </c>
      <c r="S962" s="4">
        <f t="shared" si="106"/>
        <v>43248.338900462964</v>
      </c>
      <c r="T962" s="5">
        <f t="shared" si="113"/>
        <v>43248.338900462964</v>
      </c>
      <c r="U962" t="s">
        <v>1842</v>
      </c>
      <c r="AH962" t="s">
        <v>2940</v>
      </c>
      <c r="AI962" t="s">
        <v>2941</v>
      </c>
      <c r="AJ962" t="s">
        <v>2941</v>
      </c>
      <c r="AK962" t="s">
        <v>3101</v>
      </c>
      <c r="AL962" t="s">
        <v>3104</v>
      </c>
      <c r="AM962" t="s">
        <v>3253</v>
      </c>
      <c r="BQ962">
        <v>48.693300000000001</v>
      </c>
      <c r="BR962">
        <v>49.101929999999903</v>
      </c>
      <c r="BS962">
        <v>28</v>
      </c>
    </row>
    <row r="963" spans="1:71" x14ac:dyDescent="0.25">
      <c r="A963" t="s">
        <v>79</v>
      </c>
      <c r="B963">
        <v>1961</v>
      </c>
      <c r="C963" t="s">
        <v>88</v>
      </c>
      <c r="D963">
        <v>1</v>
      </c>
      <c r="E963">
        <v>2569.2063149999999</v>
      </c>
      <c r="F963">
        <v>2569.463929</v>
      </c>
      <c r="G963">
        <v>0.25761400000010332</v>
      </c>
      <c r="H963">
        <v>49.206299999999999</v>
      </c>
      <c r="I963">
        <v>47.021999999999998</v>
      </c>
      <c r="J963">
        <v>1777.4290000000001</v>
      </c>
      <c r="L963" t="s">
        <v>417</v>
      </c>
      <c r="M963" t="str">
        <f t="shared" si="107"/>
        <v>2018</v>
      </c>
      <c r="N963" t="str">
        <f t="shared" si="108"/>
        <v>05</v>
      </c>
      <c r="O963" t="str">
        <f t="shared" si="109"/>
        <v>28</v>
      </c>
      <c r="P963" t="str">
        <f t="shared" si="110"/>
        <v>08</v>
      </c>
      <c r="Q963" t="str">
        <f t="shared" si="111"/>
        <v>08</v>
      </c>
      <c r="R963" t="str">
        <f t="shared" si="112"/>
        <v>01</v>
      </c>
      <c r="S963" s="4">
        <f t="shared" ref="S963:S1026" si="114">DATE(M963,N963,O963)+TIME(P963,Q963,R963)</f>
        <v>43248.338900462964</v>
      </c>
      <c r="T963" s="5">
        <f t="shared" si="113"/>
        <v>43248.338900462964</v>
      </c>
      <c r="U963" t="s">
        <v>1842</v>
      </c>
      <c r="AH963" t="s">
        <v>2940</v>
      </c>
      <c r="AI963" t="s">
        <v>2941</v>
      </c>
      <c r="AJ963" t="s">
        <v>3097</v>
      </c>
      <c r="AK963" t="s">
        <v>3101</v>
      </c>
      <c r="AL963" t="s">
        <v>3103</v>
      </c>
      <c r="AM963" t="s">
        <v>3253</v>
      </c>
      <c r="BQ963">
        <v>49.206299999999999</v>
      </c>
      <c r="BR963">
        <v>49.463914000000102</v>
      </c>
      <c r="BS963">
        <v>29</v>
      </c>
    </row>
    <row r="964" spans="1:71" x14ac:dyDescent="0.25">
      <c r="A964" t="s">
        <v>79</v>
      </c>
      <c r="B964">
        <v>1962</v>
      </c>
      <c r="C964" t="s">
        <v>88</v>
      </c>
      <c r="D964">
        <v>1</v>
      </c>
      <c r="E964">
        <v>2572.1644369999999</v>
      </c>
      <c r="F964">
        <v>2572.6086</v>
      </c>
      <c r="G964">
        <v>0.44416300000011688</v>
      </c>
      <c r="H964">
        <v>52.164400000000001</v>
      </c>
      <c r="I964">
        <v>47.021999999999998</v>
      </c>
      <c r="J964">
        <v>1448.2760000000001</v>
      </c>
      <c r="L964" t="s">
        <v>417</v>
      </c>
      <c r="M964" t="str">
        <f t="shared" si="107"/>
        <v>2018</v>
      </c>
      <c r="N964" t="str">
        <f t="shared" si="108"/>
        <v>05</v>
      </c>
      <c r="O964" t="str">
        <f t="shared" si="109"/>
        <v>28</v>
      </c>
      <c r="P964" t="str">
        <f t="shared" si="110"/>
        <v>08</v>
      </c>
      <c r="Q964" t="str">
        <f t="shared" si="111"/>
        <v>08</v>
      </c>
      <c r="R964" t="str">
        <f t="shared" si="112"/>
        <v>01</v>
      </c>
      <c r="S964" s="4">
        <f t="shared" si="114"/>
        <v>43248.338900462964</v>
      </c>
      <c r="T964" s="5">
        <f t="shared" si="113"/>
        <v>43248.338900462964</v>
      </c>
      <c r="U964" t="s">
        <v>1842</v>
      </c>
      <c r="AH964" t="s">
        <v>2940</v>
      </c>
      <c r="AI964" t="s">
        <v>2941</v>
      </c>
      <c r="AJ964" t="s">
        <v>2941</v>
      </c>
      <c r="AK964" t="s">
        <v>3101</v>
      </c>
      <c r="AL964" t="s">
        <v>3104</v>
      </c>
      <c r="AM964" t="s">
        <v>3253</v>
      </c>
      <c r="BQ964">
        <v>52.164400000000001</v>
      </c>
      <c r="BR964">
        <v>52.608563000000117</v>
      </c>
      <c r="BS964">
        <v>30</v>
      </c>
    </row>
    <row r="965" spans="1:71" x14ac:dyDescent="0.25">
      <c r="A965" t="s">
        <v>80</v>
      </c>
      <c r="B965">
        <v>183</v>
      </c>
      <c r="C965" t="s">
        <v>88</v>
      </c>
      <c r="D965">
        <v>1</v>
      </c>
      <c r="E965">
        <v>52.740623569999997</v>
      </c>
      <c r="F965">
        <v>52.998161260000003</v>
      </c>
      <c r="G965">
        <v>0.25753769000000659</v>
      </c>
      <c r="H965">
        <v>52.740600000000001</v>
      </c>
      <c r="I965">
        <v>120.3</v>
      </c>
      <c r="J965">
        <v>1386.1</v>
      </c>
      <c r="L965" t="s">
        <v>418</v>
      </c>
      <c r="M965" t="str">
        <f t="shared" si="107"/>
        <v>2018</v>
      </c>
      <c r="N965" t="str">
        <f t="shared" si="108"/>
        <v>06</v>
      </c>
      <c r="O965" t="str">
        <f t="shared" si="109"/>
        <v>03</v>
      </c>
      <c r="P965" t="str">
        <f t="shared" si="110"/>
        <v>08</v>
      </c>
      <c r="Q965" t="str">
        <f t="shared" si="111"/>
        <v>08</v>
      </c>
      <c r="R965" t="str">
        <f t="shared" si="112"/>
        <v>01</v>
      </c>
      <c r="S965" s="4">
        <f t="shared" si="114"/>
        <v>43254.338900462964</v>
      </c>
      <c r="T965" s="5">
        <f t="shared" si="113"/>
        <v>43254.338900462964</v>
      </c>
      <c r="U965" t="s">
        <v>1843</v>
      </c>
      <c r="W965" t="s">
        <v>2940</v>
      </c>
      <c r="X965" t="s">
        <v>2942</v>
      </c>
      <c r="AE965" t="s">
        <v>3065</v>
      </c>
      <c r="AH965" t="s">
        <v>2940</v>
      </c>
      <c r="AI965" t="s">
        <v>2941</v>
      </c>
      <c r="AJ965" t="s">
        <v>3097</v>
      </c>
      <c r="AK965" t="s">
        <v>3101</v>
      </c>
      <c r="AL965" t="s">
        <v>3103</v>
      </c>
      <c r="AM965" t="s">
        <v>3105</v>
      </c>
      <c r="AW965" t="s">
        <v>2942</v>
      </c>
      <c r="AZ965" t="s">
        <v>3065</v>
      </c>
      <c r="BA965">
        <v>1</v>
      </c>
      <c r="BB965" t="s">
        <v>2941</v>
      </c>
      <c r="BC965" t="s">
        <v>3775</v>
      </c>
      <c r="BQ965">
        <v>52.740600000000001</v>
      </c>
      <c r="BR965">
        <v>52.998137690000007</v>
      </c>
      <c r="BS965">
        <v>0</v>
      </c>
    </row>
    <row r="966" spans="1:71" x14ac:dyDescent="0.25">
      <c r="A966" t="s">
        <v>80</v>
      </c>
      <c r="B966">
        <v>4167</v>
      </c>
      <c r="C966" t="s">
        <v>88</v>
      </c>
      <c r="D966">
        <v>1</v>
      </c>
      <c r="E966">
        <v>40.567694449999998</v>
      </c>
      <c r="F966">
        <v>41.013674350000002</v>
      </c>
      <c r="G966">
        <v>0.44597990000000459</v>
      </c>
      <c r="H966">
        <v>40.567700000000002</v>
      </c>
      <c r="I966">
        <v>52.786000000000001</v>
      </c>
      <c r="J966">
        <v>501.46600000000001</v>
      </c>
      <c r="L966" t="s">
        <v>418</v>
      </c>
      <c r="M966" t="str">
        <f t="shared" si="107"/>
        <v>2018</v>
      </c>
      <c r="N966" t="str">
        <f t="shared" si="108"/>
        <v>06</v>
      </c>
      <c r="O966" t="str">
        <f t="shared" si="109"/>
        <v>03</v>
      </c>
      <c r="P966" t="str">
        <f t="shared" si="110"/>
        <v>08</v>
      </c>
      <c r="Q966" t="str">
        <f t="shared" si="111"/>
        <v>08</v>
      </c>
      <c r="R966" t="str">
        <f t="shared" si="112"/>
        <v>01</v>
      </c>
      <c r="S966" s="4">
        <f t="shared" si="114"/>
        <v>43254.338900462964</v>
      </c>
      <c r="T966" s="5">
        <f t="shared" si="113"/>
        <v>43254.338900462964</v>
      </c>
      <c r="U966" t="s">
        <v>1843</v>
      </c>
      <c r="AH966" t="s">
        <v>2940</v>
      </c>
      <c r="AI966" t="s">
        <v>3077</v>
      </c>
      <c r="AJ966" t="s">
        <v>3097</v>
      </c>
      <c r="AK966" t="s">
        <v>3101</v>
      </c>
      <c r="AL966" t="s">
        <v>3103</v>
      </c>
      <c r="AM966" t="s">
        <v>3254</v>
      </c>
      <c r="BQ966">
        <v>40.567700000000002</v>
      </c>
      <c r="BR966">
        <v>41.013679900000007</v>
      </c>
      <c r="BS966">
        <v>1</v>
      </c>
    </row>
    <row r="967" spans="1:71" x14ac:dyDescent="0.25">
      <c r="A967" t="s">
        <v>80</v>
      </c>
      <c r="B967">
        <v>524</v>
      </c>
      <c r="C967" t="s">
        <v>88</v>
      </c>
      <c r="D967">
        <v>1</v>
      </c>
      <c r="E967">
        <v>149.82307059999999</v>
      </c>
      <c r="F967">
        <v>150.35699020000001</v>
      </c>
      <c r="G967">
        <v>0.53391960000001859</v>
      </c>
      <c r="H967">
        <v>29.8231</v>
      </c>
      <c r="I967">
        <v>98.5</v>
      </c>
      <c r="J967">
        <v>1584.3</v>
      </c>
      <c r="L967" t="s">
        <v>419</v>
      </c>
      <c r="M967" t="str">
        <f t="shared" si="107"/>
        <v>2018</v>
      </c>
      <c r="N967" t="str">
        <f t="shared" si="108"/>
        <v>06</v>
      </c>
      <c r="O967" t="str">
        <f t="shared" si="109"/>
        <v>08</v>
      </c>
      <c r="P967" t="str">
        <f t="shared" si="110"/>
        <v>02</v>
      </c>
      <c r="Q967" t="str">
        <f t="shared" si="111"/>
        <v>08</v>
      </c>
      <c r="R967" t="str">
        <f t="shared" si="112"/>
        <v>01</v>
      </c>
      <c r="S967" s="4">
        <f t="shared" si="114"/>
        <v>43259.088900462964</v>
      </c>
      <c r="T967" s="5">
        <f t="shared" si="113"/>
        <v>43259.088900462964</v>
      </c>
      <c r="U967" t="s">
        <v>1844</v>
      </c>
      <c r="W967" t="s">
        <v>2940</v>
      </c>
      <c r="X967" t="s">
        <v>2942</v>
      </c>
      <c r="Y967" t="s">
        <v>3008</v>
      </c>
      <c r="AH967" t="s">
        <v>2940</v>
      </c>
      <c r="AI967" t="s">
        <v>2941</v>
      </c>
      <c r="AJ967" t="s">
        <v>2941</v>
      </c>
      <c r="AK967" t="s">
        <v>3101</v>
      </c>
      <c r="AL967" t="s">
        <v>3104</v>
      </c>
      <c r="AM967" t="s">
        <v>3105</v>
      </c>
      <c r="AW967" t="s">
        <v>3757</v>
      </c>
      <c r="AZ967" t="s">
        <v>3065</v>
      </c>
      <c r="BA967">
        <v>3</v>
      </c>
      <c r="BB967" t="s">
        <v>2941</v>
      </c>
      <c r="BC967" t="s">
        <v>3775</v>
      </c>
      <c r="BQ967">
        <v>29.8231</v>
      </c>
      <c r="BR967">
        <v>30.357019600000019</v>
      </c>
      <c r="BS967">
        <v>0</v>
      </c>
    </row>
    <row r="968" spans="1:71" x14ac:dyDescent="0.25">
      <c r="A968" t="s">
        <v>80</v>
      </c>
      <c r="B968">
        <v>4176</v>
      </c>
      <c r="C968" t="s">
        <v>88</v>
      </c>
      <c r="D968">
        <v>1</v>
      </c>
      <c r="E968">
        <v>160.21464259999999</v>
      </c>
      <c r="F968">
        <v>161.46464259999999</v>
      </c>
      <c r="G968">
        <v>1.25</v>
      </c>
      <c r="H968">
        <v>40.214599999999997</v>
      </c>
      <c r="I968">
        <v>79.179000000000002</v>
      </c>
      <c r="J968">
        <v>1935.4839999999999</v>
      </c>
      <c r="L968" t="s">
        <v>419</v>
      </c>
      <c r="M968" t="str">
        <f t="shared" si="107"/>
        <v>2018</v>
      </c>
      <c r="N968" t="str">
        <f t="shared" si="108"/>
        <v>06</v>
      </c>
      <c r="O968" t="str">
        <f t="shared" si="109"/>
        <v>08</v>
      </c>
      <c r="P968" t="str">
        <f t="shared" si="110"/>
        <v>02</v>
      </c>
      <c r="Q968" t="str">
        <f t="shared" si="111"/>
        <v>08</v>
      </c>
      <c r="R968" t="str">
        <f t="shared" si="112"/>
        <v>01</v>
      </c>
      <c r="S968" s="4">
        <f t="shared" si="114"/>
        <v>43259.088900462964</v>
      </c>
      <c r="T968" s="5">
        <f t="shared" si="113"/>
        <v>43259.088900462964</v>
      </c>
      <c r="U968" t="s">
        <v>1844</v>
      </c>
      <c r="AH968" t="s">
        <v>2940</v>
      </c>
      <c r="AI968" t="s">
        <v>2941</v>
      </c>
      <c r="AJ968" t="s">
        <v>3097</v>
      </c>
      <c r="AK968" t="s">
        <v>3101</v>
      </c>
      <c r="AL968" t="s">
        <v>3103</v>
      </c>
      <c r="AM968" t="s">
        <v>3255</v>
      </c>
      <c r="AN968" t="s">
        <v>3639</v>
      </c>
      <c r="BQ968">
        <v>40.214599999999997</v>
      </c>
      <c r="BR968">
        <v>41.464599999999997</v>
      </c>
      <c r="BS968">
        <v>1</v>
      </c>
    </row>
    <row r="969" spans="1:71" x14ac:dyDescent="0.25">
      <c r="A969" t="s">
        <v>80</v>
      </c>
      <c r="B969">
        <v>4177</v>
      </c>
      <c r="C969" t="s">
        <v>88</v>
      </c>
      <c r="D969">
        <v>1</v>
      </c>
      <c r="E969">
        <v>161.93574810000001</v>
      </c>
      <c r="F969">
        <v>162.45082350000001</v>
      </c>
      <c r="G969">
        <v>0.51507540000000063</v>
      </c>
      <c r="H969">
        <v>41.935699999999997</v>
      </c>
      <c r="I969">
        <v>70.381</v>
      </c>
      <c r="J969">
        <v>1724.34</v>
      </c>
      <c r="L969" t="s">
        <v>419</v>
      </c>
      <c r="M969" t="str">
        <f t="shared" si="107"/>
        <v>2018</v>
      </c>
      <c r="N969" t="str">
        <f t="shared" si="108"/>
        <v>06</v>
      </c>
      <c r="O969" t="str">
        <f t="shared" si="109"/>
        <v>08</v>
      </c>
      <c r="P969" t="str">
        <f t="shared" si="110"/>
        <v>02</v>
      </c>
      <c r="Q969" t="str">
        <f t="shared" si="111"/>
        <v>08</v>
      </c>
      <c r="R969" t="str">
        <f t="shared" si="112"/>
        <v>01</v>
      </c>
      <c r="S969" s="4">
        <f t="shared" si="114"/>
        <v>43259.088900462964</v>
      </c>
      <c r="T969" s="5">
        <f t="shared" si="113"/>
        <v>43259.088900462964</v>
      </c>
      <c r="U969" t="s">
        <v>1844</v>
      </c>
      <c r="AH969" t="s">
        <v>2940</v>
      </c>
      <c r="AI969" t="s">
        <v>2941</v>
      </c>
      <c r="AJ969" t="s">
        <v>3097</v>
      </c>
      <c r="AK969" t="s">
        <v>3101</v>
      </c>
      <c r="AL969" t="s">
        <v>3103</v>
      </c>
      <c r="AM969" t="s">
        <v>3255</v>
      </c>
      <c r="AN969" t="s">
        <v>3639</v>
      </c>
      <c r="BQ969">
        <v>41.935699999999997</v>
      </c>
      <c r="BR969">
        <v>42.450775399999998</v>
      </c>
      <c r="BS969">
        <v>2</v>
      </c>
    </row>
    <row r="970" spans="1:71" x14ac:dyDescent="0.25">
      <c r="A970" t="s">
        <v>80</v>
      </c>
      <c r="B970">
        <v>585</v>
      </c>
      <c r="C970" t="s">
        <v>88</v>
      </c>
      <c r="D970">
        <v>1</v>
      </c>
      <c r="E970">
        <v>943.64197639999998</v>
      </c>
      <c r="F970">
        <v>943.88695129999996</v>
      </c>
      <c r="G970">
        <v>0.24497489999998831</v>
      </c>
      <c r="H970">
        <v>103.642</v>
      </c>
      <c r="I970">
        <v>35.191000000000003</v>
      </c>
      <c r="J970">
        <v>1378.6</v>
      </c>
      <c r="L970" t="s">
        <v>420</v>
      </c>
      <c r="M970" t="str">
        <f t="shared" si="107"/>
        <v>2018</v>
      </c>
      <c r="N970" t="str">
        <f t="shared" si="108"/>
        <v>06</v>
      </c>
      <c r="O970" t="str">
        <f t="shared" si="109"/>
        <v>08</v>
      </c>
      <c r="P970" t="str">
        <f t="shared" si="110"/>
        <v>16</v>
      </c>
      <c r="Q970" t="str">
        <f t="shared" si="111"/>
        <v>08</v>
      </c>
      <c r="R970" t="str">
        <f t="shared" si="112"/>
        <v>01</v>
      </c>
      <c r="S970" s="4">
        <f t="shared" si="114"/>
        <v>43259.672233796293</v>
      </c>
      <c r="T970" s="5">
        <f t="shared" si="113"/>
        <v>43259.672233796293</v>
      </c>
      <c r="U970" t="s">
        <v>1845</v>
      </c>
      <c r="W970" t="s">
        <v>2940</v>
      </c>
      <c r="X970" t="s">
        <v>2942</v>
      </c>
      <c r="AE970" t="s">
        <v>3065</v>
      </c>
      <c r="AH970" t="s">
        <v>2940</v>
      </c>
      <c r="AI970" t="s">
        <v>2941</v>
      </c>
      <c r="AJ970" t="s">
        <v>3097</v>
      </c>
      <c r="AK970" t="s">
        <v>3101</v>
      </c>
      <c r="AL970" t="s">
        <v>3103</v>
      </c>
      <c r="AM970" t="s">
        <v>3105</v>
      </c>
      <c r="AZ970" t="s">
        <v>3065</v>
      </c>
      <c r="BA970">
        <v>1</v>
      </c>
      <c r="BB970" t="s">
        <v>2941</v>
      </c>
      <c r="BC970" t="s">
        <v>3775</v>
      </c>
      <c r="BQ970">
        <v>103.642</v>
      </c>
      <c r="BR970">
        <v>103.8869749</v>
      </c>
      <c r="BS970">
        <v>0</v>
      </c>
    </row>
    <row r="971" spans="1:71" x14ac:dyDescent="0.25">
      <c r="A971" t="s">
        <v>80</v>
      </c>
      <c r="B971">
        <v>1000</v>
      </c>
      <c r="C971" t="s">
        <v>88</v>
      </c>
      <c r="D971">
        <v>1</v>
      </c>
      <c r="E971">
        <v>340.12870349999997</v>
      </c>
      <c r="F971">
        <v>340.8385025</v>
      </c>
      <c r="G971">
        <v>0.70979900000003227</v>
      </c>
      <c r="H971">
        <v>100.12869999999999</v>
      </c>
      <c r="I971">
        <v>87.977000000000004</v>
      </c>
      <c r="J971">
        <v>1548.3869999999999</v>
      </c>
      <c r="L971" t="s">
        <v>421</v>
      </c>
      <c r="M971" t="str">
        <f t="shared" si="107"/>
        <v>2018</v>
      </c>
      <c r="N971" t="str">
        <f t="shared" si="108"/>
        <v>06</v>
      </c>
      <c r="O971" t="str">
        <f t="shared" si="109"/>
        <v>13</v>
      </c>
      <c r="P971" t="str">
        <f t="shared" si="110"/>
        <v>16</v>
      </c>
      <c r="Q971" t="str">
        <f t="shared" si="111"/>
        <v>08</v>
      </c>
      <c r="R971" t="str">
        <f t="shared" si="112"/>
        <v>01</v>
      </c>
      <c r="S971" s="4">
        <f t="shared" si="114"/>
        <v>43264.672233796293</v>
      </c>
      <c r="T971" s="5">
        <f t="shared" si="113"/>
        <v>43264.672233796293</v>
      </c>
      <c r="U971" t="s">
        <v>1846</v>
      </c>
      <c r="W971" t="s">
        <v>2940</v>
      </c>
      <c r="X971" t="s">
        <v>2943</v>
      </c>
      <c r="Y971" t="s">
        <v>3009</v>
      </c>
      <c r="AE971" t="s">
        <v>3065</v>
      </c>
      <c r="AH971" t="s">
        <v>2940</v>
      </c>
      <c r="AI971" t="s">
        <v>2941</v>
      </c>
      <c r="AJ971" t="s">
        <v>2941</v>
      </c>
      <c r="AK971" t="s">
        <v>3101</v>
      </c>
      <c r="AL971" t="s">
        <v>3104</v>
      </c>
      <c r="AM971" t="s">
        <v>3105</v>
      </c>
      <c r="AN971" t="s">
        <v>3625</v>
      </c>
      <c r="AZ971" t="s">
        <v>3065</v>
      </c>
      <c r="BA971">
        <v>2</v>
      </c>
      <c r="BB971" t="s">
        <v>3773</v>
      </c>
      <c r="BC971" t="s">
        <v>3775</v>
      </c>
      <c r="BQ971">
        <v>100.12869999999999</v>
      </c>
      <c r="BR971">
        <v>100.838499</v>
      </c>
      <c r="BS971">
        <v>0</v>
      </c>
    </row>
    <row r="972" spans="1:71" x14ac:dyDescent="0.25">
      <c r="A972" t="s">
        <v>80</v>
      </c>
      <c r="B972">
        <v>2476</v>
      </c>
      <c r="C972" t="s">
        <v>88</v>
      </c>
      <c r="D972">
        <v>1</v>
      </c>
      <c r="E972">
        <v>1812.2563259999999</v>
      </c>
      <c r="F972">
        <v>1812.4698940000001</v>
      </c>
      <c r="G972">
        <v>0.21356800000012299</v>
      </c>
      <c r="H972">
        <v>12.2563</v>
      </c>
      <c r="I972">
        <v>167.4</v>
      </c>
      <c r="J972">
        <v>1319.7</v>
      </c>
      <c r="L972" t="s">
        <v>422</v>
      </c>
      <c r="M972" t="str">
        <f t="shared" si="107"/>
        <v>2018</v>
      </c>
      <c r="N972" t="str">
        <f t="shared" si="108"/>
        <v>07</v>
      </c>
      <c r="O972" t="str">
        <f t="shared" si="109"/>
        <v>02</v>
      </c>
      <c r="P972" t="str">
        <f t="shared" si="110"/>
        <v>18</v>
      </c>
      <c r="Q972" t="str">
        <f t="shared" si="111"/>
        <v>08</v>
      </c>
      <c r="R972" t="str">
        <f t="shared" si="112"/>
        <v>01</v>
      </c>
      <c r="S972" s="4">
        <f t="shared" si="114"/>
        <v>43283.755567129629</v>
      </c>
      <c r="T972" s="5">
        <f t="shared" si="113"/>
        <v>43283.755567129629</v>
      </c>
      <c r="U972" t="s">
        <v>1847</v>
      </c>
      <c r="W972" t="s">
        <v>2940</v>
      </c>
      <c r="X972" t="s">
        <v>2942</v>
      </c>
      <c r="Y972" t="s">
        <v>2959</v>
      </c>
      <c r="AE972" t="s">
        <v>3065</v>
      </c>
      <c r="AH972" t="s">
        <v>2940</v>
      </c>
      <c r="AI972" t="s">
        <v>2941</v>
      </c>
      <c r="AJ972" t="s">
        <v>3097</v>
      </c>
      <c r="AK972" t="s">
        <v>3101</v>
      </c>
      <c r="AL972" t="s">
        <v>3103</v>
      </c>
      <c r="AM972" t="s">
        <v>3105</v>
      </c>
      <c r="AN972" t="s">
        <v>3669</v>
      </c>
      <c r="AZ972" t="s">
        <v>3065</v>
      </c>
      <c r="BA972">
        <v>1</v>
      </c>
      <c r="BB972" t="s">
        <v>2941</v>
      </c>
      <c r="BC972" t="s">
        <v>3775</v>
      </c>
      <c r="BQ972">
        <v>12.2563</v>
      </c>
      <c r="BR972">
        <v>12.469868000000121</v>
      </c>
      <c r="BS972">
        <v>0</v>
      </c>
    </row>
    <row r="973" spans="1:71" x14ac:dyDescent="0.25">
      <c r="A973" t="s">
        <v>80</v>
      </c>
      <c r="B973">
        <v>2790</v>
      </c>
      <c r="C973" t="s">
        <v>88</v>
      </c>
      <c r="D973">
        <v>1</v>
      </c>
      <c r="E973">
        <v>2124.7304020000001</v>
      </c>
      <c r="F973">
        <v>2125.2077880000002</v>
      </c>
      <c r="G973">
        <v>0.47738600000002412</v>
      </c>
      <c r="H973">
        <v>84.730400000000003</v>
      </c>
      <c r="I973">
        <v>67</v>
      </c>
      <c r="J973">
        <v>1069.0999999999999</v>
      </c>
      <c r="L973" t="s">
        <v>423</v>
      </c>
      <c r="M973" t="str">
        <f t="shared" si="107"/>
        <v>2018</v>
      </c>
      <c r="N973" t="str">
        <f t="shared" si="108"/>
        <v>07</v>
      </c>
      <c r="O973" t="str">
        <f t="shared" si="109"/>
        <v>05</v>
      </c>
      <c r="P973" t="str">
        <f t="shared" si="110"/>
        <v>06</v>
      </c>
      <c r="Q973" t="str">
        <f t="shared" si="111"/>
        <v>08</v>
      </c>
      <c r="R973" t="str">
        <f t="shared" si="112"/>
        <v>01</v>
      </c>
      <c r="S973" s="4">
        <f t="shared" si="114"/>
        <v>43286.255567129629</v>
      </c>
      <c r="T973" s="5">
        <f t="shared" si="113"/>
        <v>43286.255567129629</v>
      </c>
      <c r="U973" t="s">
        <v>1848</v>
      </c>
      <c r="W973" t="s">
        <v>2940</v>
      </c>
      <c r="X973" t="s">
        <v>2942</v>
      </c>
      <c r="Y973" t="s">
        <v>2959</v>
      </c>
      <c r="AH973" t="s">
        <v>2940</v>
      </c>
      <c r="AI973" t="s">
        <v>3077</v>
      </c>
      <c r="AJ973" t="s">
        <v>3097</v>
      </c>
      <c r="AK973" t="s">
        <v>3101</v>
      </c>
      <c r="AL973" t="s">
        <v>3103</v>
      </c>
      <c r="AM973" t="s">
        <v>3105</v>
      </c>
      <c r="AN973" t="s">
        <v>3625</v>
      </c>
      <c r="AZ973" t="s">
        <v>3065</v>
      </c>
      <c r="BA973">
        <v>3</v>
      </c>
      <c r="BB973" t="s">
        <v>3077</v>
      </c>
      <c r="BC973" t="s">
        <v>3775</v>
      </c>
      <c r="BQ973">
        <v>84.730400000000003</v>
      </c>
      <c r="BR973">
        <v>85.207786000000027</v>
      </c>
      <c r="BS973">
        <v>0</v>
      </c>
    </row>
    <row r="974" spans="1:71" x14ac:dyDescent="0.25">
      <c r="A974" t="s">
        <v>80</v>
      </c>
      <c r="B974">
        <v>2832</v>
      </c>
      <c r="C974" t="s">
        <v>88</v>
      </c>
      <c r="D974">
        <v>1</v>
      </c>
      <c r="E974">
        <v>2229.7465769999999</v>
      </c>
      <c r="F974">
        <v>2230.4940649999999</v>
      </c>
      <c r="G974">
        <v>0.74748799999997573</v>
      </c>
      <c r="H974">
        <v>69.746600000000001</v>
      </c>
      <c r="I974">
        <v>57.4</v>
      </c>
      <c r="J974">
        <v>1480.9</v>
      </c>
      <c r="L974" t="s">
        <v>424</v>
      </c>
      <c r="M974" t="str">
        <f t="shared" si="107"/>
        <v>2018</v>
      </c>
      <c r="N974" t="str">
        <f t="shared" si="108"/>
        <v>07</v>
      </c>
      <c r="O974" t="str">
        <f t="shared" si="109"/>
        <v>05</v>
      </c>
      <c r="P974" t="str">
        <f t="shared" si="110"/>
        <v>12</v>
      </c>
      <c r="Q974" t="str">
        <f t="shared" si="111"/>
        <v>08</v>
      </c>
      <c r="R974" t="str">
        <f t="shared" si="112"/>
        <v>01</v>
      </c>
      <c r="S974" s="4">
        <f t="shared" si="114"/>
        <v>43286.505567129629</v>
      </c>
      <c r="T974" s="5">
        <f t="shared" si="113"/>
        <v>43286.505567129629</v>
      </c>
      <c r="U974" t="s">
        <v>1849</v>
      </c>
      <c r="W974" t="s">
        <v>2940</v>
      </c>
      <c r="X974" t="s">
        <v>2943</v>
      </c>
      <c r="Y974" t="s">
        <v>2959</v>
      </c>
      <c r="AH974" t="s">
        <v>2940</v>
      </c>
      <c r="AI974" t="s">
        <v>2941</v>
      </c>
      <c r="AJ974" t="s">
        <v>2941</v>
      </c>
      <c r="AK974" t="s">
        <v>2940</v>
      </c>
      <c r="AL974" t="s">
        <v>3103</v>
      </c>
      <c r="AM974" t="s">
        <v>3105</v>
      </c>
      <c r="AN974" t="s">
        <v>3669</v>
      </c>
      <c r="AZ974" t="s">
        <v>3065</v>
      </c>
      <c r="BA974">
        <v>3</v>
      </c>
      <c r="BB974" t="s">
        <v>3077</v>
      </c>
      <c r="BC974" t="s">
        <v>3775</v>
      </c>
      <c r="BQ974">
        <v>69.746600000000001</v>
      </c>
      <c r="BR974">
        <v>70.494087999999977</v>
      </c>
      <c r="BS974">
        <v>0</v>
      </c>
    </row>
    <row r="975" spans="1:71" x14ac:dyDescent="0.25">
      <c r="A975" t="s">
        <v>80</v>
      </c>
      <c r="B975">
        <v>3620</v>
      </c>
      <c r="C975" t="s">
        <v>88</v>
      </c>
      <c r="D975">
        <v>1</v>
      </c>
      <c r="E975">
        <v>2809.221172</v>
      </c>
      <c r="F975">
        <v>2809.4158950000001</v>
      </c>
      <c r="G975">
        <v>0.19472300000006729</v>
      </c>
      <c r="H975">
        <v>49.221200000000003</v>
      </c>
      <c r="I975">
        <v>90.1</v>
      </c>
      <c r="J975">
        <v>914.2</v>
      </c>
      <c r="L975" t="s">
        <v>425</v>
      </c>
      <c r="M975" t="str">
        <f t="shared" si="107"/>
        <v>2018</v>
      </c>
      <c r="N975" t="str">
        <f t="shared" si="108"/>
        <v>07</v>
      </c>
      <c r="O975" t="str">
        <f t="shared" si="109"/>
        <v>13</v>
      </c>
      <c r="P975" t="str">
        <f t="shared" si="110"/>
        <v>16</v>
      </c>
      <c r="Q975" t="str">
        <f t="shared" si="111"/>
        <v>08</v>
      </c>
      <c r="R975" t="str">
        <f t="shared" si="112"/>
        <v>01</v>
      </c>
      <c r="S975" s="4">
        <f t="shared" si="114"/>
        <v>43294.672233796293</v>
      </c>
      <c r="T975" s="5">
        <f t="shared" si="113"/>
        <v>43294.672233796293</v>
      </c>
      <c r="U975" t="s">
        <v>1850</v>
      </c>
      <c r="W975" t="s">
        <v>2940</v>
      </c>
      <c r="X975" t="s">
        <v>2942</v>
      </c>
      <c r="AH975" t="s">
        <v>2940</v>
      </c>
      <c r="AI975" t="s">
        <v>2941</v>
      </c>
      <c r="AJ975" t="s">
        <v>3097</v>
      </c>
      <c r="AK975" t="s">
        <v>3101</v>
      </c>
      <c r="AL975" t="s">
        <v>3103</v>
      </c>
      <c r="AM975" t="s">
        <v>3105</v>
      </c>
      <c r="AZ975" t="s">
        <v>3065</v>
      </c>
      <c r="BA975">
        <v>3</v>
      </c>
      <c r="BB975" t="s">
        <v>2941</v>
      </c>
      <c r="BC975" t="s">
        <v>3775</v>
      </c>
      <c r="BQ975">
        <v>49.221200000000003</v>
      </c>
      <c r="BR975">
        <v>49.41592300000007</v>
      </c>
      <c r="BS975">
        <v>0</v>
      </c>
    </row>
    <row r="976" spans="1:71" x14ac:dyDescent="0.25">
      <c r="A976" t="s">
        <v>80</v>
      </c>
      <c r="B976">
        <v>3661</v>
      </c>
      <c r="C976" t="s">
        <v>88</v>
      </c>
      <c r="D976">
        <v>1</v>
      </c>
      <c r="E976">
        <v>2930.8605539999999</v>
      </c>
      <c r="F976">
        <v>2931.4258810000001</v>
      </c>
      <c r="G976">
        <v>0.56532700000025216</v>
      </c>
      <c r="H976">
        <v>50.860599999999998</v>
      </c>
      <c r="I976">
        <v>77.3</v>
      </c>
      <c r="J976">
        <v>1002.933</v>
      </c>
      <c r="L976" t="s">
        <v>426</v>
      </c>
      <c r="M976" t="str">
        <f t="shared" si="107"/>
        <v>2018</v>
      </c>
      <c r="N976" t="str">
        <f t="shared" si="108"/>
        <v>07</v>
      </c>
      <c r="O976" t="str">
        <f t="shared" si="109"/>
        <v>14</v>
      </c>
      <c r="P976" t="str">
        <f t="shared" si="110"/>
        <v>06</v>
      </c>
      <c r="Q976" t="str">
        <f t="shared" si="111"/>
        <v>08</v>
      </c>
      <c r="R976" t="str">
        <f t="shared" si="112"/>
        <v>01</v>
      </c>
      <c r="S976" s="4">
        <f t="shared" si="114"/>
        <v>43295.255567129629</v>
      </c>
      <c r="T976" s="5">
        <f t="shared" si="113"/>
        <v>43295.255567129629</v>
      </c>
      <c r="U976" t="s">
        <v>1851</v>
      </c>
      <c r="W976" t="s">
        <v>2940</v>
      </c>
      <c r="X976" t="s">
        <v>2942</v>
      </c>
      <c r="Y976" t="s">
        <v>3002</v>
      </c>
      <c r="AH976" t="s">
        <v>2940</v>
      </c>
      <c r="AI976" t="s">
        <v>3077</v>
      </c>
      <c r="AJ976" t="s">
        <v>3097</v>
      </c>
      <c r="AK976" t="s">
        <v>3101</v>
      </c>
      <c r="AL976" t="s">
        <v>3103</v>
      </c>
      <c r="AM976" t="s">
        <v>3105</v>
      </c>
      <c r="AZ976" t="s">
        <v>3065</v>
      </c>
      <c r="BA976">
        <v>3</v>
      </c>
      <c r="BB976" t="s">
        <v>2941</v>
      </c>
      <c r="BC976" t="s">
        <v>3775</v>
      </c>
      <c r="BQ976">
        <v>50.860599999999998</v>
      </c>
      <c r="BR976">
        <v>51.42592700000025</v>
      </c>
      <c r="BS976">
        <v>0</v>
      </c>
    </row>
    <row r="977" spans="1:71" x14ac:dyDescent="0.25">
      <c r="A977" t="s">
        <v>80</v>
      </c>
      <c r="B977">
        <v>4047</v>
      </c>
      <c r="C977" t="s">
        <v>88</v>
      </c>
      <c r="D977">
        <v>1</v>
      </c>
      <c r="E977">
        <v>3195.575961</v>
      </c>
      <c r="F977">
        <v>3195.996815</v>
      </c>
      <c r="G977">
        <v>0.42085399999996298</v>
      </c>
      <c r="H977">
        <v>75.575999999999993</v>
      </c>
      <c r="I977">
        <v>84.8</v>
      </c>
      <c r="J977">
        <v>466.27600000000001</v>
      </c>
      <c r="L977" t="s">
        <v>427</v>
      </c>
      <c r="M977" t="str">
        <f t="shared" si="107"/>
        <v>2018</v>
      </c>
      <c r="N977" t="str">
        <f t="shared" si="108"/>
        <v>07</v>
      </c>
      <c r="O977" t="str">
        <f t="shared" si="109"/>
        <v>19</v>
      </c>
      <c r="P977" t="str">
        <f t="shared" si="110"/>
        <v>16</v>
      </c>
      <c r="Q977" t="str">
        <f t="shared" si="111"/>
        <v>08</v>
      </c>
      <c r="R977" t="str">
        <f t="shared" si="112"/>
        <v>01</v>
      </c>
      <c r="S977" s="4">
        <f t="shared" si="114"/>
        <v>43300.672233796293</v>
      </c>
      <c r="T977" s="5">
        <f t="shared" si="113"/>
        <v>43300.672233796293</v>
      </c>
      <c r="U977" t="s">
        <v>1852</v>
      </c>
      <c r="W977" t="s">
        <v>2940</v>
      </c>
      <c r="X977" t="s">
        <v>2942</v>
      </c>
      <c r="Y977" t="s">
        <v>2959</v>
      </c>
      <c r="AE977" t="s">
        <v>3065</v>
      </c>
      <c r="AH977" t="s">
        <v>2940</v>
      </c>
      <c r="AI977" t="s">
        <v>3077</v>
      </c>
      <c r="AJ977" t="s">
        <v>3097</v>
      </c>
      <c r="AK977" t="s">
        <v>3101</v>
      </c>
      <c r="AL977" t="s">
        <v>3103</v>
      </c>
      <c r="AM977" t="s">
        <v>3105</v>
      </c>
      <c r="AN977" t="s">
        <v>3619</v>
      </c>
      <c r="AZ977" t="s">
        <v>3065</v>
      </c>
      <c r="BA977">
        <v>2</v>
      </c>
      <c r="BB977" t="s">
        <v>2941</v>
      </c>
      <c r="BC977" t="s">
        <v>3775</v>
      </c>
      <c r="BQ977">
        <v>75.575999999999993</v>
      </c>
      <c r="BR977">
        <v>75.996853999999956</v>
      </c>
      <c r="BS977">
        <v>0</v>
      </c>
    </row>
    <row r="978" spans="1:71" x14ac:dyDescent="0.25">
      <c r="A978" t="s">
        <v>80</v>
      </c>
      <c r="B978">
        <v>4164</v>
      </c>
      <c r="C978" t="s">
        <v>88</v>
      </c>
      <c r="D978">
        <v>1</v>
      </c>
      <c r="E978">
        <v>709.27627070000005</v>
      </c>
      <c r="F978">
        <v>709.64059229999998</v>
      </c>
      <c r="G978">
        <v>0.36432159999992558</v>
      </c>
      <c r="H978">
        <v>109.27630000000001</v>
      </c>
      <c r="I978">
        <v>131.965</v>
      </c>
      <c r="J978">
        <v>1363.636</v>
      </c>
      <c r="L978" t="s">
        <v>428</v>
      </c>
      <c r="M978" t="str">
        <f t="shared" si="107"/>
        <v>2018</v>
      </c>
      <c r="N978" t="str">
        <f t="shared" si="108"/>
        <v>06</v>
      </c>
      <c r="O978" t="str">
        <f t="shared" si="109"/>
        <v>02</v>
      </c>
      <c r="P978" t="str">
        <f t="shared" si="110"/>
        <v>00</v>
      </c>
      <c r="Q978" t="str">
        <f t="shared" si="111"/>
        <v>08</v>
      </c>
      <c r="R978" t="str">
        <f t="shared" si="112"/>
        <v>01</v>
      </c>
      <c r="S978" s="4">
        <f t="shared" si="114"/>
        <v>43253.005567129629</v>
      </c>
      <c r="T978" s="5">
        <f t="shared" si="113"/>
        <v>43253.005567129629</v>
      </c>
      <c r="U978" t="s">
        <v>1853</v>
      </c>
      <c r="AH978" t="s">
        <v>2940</v>
      </c>
      <c r="AI978" t="s">
        <v>2941</v>
      </c>
      <c r="AJ978" t="s">
        <v>3097</v>
      </c>
      <c r="AK978" t="s">
        <v>3101</v>
      </c>
      <c r="AL978" t="s">
        <v>3103</v>
      </c>
      <c r="AM978" t="s">
        <v>3256</v>
      </c>
      <c r="BQ978">
        <v>109.27630000000001</v>
      </c>
      <c r="BR978">
        <v>109.6406215999999</v>
      </c>
      <c r="BS978">
        <v>0</v>
      </c>
    </row>
    <row r="979" spans="1:71" x14ac:dyDescent="0.25">
      <c r="A979" t="s">
        <v>80</v>
      </c>
      <c r="B979">
        <v>4171</v>
      </c>
      <c r="C979" t="s">
        <v>88</v>
      </c>
      <c r="D979">
        <v>1</v>
      </c>
      <c r="E979">
        <v>797.34328619999997</v>
      </c>
      <c r="F979">
        <v>798.27293450000002</v>
      </c>
      <c r="G979">
        <v>0.9296483000000535</v>
      </c>
      <c r="H979">
        <v>77.343299999999999</v>
      </c>
      <c r="I979">
        <v>70.381</v>
      </c>
      <c r="J979">
        <v>1653.9590000000001</v>
      </c>
      <c r="L979" t="s">
        <v>429</v>
      </c>
      <c r="M979" t="str">
        <f t="shared" si="107"/>
        <v>2018</v>
      </c>
      <c r="N979" t="str">
        <f t="shared" si="108"/>
        <v>06</v>
      </c>
      <c r="O979" t="str">
        <f t="shared" si="109"/>
        <v>05</v>
      </c>
      <c r="P979" t="str">
        <f t="shared" si="110"/>
        <v>00</v>
      </c>
      <c r="Q979" t="str">
        <f t="shared" si="111"/>
        <v>08</v>
      </c>
      <c r="R979" t="str">
        <f t="shared" si="112"/>
        <v>01</v>
      </c>
      <c r="S979" s="4">
        <f t="shared" si="114"/>
        <v>43256.005567129629</v>
      </c>
      <c r="T979" s="5">
        <f t="shared" si="113"/>
        <v>43256.005567129629</v>
      </c>
      <c r="U979" t="s">
        <v>1854</v>
      </c>
      <c r="AH979" t="s">
        <v>2940</v>
      </c>
      <c r="AI979" t="s">
        <v>3077</v>
      </c>
      <c r="AJ979" t="s">
        <v>3077</v>
      </c>
      <c r="AK979" t="s">
        <v>3101</v>
      </c>
      <c r="AL979" t="s">
        <v>3103</v>
      </c>
      <c r="AM979" t="s">
        <v>3257</v>
      </c>
      <c r="BQ979">
        <v>77.343299999999999</v>
      </c>
      <c r="BR979">
        <v>78.272948300000053</v>
      </c>
      <c r="BS979">
        <v>0</v>
      </c>
    </row>
    <row r="980" spans="1:71" x14ac:dyDescent="0.25">
      <c r="A980" t="s">
        <v>80</v>
      </c>
      <c r="B980">
        <v>4173</v>
      </c>
      <c r="C980" t="s">
        <v>88</v>
      </c>
      <c r="D980">
        <v>1</v>
      </c>
      <c r="E980">
        <v>798.46765809999999</v>
      </c>
      <c r="F980">
        <v>799.29052239999999</v>
      </c>
      <c r="G980">
        <v>0.822864299999992</v>
      </c>
      <c r="H980">
        <v>78.467699999999994</v>
      </c>
      <c r="I980">
        <v>79.179000000000002</v>
      </c>
      <c r="J980">
        <v>1653.9590000000001</v>
      </c>
      <c r="L980" t="s">
        <v>429</v>
      </c>
      <c r="M980" t="str">
        <f t="shared" si="107"/>
        <v>2018</v>
      </c>
      <c r="N980" t="str">
        <f t="shared" si="108"/>
        <v>06</v>
      </c>
      <c r="O980" t="str">
        <f t="shared" si="109"/>
        <v>05</v>
      </c>
      <c r="P980" t="str">
        <f t="shared" si="110"/>
        <v>00</v>
      </c>
      <c r="Q980" t="str">
        <f t="shared" si="111"/>
        <v>08</v>
      </c>
      <c r="R980" t="str">
        <f t="shared" si="112"/>
        <v>01</v>
      </c>
      <c r="S980" s="4">
        <f t="shared" si="114"/>
        <v>43256.005567129629</v>
      </c>
      <c r="T980" s="5">
        <f t="shared" si="113"/>
        <v>43256.005567129629</v>
      </c>
      <c r="U980" t="s">
        <v>1854</v>
      </c>
      <c r="AH980" t="s">
        <v>2940</v>
      </c>
      <c r="AI980" t="s">
        <v>3077</v>
      </c>
      <c r="AJ980" t="s">
        <v>2941</v>
      </c>
      <c r="AK980" t="s">
        <v>3101</v>
      </c>
      <c r="AL980" t="s">
        <v>3103</v>
      </c>
      <c r="AM980" t="s">
        <v>3257</v>
      </c>
      <c r="BQ980">
        <v>78.467699999999994</v>
      </c>
      <c r="BR980">
        <v>79.290564299999986</v>
      </c>
      <c r="BS980">
        <v>1</v>
      </c>
    </row>
    <row r="981" spans="1:71" x14ac:dyDescent="0.25">
      <c r="A981" t="s">
        <v>80</v>
      </c>
      <c r="B981">
        <v>4175</v>
      </c>
      <c r="C981" t="s">
        <v>88</v>
      </c>
      <c r="D981">
        <v>1</v>
      </c>
      <c r="E981">
        <v>800.01602490000005</v>
      </c>
      <c r="F981">
        <v>800.22959279999998</v>
      </c>
      <c r="G981">
        <v>0.21356789999993001</v>
      </c>
      <c r="H981">
        <v>80.016000000000005</v>
      </c>
      <c r="I981">
        <v>35.191000000000003</v>
      </c>
      <c r="J981">
        <v>1478.0060000000001</v>
      </c>
      <c r="L981" t="s">
        <v>429</v>
      </c>
      <c r="M981" t="str">
        <f t="shared" si="107"/>
        <v>2018</v>
      </c>
      <c r="N981" t="str">
        <f t="shared" si="108"/>
        <v>06</v>
      </c>
      <c r="O981" t="str">
        <f t="shared" si="109"/>
        <v>05</v>
      </c>
      <c r="P981" t="str">
        <f t="shared" si="110"/>
        <v>00</v>
      </c>
      <c r="Q981" t="str">
        <f t="shared" si="111"/>
        <v>08</v>
      </c>
      <c r="R981" t="str">
        <f t="shared" si="112"/>
        <v>01</v>
      </c>
      <c r="S981" s="4">
        <f t="shared" si="114"/>
        <v>43256.005567129629</v>
      </c>
      <c r="T981" s="5">
        <f t="shared" si="113"/>
        <v>43256.005567129629</v>
      </c>
      <c r="U981" t="s">
        <v>1854</v>
      </c>
      <c r="AH981" t="s">
        <v>2940</v>
      </c>
      <c r="AI981" t="s">
        <v>2941</v>
      </c>
      <c r="AJ981" t="s">
        <v>3097</v>
      </c>
      <c r="AK981" t="s">
        <v>3101</v>
      </c>
      <c r="AL981" t="s">
        <v>3103</v>
      </c>
      <c r="AM981" t="s">
        <v>3257</v>
      </c>
      <c r="BQ981">
        <v>80.016000000000005</v>
      </c>
      <c r="BR981">
        <v>80.229567899999935</v>
      </c>
      <c r="BS981">
        <v>2</v>
      </c>
    </row>
    <row r="982" spans="1:71" x14ac:dyDescent="0.25">
      <c r="A982" t="s">
        <v>80</v>
      </c>
      <c r="B982">
        <v>4179</v>
      </c>
      <c r="C982" t="s">
        <v>88</v>
      </c>
      <c r="D982">
        <v>1</v>
      </c>
      <c r="E982">
        <v>1120.1906750000001</v>
      </c>
      <c r="F982">
        <v>1120.511027</v>
      </c>
      <c r="G982">
        <v>0.32035199999995712</v>
      </c>
      <c r="H982">
        <v>40.1907</v>
      </c>
      <c r="I982">
        <v>79.179000000000002</v>
      </c>
      <c r="J982">
        <v>1645.1610000000001</v>
      </c>
      <c r="L982" t="s">
        <v>430</v>
      </c>
      <c r="M982" t="str">
        <f t="shared" si="107"/>
        <v>2018</v>
      </c>
      <c r="N982" t="str">
        <f t="shared" si="108"/>
        <v>06</v>
      </c>
      <c r="O982" t="str">
        <f t="shared" si="109"/>
        <v>13</v>
      </c>
      <c r="P982" t="str">
        <f t="shared" si="110"/>
        <v>04</v>
      </c>
      <c r="Q982" t="str">
        <f t="shared" si="111"/>
        <v>08</v>
      </c>
      <c r="R982" t="str">
        <f t="shared" si="112"/>
        <v>01</v>
      </c>
      <c r="S982" s="4">
        <f t="shared" si="114"/>
        <v>43264.172233796293</v>
      </c>
      <c r="T982" s="5">
        <f t="shared" si="113"/>
        <v>43264.172233796293</v>
      </c>
      <c r="U982" t="s">
        <v>1855</v>
      </c>
      <c r="AH982" t="s">
        <v>2940</v>
      </c>
      <c r="AI982" t="s">
        <v>2941</v>
      </c>
      <c r="AJ982" t="s">
        <v>3097</v>
      </c>
      <c r="AK982" t="s">
        <v>3101</v>
      </c>
      <c r="AL982" t="s">
        <v>3103</v>
      </c>
      <c r="AM982" t="s">
        <v>3258</v>
      </c>
      <c r="BQ982">
        <v>40.1907</v>
      </c>
      <c r="BR982">
        <v>40.511051999999957</v>
      </c>
      <c r="BS982">
        <v>0</v>
      </c>
    </row>
    <row r="983" spans="1:71" x14ac:dyDescent="0.25">
      <c r="A983" t="s">
        <v>80</v>
      </c>
      <c r="B983">
        <v>4180</v>
      </c>
      <c r="C983" t="s">
        <v>88</v>
      </c>
      <c r="D983">
        <v>1</v>
      </c>
      <c r="E983">
        <v>1212.322854</v>
      </c>
      <c r="F983">
        <v>1212.492452</v>
      </c>
      <c r="G983">
        <v>0.16959799999995079</v>
      </c>
      <c r="H983">
        <v>12.322900000000001</v>
      </c>
      <c r="I983">
        <v>26.393000000000001</v>
      </c>
      <c r="J983">
        <v>1170.088</v>
      </c>
      <c r="L983" t="s">
        <v>431</v>
      </c>
      <c r="M983" t="str">
        <f t="shared" si="107"/>
        <v>2018</v>
      </c>
      <c r="N983" t="str">
        <f t="shared" si="108"/>
        <v>06</v>
      </c>
      <c r="O983" t="str">
        <f t="shared" si="109"/>
        <v>17</v>
      </c>
      <c r="P983" t="str">
        <f t="shared" si="110"/>
        <v>10</v>
      </c>
      <c r="Q983" t="str">
        <f t="shared" si="111"/>
        <v>08</v>
      </c>
      <c r="R983" t="str">
        <f t="shared" si="112"/>
        <v>01</v>
      </c>
      <c r="S983" s="4">
        <f t="shared" si="114"/>
        <v>43268.422233796293</v>
      </c>
      <c r="T983" s="5">
        <f t="shared" si="113"/>
        <v>43268.422233796293</v>
      </c>
      <c r="U983" t="s">
        <v>1856</v>
      </c>
      <c r="AH983" t="s">
        <v>2940</v>
      </c>
      <c r="AI983" t="s">
        <v>2941</v>
      </c>
      <c r="AJ983" t="s">
        <v>3097</v>
      </c>
      <c r="AK983" t="s">
        <v>3101</v>
      </c>
      <c r="AL983" t="s">
        <v>3103</v>
      </c>
      <c r="AM983" t="s">
        <v>3259</v>
      </c>
      <c r="BQ983">
        <v>12.322900000000001</v>
      </c>
      <c r="BR983">
        <v>12.49249799999995</v>
      </c>
      <c r="BS983">
        <v>0</v>
      </c>
    </row>
    <row r="984" spans="1:71" x14ac:dyDescent="0.25">
      <c r="A984" t="s">
        <v>80</v>
      </c>
      <c r="B984">
        <v>4184</v>
      </c>
      <c r="C984" t="s">
        <v>88</v>
      </c>
      <c r="D984">
        <v>1</v>
      </c>
      <c r="E984">
        <v>1326.4080939999999</v>
      </c>
      <c r="F984">
        <v>1326.9922650000001</v>
      </c>
      <c r="G984">
        <v>0.58417100000019673</v>
      </c>
      <c r="H984">
        <v>6.4081000000000001</v>
      </c>
      <c r="I984">
        <v>35.191000000000003</v>
      </c>
      <c r="J984">
        <v>1240.4690000000001</v>
      </c>
      <c r="L984" t="s">
        <v>432</v>
      </c>
      <c r="M984" t="str">
        <f t="shared" si="107"/>
        <v>2018</v>
      </c>
      <c r="N984" t="str">
        <f t="shared" si="108"/>
        <v>06</v>
      </c>
      <c r="O984" t="str">
        <f t="shared" si="109"/>
        <v>22</v>
      </c>
      <c r="P984" t="str">
        <f t="shared" si="110"/>
        <v>04</v>
      </c>
      <c r="Q984" t="str">
        <f t="shared" si="111"/>
        <v>08</v>
      </c>
      <c r="R984" t="str">
        <f t="shared" si="112"/>
        <v>01</v>
      </c>
      <c r="S984" s="4">
        <f t="shared" si="114"/>
        <v>43273.172233796293</v>
      </c>
      <c r="T984" s="5">
        <f t="shared" si="113"/>
        <v>43273.172233796293</v>
      </c>
      <c r="U984" t="s">
        <v>1857</v>
      </c>
      <c r="AH984" t="s">
        <v>2940</v>
      </c>
      <c r="AI984" t="s">
        <v>3077</v>
      </c>
      <c r="AJ984" t="s">
        <v>3097</v>
      </c>
      <c r="AK984" t="s">
        <v>3101</v>
      </c>
      <c r="AL984" t="s">
        <v>3103</v>
      </c>
      <c r="AM984" t="s">
        <v>3260</v>
      </c>
      <c r="BQ984">
        <v>6.4081000000000001</v>
      </c>
      <c r="BR984">
        <v>6.9922710000001969</v>
      </c>
      <c r="BS984">
        <v>0</v>
      </c>
    </row>
    <row r="985" spans="1:71" x14ac:dyDescent="0.25">
      <c r="A985" t="s">
        <v>80</v>
      </c>
      <c r="B985">
        <v>4187</v>
      </c>
      <c r="C985" t="s">
        <v>88</v>
      </c>
      <c r="D985">
        <v>1</v>
      </c>
      <c r="E985">
        <v>1756.2619540000001</v>
      </c>
      <c r="F985">
        <v>1756.481804</v>
      </c>
      <c r="G985">
        <v>0.21984999999995131</v>
      </c>
      <c r="H985">
        <v>76.262</v>
      </c>
      <c r="I985">
        <v>202.346</v>
      </c>
      <c r="J985">
        <v>1794.721</v>
      </c>
      <c r="L985" t="s">
        <v>433</v>
      </c>
      <c r="M985" t="str">
        <f t="shared" si="107"/>
        <v>2018</v>
      </c>
      <c r="N985" t="str">
        <f t="shared" si="108"/>
        <v>07</v>
      </c>
      <c r="O985" t="str">
        <f t="shared" si="109"/>
        <v>02</v>
      </c>
      <c r="P985" t="str">
        <f t="shared" si="110"/>
        <v>12</v>
      </c>
      <c r="Q985" t="str">
        <f t="shared" si="111"/>
        <v>08</v>
      </c>
      <c r="R985" t="str">
        <f t="shared" si="112"/>
        <v>01</v>
      </c>
      <c r="S985" s="4">
        <f t="shared" si="114"/>
        <v>43283.505567129629</v>
      </c>
      <c r="T985" s="5">
        <f t="shared" si="113"/>
        <v>43283.505567129629</v>
      </c>
      <c r="U985" t="s">
        <v>1858</v>
      </c>
      <c r="AH985" t="s">
        <v>2940</v>
      </c>
      <c r="AI985" t="s">
        <v>2941</v>
      </c>
      <c r="AJ985" t="s">
        <v>3097</v>
      </c>
      <c r="AK985" t="s">
        <v>3101</v>
      </c>
      <c r="AL985" t="s">
        <v>3103</v>
      </c>
      <c r="AM985" t="s">
        <v>3261</v>
      </c>
      <c r="BQ985">
        <v>76.262</v>
      </c>
      <c r="BR985">
        <v>76.481849999999952</v>
      </c>
      <c r="BS985">
        <v>0</v>
      </c>
    </row>
    <row r="986" spans="1:71" x14ac:dyDescent="0.25">
      <c r="A986" t="s">
        <v>80</v>
      </c>
      <c r="B986">
        <v>4188</v>
      </c>
      <c r="C986" t="s">
        <v>88</v>
      </c>
      <c r="D986">
        <v>1</v>
      </c>
      <c r="E986">
        <v>1757.279542</v>
      </c>
      <c r="F986">
        <v>1757.568487</v>
      </c>
      <c r="G986">
        <v>0.28894500000001239</v>
      </c>
      <c r="H986">
        <v>77.279499999999999</v>
      </c>
      <c r="I986">
        <v>175.953</v>
      </c>
      <c r="J986">
        <v>1882.6980000000001</v>
      </c>
      <c r="L986" t="s">
        <v>433</v>
      </c>
      <c r="M986" t="str">
        <f t="shared" si="107"/>
        <v>2018</v>
      </c>
      <c r="N986" t="str">
        <f t="shared" si="108"/>
        <v>07</v>
      </c>
      <c r="O986" t="str">
        <f t="shared" si="109"/>
        <v>02</v>
      </c>
      <c r="P986" t="str">
        <f t="shared" si="110"/>
        <v>12</v>
      </c>
      <c r="Q986" t="str">
        <f t="shared" si="111"/>
        <v>08</v>
      </c>
      <c r="R986" t="str">
        <f t="shared" si="112"/>
        <v>01</v>
      </c>
      <c r="S986" s="4">
        <f t="shared" si="114"/>
        <v>43283.505567129629</v>
      </c>
      <c r="T986" s="5">
        <f t="shared" si="113"/>
        <v>43283.505567129629</v>
      </c>
      <c r="U986" t="s">
        <v>1858</v>
      </c>
      <c r="AH986" t="s">
        <v>2940</v>
      </c>
      <c r="AI986" t="s">
        <v>2941</v>
      </c>
      <c r="AJ986" t="s">
        <v>3097</v>
      </c>
      <c r="AK986" t="s">
        <v>3101</v>
      </c>
      <c r="AL986" t="s">
        <v>3103</v>
      </c>
      <c r="AM986" t="s">
        <v>3261</v>
      </c>
      <c r="BQ986">
        <v>77.279499999999999</v>
      </c>
      <c r="BR986">
        <v>77.568445000000011</v>
      </c>
      <c r="BS986">
        <v>1</v>
      </c>
    </row>
    <row r="987" spans="1:71" x14ac:dyDescent="0.25">
      <c r="A987" t="s">
        <v>80</v>
      </c>
      <c r="B987">
        <v>4190</v>
      </c>
      <c r="C987" t="s">
        <v>88</v>
      </c>
      <c r="D987">
        <v>1</v>
      </c>
      <c r="E987">
        <v>1759.9419519999999</v>
      </c>
      <c r="F987">
        <v>1760.444465</v>
      </c>
      <c r="G987">
        <v>0.50251300000013543</v>
      </c>
      <c r="H987">
        <v>79.941900000000004</v>
      </c>
      <c r="I987">
        <v>8.798</v>
      </c>
      <c r="J987">
        <v>950.14700000000005</v>
      </c>
      <c r="L987" t="s">
        <v>433</v>
      </c>
      <c r="M987" t="str">
        <f t="shared" si="107"/>
        <v>2018</v>
      </c>
      <c r="N987" t="str">
        <f t="shared" si="108"/>
        <v>07</v>
      </c>
      <c r="O987" t="str">
        <f t="shared" si="109"/>
        <v>02</v>
      </c>
      <c r="P987" t="str">
        <f t="shared" si="110"/>
        <v>12</v>
      </c>
      <c r="Q987" t="str">
        <f t="shared" si="111"/>
        <v>08</v>
      </c>
      <c r="R987" t="str">
        <f t="shared" si="112"/>
        <v>01</v>
      </c>
      <c r="S987" s="4">
        <f t="shared" si="114"/>
        <v>43283.505567129629</v>
      </c>
      <c r="T987" s="5">
        <f t="shared" si="113"/>
        <v>43283.505567129629</v>
      </c>
      <c r="U987" t="s">
        <v>1858</v>
      </c>
      <c r="AH987" t="s">
        <v>2940</v>
      </c>
      <c r="AI987" t="s">
        <v>2941</v>
      </c>
      <c r="AJ987" t="s">
        <v>2941</v>
      </c>
      <c r="AK987" t="s">
        <v>3101</v>
      </c>
      <c r="AL987" t="s">
        <v>3104</v>
      </c>
      <c r="AM987" t="s">
        <v>3261</v>
      </c>
      <c r="BQ987">
        <v>79.941900000000004</v>
      </c>
      <c r="BR987">
        <v>80.444413000000139</v>
      </c>
      <c r="BS987">
        <v>2</v>
      </c>
    </row>
    <row r="988" spans="1:71" x14ac:dyDescent="0.25">
      <c r="A988" t="s">
        <v>80</v>
      </c>
      <c r="B988">
        <v>4192</v>
      </c>
      <c r="C988" t="s">
        <v>88</v>
      </c>
      <c r="D988">
        <v>1</v>
      </c>
      <c r="E988">
        <v>2515.7518949999999</v>
      </c>
      <c r="F988">
        <v>2516.0471210000001</v>
      </c>
      <c r="G988">
        <v>0.29522600000018429</v>
      </c>
      <c r="H988">
        <v>115.75190000000001</v>
      </c>
      <c r="I988">
        <v>87.977000000000004</v>
      </c>
      <c r="J988">
        <v>1249.2670000000001</v>
      </c>
      <c r="L988" t="s">
        <v>434</v>
      </c>
      <c r="M988" t="str">
        <f t="shared" si="107"/>
        <v>2018</v>
      </c>
      <c r="N988" t="str">
        <f t="shared" si="108"/>
        <v>07</v>
      </c>
      <c r="O988" t="str">
        <f t="shared" si="109"/>
        <v>07</v>
      </c>
      <c r="P988" t="str">
        <f t="shared" si="110"/>
        <v>06</v>
      </c>
      <c r="Q988" t="str">
        <f t="shared" si="111"/>
        <v>08</v>
      </c>
      <c r="R988" t="str">
        <f t="shared" si="112"/>
        <v>01</v>
      </c>
      <c r="S988" s="4">
        <f t="shared" si="114"/>
        <v>43288.255567129629</v>
      </c>
      <c r="T988" s="5">
        <f t="shared" si="113"/>
        <v>43288.255567129629</v>
      </c>
      <c r="U988" t="s">
        <v>1859</v>
      </c>
      <c r="AH988" t="s">
        <v>2940</v>
      </c>
      <c r="AI988" t="s">
        <v>2941</v>
      </c>
      <c r="AJ988" t="s">
        <v>3097</v>
      </c>
      <c r="AK988" t="s">
        <v>3101</v>
      </c>
      <c r="AL988" t="s">
        <v>3103</v>
      </c>
      <c r="AM988" t="s">
        <v>3262</v>
      </c>
      <c r="BQ988">
        <v>115.75190000000001</v>
      </c>
      <c r="BR988">
        <v>116.0471260000002</v>
      </c>
      <c r="BS988">
        <v>0</v>
      </c>
    </row>
    <row r="989" spans="1:71" x14ac:dyDescent="0.25">
      <c r="A989" t="s">
        <v>80</v>
      </c>
      <c r="B989">
        <v>4193</v>
      </c>
      <c r="C989" t="s">
        <v>88</v>
      </c>
      <c r="D989">
        <v>1</v>
      </c>
      <c r="E989">
        <v>2516.2983770000001</v>
      </c>
      <c r="F989">
        <v>2516.6501360000002</v>
      </c>
      <c r="G989">
        <v>0.35175900000012922</v>
      </c>
      <c r="H989">
        <v>116.2984</v>
      </c>
      <c r="I989">
        <v>43.988</v>
      </c>
      <c r="J989">
        <v>1214.076</v>
      </c>
      <c r="L989" t="s">
        <v>434</v>
      </c>
      <c r="M989" t="str">
        <f t="shared" si="107"/>
        <v>2018</v>
      </c>
      <c r="N989" t="str">
        <f t="shared" si="108"/>
        <v>07</v>
      </c>
      <c r="O989" t="str">
        <f t="shared" si="109"/>
        <v>07</v>
      </c>
      <c r="P989" t="str">
        <f t="shared" si="110"/>
        <v>06</v>
      </c>
      <c r="Q989" t="str">
        <f t="shared" si="111"/>
        <v>08</v>
      </c>
      <c r="R989" t="str">
        <f t="shared" si="112"/>
        <v>01</v>
      </c>
      <c r="S989" s="4">
        <f t="shared" si="114"/>
        <v>43288.255567129629</v>
      </c>
      <c r="T989" s="5">
        <f t="shared" si="113"/>
        <v>43288.255567129629</v>
      </c>
      <c r="U989" t="s">
        <v>1859</v>
      </c>
      <c r="AH989" t="s">
        <v>2940</v>
      </c>
      <c r="AI989" t="s">
        <v>2941</v>
      </c>
      <c r="AJ989" t="s">
        <v>3097</v>
      </c>
      <c r="AK989" t="s">
        <v>3101</v>
      </c>
      <c r="AL989" t="s">
        <v>3103</v>
      </c>
      <c r="AM989" t="s">
        <v>3262</v>
      </c>
      <c r="BQ989">
        <v>116.2984</v>
      </c>
      <c r="BR989">
        <v>116.6501590000001</v>
      </c>
      <c r="BS989">
        <v>1</v>
      </c>
    </row>
    <row r="990" spans="1:71" x14ac:dyDescent="0.25">
      <c r="A990" t="s">
        <v>80</v>
      </c>
      <c r="B990">
        <v>4194</v>
      </c>
      <c r="C990" t="s">
        <v>88</v>
      </c>
      <c r="D990">
        <v>1</v>
      </c>
      <c r="E990">
        <v>2517.2343070000002</v>
      </c>
      <c r="F990">
        <v>2517.5106890000002</v>
      </c>
      <c r="G990">
        <v>0.27638200000001228</v>
      </c>
      <c r="H990">
        <v>117.2343</v>
      </c>
      <c r="I990">
        <v>52.786000000000001</v>
      </c>
      <c r="J990">
        <v>1055.7180000000001</v>
      </c>
      <c r="L990" t="s">
        <v>434</v>
      </c>
      <c r="M990" t="str">
        <f t="shared" si="107"/>
        <v>2018</v>
      </c>
      <c r="N990" t="str">
        <f t="shared" si="108"/>
        <v>07</v>
      </c>
      <c r="O990" t="str">
        <f t="shared" si="109"/>
        <v>07</v>
      </c>
      <c r="P990" t="str">
        <f t="shared" si="110"/>
        <v>06</v>
      </c>
      <c r="Q990" t="str">
        <f t="shared" si="111"/>
        <v>08</v>
      </c>
      <c r="R990" t="str">
        <f t="shared" si="112"/>
        <v>01</v>
      </c>
      <c r="S990" s="4">
        <f t="shared" si="114"/>
        <v>43288.255567129629</v>
      </c>
      <c r="T990" s="5">
        <f t="shared" si="113"/>
        <v>43288.255567129629</v>
      </c>
      <c r="U990" t="s">
        <v>1859</v>
      </c>
      <c r="AH990" t="s">
        <v>2940</v>
      </c>
      <c r="AI990" t="s">
        <v>2941</v>
      </c>
      <c r="AJ990" t="s">
        <v>3097</v>
      </c>
      <c r="AK990" t="s">
        <v>3101</v>
      </c>
      <c r="AL990" t="s">
        <v>3103</v>
      </c>
      <c r="AM990" t="s">
        <v>3262</v>
      </c>
      <c r="BQ990">
        <v>117.2343</v>
      </c>
      <c r="BR990">
        <v>117.510682</v>
      </c>
      <c r="BS990">
        <v>2</v>
      </c>
    </row>
    <row r="991" spans="1:71" x14ac:dyDescent="0.25">
      <c r="A991" t="s">
        <v>80</v>
      </c>
      <c r="B991">
        <v>4195</v>
      </c>
      <c r="C991" t="s">
        <v>88</v>
      </c>
      <c r="D991">
        <v>1</v>
      </c>
      <c r="E991">
        <v>2517.743101</v>
      </c>
      <c r="F991">
        <v>2517.9566690000001</v>
      </c>
      <c r="G991">
        <v>0.21356800000012299</v>
      </c>
      <c r="H991">
        <v>117.7431</v>
      </c>
      <c r="I991">
        <v>70.381</v>
      </c>
      <c r="J991">
        <v>1090.9090000000001</v>
      </c>
      <c r="L991" t="s">
        <v>434</v>
      </c>
      <c r="M991" t="str">
        <f t="shared" si="107"/>
        <v>2018</v>
      </c>
      <c r="N991" t="str">
        <f t="shared" si="108"/>
        <v>07</v>
      </c>
      <c r="O991" t="str">
        <f t="shared" si="109"/>
        <v>07</v>
      </c>
      <c r="P991" t="str">
        <f t="shared" si="110"/>
        <v>06</v>
      </c>
      <c r="Q991" t="str">
        <f t="shared" si="111"/>
        <v>08</v>
      </c>
      <c r="R991" t="str">
        <f t="shared" si="112"/>
        <v>01</v>
      </c>
      <c r="S991" s="4">
        <f t="shared" si="114"/>
        <v>43288.255567129629</v>
      </c>
      <c r="T991" s="5">
        <f t="shared" si="113"/>
        <v>43288.255567129629</v>
      </c>
      <c r="U991" t="s">
        <v>1859</v>
      </c>
      <c r="AH991" t="s">
        <v>2940</v>
      </c>
      <c r="AI991" t="s">
        <v>2941</v>
      </c>
      <c r="AJ991" t="s">
        <v>3097</v>
      </c>
      <c r="AK991" t="s">
        <v>3101</v>
      </c>
      <c r="AL991" t="s">
        <v>3103</v>
      </c>
      <c r="AM991" t="s">
        <v>3262</v>
      </c>
      <c r="BQ991">
        <v>117.7431</v>
      </c>
      <c r="BR991">
        <v>117.95666800000011</v>
      </c>
      <c r="BS991">
        <v>3</v>
      </c>
    </row>
    <row r="992" spans="1:71" x14ac:dyDescent="0.25">
      <c r="A992" t="s">
        <v>80</v>
      </c>
      <c r="B992">
        <v>4196</v>
      </c>
      <c r="C992" t="s">
        <v>88</v>
      </c>
      <c r="D992">
        <v>1</v>
      </c>
      <c r="E992">
        <v>2592.78892</v>
      </c>
      <c r="F992">
        <v>2593.2537440000001</v>
      </c>
      <c r="G992">
        <v>0.46482400000013507</v>
      </c>
      <c r="H992">
        <v>72.788899999999998</v>
      </c>
      <c r="I992">
        <v>105.572</v>
      </c>
      <c r="J992">
        <v>1275.6600000000001</v>
      </c>
      <c r="L992" t="s">
        <v>435</v>
      </c>
      <c r="M992" t="str">
        <f t="shared" si="107"/>
        <v>2018</v>
      </c>
      <c r="N992" t="str">
        <f t="shared" si="108"/>
        <v>07</v>
      </c>
      <c r="O992" t="str">
        <f t="shared" si="109"/>
        <v>10</v>
      </c>
      <c r="P992" t="str">
        <f t="shared" si="110"/>
        <v>12</v>
      </c>
      <c r="Q992" t="str">
        <f t="shared" si="111"/>
        <v>08</v>
      </c>
      <c r="R992" t="str">
        <f t="shared" si="112"/>
        <v>01</v>
      </c>
      <c r="S992" s="4">
        <f t="shared" si="114"/>
        <v>43291.505567129629</v>
      </c>
      <c r="T992" s="5">
        <f t="shared" si="113"/>
        <v>43291.505567129629</v>
      </c>
      <c r="U992" t="s">
        <v>1860</v>
      </c>
      <c r="AH992" t="s">
        <v>2940</v>
      </c>
      <c r="AI992" t="s">
        <v>2941</v>
      </c>
      <c r="AJ992" t="s">
        <v>2941</v>
      </c>
      <c r="AK992" t="s">
        <v>2940</v>
      </c>
      <c r="AL992" t="s">
        <v>3104</v>
      </c>
      <c r="AM992" t="s">
        <v>3263</v>
      </c>
      <c r="AN992" t="s">
        <v>3669</v>
      </c>
      <c r="BQ992">
        <v>72.788899999999998</v>
      </c>
      <c r="BR992">
        <v>73.253724000000133</v>
      </c>
      <c r="BS992">
        <v>0</v>
      </c>
    </row>
    <row r="993" spans="1:71" x14ac:dyDescent="0.25">
      <c r="A993" t="s">
        <v>80</v>
      </c>
      <c r="B993">
        <v>4201</v>
      </c>
      <c r="C993" t="s">
        <v>88</v>
      </c>
      <c r="D993">
        <v>1</v>
      </c>
      <c r="E993">
        <v>2656.788712</v>
      </c>
      <c r="F993">
        <v>2657.096501</v>
      </c>
      <c r="G993">
        <v>0.30778899999995701</v>
      </c>
      <c r="H993">
        <v>16.788699999999999</v>
      </c>
      <c r="I993">
        <v>70.381</v>
      </c>
      <c r="J993">
        <v>1390.029</v>
      </c>
      <c r="L993" t="s">
        <v>436</v>
      </c>
      <c r="M993" t="str">
        <f t="shared" si="107"/>
        <v>2018</v>
      </c>
      <c r="N993" t="str">
        <f t="shared" si="108"/>
        <v>07</v>
      </c>
      <c r="O993" t="str">
        <f t="shared" si="109"/>
        <v>11</v>
      </c>
      <c r="P993" t="str">
        <f t="shared" si="110"/>
        <v>12</v>
      </c>
      <c r="Q993" t="str">
        <f t="shared" si="111"/>
        <v>08</v>
      </c>
      <c r="R993" t="str">
        <f t="shared" si="112"/>
        <v>01</v>
      </c>
      <c r="S993" s="4">
        <f t="shared" si="114"/>
        <v>43292.505567129629</v>
      </c>
      <c r="T993" s="5">
        <f t="shared" si="113"/>
        <v>43292.505567129629</v>
      </c>
      <c r="U993" t="s">
        <v>1861</v>
      </c>
      <c r="AH993" t="s">
        <v>2940</v>
      </c>
      <c r="AI993" t="s">
        <v>2941</v>
      </c>
      <c r="AJ993" t="s">
        <v>3097</v>
      </c>
      <c r="AK993" t="s">
        <v>2940</v>
      </c>
      <c r="AL993" t="s">
        <v>3103</v>
      </c>
      <c r="AM993" t="s">
        <v>3264</v>
      </c>
      <c r="AN993" t="s">
        <v>3669</v>
      </c>
      <c r="BQ993">
        <v>16.788699999999999</v>
      </c>
      <c r="BR993">
        <v>17.096488999999959</v>
      </c>
      <c r="BS993">
        <v>0</v>
      </c>
    </row>
    <row r="994" spans="1:71" x14ac:dyDescent="0.25">
      <c r="A994" t="s">
        <v>81</v>
      </c>
      <c r="B994">
        <v>219</v>
      </c>
      <c r="C994" t="s">
        <v>88</v>
      </c>
      <c r="D994">
        <v>1</v>
      </c>
      <c r="E994">
        <v>672.84100000000001</v>
      </c>
      <c r="F994">
        <v>673.21905000000004</v>
      </c>
      <c r="G994">
        <v>0.3780500000000302</v>
      </c>
      <c r="H994">
        <v>146.84100000000001</v>
      </c>
      <c r="I994">
        <v>384.8</v>
      </c>
      <c r="J994">
        <v>1142.3</v>
      </c>
      <c r="L994" t="s">
        <v>437</v>
      </c>
      <c r="M994" t="str">
        <f t="shared" si="107"/>
        <v>2018</v>
      </c>
      <c r="N994" t="str">
        <f t="shared" si="108"/>
        <v>08</v>
      </c>
      <c r="O994" t="str">
        <f t="shared" si="109"/>
        <v>25</v>
      </c>
      <c r="P994" t="str">
        <f t="shared" si="110"/>
        <v>01</v>
      </c>
      <c r="Q994" t="str">
        <f t="shared" si="111"/>
        <v>03</v>
      </c>
      <c r="R994" t="str">
        <f t="shared" si="112"/>
        <v>54</v>
      </c>
      <c r="S994" s="4">
        <f t="shared" si="114"/>
        <v>43337.044374999998</v>
      </c>
      <c r="T994" s="5">
        <f t="shared" si="113"/>
        <v>43337.044374999998</v>
      </c>
      <c r="U994" t="s">
        <v>1862</v>
      </c>
      <c r="W994" t="s">
        <v>2940</v>
      </c>
      <c r="X994" t="s">
        <v>2942</v>
      </c>
      <c r="Y994" t="s">
        <v>3010</v>
      </c>
      <c r="AH994" t="s">
        <v>2940</v>
      </c>
      <c r="AI994" t="s">
        <v>2941</v>
      </c>
      <c r="AJ994" t="s">
        <v>3097</v>
      </c>
      <c r="AK994" t="s">
        <v>3101</v>
      </c>
      <c r="AL994" t="s">
        <v>3103</v>
      </c>
      <c r="AM994" t="s">
        <v>3105</v>
      </c>
      <c r="AN994" t="s">
        <v>3643</v>
      </c>
      <c r="BE994" t="s">
        <v>3065</v>
      </c>
      <c r="BG994" t="s">
        <v>3010</v>
      </c>
      <c r="BQ994">
        <v>146.84100000000001</v>
      </c>
      <c r="BR994">
        <v>147.21905000000001</v>
      </c>
      <c r="BS994">
        <v>0</v>
      </c>
    </row>
    <row r="995" spans="1:71" x14ac:dyDescent="0.25">
      <c r="A995" t="s">
        <v>81</v>
      </c>
      <c r="B995">
        <v>223</v>
      </c>
      <c r="C995" t="s">
        <v>88</v>
      </c>
      <c r="D995">
        <v>1</v>
      </c>
      <c r="E995">
        <v>891.53700000000003</v>
      </c>
      <c r="F995">
        <v>891.77275889999999</v>
      </c>
      <c r="G995">
        <v>0.2357588999999507</v>
      </c>
      <c r="H995">
        <v>102.53700000000001</v>
      </c>
      <c r="I995">
        <v>336.7</v>
      </c>
      <c r="J995">
        <v>853.7</v>
      </c>
      <c r="L995" t="s">
        <v>438</v>
      </c>
      <c r="M995" t="str">
        <f t="shared" si="107"/>
        <v>2018</v>
      </c>
      <c r="N995" t="str">
        <f t="shared" si="108"/>
        <v>08</v>
      </c>
      <c r="O995" t="str">
        <f t="shared" si="109"/>
        <v>25</v>
      </c>
      <c r="P995" t="str">
        <f t="shared" si="110"/>
        <v>05</v>
      </c>
      <c r="Q995" t="str">
        <f t="shared" si="111"/>
        <v>03</v>
      </c>
      <c r="R995" t="str">
        <f t="shared" si="112"/>
        <v>54</v>
      </c>
      <c r="S995" s="4">
        <f t="shared" si="114"/>
        <v>43337.211041666669</v>
      </c>
      <c r="T995" s="5">
        <f t="shared" si="113"/>
        <v>43337.211041666669</v>
      </c>
      <c r="U995" t="s">
        <v>1863</v>
      </c>
      <c r="W995" t="s">
        <v>2940</v>
      </c>
      <c r="X995" t="s">
        <v>2942</v>
      </c>
      <c r="Y995" t="s">
        <v>3010</v>
      </c>
      <c r="AH995" t="s">
        <v>2940</v>
      </c>
      <c r="AI995" t="s">
        <v>2941</v>
      </c>
      <c r="AJ995" t="s">
        <v>3097</v>
      </c>
      <c r="AK995" t="s">
        <v>3101</v>
      </c>
      <c r="AL995" t="s">
        <v>3103</v>
      </c>
      <c r="AM995" t="s">
        <v>3105</v>
      </c>
      <c r="AN995" t="s">
        <v>3643</v>
      </c>
      <c r="BE995" t="s">
        <v>3065</v>
      </c>
      <c r="BG995" t="s">
        <v>3010</v>
      </c>
      <c r="BQ995">
        <v>102.53700000000001</v>
      </c>
      <c r="BR995">
        <v>102.7727589</v>
      </c>
      <c r="BS995">
        <v>0</v>
      </c>
    </row>
    <row r="996" spans="1:71" x14ac:dyDescent="0.25">
      <c r="A996" t="s">
        <v>81</v>
      </c>
      <c r="B996">
        <v>311</v>
      </c>
      <c r="C996" t="s">
        <v>88</v>
      </c>
      <c r="D996">
        <v>1</v>
      </c>
      <c r="E996">
        <v>1396.3883000000001</v>
      </c>
      <c r="F996">
        <v>1397.1108429999999</v>
      </c>
      <c r="G996">
        <v>0.7225429999998596</v>
      </c>
      <c r="H996">
        <v>81.388300000000001</v>
      </c>
      <c r="I996">
        <v>126.3</v>
      </c>
      <c r="J996">
        <v>781.6</v>
      </c>
      <c r="L996" t="s">
        <v>439</v>
      </c>
      <c r="M996" t="str">
        <f t="shared" si="107"/>
        <v>2018</v>
      </c>
      <c r="N996" t="str">
        <f t="shared" si="108"/>
        <v>09</v>
      </c>
      <c r="O996" t="str">
        <f t="shared" si="109"/>
        <v>01</v>
      </c>
      <c r="P996" t="str">
        <f t="shared" si="110"/>
        <v>05</v>
      </c>
      <c r="Q996" t="str">
        <f t="shared" si="111"/>
        <v>03</v>
      </c>
      <c r="R996" t="str">
        <f t="shared" si="112"/>
        <v>54</v>
      </c>
      <c r="S996" s="4">
        <f t="shared" si="114"/>
        <v>43344.211041666669</v>
      </c>
      <c r="T996" s="5">
        <f t="shared" si="113"/>
        <v>43344.211041666669</v>
      </c>
      <c r="U996" t="s">
        <v>1864</v>
      </c>
      <c r="W996" t="s">
        <v>2940</v>
      </c>
      <c r="X996" t="s">
        <v>2943</v>
      </c>
      <c r="Y996" t="s">
        <v>3011</v>
      </c>
      <c r="AH996" t="s">
        <v>2940</v>
      </c>
      <c r="AI996" t="s">
        <v>2941</v>
      </c>
      <c r="AJ996" t="s">
        <v>2941</v>
      </c>
      <c r="AK996" t="s">
        <v>3101</v>
      </c>
      <c r="AL996" t="s">
        <v>3104</v>
      </c>
      <c r="AM996" t="s">
        <v>3105</v>
      </c>
      <c r="BE996" t="s">
        <v>3065</v>
      </c>
      <c r="BQ996">
        <v>81.388300000000001</v>
      </c>
      <c r="BR996">
        <v>82.110842999999861</v>
      </c>
      <c r="BS996">
        <v>0</v>
      </c>
    </row>
    <row r="997" spans="1:71" x14ac:dyDescent="0.25">
      <c r="A997" t="s">
        <v>81</v>
      </c>
      <c r="B997">
        <v>316</v>
      </c>
      <c r="C997" t="s">
        <v>88</v>
      </c>
      <c r="D997">
        <v>1</v>
      </c>
      <c r="E997">
        <v>1615.598</v>
      </c>
      <c r="F997">
        <v>1617.39068</v>
      </c>
      <c r="G997">
        <v>1.792680000000018</v>
      </c>
      <c r="H997">
        <v>37.597999999999999</v>
      </c>
      <c r="I997">
        <v>168.3</v>
      </c>
      <c r="J997">
        <v>2840.3359999999998</v>
      </c>
      <c r="L997" t="s">
        <v>440</v>
      </c>
      <c r="M997" t="str">
        <f t="shared" si="107"/>
        <v>2018</v>
      </c>
      <c r="N997" t="str">
        <f t="shared" si="108"/>
        <v>09</v>
      </c>
      <c r="O997" t="str">
        <f t="shared" si="109"/>
        <v>01</v>
      </c>
      <c r="P997" t="str">
        <f t="shared" si="110"/>
        <v>15</v>
      </c>
      <c r="Q997" t="str">
        <f t="shared" si="111"/>
        <v>03</v>
      </c>
      <c r="R997" t="str">
        <f t="shared" si="112"/>
        <v>54</v>
      </c>
      <c r="S997" s="4">
        <f t="shared" si="114"/>
        <v>43344.627708333333</v>
      </c>
      <c r="T997" s="5">
        <f t="shared" si="113"/>
        <v>43344.627708333333</v>
      </c>
      <c r="U997" t="s">
        <v>1865</v>
      </c>
      <c r="W997" t="s">
        <v>2940</v>
      </c>
      <c r="X997" t="s">
        <v>2943</v>
      </c>
      <c r="Y997" t="s">
        <v>3012</v>
      </c>
      <c r="AH997" t="s">
        <v>2940</v>
      </c>
      <c r="AI997" t="s">
        <v>2941</v>
      </c>
      <c r="AJ997" t="s">
        <v>3077</v>
      </c>
      <c r="AK997" t="s">
        <v>3101</v>
      </c>
      <c r="AL997" t="s">
        <v>3104</v>
      </c>
      <c r="AM997" t="s">
        <v>3105</v>
      </c>
      <c r="BE997" t="s">
        <v>3065</v>
      </c>
      <c r="BG997" t="s">
        <v>3776</v>
      </c>
      <c r="BQ997">
        <v>37.597999999999999</v>
      </c>
      <c r="BR997">
        <v>39.390680000000017</v>
      </c>
      <c r="BS997">
        <v>0</v>
      </c>
    </row>
    <row r="998" spans="1:71" x14ac:dyDescent="0.25">
      <c r="A998" t="s">
        <v>81</v>
      </c>
      <c r="B998">
        <v>335</v>
      </c>
      <c r="C998" t="s">
        <v>88</v>
      </c>
      <c r="D998">
        <v>1</v>
      </c>
      <c r="E998">
        <v>2419.549</v>
      </c>
      <c r="F998">
        <v>2419.9758000000002</v>
      </c>
      <c r="G998">
        <v>0.42680000000018481</v>
      </c>
      <c r="H998">
        <v>52.548999999999999</v>
      </c>
      <c r="I998">
        <v>138.30000000000001</v>
      </c>
      <c r="J998">
        <v>721.4</v>
      </c>
      <c r="L998" t="s">
        <v>441</v>
      </c>
      <c r="M998" t="str">
        <f t="shared" si="107"/>
        <v>2018</v>
      </c>
      <c r="N998" t="str">
        <f t="shared" si="108"/>
        <v>09</v>
      </c>
      <c r="O998" t="str">
        <f t="shared" si="109"/>
        <v>03</v>
      </c>
      <c r="P998" t="str">
        <f t="shared" si="110"/>
        <v>18</v>
      </c>
      <c r="Q998" t="str">
        <f t="shared" si="111"/>
        <v>03</v>
      </c>
      <c r="R998" t="str">
        <f t="shared" si="112"/>
        <v>54</v>
      </c>
      <c r="S998" s="4">
        <f t="shared" si="114"/>
        <v>43346.752708333333</v>
      </c>
      <c r="T998" s="5">
        <f t="shared" si="113"/>
        <v>43346.752708333333</v>
      </c>
      <c r="U998" t="s">
        <v>1866</v>
      </c>
      <c r="W998" t="s">
        <v>2940</v>
      </c>
      <c r="X998" t="s">
        <v>2942</v>
      </c>
      <c r="Y998" t="s">
        <v>67</v>
      </c>
      <c r="AH998" t="s">
        <v>2940</v>
      </c>
      <c r="AI998" t="s">
        <v>2941</v>
      </c>
      <c r="AJ998" t="s">
        <v>3097</v>
      </c>
      <c r="AK998" t="s">
        <v>3101</v>
      </c>
      <c r="AL998" t="s">
        <v>3103</v>
      </c>
      <c r="AM998" t="s">
        <v>3105</v>
      </c>
      <c r="AN998" t="s">
        <v>3643</v>
      </c>
      <c r="BE998" t="s">
        <v>3065</v>
      </c>
      <c r="BQ998">
        <v>52.548999999999999</v>
      </c>
      <c r="BR998">
        <v>52.975800000000177</v>
      </c>
      <c r="BS998">
        <v>0</v>
      </c>
    </row>
    <row r="999" spans="1:71" x14ac:dyDescent="0.25">
      <c r="A999" t="s">
        <v>81</v>
      </c>
      <c r="B999">
        <v>351</v>
      </c>
      <c r="C999" t="s">
        <v>88</v>
      </c>
      <c r="D999">
        <v>1</v>
      </c>
      <c r="E999">
        <v>3169.5862999999999</v>
      </c>
      <c r="F999">
        <v>3170.0363609999999</v>
      </c>
      <c r="G999">
        <v>0.45006100000000521</v>
      </c>
      <c r="H999">
        <v>13.5863</v>
      </c>
      <c r="I999">
        <v>144.30000000000001</v>
      </c>
      <c r="J999">
        <v>505</v>
      </c>
      <c r="L999" t="s">
        <v>442</v>
      </c>
      <c r="M999" t="str">
        <f t="shared" si="107"/>
        <v>2018</v>
      </c>
      <c r="N999" t="str">
        <f t="shared" si="108"/>
        <v>09</v>
      </c>
      <c r="O999" t="str">
        <f t="shared" si="109"/>
        <v>07</v>
      </c>
      <c r="P999" t="str">
        <f t="shared" si="110"/>
        <v>05</v>
      </c>
      <c r="Q999" t="str">
        <f t="shared" si="111"/>
        <v>03</v>
      </c>
      <c r="R999" t="str">
        <f t="shared" si="112"/>
        <v>54</v>
      </c>
      <c r="S999" s="4">
        <f t="shared" si="114"/>
        <v>43350.211041666669</v>
      </c>
      <c r="T999" s="5">
        <f t="shared" si="113"/>
        <v>43350.211041666669</v>
      </c>
      <c r="U999" t="s">
        <v>1867</v>
      </c>
      <c r="W999" t="s">
        <v>2940</v>
      </c>
      <c r="X999" t="s">
        <v>2942</v>
      </c>
      <c r="Y999" t="s">
        <v>67</v>
      </c>
      <c r="AH999" t="s">
        <v>2940</v>
      </c>
      <c r="AI999" t="s">
        <v>2941</v>
      </c>
      <c r="AJ999" t="s">
        <v>3097</v>
      </c>
      <c r="AK999" t="s">
        <v>3101</v>
      </c>
      <c r="AL999" t="s">
        <v>3103</v>
      </c>
      <c r="AM999" t="s">
        <v>3105</v>
      </c>
      <c r="AN999" t="s">
        <v>3643</v>
      </c>
      <c r="BE999" t="s">
        <v>3065</v>
      </c>
      <c r="BQ999">
        <v>13.5863</v>
      </c>
      <c r="BR999">
        <v>14.036360999999999</v>
      </c>
      <c r="BS999">
        <v>0</v>
      </c>
    </row>
    <row r="1000" spans="1:71" x14ac:dyDescent="0.25">
      <c r="A1000" t="s">
        <v>81</v>
      </c>
      <c r="B1000">
        <v>371</v>
      </c>
      <c r="C1000" t="s">
        <v>88</v>
      </c>
      <c r="D1000">
        <v>1</v>
      </c>
      <c r="E1000">
        <v>3514.471</v>
      </c>
      <c r="F1000">
        <v>3514.868399</v>
      </c>
      <c r="G1000">
        <v>0.39739899999995032</v>
      </c>
      <c r="H1000">
        <v>95.471000000000004</v>
      </c>
      <c r="I1000">
        <v>58.823999999999998</v>
      </c>
      <c r="J1000">
        <v>1304.5999999999999</v>
      </c>
      <c r="L1000" t="s">
        <v>443</v>
      </c>
      <c r="M1000" t="str">
        <f t="shared" si="107"/>
        <v>2018</v>
      </c>
      <c r="N1000" t="str">
        <f t="shared" si="108"/>
        <v>09</v>
      </c>
      <c r="O1000" t="str">
        <f t="shared" si="109"/>
        <v>10</v>
      </c>
      <c r="P1000" t="str">
        <f t="shared" si="110"/>
        <v>10</v>
      </c>
      <c r="Q1000" t="str">
        <f t="shared" si="111"/>
        <v>03</v>
      </c>
      <c r="R1000" t="str">
        <f t="shared" si="112"/>
        <v>54</v>
      </c>
      <c r="S1000" s="4">
        <f t="shared" si="114"/>
        <v>43353.419374999998</v>
      </c>
      <c r="T1000" s="5">
        <f t="shared" si="113"/>
        <v>43353.419374999998</v>
      </c>
      <c r="U1000" t="s">
        <v>1868</v>
      </c>
      <c r="W1000" t="s">
        <v>2940</v>
      </c>
      <c r="X1000" t="s">
        <v>2942</v>
      </c>
      <c r="Y1000" t="s">
        <v>3013</v>
      </c>
      <c r="AH1000" t="s">
        <v>2940</v>
      </c>
      <c r="AI1000" t="s">
        <v>2941</v>
      </c>
      <c r="AJ1000" t="s">
        <v>3097</v>
      </c>
      <c r="AK1000" t="s">
        <v>3101</v>
      </c>
      <c r="AL1000" t="s">
        <v>3103</v>
      </c>
      <c r="AM1000" t="s">
        <v>3105</v>
      </c>
      <c r="AN1000" t="s">
        <v>3622</v>
      </c>
      <c r="BE1000" t="s">
        <v>3065</v>
      </c>
      <c r="BG1000" t="s">
        <v>3016</v>
      </c>
      <c r="BQ1000">
        <v>95.471000000000004</v>
      </c>
      <c r="BR1000">
        <v>95.868398999999954</v>
      </c>
      <c r="BS1000">
        <v>0</v>
      </c>
    </row>
    <row r="1001" spans="1:71" x14ac:dyDescent="0.25">
      <c r="A1001" t="s">
        <v>81</v>
      </c>
      <c r="B1001">
        <v>593</v>
      </c>
      <c r="C1001" t="s">
        <v>88</v>
      </c>
      <c r="D1001">
        <v>1</v>
      </c>
      <c r="E1001">
        <v>3995.8420000000001</v>
      </c>
      <c r="F1001">
        <v>3996.0981000000002</v>
      </c>
      <c r="G1001">
        <v>0.25610000000006039</v>
      </c>
      <c r="H1001">
        <v>50.841999999999999</v>
      </c>
      <c r="I1001">
        <v>174.3</v>
      </c>
      <c r="J1001">
        <v>829.7</v>
      </c>
      <c r="L1001" t="s">
        <v>444</v>
      </c>
      <c r="M1001" t="str">
        <f t="shared" si="107"/>
        <v>2018</v>
      </c>
      <c r="N1001" t="str">
        <f t="shared" si="108"/>
        <v>10</v>
      </c>
      <c r="O1001" t="str">
        <f t="shared" si="109"/>
        <v>11</v>
      </c>
      <c r="P1001" t="str">
        <f t="shared" si="110"/>
        <v>02</v>
      </c>
      <c r="Q1001" t="str">
        <f t="shared" si="111"/>
        <v>03</v>
      </c>
      <c r="R1001" t="str">
        <f t="shared" si="112"/>
        <v>54</v>
      </c>
      <c r="S1001" s="4">
        <f t="shared" si="114"/>
        <v>43384.086041666669</v>
      </c>
      <c r="T1001" s="5">
        <f t="shared" si="113"/>
        <v>43384.086041666669</v>
      </c>
      <c r="U1001" t="s">
        <v>1869</v>
      </c>
      <c r="W1001" t="s">
        <v>2940</v>
      </c>
      <c r="X1001" t="s">
        <v>2942</v>
      </c>
      <c r="Y1001" t="s">
        <v>3010</v>
      </c>
      <c r="AH1001" t="s">
        <v>2940</v>
      </c>
      <c r="AI1001" t="s">
        <v>2941</v>
      </c>
      <c r="AJ1001" t="s">
        <v>3097</v>
      </c>
      <c r="AK1001" t="s">
        <v>3101</v>
      </c>
      <c r="AL1001" t="s">
        <v>3103</v>
      </c>
      <c r="AM1001" t="s">
        <v>3105</v>
      </c>
      <c r="AN1001" t="s">
        <v>3670</v>
      </c>
      <c r="BE1001" t="s">
        <v>3065</v>
      </c>
      <c r="BG1001" t="s">
        <v>3010</v>
      </c>
      <c r="BQ1001">
        <v>50.841999999999999</v>
      </c>
      <c r="BR1001">
        <v>51.098100000000059</v>
      </c>
      <c r="BS1001">
        <v>0</v>
      </c>
    </row>
    <row r="1002" spans="1:71" x14ac:dyDescent="0.25">
      <c r="A1002" t="s">
        <v>81</v>
      </c>
      <c r="B1002">
        <v>1146</v>
      </c>
      <c r="C1002" t="s">
        <v>88</v>
      </c>
      <c r="D1002">
        <v>1</v>
      </c>
      <c r="E1002">
        <v>3996.17</v>
      </c>
      <c r="F1002">
        <v>3996.5890749999999</v>
      </c>
      <c r="G1002">
        <v>0.41907499999979342</v>
      </c>
      <c r="H1002">
        <v>51.17</v>
      </c>
      <c r="I1002">
        <v>84.034000000000006</v>
      </c>
      <c r="J1002">
        <v>1008.403</v>
      </c>
      <c r="L1002" t="s">
        <v>444</v>
      </c>
      <c r="M1002" t="str">
        <f t="shared" si="107"/>
        <v>2018</v>
      </c>
      <c r="N1002" t="str">
        <f t="shared" si="108"/>
        <v>10</v>
      </c>
      <c r="O1002" t="str">
        <f t="shared" si="109"/>
        <v>11</v>
      </c>
      <c r="P1002" t="str">
        <f t="shared" si="110"/>
        <v>02</v>
      </c>
      <c r="Q1002" t="str">
        <f t="shared" si="111"/>
        <v>03</v>
      </c>
      <c r="R1002" t="str">
        <f t="shared" si="112"/>
        <v>54</v>
      </c>
      <c r="S1002" s="4">
        <f t="shared" si="114"/>
        <v>43384.086041666669</v>
      </c>
      <c r="T1002" s="5">
        <f t="shared" si="113"/>
        <v>43384.086041666669</v>
      </c>
      <c r="U1002" t="s">
        <v>1869</v>
      </c>
      <c r="AH1002" t="s">
        <v>2940</v>
      </c>
      <c r="AI1002" t="s">
        <v>3077</v>
      </c>
      <c r="AJ1002" t="s">
        <v>3097</v>
      </c>
      <c r="AK1002" t="s">
        <v>3101</v>
      </c>
      <c r="AL1002" t="s">
        <v>3103</v>
      </c>
      <c r="AM1002" t="s">
        <v>3105</v>
      </c>
      <c r="AN1002" t="s">
        <v>3649</v>
      </c>
      <c r="BQ1002">
        <v>51.17</v>
      </c>
      <c r="BR1002">
        <v>51.589074999999802</v>
      </c>
      <c r="BS1002">
        <v>1</v>
      </c>
    </row>
    <row r="1003" spans="1:71" x14ac:dyDescent="0.25">
      <c r="A1003" t="s">
        <v>81</v>
      </c>
      <c r="B1003">
        <v>594</v>
      </c>
      <c r="C1003" t="s">
        <v>88</v>
      </c>
      <c r="D1003">
        <v>1</v>
      </c>
      <c r="E1003">
        <v>4382.9759999999997</v>
      </c>
      <c r="F1003">
        <v>4383.7930999999999</v>
      </c>
      <c r="G1003">
        <v>0.81710000000020955</v>
      </c>
      <c r="H1003">
        <v>174.976</v>
      </c>
      <c r="I1003">
        <v>138.30000000000001</v>
      </c>
      <c r="J1003">
        <v>1160.3</v>
      </c>
      <c r="L1003" t="s">
        <v>445</v>
      </c>
      <c r="M1003" t="str">
        <f t="shared" si="107"/>
        <v>2018</v>
      </c>
      <c r="N1003" t="str">
        <f t="shared" si="108"/>
        <v>10</v>
      </c>
      <c r="O1003" t="str">
        <f t="shared" si="109"/>
        <v>11</v>
      </c>
      <c r="P1003" t="str">
        <f t="shared" si="110"/>
        <v>06</v>
      </c>
      <c r="Q1003" t="str">
        <f t="shared" si="111"/>
        <v>03</v>
      </c>
      <c r="R1003" t="str">
        <f t="shared" si="112"/>
        <v>54</v>
      </c>
      <c r="S1003" s="4">
        <f t="shared" si="114"/>
        <v>43384.252708333333</v>
      </c>
      <c r="T1003" s="5">
        <f t="shared" si="113"/>
        <v>43384.252708333333</v>
      </c>
      <c r="U1003" t="s">
        <v>1870</v>
      </c>
      <c r="W1003" t="s">
        <v>2940</v>
      </c>
      <c r="X1003" t="s">
        <v>2942</v>
      </c>
      <c r="Y1003" t="s">
        <v>3014</v>
      </c>
      <c r="AH1003" t="s">
        <v>2940</v>
      </c>
      <c r="AI1003" t="s">
        <v>3077</v>
      </c>
      <c r="AJ1003" t="s">
        <v>3097</v>
      </c>
      <c r="AK1003" t="s">
        <v>3101</v>
      </c>
      <c r="AL1003" t="s">
        <v>3103</v>
      </c>
      <c r="AM1003" t="s">
        <v>3105</v>
      </c>
      <c r="AN1003" t="s">
        <v>3622</v>
      </c>
      <c r="BE1003" t="s">
        <v>3065</v>
      </c>
      <c r="BG1003" t="s">
        <v>3020</v>
      </c>
      <c r="BQ1003">
        <v>174.976</v>
      </c>
      <c r="BR1003">
        <v>175.79310000000021</v>
      </c>
      <c r="BS1003">
        <v>0</v>
      </c>
    </row>
    <row r="1004" spans="1:71" x14ac:dyDescent="0.25">
      <c r="A1004" t="s">
        <v>81</v>
      </c>
      <c r="B1004">
        <v>1147</v>
      </c>
      <c r="C1004" t="s">
        <v>88</v>
      </c>
      <c r="D1004">
        <v>1</v>
      </c>
      <c r="E1004">
        <v>4380.1187</v>
      </c>
      <c r="F1004">
        <v>4380.5955789999998</v>
      </c>
      <c r="G1004">
        <v>0.47687899999982619</v>
      </c>
      <c r="H1004">
        <v>172.11869999999999</v>
      </c>
      <c r="I1004">
        <v>168.06700000000001</v>
      </c>
      <c r="J1004">
        <v>1957.9829999999999</v>
      </c>
      <c r="L1004" t="s">
        <v>445</v>
      </c>
      <c r="M1004" t="str">
        <f t="shared" si="107"/>
        <v>2018</v>
      </c>
      <c r="N1004" t="str">
        <f t="shared" si="108"/>
        <v>10</v>
      </c>
      <c r="O1004" t="str">
        <f t="shared" si="109"/>
        <v>11</v>
      </c>
      <c r="P1004" t="str">
        <f t="shared" si="110"/>
        <v>06</v>
      </c>
      <c r="Q1004" t="str">
        <f t="shared" si="111"/>
        <v>03</v>
      </c>
      <c r="R1004" t="str">
        <f t="shared" si="112"/>
        <v>54</v>
      </c>
      <c r="S1004" s="4">
        <f t="shared" si="114"/>
        <v>43384.252708333333</v>
      </c>
      <c r="T1004" s="5">
        <f t="shared" si="113"/>
        <v>43384.252708333333</v>
      </c>
      <c r="U1004" t="s">
        <v>1870</v>
      </c>
      <c r="AH1004" t="s">
        <v>2940</v>
      </c>
      <c r="AI1004" t="s">
        <v>3077</v>
      </c>
      <c r="AJ1004" t="s">
        <v>3097</v>
      </c>
      <c r="AK1004" t="s">
        <v>3101</v>
      </c>
      <c r="AL1004" t="s">
        <v>3103</v>
      </c>
      <c r="AM1004" t="s">
        <v>3105</v>
      </c>
      <c r="AN1004" t="s">
        <v>3649</v>
      </c>
      <c r="BQ1004">
        <v>172.11869999999999</v>
      </c>
      <c r="BR1004">
        <v>172.59557899999979</v>
      </c>
      <c r="BS1004">
        <v>1</v>
      </c>
    </row>
    <row r="1005" spans="1:71" x14ac:dyDescent="0.25">
      <c r="A1005" t="s">
        <v>81</v>
      </c>
      <c r="B1005">
        <v>601</v>
      </c>
      <c r="C1005" t="s">
        <v>88</v>
      </c>
      <c r="D1005">
        <v>1</v>
      </c>
      <c r="E1005">
        <v>4710.4564</v>
      </c>
      <c r="F1005">
        <v>4710.7804820000001</v>
      </c>
      <c r="G1005">
        <v>0.32408200000008952</v>
      </c>
      <c r="H1005">
        <v>239.4564</v>
      </c>
      <c r="I1005">
        <v>168.3</v>
      </c>
      <c r="J1005">
        <v>973.9</v>
      </c>
      <c r="L1005" t="s">
        <v>446</v>
      </c>
      <c r="M1005" t="str">
        <f t="shared" si="107"/>
        <v>2018</v>
      </c>
      <c r="N1005" t="str">
        <f t="shared" si="108"/>
        <v>10</v>
      </c>
      <c r="O1005" t="str">
        <f t="shared" si="109"/>
        <v>11</v>
      </c>
      <c r="P1005" t="str">
        <f t="shared" si="110"/>
        <v>15</v>
      </c>
      <c r="Q1005" t="str">
        <f t="shared" si="111"/>
        <v>03</v>
      </c>
      <c r="R1005" t="str">
        <f t="shared" si="112"/>
        <v>54</v>
      </c>
      <c r="S1005" s="4">
        <f t="shared" si="114"/>
        <v>43384.627708333333</v>
      </c>
      <c r="T1005" s="5">
        <f t="shared" si="113"/>
        <v>43384.627708333333</v>
      </c>
      <c r="U1005" t="s">
        <v>1871</v>
      </c>
      <c r="W1005" t="s">
        <v>2940</v>
      </c>
      <c r="X1005" t="s">
        <v>2942</v>
      </c>
      <c r="Y1005" t="s">
        <v>3015</v>
      </c>
      <c r="AH1005" t="s">
        <v>2940</v>
      </c>
      <c r="AI1005" t="s">
        <v>2941</v>
      </c>
      <c r="AJ1005" t="s">
        <v>3097</v>
      </c>
      <c r="AK1005" t="s">
        <v>3101</v>
      </c>
      <c r="AL1005" t="s">
        <v>3103</v>
      </c>
      <c r="AM1005" t="s">
        <v>3105</v>
      </c>
      <c r="AN1005" t="s">
        <v>3622</v>
      </c>
      <c r="BE1005" t="s">
        <v>3065</v>
      </c>
      <c r="BG1005" t="s">
        <v>3024</v>
      </c>
      <c r="BQ1005">
        <v>239.4564</v>
      </c>
      <c r="BR1005">
        <v>239.78048200000009</v>
      </c>
      <c r="BS1005">
        <v>0</v>
      </c>
    </row>
    <row r="1006" spans="1:71" x14ac:dyDescent="0.25">
      <c r="A1006" t="s">
        <v>81</v>
      </c>
      <c r="B1006">
        <v>610</v>
      </c>
      <c r="C1006" t="s">
        <v>88</v>
      </c>
      <c r="D1006">
        <v>1</v>
      </c>
      <c r="E1006">
        <v>5247.6421</v>
      </c>
      <c r="F1006">
        <v>5248.0122090000004</v>
      </c>
      <c r="G1006">
        <v>0.37010900000041153</v>
      </c>
      <c r="H1006">
        <v>250.6421</v>
      </c>
      <c r="I1006">
        <v>288.60000000000002</v>
      </c>
      <c r="J1006">
        <v>1112.2</v>
      </c>
      <c r="L1006" t="s">
        <v>447</v>
      </c>
      <c r="M1006" t="str">
        <f t="shared" si="107"/>
        <v>2018</v>
      </c>
      <c r="N1006" t="str">
        <f t="shared" si="108"/>
        <v>10</v>
      </c>
      <c r="O1006" t="str">
        <f t="shared" si="109"/>
        <v>12</v>
      </c>
      <c r="P1006" t="str">
        <f t="shared" si="110"/>
        <v>13</v>
      </c>
      <c r="Q1006" t="str">
        <f t="shared" si="111"/>
        <v>03</v>
      </c>
      <c r="R1006" t="str">
        <f t="shared" si="112"/>
        <v>54</v>
      </c>
      <c r="S1006" s="4">
        <f t="shared" si="114"/>
        <v>43385.544374999998</v>
      </c>
      <c r="T1006" s="5">
        <f t="shared" si="113"/>
        <v>43385.544374999998</v>
      </c>
      <c r="U1006" t="s">
        <v>1872</v>
      </c>
      <c r="W1006" t="s">
        <v>2940</v>
      </c>
      <c r="X1006" t="s">
        <v>2942</v>
      </c>
      <c r="Y1006" t="s">
        <v>3010</v>
      </c>
      <c r="AH1006" t="s">
        <v>2940</v>
      </c>
      <c r="AI1006" t="s">
        <v>2941</v>
      </c>
      <c r="AJ1006" t="s">
        <v>3097</v>
      </c>
      <c r="AK1006" t="s">
        <v>3101</v>
      </c>
      <c r="AL1006" t="s">
        <v>3103</v>
      </c>
      <c r="AM1006" t="s">
        <v>3105</v>
      </c>
      <c r="AN1006" t="s">
        <v>3643</v>
      </c>
      <c r="BE1006" t="s">
        <v>3065</v>
      </c>
      <c r="BG1006" t="s">
        <v>3010</v>
      </c>
      <c r="BQ1006">
        <v>250.6421</v>
      </c>
      <c r="BR1006">
        <v>251.01220900000041</v>
      </c>
      <c r="BS1006">
        <v>0</v>
      </c>
    </row>
    <row r="1007" spans="1:71" x14ac:dyDescent="0.25">
      <c r="A1007" t="s">
        <v>81</v>
      </c>
      <c r="B1007">
        <v>613</v>
      </c>
      <c r="C1007" t="s">
        <v>88</v>
      </c>
      <c r="D1007">
        <v>1</v>
      </c>
      <c r="E1007">
        <v>5495.402</v>
      </c>
      <c r="F1007">
        <v>5495.6702999999998</v>
      </c>
      <c r="G1007">
        <v>0.26829999999972642</v>
      </c>
      <c r="H1007">
        <v>235.40199999999999</v>
      </c>
      <c r="I1007">
        <v>42.1</v>
      </c>
      <c r="J1007">
        <v>913.8</v>
      </c>
      <c r="L1007" t="s">
        <v>448</v>
      </c>
      <c r="M1007" t="str">
        <f t="shared" si="107"/>
        <v>2018</v>
      </c>
      <c r="N1007" t="str">
        <f t="shared" si="108"/>
        <v>10</v>
      </c>
      <c r="O1007" t="str">
        <f t="shared" si="109"/>
        <v>12</v>
      </c>
      <c r="P1007" t="str">
        <f t="shared" si="110"/>
        <v>14</v>
      </c>
      <c r="Q1007" t="str">
        <f t="shared" si="111"/>
        <v>03</v>
      </c>
      <c r="R1007" t="str">
        <f t="shared" si="112"/>
        <v>54</v>
      </c>
      <c r="S1007" s="4">
        <f t="shared" si="114"/>
        <v>43385.586041666669</v>
      </c>
      <c r="T1007" s="5">
        <f t="shared" si="113"/>
        <v>43385.586041666669</v>
      </c>
      <c r="U1007" t="s">
        <v>1873</v>
      </c>
      <c r="W1007" t="s">
        <v>2940</v>
      </c>
      <c r="X1007" t="s">
        <v>2942</v>
      </c>
      <c r="Y1007" t="s">
        <v>3016</v>
      </c>
      <c r="AH1007" t="s">
        <v>2940</v>
      </c>
      <c r="AI1007" t="s">
        <v>2941</v>
      </c>
      <c r="AJ1007" t="s">
        <v>3097</v>
      </c>
      <c r="AK1007" t="s">
        <v>3101</v>
      </c>
      <c r="AL1007" t="s">
        <v>3103</v>
      </c>
      <c r="AM1007" t="s">
        <v>3105</v>
      </c>
      <c r="AN1007" t="s">
        <v>3643</v>
      </c>
      <c r="BE1007" t="s">
        <v>3065</v>
      </c>
      <c r="BG1007" t="s">
        <v>3016</v>
      </c>
      <c r="BQ1007">
        <v>235.40199999999999</v>
      </c>
      <c r="BR1007">
        <v>235.67029999999971</v>
      </c>
      <c r="BS1007">
        <v>0</v>
      </c>
    </row>
    <row r="1008" spans="1:71" x14ac:dyDescent="0.25">
      <c r="A1008" t="s">
        <v>81</v>
      </c>
      <c r="B1008">
        <v>1154</v>
      </c>
      <c r="C1008" t="s">
        <v>88</v>
      </c>
      <c r="D1008">
        <v>1</v>
      </c>
      <c r="E1008">
        <v>5515.3712999999998</v>
      </c>
      <c r="F1008">
        <v>5515.5808379999999</v>
      </c>
      <c r="G1008">
        <v>0.20953800000006589</v>
      </c>
      <c r="H1008">
        <v>255.37129999999999</v>
      </c>
      <c r="I1008">
        <v>243.697</v>
      </c>
      <c r="J1008">
        <v>848.73900000000003</v>
      </c>
      <c r="L1008" t="s">
        <v>448</v>
      </c>
      <c r="M1008" t="str">
        <f t="shared" si="107"/>
        <v>2018</v>
      </c>
      <c r="N1008" t="str">
        <f t="shared" si="108"/>
        <v>10</v>
      </c>
      <c r="O1008" t="str">
        <f t="shared" si="109"/>
        <v>12</v>
      </c>
      <c r="P1008" t="str">
        <f t="shared" si="110"/>
        <v>14</v>
      </c>
      <c r="Q1008" t="str">
        <f t="shared" si="111"/>
        <v>03</v>
      </c>
      <c r="R1008" t="str">
        <f t="shared" si="112"/>
        <v>54</v>
      </c>
      <c r="S1008" s="4">
        <f t="shared" si="114"/>
        <v>43385.586041666669</v>
      </c>
      <c r="T1008" s="5">
        <f t="shared" si="113"/>
        <v>43385.586041666669</v>
      </c>
      <c r="U1008" t="s">
        <v>1873</v>
      </c>
      <c r="AH1008" t="s">
        <v>2940</v>
      </c>
      <c r="AI1008" t="s">
        <v>2941</v>
      </c>
      <c r="AJ1008" t="s">
        <v>3097</v>
      </c>
      <c r="AK1008" t="s">
        <v>3101</v>
      </c>
      <c r="AL1008" t="s">
        <v>3103</v>
      </c>
      <c r="AM1008" t="s">
        <v>3265</v>
      </c>
      <c r="BQ1008">
        <v>255.37129999999999</v>
      </c>
      <c r="BR1008">
        <v>255.58083800000011</v>
      </c>
      <c r="BS1008">
        <v>1</v>
      </c>
    </row>
    <row r="1009" spans="1:71" x14ac:dyDescent="0.25">
      <c r="A1009" t="s">
        <v>81</v>
      </c>
      <c r="B1009">
        <v>1155</v>
      </c>
      <c r="C1009" t="s">
        <v>88</v>
      </c>
      <c r="D1009">
        <v>1</v>
      </c>
      <c r="E1009">
        <v>5516.2672000000002</v>
      </c>
      <c r="F1009">
        <v>5516.6284720000003</v>
      </c>
      <c r="G1009">
        <v>0.36127200000009912</v>
      </c>
      <c r="H1009">
        <v>256.2672</v>
      </c>
      <c r="I1009">
        <v>252.101</v>
      </c>
      <c r="J1009">
        <v>1117.6469999999999</v>
      </c>
      <c r="L1009" t="s">
        <v>448</v>
      </c>
      <c r="M1009" t="str">
        <f t="shared" si="107"/>
        <v>2018</v>
      </c>
      <c r="N1009" t="str">
        <f t="shared" si="108"/>
        <v>10</v>
      </c>
      <c r="O1009" t="str">
        <f t="shared" si="109"/>
        <v>12</v>
      </c>
      <c r="P1009" t="str">
        <f t="shared" si="110"/>
        <v>14</v>
      </c>
      <c r="Q1009" t="str">
        <f t="shared" si="111"/>
        <v>03</v>
      </c>
      <c r="R1009" t="str">
        <f t="shared" si="112"/>
        <v>54</v>
      </c>
      <c r="S1009" s="4">
        <f t="shared" si="114"/>
        <v>43385.586041666669</v>
      </c>
      <c r="T1009" s="5">
        <f t="shared" si="113"/>
        <v>43385.586041666669</v>
      </c>
      <c r="U1009" t="s">
        <v>1873</v>
      </c>
      <c r="AH1009" t="s">
        <v>2940</v>
      </c>
      <c r="AI1009" t="s">
        <v>2941</v>
      </c>
      <c r="AJ1009" t="s">
        <v>3097</v>
      </c>
      <c r="AK1009" t="s">
        <v>3101</v>
      </c>
      <c r="AL1009" t="s">
        <v>3103</v>
      </c>
      <c r="AM1009" t="s">
        <v>3265</v>
      </c>
      <c r="BQ1009">
        <v>256.2672</v>
      </c>
      <c r="BR1009">
        <v>256.6284720000001</v>
      </c>
      <c r="BS1009">
        <v>2</v>
      </c>
    </row>
    <row r="1010" spans="1:71" x14ac:dyDescent="0.25">
      <c r="A1010" t="s">
        <v>81</v>
      </c>
      <c r="B1010">
        <v>1156</v>
      </c>
      <c r="C1010" t="s">
        <v>88</v>
      </c>
      <c r="D1010">
        <v>1</v>
      </c>
      <c r="E1010">
        <v>5516.8235999999997</v>
      </c>
      <c r="F1010">
        <v>5517.4305359999998</v>
      </c>
      <c r="G1010">
        <v>0.60693600000013248</v>
      </c>
      <c r="H1010">
        <v>256.8236</v>
      </c>
      <c r="I1010">
        <v>235.29400000000001</v>
      </c>
      <c r="J1010">
        <v>1100.8399999999999</v>
      </c>
      <c r="L1010" t="s">
        <v>448</v>
      </c>
      <c r="M1010" t="str">
        <f t="shared" si="107"/>
        <v>2018</v>
      </c>
      <c r="N1010" t="str">
        <f t="shared" si="108"/>
        <v>10</v>
      </c>
      <c r="O1010" t="str">
        <f t="shared" si="109"/>
        <v>12</v>
      </c>
      <c r="P1010" t="str">
        <f t="shared" si="110"/>
        <v>14</v>
      </c>
      <c r="Q1010" t="str">
        <f t="shared" si="111"/>
        <v>03</v>
      </c>
      <c r="R1010" t="str">
        <f t="shared" si="112"/>
        <v>54</v>
      </c>
      <c r="S1010" s="4">
        <f t="shared" si="114"/>
        <v>43385.586041666669</v>
      </c>
      <c r="T1010" s="5">
        <f t="shared" si="113"/>
        <v>43385.586041666669</v>
      </c>
      <c r="U1010" t="s">
        <v>1873</v>
      </c>
      <c r="AH1010" t="s">
        <v>2940</v>
      </c>
      <c r="AI1010" t="s">
        <v>2941</v>
      </c>
      <c r="AJ1010" t="s">
        <v>3097</v>
      </c>
      <c r="AK1010" t="s">
        <v>3101</v>
      </c>
      <c r="AL1010" t="s">
        <v>3103</v>
      </c>
      <c r="AM1010" t="s">
        <v>3265</v>
      </c>
      <c r="BQ1010">
        <v>256.8236</v>
      </c>
      <c r="BR1010">
        <v>257.43053600000007</v>
      </c>
      <c r="BS1010">
        <v>3</v>
      </c>
    </row>
    <row r="1011" spans="1:71" x14ac:dyDescent="0.25">
      <c r="A1011" t="s">
        <v>81</v>
      </c>
      <c r="B1011">
        <v>650</v>
      </c>
      <c r="C1011" t="s">
        <v>88</v>
      </c>
      <c r="D1011">
        <v>1</v>
      </c>
      <c r="E1011">
        <v>5984.2439999999997</v>
      </c>
      <c r="F1011">
        <v>5985.1266420000002</v>
      </c>
      <c r="G1011">
        <v>0.88264200000048731</v>
      </c>
      <c r="H1011">
        <v>198.244</v>
      </c>
      <c r="I1011">
        <v>72.099999999999994</v>
      </c>
      <c r="J1011">
        <v>1000</v>
      </c>
      <c r="L1011" t="s">
        <v>449</v>
      </c>
      <c r="M1011" t="str">
        <f t="shared" si="107"/>
        <v>2018</v>
      </c>
      <c r="N1011" t="str">
        <f t="shared" si="108"/>
        <v>10</v>
      </c>
      <c r="O1011" t="str">
        <f t="shared" si="109"/>
        <v>14</v>
      </c>
      <c r="P1011" t="str">
        <f t="shared" si="110"/>
        <v>05</v>
      </c>
      <c r="Q1011" t="str">
        <f t="shared" si="111"/>
        <v>03</v>
      </c>
      <c r="R1011" t="str">
        <f t="shared" si="112"/>
        <v>54</v>
      </c>
      <c r="S1011" s="4">
        <f t="shared" si="114"/>
        <v>43387.211041666669</v>
      </c>
      <c r="T1011" s="5">
        <f t="shared" si="113"/>
        <v>43387.211041666669</v>
      </c>
      <c r="U1011" t="s">
        <v>1874</v>
      </c>
      <c r="W1011" t="s">
        <v>2940</v>
      </c>
      <c r="X1011" t="s">
        <v>2942</v>
      </c>
      <c r="Y1011" t="s">
        <v>3010</v>
      </c>
      <c r="AH1011" t="s">
        <v>2940</v>
      </c>
      <c r="AI1011" t="s">
        <v>3077</v>
      </c>
      <c r="AJ1011" t="s">
        <v>2941</v>
      </c>
      <c r="AK1011" t="s">
        <v>3101</v>
      </c>
      <c r="AL1011" t="s">
        <v>3104</v>
      </c>
      <c r="AM1011" t="s">
        <v>3105</v>
      </c>
      <c r="AN1011" t="s">
        <v>3643</v>
      </c>
      <c r="BE1011" t="s">
        <v>3065</v>
      </c>
      <c r="BG1011" t="s">
        <v>3010</v>
      </c>
      <c r="BQ1011">
        <v>198.244</v>
      </c>
      <c r="BR1011">
        <v>199.12664200000049</v>
      </c>
      <c r="BS1011">
        <v>0</v>
      </c>
    </row>
    <row r="1012" spans="1:71" x14ac:dyDescent="0.25">
      <c r="A1012" t="s">
        <v>81</v>
      </c>
      <c r="B1012">
        <v>658</v>
      </c>
      <c r="C1012" t="s">
        <v>88</v>
      </c>
      <c r="D1012">
        <v>1</v>
      </c>
      <c r="E1012">
        <v>6251.5838000000003</v>
      </c>
      <c r="F1012">
        <v>6251.9089450000001</v>
      </c>
      <c r="G1012">
        <v>0.32514499999979313</v>
      </c>
      <c r="H1012">
        <v>202.5838</v>
      </c>
      <c r="I1012">
        <v>162.30000000000001</v>
      </c>
      <c r="J1012">
        <v>865.54600000000005</v>
      </c>
      <c r="L1012" t="s">
        <v>450</v>
      </c>
      <c r="M1012" t="str">
        <f t="shared" si="107"/>
        <v>2018</v>
      </c>
      <c r="N1012" t="str">
        <f t="shared" si="108"/>
        <v>10</v>
      </c>
      <c r="O1012" t="str">
        <f t="shared" si="109"/>
        <v>14</v>
      </c>
      <c r="P1012" t="str">
        <f t="shared" si="110"/>
        <v>10</v>
      </c>
      <c r="Q1012" t="str">
        <f t="shared" si="111"/>
        <v>03</v>
      </c>
      <c r="R1012" t="str">
        <f t="shared" si="112"/>
        <v>54</v>
      </c>
      <c r="S1012" s="4">
        <f t="shared" si="114"/>
        <v>43387.419374999998</v>
      </c>
      <c r="T1012" s="5">
        <f t="shared" si="113"/>
        <v>43387.419374999998</v>
      </c>
      <c r="U1012" t="s">
        <v>1875</v>
      </c>
      <c r="W1012" t="s">
        <v>2940</v>
      </c>
      <c r="X1012" t="s">
        <v>2942</v>
      </c>
      <c r="Y1012" t="s">
        <v>3017</v>
      </c>
      <c r="AH1012" t="s">
        <v>2940</v>
      </c>
      <c r="AI1012" t="s">
        <v>2941</v>
      </c>
      <c r="AJ1012" t="s">
        <v>3097</v>
      </c>
      <c r="AK1012" t="s">
        <v>3101</v>
      </c>
      <c r="AL1012" t="s">
        <v>3103</v>
      </c>
      <c r="AM1012" t="s">
        <v>3105</v>
      </c>
      <c r="BE1012" t="s">
        <v>3065</v>
      </c>
      <c r="BG1012" t="s">
        <v>3010</v>
      </c>
      <c r="BQ1012">
        <v>202.5838</v>
      </c>
      <c r="BR1012">
        <v>202.90894499999979</v>
      </c>
      <c r="BS1012">
        <v>0</v>
      </c>
    </row>
    <row r="1013" spans="1:71" x14ac:dyDescent="0.25">
      <c r="A1013" t="s">
        <v>81</v>
      </c>
      <c r="B1013">
        <v>666</v>
      </c>
      <c r="C1013" t="s">
        <v>88</v>
      </c>
      <c r="D1013">
        <v>1</v>
      </c>
      <c r="E1013">
        <v>6545.7377999999999</v>
      </c>
      <c r="F1013">
        <v>6546.3175099999999</v>
      </c>
      <c r="G1013">
        <v>0.5797099999999773</v>
      </c>
      <c r="H1013">
        <v>233.73779999999999</v>
      </c>
      <c r="I1013">
        <v>294.60000000000002</v>
      </c>
      <c r="J1013">
        <v>2184.8739999999998</v>
      </c>
      <c r="L1013" t="s">
        <v>451</v>
      </c>
      <c r="M1013" t="str">
        <f t="shared" si="107"/>
        <v>2018</v>
      </c>
      <c r="N1013" t="str">
        <f t="shared" si="108"/>
        <v>10</v>
      </c>
      <c r="O1013" t="str">
        <f t="shared" si="109"/>
        <v>14</v>
      </c>
      <c r="P1013" t="str">
        <f t="shared" si="110"/>
        <v>14</v>
      </c>
      <c r="Q1013" t="str">
        <f t="shared" si="111"/>
        <v>03</v>
      </c>
      <c r="R1013" t="str">
        <f t="shared" si="112"/>
        <v>54</v>
      </c>
      <c r="S1013" s="4">
        <f t="shared" si="114"/>
        <v>43387.586041666669</v>
      </c>
      <c r="T1013" s="5">
        <f t="shared" si="113"/>
        <v>43387.586041666669</v>
      </c>
      <c r="U1013" t="s">
        <v>1876</v>
      </c>
      <c r="W1013" t="s">
        <v>2940</v>
      </c>
      <c r="X1013" t="s">
        <v>2943</v>
      </c>
      <c r="Y1013" t="s">
        <v>3018</v>
      </c>
      <c r="AH1013" t="s">
        <v>2940</v>
      </c>
      <c r="AI1013" t="s">
        <v>2941</v>
      </c>
      <c r="AJ1013" t="s">
        <v>2941</v>
      </c>
      <c r="AK1013" t="s">
        <v>3101</v>
      </c>
      <c r="AL1013" t="s">
        <v>3104</v>
      </c>
      <c r="AM1013" t="s">
        <v>3105</v>
      </c>
      <c r="AN1013" t="s">
        <v>3622</v>
      </c>
      <c r="BE1013" t="s">
        <v>3065</v>
      </c>
      <c r="BG1013" t="s">
        <v>3018</v>
      </c>
      <c r="BQ1013">
        <v>233.73779999999999</v>
      </c>
      <c r="BR1013">
        <v>234.31751</v>
      </c>
      <c r="BS1013">
        <v>0</v>
      </c>
    </row>
    <row r="1014" spans="1:71" x14ac:dyDescent="0.25">
      <c r="A1014" t="s">
        <v>81</v>
      </c>
      <c r="B1014">
        <v>674</v>
      </c>
      <c r="C1014" t="s">
        <v>88</v>
      </c>
      <c r="D1014">
        <v>1</v>
      </c>
      <c r="E1014">
        <v>6640.7120000000004</v>
      </c>
      <c r="F1014">
        <v>6641.5573759999997</v>
      </c>
      <c r="G1014">
        <v>0.84537599999930535</v>
      </c>
      <c r="H1014">
        <v>65.712000000000003</v>
      </c>
      <c r="I1014">
        <v>54.1</v>
      </c>
      <c r="J1014">
        <v>1094.2</v>
      </c>
      <c r="L1014" t="s">
        <v>452</v>
      </c>
      <c r="M1014" t="str">
        <f t="shared" si="107"/>
        <v>2018</v>
      </c>
      <c r="N1014" t="str">
        <f t="shared" si="108"/>
        <v>10</v>
      </c>
      <c r="O1014" t="str">
        <f t="shared" si="109"/>
        <v>14</v>
      </c>
      <c r="P1014" t="str">
        <f t="shared" si="110"/>
        <v>17</v>
      </c>
      <c r="Q1014" t="str">
        <f t="shared" si="111"/>
        <v>03</v>
      </c>
      <c r="R1014" t="str">
        <f t="shared" si="112"/>
        <v>54</v>
      </c>
      <c r="S1014" s="4">
        <f t="shared" si="114"/>
        <v>43387.711041666669</v>
      </c>
      <c r="T1014" s="5">
        <f t="shared" si="113"/>
        <v>43387.711041666669</v>
      </c>
      <c r="U1014" t="s">
        <v>1877</v>
      </c>
      <c r="W1014" t="s">
        <v>2940</v>
      </c>
      <c r="X1014" t="s">
        <v>2943</v>
      </c>
      <c r="Y1014" t="s">
        <v>3019</v>
      </c>
      <c r="AH1014" t="s">
        <v>2940</v>
      </c>
      <c r="AI1014" t="s">
        <v>3077</v>
      </c>
      <c r="AJ1014" t="s">
        <v>3081</v>
      </c>
      <c r="AK1014" t="s">
        <v>3101</v>
      </c>
      <c r="AL1014" t="s">
        <v>3104</v>
      </c>
      <c r="AM1014" t="s">
        <v>3105</v>
      </c>
      <c r="AN1014" t="s">
        <v>3622</v>
      </c>
      <c r="BE1014" t="s">
        <v>3065</v>
      </c>
      <c r="BG1014" t="s">
        <v>3019</v>
      </c>
      <c r="BQ1014">
        <v>65.712000000000003</v>
      </c>
      <c r="BR1014">
        <v>66.557375999999309</v>
      </c>
      <c r="BS1014">
        <v>0</v>
      </c>
    </row>
    <row r="1015" spans="1:71" x14ac:dyDescent="0.25">
      <c r="A1015" t="s">
        <v>81</v>
      </c>
      <c r="B1015">
        <v>1160</v>
      </c>
      <c r="C1015" t="s">
        <v>88</v>
      </c>
      <c r="D1015">
        <v>1</v>
      </c>
      <c r="E1015">
        <v>6581.6918999999998</v>
      </c>
      <c r="F1015">
        <v>6582.2410330000002</v>
      </c>
      <c r="G1015">
        <v>0.54913300000043819</v>
      </c>
      <c r="H1015">
        <v>6.6919000000000004</v>
      </c>
      <c r="I1015">
        <v>319.32799999999997</v>
      </c>
      <c r="J1015">
        <v>1134.454</v>
      </c>
      <c r="L1015" t="s">
        <v>452</v>
      </c>
      <c r="M1015" t="str">
        <f t="shared" si="107"/>
        <v>2018</v>
      </c>
      <c r="N1015" t="str">
        <f t="shared" si="108"/>
        <v>10</v>
      </c>
      <c r="O1015" t="str">
        <f t="shared" si="109"/>
        <v>14</v>
      </c>
      <c r="P1015" t="str">
        <f t="shared" si="110"/>
        <v>17</v>
      </c>
      <c r="Q1015" t="str">
        <f t="shared" si="111"/>
        <v>03</v>
      </c>
      <c r="R1015" t="str">
        <f t="shared" si="112"/>
        <v>54</v>
      </c>
      <c r="S1015" s="4">
        <f t="shared" si="114"/>
        <v>43387.711041666669</v>
      </c>
      <c r="T1015" s="5">
        <f t="shared" si="113"/>
        <v>43387.711041666669</v>
      </c>
      <c r="U1015" t="s">
        <v>1877</v>
      </c>
      <c r="AH1015" t="s">
        <v>2940</v>
      </c>
      <c r="AI1015" t="s">
        <v>2941</v>
      </c>
      <c r="AJ1015" t="s">
        <v>2941</v>
      </c>
      <c r="AK1015" t="s">
        <v>3101</v>
      </c>
      <c r="AL1015" t="s">
        <v>3104</v>
      </c>
      <c r="AM1015" t="s">
        <v>3266</v>
      </c>
      <c r="BQ1015">
        <v>6.6919000000000004</v>
      </c>
      <c r="BR1015">
        <v>7.2410330000004386</v>
      </c>
      <c r="BS1015">
        <v>1</v>
      </c>
    </row>
    <row r="1016" spans="1:71" x14ac:dyDescent="0.25">
      <c r="A1016" t="s">
        <v>81</v>
      </c>
      <c r="B1016">
        <v>1165</v>
      </c>
      <c r="C1016" t="s">
        <v>88</v>
      </c>
      <c r="D1016">
        <v>1</v>
      </c>
      <c r="E1016">
        <v>6643.5195000000003</v>
      </c>
      <c r="F1016">
        <v>6644.0758580000002</v>
      </c>
      <c r="G1016">
        <v>0.55635799999981828</v>
      </c>
      <c r="H1016">
        <v>68.519499999999994</v>
      </c>
      <c r="I1016">
        <v>58.823999999999998</v>
      </c>
      <c r="J1016">
        <v>957.98299999999995</v>
      </c>
      <c r="L1016" t="s">
        <v>452</v>
      </c>
      <c r="M1016" t="str">
        <f t="shared" si="107"/>
        <v>2018</v>
      </c>
      <c r="N1016" t="str">
        <f t="shared" si="108"/>
        <v>10</v>
      </c>
      <c r="O1016" t="str">
        <f t="shared" si="109"/>
        <v>14</v>
      </c>
      <c r="P1016" t="str">
        <f t="shared" si="110"/>
        <v>17</v>
      </c>
      <c r="Q1016" t="str">
        <f t="shared" si="111"/>
        <v>03</v>
      </c>
      <c r="R1016" t="str">
        <f t="shared" si="112"/>
        <v>54</v>
      </c>
      <c r="S1016" s="4">
        <f t="shared" si="114"/>
        <v>43387.711041666669</v>
      </c>
      <c r="T1016" s="5">
        <f t="shared" si="113"/>
        <v>43387.711041666669</v>
      </c>
      <c r="U1016" t="s">
        <v>1877</v>
      </c>
      <c r="AH1016" t="s">
        <v>2940</v>
      </c>
      <c r="AI1016" t="s">
        <v>2941</v>
      </c>
      <c r="AJ1016" t="s">
        <v>3077</v>
      </c>
      <c r="AK1016" t="s">
        <v>3101</v>
      </c>
      <c r="AL1016" t="s">
        <v>3104</v>
      </c>
      <c r="AM1016" t="s">
        <v>3267</v>
      </c>
      <c r="AN1016" t="s">
        <v>3622</v>
      </c>
      <c r="BQ1016">
        <v>68.519499999999994</v>
      </c>
      <c r="BR1016">
        <v>69.075857999999812</v>
      </c>
      <c r="BS1016">
        <v>2</v>
      </c>
    </row>
    <row r="1017" spans="1:71" x14ac:dyDescent="0.25">
      <c r="A1017" t="s">
        <v>81</v>
      </c>
      <c r="B1017">
        <v>1166</v>
      </c>
      <c r="C1017" t="s">
        <v>88</v>
      </c>
      <c r="D1017">
        <v>1</v>
      </c>
      <c r="E1017">
        <v>6644.5888000000004</v>
      </c>
      <c r="F1017">
        <v>6646.496314</v>
      </c>
      <c r="G1017">
        <v>1.907513999999537</v>
      </c>
      <c r="H1017">
        <v>69.588800000000006</v>
      </c>
      <c r="I1017">
        <v>58.823999999999998</v>
      </c>
      <c r="J1017">
        <v>1016.807</v>
      </c>
      <c r="L1017" t="s">
        <v>452</v>
      </c>
      <c r="M1017" t="str">
        <f t="shared" si="107"/>
        <v>2018</v>
      </c>
      <c r="N1017" t="str">
        <f t="shared" si="108"/>
        <v>10</v>
      </c>
      <c r="O1017" t="str">
        <f t="shared" si="109"/>
        <v>14</v>
      </c>
      <c r="P1017" t="str">
        <f t="shared" si="110"/>
        <v>17</v>
      </c>
      <c r="Q1017" t="str">
        <f t="shared" si="111"/>
        <v>03</v>
      </c>
      <c r="R1017" t="str">
        <f t="shared" si="112"/>
        <v>54</v>
      </c>
      <c r="S1017" s="4">
        <f t="shared" si="114"/>
        <v>43387.711041666669</v>
      </c>
      <c r="T1017" s="5">
        <f t="shared" si="113"/>
        <v>43387.711041666669</v>
      </c>
      <c r="U1017" t="s">
        <v>1877</v>
      </c>
      <c r="AH1017" t="s">
        <v>2940</v>
      </c>
      <c r="AI1017" t="s">
        <v>3083</v>
      </c>
      <c r="AJ1017" t="s">
        <v>3082</v>
      </c>
      <c r="AK1017" t="s">
        <v>3101</v>
      </c>
      <c r="AL1017" t="s">
        <v>3104</v>
      </c>
      <c r="AM1017" t="s">
        <v>3267</v>
      </c>
      <c r="AN1017" t="s">
        <v>3622</v>
      </c>
      <c r="BQ1017">
        <v>69.588800000000006</v>
      </c>
      <c r="BR1017">
        <v>71.496313999999543</v>
      </c>
      <c r="BS1017">
        <v>3</v>
      </c>
    </row>
    <row r="1018" spans="1:71" x14ac:dyDescent="0.25">
      <c r="A1018" t="s">
        <v>81</v>
      </c>
      <c r="B1018">
        <v>681</v>
      </c>
      <c r="C1018" t="s">
        <v>88</v>
      </c>
      <c r="D1018">
        <v>1</v>
      </c>
      <c r="E1018">
        <v>6934.451</v>
      </c>
      <c r="F1018">
        <v>6934.951</v>
      </c>
      <c r="G1018">
        <v>0.5</v>
      </c>
      <c r="H1018">
        <v>96.450999999999993</v>
      </c>
      <c r="I1018">
        <v>102.2</v>
      </c>
      <c r="J1018">
        <v>1010</v>
      </c>
      <c r="L1018" t="s">
        <v>453</v>
      </c>
      <c r="M1018" t="str">
        <f t="shared" si="107"/>
        <v>2018</v>
      </c>
      <c r="N1018" t="str">
        <f t="shared" si="108"/>
        <v>10</v>
      </c>
      <c r="O1018" t="str">
        <f t="shared" si="109"/>
        <v>14</v>
      </c>
      <c r="P1018" t="str">
        <f t="shared" si="110"/>
        <v>19</v>
      </c>
      <c r="Q1018" t="str">
        <f t="shared" si="111"/>
        <v>03</v>
      </c>
      <c r="R1018" t="str">
        <f t="shared" si="112"/>
        <v>54</v>
      </c>
      <c r="S1018" s="4">
        <f t="shared" si="114"/>
        <v>43387.794374999998</v>
      </c>
      <c r="T1018" s="5">
        <f t="shared" si="113"/>
        <v>43387.794374999998</v>
      </c>
      <c r="U1018" t="s">
        <v>1878</v>
      </c>
      <c r="W1018" t="s">
        <v>2940</v>
      </c>
      <c r="X1018" t="s">
        <v>2942</v>
      </c>
      <c r="Y1018" t="s">
        <v>3016</v>
      </c>
      <c r="AH1018" t="s">
        <v>2940</v>
      </c>
      <c r="AI1018" t="s">
        <v>2941</v>
      </c>
      <c r="AJ1018" t="s">
        <v>3097</v>
      </c>
      <c r="AK1018" t="s">
        <v>3101</v>
      </c>
      <c r="AL1018" t="s">
        <v>3103</v>
      </c>
      <c r="AM1018" t="s">
        <v>3105</v>
      </c>
      <c r="BE1018" t="s">
        <v>3065</v>
      </c>
      <c r="BG1018" t="s">
        <v>3016</v>
      </c>
      <c r="BQ1018">
        <v>96.450999999999993</v>
      </c>
      <c r="BR1018">
        <v>96.950999999999993</v>
      </c>
      <c r="BS1018">
        <v>0</v>
      </c>
    </row>
    <row r="1019" spans="1:71" x14ac:dyDescent="0.25">
      <c r="A1019" t="s">
        <v>81</v>
      </c>
      <c r="B1019">
        <v>691</v>
      </c>
      <c r="C1019" t="s">
        <v>88</v>
      </c>
      <c r="D1019">
        <v>1</v>
      </c>
      <c r="E1019">
        <v>7222.817</v>
      </c>
      <c r="F1019">
        <v>7223.2560000000003</v>
      </c>
      <c r="G1019">
        <v>0.43900000000030559</v>
      </c>
      <c r="H1019">
        <v>121.81699999999999</v>
      </c>
      <c r="I1019">
        <v>348.7</v>
      </c>
      <c r="J1019">
        <v>1070.0999999999999</v>
      </c>
      <c r="L1019" t="s">
        <v>454</v>
      </c>
      <c r="M1019" t="str">
        <f t="shared" si="107"/>
        <v>2018</v>
      </c>
      <c r="N1019" t="str">
        <f t="shared" si="108"/>
        <v>10</v>
      </c>
      <c r="O1019" t="str">
        <f t="shared" si="109"/>
        <v>15</v>
      </c>
      <c r="P1019" t="str">
        <f t="shared" si="110"/>
        <v>00</v>
      </c>
      <c r="Q1019" t="str">
        <f t="shared" si="111"/>
        <v>03</v>
      </c>
      <c r="R1019" t="str">
        <f t="shared" si="112"/>
        <v>54</v>
      </c>
      <c r="S1019" s="4">
        <f t="shared" si="114"/>
        <v>43388.002708333333</v>
      </c>
      <c r="T1019" s="5">
        <f t="shared" si="113"/>
        <v>43388.002708333333</v>
      </c>
      <c r="U1019" t="s">
        <v>1879</v>
      </c>
      <c r="W1019" t="s">
        <v>2940</v>
      </c>
      <c r="X1019" t="s">
        <v>2942</v>
      </c>
      <c r="AH1019" t="s">
        <v>2940</v>
      </c>
      <c r="AI1019" t="s">
        <v>2941</v>
      </c>
      <c r="AJ1019" t="s">
        <v>3097</v>
      </c>
      <c r="AK1019" t="s">
        <v>3101</v>
      </c>
      <c r="AL1019" t="s">
        <v>3103</v>
      </c>
      <c r="AM1019" t="s">
        <v>3105</v>
      </c>
      <c r="AN1019" t="s">
        <v>3643</v>
      </c>
      <c r="BE1019" t="s">
        <v>3065</v>
      </c>
      <c r="BQ1019">
        <v>121.81699999999999</v>
      </c>
      <c r="BR1019">
        <v>122.2560000000003</v>
      </c>
      <c r="BS1019">
        <v>0</v>
      </c>
    </row>
    <row r="1020" spans="1:71" x14ac:dyDescent="0.25">
      <c r="A1020" t="s">
        <v>81</v>
      </c>
      <c r="B1020">
        <v>692</v>
      </c>
      <c r="C1020" t="s">
        <v>88</v>
      </c>
      <c r="D1020">
        <v>1</v>
      </c>
      <c r="E1020">
        <v>7455</v>
      </c>
      <c r="F1020">
        <v>7455.2682999999997</v>
      </c>
      <c r="G1020">
        <v>0.26829999999972642</v>
      </c>
      <c r="H1020">
        <v>91</v>
      </c>
      <c r="I1020">
        <v>174.3</v>
      </c>
      <c r="J1020">
        <v>673.3</v>
      </c>
      <c r="L1020" t="s">
        <v>455</v>
      </c>
      <c r="M1020" t="str">
        <f t="shared" ref="M1020:M1083" si="115">LEFT(RIGHT(LEFT(L1020,17), 8),4)</f>
        <v>2018</v>
      </c>
      <c r="N1020" t="str">
        <f t="shared" ref="N1020:N1083" si="116">LEFT(RIGHT(L1020, 15),2)</f>
        <v>10</v>
      </c>
      <c r="O1020" t="str">
        <f t="shared" ref="O1020:O1083" si="117">LEFT(RIGHT(L1020, 13),2)</f>
        <v>15</v>
      </c>
      <c r="P1020" t="str">
        <f t="shared" ref="P1020:P1083" si="118">LEFT(RIGHT(L1020, 10),2)</f>
        <v>01</v>
      </c>
      <c r="Q1020" t="str">
        <f t="shared" ref="Q1020:Q1083" si="119">LEFT(RIGHT(L1020, 8),2)</f>
        <v>03</v>
      </c>
      <c r="R1020" t="str">
        <f t="shared" ref="R1020:R1083" si="120">LEFT(RIGHT(L1020, 6),2)</f>
        <v>54</v>
      </c>
      <c r="S1020" s="4">
        <f t="shared" si="114"/>
        <v>43388.044374999998</v>
      </c>
      <c r="T1020" s="5">
        <f t="shared" ref="T1020:T1083" si="121">S1020</f>
        <v>43388.044374999998</v>
      </c>
      <c r="U1020" t="s">
        <v>1880</v>
      </c>
      <c r="W1020" t="s">
        <v>2940</v>
      </c>
      <c r="X1020" t="s">
        <v>2942</v>
      </c>
      <c r="Y1020" t="s">
        <v>3013</v>
      </c>
      <c r="AH1020" t="s">
        <v>2940</v>
      </c>
      <c r="AI1020" t="s">
        <v>2941</v>
      </c>
      <c r="AJ1020" t="s">
        <v>3097</v>
      </c>
      <c r="AK1020" t="s">
        <v>3101</v>
      </c>
      <c r="AL1020" t="s">
        <v>3103</v>
      </c>
      <c r="AM1020" t="s">
        <v>3105</v>
      </c>
      <c r="BE1020" t="s">
        <v>3065</v>
      </c>
      <c r="BG1020" t="s">
        <v>3016</v>
      </c>
      <c r="BQ1020">
        <v>91</v>
      </c>
      <c r="BR1020">
        <v>91.268299999999726</v>
      </c>
      <c r="BS1020">
        <v>0</v>
      </c>
    </row>
    <row r="1021" spans="1:71" x14ac:dyDescent="0.25">
      <c r="A1021" t="s">
        <v>81</v>
      </c>
      <c r="B1021">
        <v>703</v>
      </c>
      <c r="C1021" t="s">
        <v>88</v>
      </c>
      <c r="D1021">
        <v>1</v>
      </c>
      <c r="E1021">
        <v>7708.7929999999997</v>
      </c>
      <c r="F1021">
        <v>7711.9148999999998</v>
      </c>
      <c r="G1021">
        <v>3.121900000000096</v>
      </c>
      <c r="H1021">
        <v>81.793000000000006</v>
      </c>
      <c r="I1021">
        <v>0</v>
      </c>
      <c r="J1021">
        <v>913.8</v>
      </c>
      <c r="L1021" t="s">
        <v>456</v>
      </c>
      <c r="M1021" t="str">
        <f t="shared" si="115"/>
        <v>2018</v>
      </c>
      <c r="N1021" t="str">
        <f t="shared" si="116"/>
        <v>10</v>
      </c>
      <c r="O1021" t="str">
        <f t="shared" si="117"/>
        <v>15</v>
      </c>
      <c r="P1021" t="str">
        <f t="shared" si="118"/>
        <v>09</v>
      </c>
      <c r="Q1021" t="str">
        <f t="shared" si="119"/>
        <v>03</v>
      </c>
      <c r="R1021" t="str">
        <f t="shared" si="120"/>
        <v>54</v>
      </c>
      <c r="S1021" s="4">
        <f t="shared" si="114"/>
        <v>43388.377708333333</v>
      </c>
      <c r="T1021" s="5">
        <f t="shared" si="121"/>
        <v>43388.377708333333</v>
      </c>
      <c r="U1021" t="s">
        <v>1881</v>
      </c>
      <c r="W1021" t="s">
        <v>2940</v>
      </c>
      <c r="X1021" t="s">
        <v>2942</v>
      </c>
      <c r="Y1021" t="s">
        <v>3020</v>
      </c>
      <c r="AH1021" t="s">
        <v>2940</v>
      </c>
      <c r="AI1021" t="s">
        <v>2941</v>
      </c>
      <c r="AJ1021" t="s">
        <v>3097</v>
      </c>
      <c r="AK1021" t="s">
        <v>3101</v>
      </c>
      <c r="AL1021" t="s">
        <v>3103</v>
      </c>
      <c r="AM1021" t="s">
        <v>3105</v>
      </c>
      <c r="BE1021" t="s">
        <v>3065</v>
      </c>
      <c r="BG1021" t="s">
        <v>3020</v>
      </c>
      <c r="BQ1021">
        <v>81.793000000000006</v>
      </c>
      <c r="BR1021">
        <v>84.914900000000102</v>
      </c>
      <c r="BS1021">
        <v>0</v>
      </c>
    </row>
    <row r="1022" spans="1:71" x14ac:dyDescent="0.25">
      <c r="A1022" t="s">
        <v>81</v>
      </c>
      <c r="B1022">
        <v>706</v>
      </c>
      <c r="C1022" t="s">
        <v>88</v>
      </c>
      <c r="D1022">
        <v>1</v>
      </c>
      <c r="E1022">
        <v>7720.768</v>
      </c>
      <c r="F1022">
        <v>7720.9753000000001</v>
      </c>
      <c r="G1022">
        <v>0.20730000000003199</v>
      </c>
      <c r="H1022">
        <v>93.768000000000001</v>
      </c>
      <c r="I1022">
        <v>142.857</v>
      </c>
      <c r="J1022">
        <v>672.26900000000001</v>
      </c>
      <c r="L1022" t="s">
        <v>456</v>
      </c>
      <c r="M1022" t="str">
        <f t="shared" si="115"/>
        <v>2018</v>
      </c>
      <c r="N1022" t="str">
        <f t="shared" si="116"/>
        <v>10</v>
      </c>
      <c r="O1022" t="str">
        <f t="shared" si="117"/>
        <v>15</v>
      </c>
      <c r="P1022" t="str">
        <f t="shared" si="118"/>
        <v>09</v>
      </c>
      <c r="Q1022" t="str">
        <f t="shared" si="119"/>
        <v>03</v>
      </c>
      <c r="R1022" t="str">
        <f t="shared" si="120"/>
        <v>54</v>
      </c>
      <c r="S1022" s="4">
        <f t="shared" si="114"/>
        <v>43388.377708333333</v>
      </c>
      <c r="T1022" s="5">
        <f t="shared" si="121"/>
        <v>43388.377708333333</v>
      </c>
      <c r="U1022" t="s">
        <v>1881</v>
      </c>
      <c r="W1022" t="s">
        <v>2940</v>
      </c>
      <c r="X1022" t="s">
        <v>2942</v>
      </c>
      <c r="AH1022" t="s">
        <v>2940</v>
      </c>
      <c r="AI1022" t="s">
        <v>2941</v>
      </c>
      <c r="AJ1022" t="s">
        <v>3097</v>
      </c>
      <c r="AK1022" t="s">
        <v>3101</v>
      </c>
      <c r="AL1022" t="s">
        <v>3103</v>
      </c>
      <c r="AM1022" t="s">
        <v>3105</v>
      </c>
      <c r="AN1022" t="s">
        <v>3643</v>
      </c>
      <c r="BE1022" t="s">
        <v>3065</v>
      </c>
      <c r="BQ1022">
        <v>93.768000000000001</v>
      </c>
      <c r="BR1022">
        <v>93.975300000000033</v>
      </c>
      <c r="BS1022">
        <v>1</v>
      </c>
    </row>
    <row r="1023" spans="1:71" x14ac:dyDescent="0.25">
      <c r="A1023" t="s">
        <v>81</v>
      </c>
      <c r="B1023">
        <v>708</v>
      </c>
      <c r="C1023" t="s">
        <v>88</v>
      </c>
      <c r="D1023">
        <v>1</v>
      </c>
      <c r="E1023">
        <v>7871.3728000000001</v>
      </c>
      <c r="F1023">
        <v>7871.7440340000003</v>
      </c>
      <c r="G1023">
        <v>0.37123400000018592</v>
      </c>
      <c r="H1023">
        <v>244.37280000000001</v>
      </c>
      <c r="I1023">
        <v>100.84</v>
      </c>
      <c r="J1023">
        <v>865.54600000000005</v>
      </c>
      <c r="L1023" t="s">
        <v>456</v>
      </c>
      <c r="M1023" t="str">
        <f t="shared" si="115"/>
        <v>2018</v>
      </c>
      <c r="N1023" t="str">
        <f t="shared" si="116"/>
        <v>10</v>
      </c>
      <c r="O1023" t="str">
        <f t="shared" si="117"/>
        <v>15</v>
      </c>
      <c r="P1023" t="str">
        <f t="shared" si="118"/>
        <v>09</v>
      </c>
      <c r="Q1023" t="str">
        <f t="shared" si="119"/>
        <v>03</v>
      </c>
      <c r="R1023" t="str">
        <f t="shared" si="120"/>
        <v>54</v>
      </c>
      <c r="S1023" s="4">
        <f t="shared" si="114"/>
        <v>43388.377708333333</v>
      </c>
      <c r="T1023" s="5">
        <f t="shared" si="121"/>
        <v>43388.377708333333</v>
      </c>
      <c r="U1023" t="s">
        <v>1881</v>
      </c>
      <c r="W1023" t="s">
        <v>2940</v>
      </c>
      <c r="X1023" t="s">
        <v>2942</v>
      </c>
      <c r="AH1023" t="s">
        <v>2940</v>
      </c>
      <c r="AI1023" t="s">
        <v>2941</v>
      </c>
      <c r="AJ1023" t="s">
        <v>3097</v>
      </c>
      <c r="AK1023" t="s">
        <v>3101</v>
      </c>
      <c r="AL1023" t="s">
        <v>3103</v>
      </c>
      <c r="AM1023" t="s">
        <v>3105</v>
      </c>
      <c r="AN1023" t="s">
        <v>3643</v>
      </c>
      <c r="BE1023" t="s">
        <v>3065</v>
      </c>
      <c r="BQ1023">
        <v>244.37280000000001</v>
      </c>
      <c r="BR1023">
        <v>244.7440340000002</v>
      </c>
      <c r="BS1023">
        <v>2</v>
      </c>
    </row>
    <row r="1024" spans="1:71" x14ac:dyDescent="0.25">
      <c r="A1024" t="s">
        <v>81</v>
      </c>
      <c r="B1024">
        <v>1167</v>
      </c>
      <c r="C1024" t="s">
        <v>88</v>
      </c>
      <c r="D1024">
        <v>1</v>
      </c>
      <c r="E1024">
        <v>7708.9956000000002</v>
      </c>
      <c r="F1024">
        <v>7709.1834609999996</v>
      </c>
      <c r="G1024">
        <v>0.1878609999994296</v>
      </c>
      <c r="H1024">
        <v>81.995599999999996</v>
      </c>
      <c r="I1024">
        <v>84.034000000000006</v>
      </c>
      <c r="J1024">
        <v>873.95</v>
      </c>
      <c r="L1024" t="s">
        <v>456</v>
      </c>
      <c r="M1024" t="str">
        <f t="shared" si="115"/>
        <v>2018</v>
      </c>
      <c r="N1024" t="str">
        <f t="shared" si="116"/>
        <v>10</v>
      </c>
      <c r="O1024" t="str">
        <f t="shared" si="117"/>
        <v>15</v>
      </c>
      <c r="P1024" t="str">
        <f t="shared" si="118"/>
        <v>09</v>
      </c>
      <c r="Q1024" t="str">
        <f t="shared" si="119"/>
        <v>03</v>
      </c>
      <c r="R1024" t="str">
        <f t="shared" si="120"/>
        <v>54</v>
      </c>
      <c r="S1024" s="4">
        <f t="shared" si="114"/>
        <v>43388.377708333333</v>
      </c>
      <c r="T1024" s="5">
        <f t="shared" si="121"/>
        <v>43388.377708333333</v>
      </c>
      <c r="U1024" t="s">
        <v>1881</v>
      </c>
      <c r="AH1024" t="s">
        <v>2940</v>
      </c>
      <c r="AI1024" t="s">
        <v>2941</v>
      </c>
      <c r="AJ1024" t="s">
        <v>3097</v>
      </c>
      <c r="AK1024" t="s">
        <v>3101</v>
      </c>
      <c r="AL1024" t="s">
        <v>3103</v>
      </c>
      <c r="AM1024" t="s">
        <v>3268</v>
      </c>
      <c r="AN1024" t="s">
        <v>3643</v>
      </c>
      <c r="BQ1024">
        <v>81.995599999999996</v>
      </c>
      <c r="BR1024">
        <v>82.183460999999426</v>
      </c>
      <c r="BS1024">
        <v>3</v>
      </c>
    </row>
    <row r="1025" spans="1:71" x14ac:dyDescent="0.25">
      <c r="A1025" t="s">
        <v>81</v>
      </c>
      <c r="B1025">
        <v>1168</v>
      </c>
      <c r="C1025" t="s">
        <v>88</v>
      </c>
      <c r="D1025">
        <v>1</v>
      </c>
      <c r="E1025">
        <v>7710.5995999999996</v>
      </c>
      <c r="F1025">
        <v>7710.9247450000003</v>
      </c>
      <c r="G1025">
        <v>0.32514500000070262</v>
      </c>
      <c r="H1025">
        <v>83.599599999999995</v>
      </c>
      <c r="I1025">
        <v>84.034000000000006</v>
      </c>
      <c r="J1025">
        <v>857.14300000000003</v>
      </c>
      <c r="L1025" t="s">
        <v>456</v>
      </c>
      <c r="M1025" t="str">
        <f t="shared" si="115"/>
        <v>2018</v>
      </c>
      <c r="N1025" t="str">
        <f t="shared" si="116"/>
        <v>10</v>
      </c>
      <c r="O1025" t="str">
        <f t="shared" si="117"/>
        <v>15</v>
      </c>
      <c r="P1025" t="str">
        <f t="shared" si="118"/>
        <v>09</v>
      </c>
      <c r="Q1025" t="str">
        <f t="shared" si="119"/>
        <v>03</v>
      </c>
      <c r="R1025" t="str">
        <f t="shared" si="120"/>
        <v>54</v>
      </c>
      <c r="S1025" s="4">
        <f t="shared" si="114"/>
        <v>43388.377708333333</v>
      </c>
      <c r="T1025" s="5">
        <f t="shared" si="121"/>
        <v>43388.377708333333</v>
      </c>
      <c r="U1025" t="s">
        <v>1881</v>
      </c>
      <c r="AH1025" t="s">
        <v>2940</v>
      </c>
      <c r="AI1025" t="s">
        <v>2941</v>
      </c>
      <c r="AJ1025" t="s">
        <v>3097</v>
      </c>
      <c r="AK1025" t="s">
        <v>3101</v>
      </c>
      <c r="AL1025" t="s">
        <v>3103</v>
      </c>
      <c r="AM1025" t="s">
        <v>3268</v>
      </c>
      <c r="AN1025" t="s">
        <v>3643</v>
      </c>
      <c r="BQ1025">
        <v>83.599599999999995</v>
      </c>
      <c r="BR1025">
        <v>83.924745000000698</v>
      </c>
      <c r="BS1025">
        <v>4</v>
      </c>
    </row>
    <row r="1026" spans="1:71" x14ac:dyDescent="0.25">
      <c r="A1026" t="s">
        <v>81</v>
      </c>
      <c r="B1026">
        <v>1169</v>
      </c>
      <c r="C1026" t="s">
        <v>88</v>
      </c>
      <c r="D1026">
        <v>1</v>
      </c>
      <c r="E1026">
        <v>7711.2933000000003</v>
      </c>
      <c r="F1026">
        <v>7711.575092</v>
      </c>
      <c r="G1026">
        <v>0.28179199999976839</v>
      </c>
      <c r="H1026">
        <v>84.293300000000002</v>
      </c>
      <c r="I1026">
        <v>92.436999999999998</v>
      </c>
      <c r="J1026">
        <v>840.33600000000001</v>
      </c>
      <c r="L1026" t="s">
        <v>456</v>
      </c>
      <c r="M1026" t="str">
        <f t="shared" si="115"/>
        <v>2018</v>
      </c>
      <c r="N1026" t="str">
        <f t="shared" si="116"/>
        <v>10</v>
      </c>
      <c r="O1026" t="str">
        <f t="shared" si="117"/>
        <v>15</v>
      </c>
      <c r="P1026" t="str">
        <f t="shared" si="118"/>
        <v>09</v>
      </c>
      <c r="Q1026" t="str">
        <f t="shared" si="119"/>
        <v>03</v>
      </c>
      <c r="R1026" t="str">
        <f t="shared" si="120"/>
        <v>54</v>
      </c>
      <c r="S1026" s="4">
        <f t="shared" si="114"/>
        <v>43388.377708333333</v>
      </c>
      <c r="T1026" s="5">
        <f t="shared" si="121"/>
        <v>43388.377708333333</v>
      </c>
      <c r="U1026" t="s">
        <v>1881</v>
      </c>
      <c r="AH1026" t="s">
        <v>2940</v>
      </c>
      <c r="AI1026" t="s">
        <v>2941</v>
      </c>
      <c r="AJ1026" t="s">
        <v>3097</v>
      </c>
      <c r="AK1026" t="s">
        <v>3101</v>
      </c>
      <c r="AL1026" t="s">
        <v>3103</v>
      </c>
      <c r="AM1026" t="s">
        <v>3268</v>
      </c>
      <c r="AN1026" t="s">
        <v>3643</v>
      </c>
      <c r="BQ1026">
        <v>84.293300000000002</v>
      </c>
      <c r="BR1026">
        <v>84.575091999999771</v>
      </c>
      <c r="BS1026">
        <v>5</v>
      </c>
    </row>
    <row r="1027" spans="1:71" x14ac:dyDescent="0.25">
      <c r="A1027" t="s">
        <v>81</v>
      </c>
      <c r="B1027">
        <v>1170</v>
      </c>
      <c r="C1027" t="s">
        <v>88</v>
      </c>
      <c r="D1027">
        <v>1</v>
      </c>
      <c r="E1027">
        <v>7714.3023000000003</v>
      </c>
      <c r="F1027">
        <v>7714.6346700000004</v>
      </c>
      <c r="G1027">
        <v>0.33237000000008271</v>
      </c>
      <c r="H1027">
        <v>87.302300000000002</v>
      </c>
      <c r="I1027">
        <v>25.21</v>
      </c>
      <c r="J1027">
        <v>1058.8240000000001</v>
      </c>
      <c r="L1027" t="s">
        <v>456</v>
      </c>
      <c r="M1027" t="str">
        <f t="shared" si="115"/>
        <v>2018</v>
      </c>
      <c r="N1027" t="str">
        <f t="shared" si="116"/>
        <v>10</v>
      </c>
      <c r="O1027" t="str">
        <f t="shared" si="117"/>
        <v>15</v>
      </c>
      <c r="P1027" t="str">
        <f t="shared" si="118"/>
        <v>09</v>
      </c>
      <c r="Q1027" t="str">
        <f t="shared" si="119"/>
        <v>03</v>
      </c>
      <c r="R1027" t="str">
        <f t="shared" si="120"/>
        <v>54</v>
      </c>
      <c r="S1027" s="4">
        <f t="shared" ref="S1027:S1090" si="122">DATE(M1027,N1027,O1027)+TIME(P1027,Q1027,R1027)</f>
        <v>43388.377708333333</v>
      </c>
      <c r="T1027" s="5">
        <f t="shared" si="121"/>
        <v>43388.377708333333</v>
      </c>
      <c r="U1027" t="s">
        <v>1881</v>
      </c>
      <c r="AH1027" t="s">
        <v>2940</v>
      </c>
      <c r="AI1027" t="s">
        <v>2941</v>
      </c>
      <c r="AJ1027" t="s">
        <v>3097</v>
      </c>
      <c r="AK1027" t="s">
        <v>3101</v>
      </c>
      <c r="AL1027" t="s">
        <v>3103</v>
      </c>
      <c r="AM1027" t="s">
        <v>3269</v>
      </c>
      <c r="BQ1027">
        <v>87.302300000000002</v>
      </c>
      <c r="BR1027">
        <v>87.634670000000085</v>
      </c>
      <c r="BS1027">
        <v>6</v>
      </c>
    </row>
    <row r="1028" spans="1:71" x14ac:dyDescent="0.25">
      <c r="A1028" t="s">
        <v>81</v>
      </c>
      <c r="B1028">
        <v>1171</v>
      </c>
      <c r="C1028" t="s">
        <v>88</v>
      </c>
      <c r="D1028">
        <v>1</v>
      </c>
      <c r="E1028">
        <v>7714.8369000000002</v>
      </c>
      <c r="F1028">
        <v>7715.0536629999997</v>
      </c>
      <c r="G1028">
        <v>0.21676299999944601</v>
      </c>
      <c r="H1028">
        <v>87.8369</v>
      </c>
      <c r="I1028">
        <v>50.42</v>
      </c>
      <c r="J1028">
        <v>957.98299999999995</v>
      </c>
      <c r="L1028" t="s">
        <v>456</v>
      </c>
      <c r="M1028" t="str">
        <f t="shared" si="115"/>
        <v>2018</v>
      </c>
      <c r="N1028" t="str">
        <f t="shared" si="116"/>
        <v>10</v>
      </c>
      <c r="O1028" t="str">
        <f t="shared" si="117"/>
        <v>15</v>
      </c>
      <c r="P1028" t="str">
        <f t="shared" si="118"/>
        <v>09</v>
      </c>
      <c r="Q1028" t="str">
        <f t="shared" si="119"/>
        <v>03</v>
      </c>
      <c r="R1028" t="str">
        <f t="shared" si="120"/>
        <v>54</v>
      </c>
      <c r="S1028" s="4">
        <f t="shared" si="122"/>
        <v>43388.377708333333</v>
      </c>
      <c r="T1028" s="5">
        <f t="shared" si="121"/>
        <v>43388.377708333333</v>
      </c>
      <c r="U1028" t="s">
        <v>1881</v>
      </c>
      <c r="AH1028" t="s">
        <v>2940</v>
      </c>
      <c r="AI1028" t="s">
        <v>2941</v>
      </c>
      <c r="AJ1028" t="s">
        <v>3097</v>
      </c>
      <c r="AK1028" t="s">
        <v>3101</v>
      </c>
      <c r="AL1028" t="s">
        <v>3103</v>
      </c>
      <c r="AM1028" t="s">
        <v>3269</v>
      </c>
      <c r="BQ1028">
        <v>87.8369</v>
      </c>
      <c r="BR1028">
        <v>88.053662999999446</v>
      </c>
      <c r="BS1028">
        <v>7</v>
      </c>
    </row>
    <row r="1029" spans="1:71" x14ac:dyDescent="0.25">
      <c r="A1029" t="s">
        <v>81</v>
      </c>
      <c r="B1029">
        <v>1172</v>
      </c>
      <c r="C1029" t="s">
        <v>88</v>
      </c>
      <c r="D1029">
        <v>1</v>
      </c>
      <c r="E1029">
        <v>7716.51</v>
      </c>
      <c r="F1029">
        <v>7716.6761850000003</v>
      </c>
      <c r="G1029">
        <v>0.1661850000000413</v>
      </c>
      <c r="H1029">
        <v>89.51</v>
      </c>
      <c r="I1029">
        <v>142.857</v>
      </c>
      <c r="J1029">
        <v>798.31899999999996</v>
      </c>
      <c r="L1029" t="s">
        <v>456</v>
      </c>
      <c r="M1029" t="str">
        <f t="shared" si="115"/>
        <v>2018</v>
      </c>
      <c r="N1029" t="str">
        <f t="shared" si="116"/>
        <v>10</v>
      </c>
      <c r="O1029" t="str">
        <f t="shared" si="117"/>
        <v>15</v>
      </c>
      <c r="P1029" t="str">
        <f t="shared" si="118"/>
        <v>09</v>
      </c>
      <c r="Q1029" t="str">
        <f t="shared" si="119"/>
        <v>03</v>
      </c>
      <c r="R1029" t="str">
        <f t="shared" si="120"/>
        <v>54</v>
      </c>
      <c r="S1029" s="4">
        <f t="shared" si="122"/>
        <v>43388.377708333333</v>
      </c>
      <c r="T1029" s="5">
        <f t="shared" si="121"/>
        <v>43388.377708333333</v>
      </c>
      <c r="U1029" t="s">
        <v>1881</v>
      </c>
      <c r="AH1029" t="s">
        <v>2940</v>
      </c>
      <c r="AI1029" t="s">
        <v>2941</v>
      </c>
      <c r="AJ1029" t="s">
        <v>3097</v>
      </c>
      <c r="AK1029" t="s">
        <v>3101</v>
      </c>
      <c r="AL1029" t="s">
        <v>3103</v>
      </c>
      <c r="AM1029" t="s">
        <v>3270</v>
      </c>
      <c r="BQ1029">
        <v>89.51</v>
      </c>
      <c r="BR1029">
        <v>89.676185000000046</v>
      </c>
      <c r="BS1029">
        <v>8</v>
      </c>
    </row>
    <row r="1030" spans="1:71" x14ac:dyDescent="0.25">
      <c r="A1030" t="s">
        <v>81</v>
      </c>
      <c r="B1030">
        <v>1173</v>
      </c>
      <c r="C1030" t="s">
        <v>88</v>
      </c>
      <c r="D1030">
        <v>1</v>
      </c>
      <c r="E1030">
        <v>7717.3193000000001</v>
      </c>
      <c r="F1030">
        <v>7717.4927100000004</v>
      </c>
      <c r="G1030">
        <v>0.17341000000033091</v>
      </c>
      <c r="H1030">
        <v>90.319299999999998</v>
      </c>
      <c r="I1030">
        <v>168.06700000000001</v>
      </c>
      <c r="J1030">
        <v>857.14300000000003</v>
      </c>
      <c r="L1030" t="s">
        <v>456</v>
      </c>
      <c r="M1030" t="str">
        <f t="shared" si="115"/>
        <v>2018</v>
      </c>
      <c r="N1030" t="str">
        <f t="shared" si="116"/>
        <v>10</v>
      </c>
      <c r="O1030" t="str">
        <f t="shared" si="117"/>
        <v>15</v>
      </c>
      <c r="P1030" t="str">
        <f t="shared" si="118"/>
        <v>09</v>
      </c>
      <c r="Q1030" t="str">
        <f t="shared" si="119"/>
        <v>03</v>
      </c>
      <c r="R1030" t="str">
        <f t="shared" si="120"/>
        <v>54</v>
      </c>
      <c r="S1030" s="4">
        <f t="shared" si="122"/>
        <v>43388.377708333333</v>
      </c>
      <c r="T1030" s="5">
        <f t="shared" si="121"/>
        <v>43388.377708333333</v>
      </c>
      <c r="U1030" t="s">
        <v>1881</v>
      </c>
      <c r="AH1030" t="s">
        <v>2940</v>
      </c>
      <c r="AI1030" t="s">
        <v>2941</v>
      </c>
      <c r="AJ1030" t="s">
        <v>3097</v>
      </c>
      <c r="AK1030" t="s">
        <v>3101</v>
      </c>
      <c r="AL1030" t="s">
        <v>3103</v>
      </c>
      <c r="AM1030" t="s">
        <v>3270</v>
      </c>
      <c r="BQ1030">
        <v>90.319299999999998</v>
      </c>
      <c r="BR1030">
        <v>90.492710000000329</v>
      </c>
      <c r="BS1030">
        <v>9</v>
      </c>
    </row>
    <row r="1031" spans="1:71" x14ac:dyDescent="0.25">
      <c r="A1031" t="s">
        <v>81</v>
      </c>
      <c r="B1031">
        <v>1174</v>
      </c>
      <c r="C1031" t="s">
        <v>88</v>
      </c>
      <c r="D1031">
        <v>1</v>
      </c>
      <c r="E1031">
        <v>7717.7239</v>
      </c>
      <c r="F1031">
        <v>7717.904536</v>
      </c>
      <c r="G1031">
        <v>0.18063600000004951</v>
      </c>
      <c r="H1031">
        <v>90.7239</v>
      </c>
      <c r="I1031">
        <v>159.66399999999999</v>
      </c>
      <c r="J1031">
        <v>823.529</v>
      </c>
      <c r="L1031" t="s">
        <v>456</v>
      </c>
      <c r="M1031" t="str">
        <f t="shared" si="115"/>
        <v>2018</v>
      </c>
      <c r="N1031" t="str">
        <f t="shared" si="116"/>
        <v>10</v>
      </c>
      <c r="O1031" t="str">
        <f t="shared" si="117"/>
        <v>15</v>
      </c>
      <c r="P1031" t="str">
        <f t="shared" si="118"/>
        <v>09</v>
      </c>
      <c r="Q1031" t="str">
        <f t="shared" si="119"/>
        <v>03</v>
      </c>
      <c r="R1031" t="str">
        <f t="shared" si="120"/>
        <v>54</v>
      </c>
      <c r="S1031" s="4">
        <f t="shared" si="122"/>
        <v>43388.377708333333</v>
      </c>
      <c r="T1031" s="5">
        <f t="shared" si="121"/>
        <v>43388.377708333333</v>
      </c>
      <c r="U1031" t="s">
        <v>1881</v>
      </c>
      <c r="AH1031" t="s">
        <v>2940</v>
      </c>
      <c r="AI1031" t="s">
        <v>2941</v>
      </c>
      <c r="AJ1031" t="s">
        <v>3097</v>
      </c>
      <c r="AK1031" t="s">
        <v>3101</v>
      </c>
      <c r="AL1031" t="s">
        <v>3103</v>
      </c>
      <c r="AM1031" t="s">
        <v>3270</v>
      </c>
      <c r="BQ1031">
        <v>90.7239</v>
      </c>
      <c r="BR1031">
        <v>90.90453600000005</v>
      </c>
      <c r="BS1031">
        <v>10</v>
      </c>
    </row>
    <row r="1032" spans="1:71" x14ac:dyDescent="0.25">
      <c r="A1032" t="s">
        <v>81</v>
      </c>
      <c r="B1032">
        <v>709</v>
      </c>
      <c r="C1032" t="s">
        <v>88</v>
      </c>
      <c r="D1032">
        <v>1</v>
      </c>
      <c r="E1032">
        <v>7901.11</v>
      </c>
      <c r="F1032">
        <v>7901.7563</v>
      </c>
      <c r="G1032">
        <v>0.6463000000003376</v>
      </c>
      <c r="H1032">
        <v>11.11</v>
      </c>
      <c r="I1032">
        <v>132.30000000000001</v>
      </c>
      <c r="J1032">
        <v>1218.4870000000001</v>
      </c>
      <c r="L1032" t="s">
        <v>457</v>
      </c>
      <c r="M1032" t="str">
        <f t="shared" si="115"/>
        <v>2018</v>
      </c>
      <c r="N1032" t="str">
        <f t="shared" si="116"/>
        <v>10</v>
      </c>
      <c r="O1032" t="str">
        <f t="shared" si="117"/>
        <v>15</v>
      </c>
      <c r="P1032" t="str">
        <f t="shared" si="118"/>
        <v>11</v>
      </c>
      <c r="Q1032" t="str">
        <f t="shared" si="119"/>
        <v>03</v>
      </c>
      <c r="R1032" t="str">
        <f t="shared" si="120"/>
        <v>54</v>
      </c>
      <c r="S1032" s="4">
        <f t="shared" si="122"/>
        <v>43388.461041666669</v>
      </c>
      <c r="T1032" s="5">
        <f t="shared" si="121"/>
        <v>43388.461041666669</v>
      </c>
      <c r="U1032" t="s">
        <v>1882</v>
      </c>
      <c r="W1032" t="s">
        <v>2940</v>
      </c>
      <c r="X1032" t="s">
        <v>2943</v>
      </c>
      <c r="Y1032" t="s">
        <v>3021</v>
      </c>
      <c r="AH1032" t="s">
        <v>2940</v>
      </c>
      <c r="AI1032" t="s">
        <v>2941</v>
      </c>
      <c r="AJ1032" t="s">
        <v>2941</v>
      </c>
      <c r="AK1032" t="s">
        <v>3101</v>
      </c>
      <c r="AL1032" t="s">
        <v>3104</v>
      </c>
      <c r="AM1032" t="s">
        <v>3105</v>
      </c>
      <c r="AN1032" t="s">
        <v>3639</v>
      </c>
      <c r="BE1032" t="s">
        <v>3065</v>
      </c>
      <c r="BG1032" t="s">
        <v>3021</v>
      </c>
      <c r="BQ1032">
        <v>11.11</v>
      </c>
      <c r="BR1032">
        <v>11.756300000000341</v>
      </c>
      <c r="BS1032">
        <v>0</v>
      </c>
    </row>
    <row r="1033" spans="1:71" x14ac:dyDescent="0.25">
      <c r="A1033" t="s">
        <v>81</v>
      </c>
      <c r="B1033">
        <v>710</v>
      </c>
      <c r="C1033" t="s">
        <v>88</v>
      </c>
      <c r="D1033">
        <v>1</v>
      </c>
      <c r="E1033">
        <v>7904.5905000000002</v>
      </c>
      <c r="F1033">
        <v>7904.9878989999997</v>
      </c>
      <c r="G1033">
        <v>0.39739899999949557</v>
      </c>
      <c r="H1033">
        <v>14.5905</v>
      </c>
      <c r="I1033">
        <v>138.30000000000001</v>
      </c>
      <c r="J1033">
        <v>961.9</v>
      </c>
      <c r="L1033" t="s">
        <v>457</v>
      </c>
      <c r="M1033" t="str">
        <f t="shared" si="115"/>
        <v>2018</v>
      </c>
      <c r="N1033" t="str">
        <f t="shared" si="116"/>
        <v>10</v>
      </c>
      <c r="O1033" t="str">
        <f t="shared" si="117"/>
        <v>15</v>
      </c>
      <c r="P1033" t="str">
        <f t="shared" si="118"/>
        <v>11</v>
      </c>
      <c r="Q1033" t="str">
        <f t="shared" si="119"/>
        <v>03</v>
      </c>
      <c r="R1033" t="str">
        <f t="shared" si="120"/>
        <v>54</v>
      </c>
      <c r="S1033" s="4">
        <f t="shared" si="122"/>
        <v>43388.461041666669</v>
      </c>
      <c r="T1033" s="5">
        <f t="shared" si="121"/>
        <v>43388.461041666669</v>
      </c>
      <c r="U1033" t="s">
        <v>1882</v>
      </c>
      <c r="W1033" t="s">
        <v>2940</v>
      </c>
      <c r="X1033" t="s">
        <v>2942</v>
      </c>
      <c r="AH1033" t="s">
        <v>2940</v>
      </c>
      <c r="AI1033" t="s">
        <v>2941</v>
      </c>
      <c r="AJ1033" t="s">
        <v>3097</v>
      </c>
      <c r="AK1033" t="s">
        <v>3101</v>
      </c>
      <c r="AL1033" t="s">
        <v>3103</v>
      </c>
      <c r="AM1033" t="s">
        <v>3105</v>
      </c>
      <c r="BE1033" t="s">
        <v>3065</v>
      </c>
      <c r="BQ1033">
        <v>14.5905</v>
      </c>
      <c r="BR1033">
        <v>14.9878989999995</v>
      </c>
      <c r="BS1033">
        <v>1</v>
      </c>
    </row>
    <row r="1034" spans="1:71" x14ac:dyDescent="0.25">
      <c r="A1034" t="s">
        <v>81</v>
      </c>
      <c r="B1034">
        <v>1176</v>
      </c>
      <c r="C1034" t="s">
        <v>88</v>
      </c>
      <c r="D1034">
        <v>1</v>
      </c>
      <c r="E1034">
        <v>7908.7118</v>
      </c>
      <c r="F1034">
        <v>7909.0802970000004</v>
      </c>
      <c r="G1034">
        <v>0.36849700000038871</v>
      </c>
      <c r="H1034">
        <v>18.7118</v>
      </c>
      <c r="I1034">
        <v>134.45400000000001</v>
      </c>
      <c r="J1034">
        <v>1033.6130000000001</v>
      </c>
      <c r="L1034" t="s">
        <v>457</v>
      </c>
      <c r="M1034" t="str">
        <f t="shared" si="115"/>
        <v>2018</v>
      </c>
      <c r="N1034" t="str">
        <f t="shared" si="116"/>
        <v>10</v>
      </c>
      <c r="O1034" t="str">
        <f t="shared" si="117"/>
        <v>15</v>
      </c>
      <c r="P1034" t="str">
        <f t="shared" si="118"/>
        <v>11</v>
      </c>
      <c r="Q1034" t="str">
        <f t="shared" si="119"/>
        <v>03</v>
      </c>
      <c r="R1034" t="str">
        <f t="shared" si="120"/>
        <v>54</v>
      </c>
      <c r="S1034" s="4">
        <f t="shared" si="122"/>
        <v>43388.461041666669</v>
      </c>
      <c r="T1034" s="5">
        <f t="shared" si="121"/>
        <v>43388.461041666669</v>
      </c>
      <c r="U1034" t="s">
        <v>1882</v>
      </c>
      <c r="AH1034" t="s">
        <v>2940</v>
      </c>
      <c r="AI1034" t="s">
        <v>2941</v>
      </c>
      <c r="AJ1034" t="s">
        <v>3097</v>
      </c>
      <c r="AK1034" t="s">
        <v>3101</v>
      </c>
      <c r="AL1034" t="s">
        <v>3103</v>
      </c>
      <c r="AM1034" t="s">
        <v>3105</v>
      </c>
      <c r="AN1034" t="s">
        <v>3649</v>
      </c>
      <c r="BQ1034">
        <v>18.7118</v>
      </c>
      <c r="BR1034">
        <v>19.080297000000389</v>
      </c>
      <c r="BS1034">
        <v>2</v>
      </c>
    </row>
    <row r="1035" spans="1:71" x14ac:dyDescent="0.25">
      <c r="A1035" t="s">
        <v>81</v>
      </c>
      <c r="B1035">
        <v>712</v>
      </c>
      <c r="C1035" t="s">
        <v>88</v>
      </c>
      <c r="D1035">
        <v>1</v>
      </c>
      <c r="E1035">
        <v>8178.2560000000003</v>
      </c>
      <c r="F1035">
        <v>8178.6219000000001</v>
      </c>
      <c r="G1035">
        <v>0.36589999999978318</v>
      </c>
      <c r="H1035">
        <v>25.256</v>
      </c>
      <c r="I1035">
        <v>126.3</v>
      </c>
      <c r="J1035">
        <v>1202.4000000000001</v>
      </c>
      <c r="L1035" t="s">
        <v>458</v>
      </c>
      <c r="M1035" t="str">
        <f t="shared" si="115"/>
        <v>2018</v>
      </c>
      <c r="N1035" t="str">
        <f t="shared" si="116"/>
        <v>10</v>
      </c>
      <c r="O1035" t="str">
        <f t="shared" si="117"/>
        <v>15</v>
      </c>
      <c r="P1035" t="str">
        <f t="shared" si="118"/>
        <v>12</v>
      </c>
      <c r="Q1035" t="str">
        <f t="shared" si="119"/>
        <v>03</v>
      </c>
      <c r="R1035" t="str">
        <f t="shared" si="120"/>
        <v>54</v>
      </c>
      <c r="S1035" s="4">
        <f t="shared" si="122"/>
        <v>43388.502708333333</v>
      </c>
      <c r="T1035" s="5">
        <f t="shared" si="121"/>
        <v>43388.502708333333</v>
      </c>
      <c r="U1035" t="s">
        <v>1883</v>
      </c>
      <c r="W1035" t="s">
        <v>2940</v>
      </c>
      <c r="X1035" t="s">
        <v>2942</v>
      </c>
      <c r="Y1035" t="s">
        <v>3016</v>
      </c>
      <c r="AH1035" t="s">
        <v>2940</v>
      </c>
      <c r="AI1035" t="s">
        <v>2941</v>
      </c>
      <c r="AJ1035" t="s">
        <v>3097</v>
      </c>
      <c r="AK1035" t="s">
        <v>3101</v>
      </c>
      <c r="AL1035" t="s">
        <v>3103</v>
      </c>
      <c r="AM1035" t="s">
        <v>3105</v>
      </c>
      <c r="BE1035" t="s">
        <v>3065</v>
      </c>
      <c r="BG1035" t="s">
        <v>3016</v>
      </c>
      <c r="BQ1035">
        <v>25.256</v>
      </c>
      <c r="BR1035">
        <v>25.62189999999978</v>
      </c>
      <c r="BS1035">
        <v>0</v>
      </c>
    </row>
    <row r="1036" spans="1:71" x14ac:dyDescent="0.25">
      <c r="A1036" t="s">
        <v>81</v>
      </c>
      <c r="B1036">
        <v>714</v>
      </c>
      <c r="C1036" t="s">
        <v>88</v>
      </c>
      <c r="D1036">
        <v>1</v>
      </c>
      <c r="E1036">
        <v>8186.085</v>
      </c>
      <c r="F1036">
        <v>8186.4142000000002</v>
      </c>
      <c r="G1036">
        <v>0.32920000000012811</v>
      </c>
      <c r="H1036">
        <v>33.085000000000001</v>
      </c>
      <c r="I1036">
        <v>66.099999999999994</v>
      </c>
      <c r="J1036">
        <v>871.7</v>
      </c>
      <c r="L1036" t="s">
        <v>458</v>
      </c>
      <c r="M1036" t="str">
        <f t="shared" si="115"/>
        <v>2018</v>
      </c>
      <c r="N1036" t="str">
        <f t="shared" si="116"/>
        <v>10</v>
      </c>
      <c r="O1036" t="str">
        <f t="shared" si="117"/>
        <v>15</v>
      </c>
      <c r="P1036" t="str">
        <f t="shared" si="118"/>
        <v>12</v>
      </c>
      <c r="Q1036" t="str">
        <f t="shared" si="119"/>
        <v>03</v>
      </c>
      <c r="R1036" t="str">
        <f t="shared" si="120"/>
        <v>54</v>
      </c>
      <c r="S1036" s="4">
        <f t="shared" si="122"/>
        <v>43388.502708333333</v>
      </c>
      <c r="T1036" s="5">
        <f t="shared" si="121"/>
        <v>43388.502708333333</v>
      </c>
      <c r="U1036" t="s">
        <v>1883</v>
      </c>
      <c r="W1036" t="s">
        <v>2940</v>
      </c>
      <c r="X1036" t="s">
        <v>2942</v>
      </c>
      <c r="Y1036" t="s">
        <v>2959</v>
      </c>
      <c r="AH1036" t="s">
        <v>2940</v>
      </c>
      <c r="AI1036" t="s">
        <v>2941</v>
      </c>
      <c r="AJ1036" t="s">
        <v>3097</v>
      </c>
      <c r="AK1036" t="s">
        <v>3101</v>
      </c>
      <c r="AL1036" t="s">
        <v>3103</v>
      </c>
      <c r="AM1036" t="s">
        <v>3105</v>
      </c>
      <c r="AN1036" t="s">
        <v>3643</v>
      </c>
      <c r="BE1036" t="s">
        <v>3065</v>
      </c>
      <c r="BQ1036">
        <v>33.085000000000001</v>
      </c>
      <c r="BR1036">
        <v>33.414200000000129</v>
      </c>
      <c r="BS1036">
        <v>1</v>
      </c>
    </row>
    <row r="1037" spans="1:71" x14ac:dyDescent="0.25">
      <c r="A1037" t="s">
        <v>81</v>
      </c>
      <c r="B1037">
        <v>716</v>
      </c>
      <c r="C1037" t="s">
        <v>88</v>
      </c>
      <c r="D1037">
        <v>1</v>
      </c>
      <c r="E1037">
        <v>8320.6375000000007</v>
      </c>
      <c r="F1037">
        <v>8321.54846</v>
      </c>
      <c r="G1037">
        <v>0.9109599999992497</v>
      </c>
      <c r="H1037">
        <v>167.63749999999999</v>
      </c>
      <c r="I1037">
        <v>67.227000000000004</v>
      </c>
      <c r="J1037">
        <v>663.86599999999999</v>
      </c>
      <c r="L1037" t="s">
        <v>458</v>
      </c>
      <c r="M1037" t="str">
        <f t="shared" si="115"/>
        <v>2018</v>
      </c>
      <c r="N1037" t="str">
        <f t="shared" si="116"/>
        <v>10</v>
      </c>
      <c r="O1037" t="str">
        <f t="shared" si="117"/>
        <v>15</v>
      </c>
      <c r="P1037" t="str">
        <f t="shared" si="118"/>
        <v>12</v>
      </c>
      <c r="Q1037" t="str">
        <f t="shared" si="119"/>
        <v>03</v>
      </c>
      <c r="R1037" t="str">
        <f t="shared" si="120"/>
        <v>54</v>
      </c>
      <c r="S1037" s="4">
        <f t="shared" si="122"/>
        <v>43388.502708333333</v>
      </c>
      <c r="T1037" s="5">
        <f t="shared" si="121"/>
        <v>43388.502708333333</v>
      </c>
      <c r="U1037" t="s">
        <v>1883</v>
      </c>
      <c r="W1037" t="s">
        <v>2940</v>
      </c>
      <c r="X1037" t="s">
        <v>2942</v>
      </c>
      <c r="AH1037" t="s">
        <v>2940</v>
      </c>
      <c r="AI1037" t="s">
        <v>3077</v>
      </c>
      <c r="AJ1037" t="s">
        <v>3097</v>
      </c>
      <c r="AK1037" t="s">
        <v>3101</v>
      </c>
      <c r="AL1037" t="s">
        <v>3103</v>
      </c>
      <c r="AM1037" t="s">
        <v>3105</v>
      </c>
      <c r="BE1037" t="s">
        <v>3065</v>
      </c>
      <c r="BQ1037">
        <v>167.63749999999999</v>
      </c>
      <c r="BR1037">
        <v>168.54845999999921</v>
      </c>
      <c r="BS1037">
        <v>2</v>
      </c>
    </row>
    <row r="1038" spans="1:71" x14ac:dyDescent="0.25">
      <c r="A1038" t="s">
        <v>81</v>
      </c>
      <c r="B1038">
        <v>721</v>
      </c>
      <c r="C1038" t="s">
        <v>88</v>
      </c>
      <c r="D1038">
        <v>1</v>
      </c>
      <c r="E1038">
        <v>8336.1553999999996</v>
      </c>
      <c r="F1038">
        <v>8336.4588679999997</v>
      </c>
      <c r="G1038">
        <v>0.30346800000006618</v>
      </c>
      <c r="H1038">
        <v>183.15539999999999</v>
      </c>
      <c r="I1038">
        <v>372.7</v>
      </c>
      <c r="J1038">
        <v>1316.6</v>
      </c>
      <c r="L1038" t="s">
        <v>458</v>
      </c>
      <c r="M1038" t="str">
        <f t="shared" si="115"/>
        <v>2018</v>
      </c>
      <c r="N1038" t="str">
        <f t="shared" si="116"/>
        <v>10</v>
      </c>
      <c r="O1038" t="str">
        <f t="shared" si="117"/>
        <v>15</v>
      </c>
      <c r="P1038" t="str">
        <f t="shared" si="118"/>
        <v>12</v>
      </c>
      <c r="Q1038" t="str">
        <f t="shared" si="119"/>
        <v>03</v>
      </c>
      <c r="R1038" t="str">
        <f t="shared" si="120"/>
        <v>54</v>
      </c>
      <c r="S1038" s="4">
        <f t="shared" si="122"/>
        <v>43388.502708333333</v>
      </c>
      <c r="T1038" s="5">
        <f t="shared" si="121"/>
        <v>43388.502708333333</v>
      </c>
      <c r="U1038" t="s">
        <v>1883</v>
      </c>
      <c r="W1038" t="s">
        <v>2940</v>
      </c>
      <c r="X1038" t="s">
        <v>2942</v>
      </c>
      <c r="AH1038" t="s">
        <v>2940</v>
      </c>
      <c r="AI1038" t="s">
        <v>2941</v>
      </c>
      <c r="AJ1038" t="s">
        <v>3097</v>
      </c>
      <c r="AK1038" t="s">
        <v>3101</v>
      </c>
      <c r="AL1038" t="s">
        <v>3103</v>
      </c>
      <c r="AM1038" t="s">
        <v>3105</v>
      </c>
      <c r="BE1038" t="s">
        <v>3065</v>
      </c>
      <c r="BQ1038">
        <v>183.15539999999999</v>
      </c>
      <c r="BR1038">
        <v>183.45886800000011</v>
      </c>
      <c r="BS1038">
        <v>3</v>
      </c>
    </row>
    <row r="1039" spans="1:71" x14ac:dyDescent="0.25">
      <c r="A1039" t="s">
        <v>81</v>
      </c>
      <c r="B1039">
        <v>723</v>
      </c>
      <c r="C1039" t="s">
        <v>88</v>
      </c>
      <c r="D1039">
        <v>1</v>
      </c>
      <c r="E1039">
        <v>8340.39</v>
      </c>
      <c r="F1039">
        <v>8340.9626919999992</v>
      </c>
      <c r="G1039">
        <v>0.57269199999973353</v>
      </c>
      <c r="H1039">
        <v>187.39</v>
      </c>
      <c r="I1039">
        <v>92.436999999999998</v>
      </c>
      <c r="J1039">
        <v>722.68899999999996</v>
      </c>
      <c r="L1039" t="s">
        <v>458</v>
      </c>
      <c r="M1039" t="str">
        <f t="shared" si="115"/>
        <v>2018</v>
      </c>
      <c r="N1039" t="str">
        <f t="shared" si="116"/>
        <v>10</v>
      </c>
      <c r="O1039" t="str">
        <f t="shared" si="117"/>
        <v>15</v>
      </c>
      <c r="P1039" t="str">
        <f t="shared" si="118"/>
        <v>12</v>
      </c>
      <c r="Q1039" t="str">
        <f t="shared" si="119"/>
        <v>03</v>
      </c>
      <c r="R1039" t="str">
        <f t="shared" si="120"/>
        <v>54</v>
      </c>
      <c r="S1039" s="4">
        <f t="shared" si="122"/>
        <v>43388.502708333333</v>
      </c>
      <c r="T1039" s="5">
        <f t="shared" si="121"/>
        <v>43388.502708333333</v>
      </c>
      <c r="U1039" t="s">
        <v>1883</v>
      </c>
      <c r="W1039" t="s">
        <v>2940</v>
      </c>
      <c r="X1039" t="s">
        <v>2942</v>
      </c>
      <c r="Y1039" t="s">
        <v>3016</v>
      </c>
      <c r="AH1039" t="s">
        <v>2940</v>
      </c>
      <c r="AI1039" t="s">
        <v>2941</v>
      </c>
      <c r="AJ1039" t="s">
        <v>3097</v>
      </c>
      <c r="AK1039" t="s">
        <v>3101</v>
      </c>
      <c r="AL1039" t="s">
        <v>3103</v>
      </c>
      <c r="AM1039" t="s">
        <v>3105</v>
      </c>
      <c r="BE1039" t="s">
        <v>3065</v>
      </c>
      <c r="BG1039" t="s">
        <v>3016</v>
      </c>
      <c r="BQ1039">
        <v>187.39</v>
      </c>
      <c r="BR1039">
        <v>187.96269199999969</v>
      </c>
      <c r="BS1039">
        <v>4</v>
      </c>
    </row>
    <row r="1040" spans="1:71" x14ac:dyDescent="0.25">
      <c r="A1040" t="s">
        <v>81</v>
      </c>
      <c r="B1040">
        <v>1179</v>
      </c>
      <c r="C1040" t="s">
        <v>88</v>
      </c>
      <c r="D1040">
        <v>1</v>
      </c>
      <c r="E1040">
        <v>8331.1031999999996</v>
      </c>
      <c r="F1040">
        <v>8331.4500210000006</v>
      </c>
      <c r="G1040">
        <v>0.34682100000100041</v>
      </c>
      <c r="H1040">
        <v>178.10319999999999</v>
      </c>
      <c r="I1040">
        <v>403.36099999999999</v>
      </c>
      <c r="J1040">
        <v>1924.37</v>
      </c>
      <c r="L1040" t="s">
        <v>458</v>
      </c>
      <c r="M1040" t="str">
        <f t="shared" si="115"/>
        <v>2018</v>
      </c>
      <c r="N1040" t="str">
        <f t="shared" si="116"/>
        <v>10</v>
      </c>
      <c r="O1040" t="str">
        <f t="shared" si="117"/>
        <v>15</v>
      </c>
      <c r="P1040" t="str">
        <f t="shared" si="118"/>
        <v>12</v>
      </c>
      <c r="Q1040" t="str">
        <f t="shared" si="119"/>
        <v>03</v>
      </c>
      <c r="R1040" t="str">
        <f t="shared" si="120"/>
        <v>54</v>
      </c>
      <c r="S1040" s="4">
        <f t="shared" si="122"/>
        <v>43388.502708333333</v>
      </c>
      <c r="T1040" s="5">
        <f t="shared" si="121"/>
        <v>43388.502708333333</v>
      </c>
      <c r="U1040" t="s">
        <v>1883</v>
      </c>
      <c r="AH1040" t="s">
        <v>2940</v>
      </c>
      <c r="AI1040" t="s">
        <v>2941</v>
      </c>
      <c r="AJ1040" t="s">
        <v>3097</v>
      </c>
      <c r="AK1040" t="s">
        <v>3101</v>
      </c>
      <c r="AL1040" t="s">
        <v>3103</v>
      </c>
      <c r="AM1040" t="s">
        <v>3105</v>
      </c>
      <c r="AN1040" t="s">
        <v>3649</v>
      </c>
      <c r="BQ1040">
        <v>178.10319999999999</v>
      </c>
      <c r="BR1040">
        <v>178.45002100000099</v>
      </c>
      <c r="BS1040">
        <v>5</v>
      </c>
    </row>
    <row r="1041" spans="1:71" x14ac:dyDescent="0.25">
      <c r="A1041" t="s">
        <v>81</v>
      </c>
      <c r="B1041">
        <v>1180</v>
      </c>
      <c r="C1041" t="s">
        <v>88</v>
      </c>
      <c r="D1041">
        <v>1</v>
      </c>
      <c r="E1041">
        <v>8333.2057999999997</v>
      </c>
      <c r="F1041">
        <v>8333.5237190000007</v>
      </c>
      <c r="G1041">
        <v>0.31791900000098389</v>
      </c>
      <c r="H1041">
        <v>180.20580000000001</v>
      </c>
      <c r="I1041">
        <v>285.714</v>
      </c>
      <c r="J1041">
        <v>1915.9659999999999</v>
      </c>
      <c r="L1041" t="s">
        <v>458</v>
      </c>
      <c r="M1041" t="str">
        <f t="shared" si="115"/>
        <v>2018</v>
      </c>
      <c r="N1041" t="str">
        <f t="shared" si="116"/>
        <v>10</v>
      </c>
      <c r="O1041" t="str">
        <f t="shared" si="117"/>
        <v>15</v>
      </c>
      <c r="P1041" t="str">
        <f t="shared" si="118"/>
        <v>12</v>
      </c>
      <c r="Q1041" t="str">
        <f t="shared" si="119"/>
        <v>03</v>
      </c>
      <c r="R1041" t="str">
        <f t="shared" si="120"/>
        <v>54</v>
      </c>
      <c r="S1041" s="4">
        <f t="shared" si="122"/>
        <v>43388.502708333333</v>
      </c>
      <c r="T1041" s="5">
        <f t="shared" si="121"/>
        <v>43388.502708333333</v>
      </c>
      <c r="U1041" t="s">
        <v>1883</v>
      </c>
      <c r="AH1041" t="s">
        <v>2940</v>
      </c>
      <c r="AI1041" t="s">
        <v>2941</v>
      </c>
      <c r="AJ1041" t="s">
        <v>3097</v>
      </c>
      <c r="AK1041" t="s">
        <v>3101</v>
      </c>
      <c r="AL1041" t="s">
        <v>3103</v>
      </c>
      <c r="AM1041" t="s">
        <v>3105</v>
      </c>
      <c r="AN1041" t="s">
        <v>3649</v>
      </c>
      <c r="BQ1041">
        <v>180.20580000000001</v>
      </c>
      <c r="BR1041">
        <v>180.52371900000099</v>
      </c>
      <c r="BS1041">
        <v>6</v>
      </c>
    </row>
    <row r="1042" spans="1:71" x14ac:dyDescent="0.25">
      <c r="A1042" t="s">
        <v>81</v>
      </c>
      <c r="B1042">
        <v>1181</v>
      </c>
      <c r="C1042" t="s">
        <v>88</v>
      </c>
      <c r="D1042">
        <v>1</v>
      </c>
      <c r="E1042">
        <v>8333.9138999999996</v>
      </c>
      <c r="F1042">
        <v>8334.296848</v>
      </c>
      <c r="G1042">
        <v>0.38294800000039692</v>
      </c>
      <c r="H1042">
        <v>180.91390000000001</v>
      </c>
      <c r="I1042">
        <v>210.084</v>
      </c>
      <c r="J1042">
        <v>1983.193</v>
      </c>
      <c r="L1042" t="s">
        <v>458</v>
      </c>
      <c r="M1042" t="str">
        <f t="shared" si="115"/>
        <v>2018</v>
      </c>
      <c r="N1042" t="str">
        <f t="shared" si="116"/>
        <v>10</v>
      </c>
      <c r="O1042" t="str">
        <f t="shared" si="117"/>
        <v>15</v>
      </c>
      <c r="P1042" t="str">
        <f t="shared" si="118"/>
        <v>12</v>
      </c>
      <c r="Q1042" t="str">
        <f t="shared" si="119"/>
        <v>03</v>
      </c>
      <c r="R1042" t="str">
        <f t="shared" si="120"/>
        <v>54</v>
      </c>
      <c r="S1042" s="4">
        <f t="shared" si="122"/>
        <v>43388.502708333333</v>
      </c>
      <c r="T1042" s="5">
        <f t="shared" si="121"/>
        <v>43388.502708333333</v>
      </c>
      <c r="U1042" t="s">
        <v>1883</v>
      </c>
      <c r="AH1042" t="s">
        <v>2940</v>
      </c>
      <c r="AI1042" t="s">
        <v>2941</v>
      </c>
      <c r="AJ1042" t="s">
        <v>3097</v>
      </c>
      <c r="AK1042" t="s">
        <v>3101</v>
      </c>
      <c r="AL1042" t="s">
        <v>3103</v>
      </c>
      <c r="AM1042" t="s">
        <v>3105</v>
      </c>
      <c r="AN1042" t="s">
        <v>3649</v>
      </c>
      <c r="BQ1042">
        <v>180.91390000000001</v>
      </c>
      <c r="BR1042">
        <v>181.29684800000041</v>
      </c>
      <c r="BS1042">
        <v>7</v>
      </c>
    </row>
    <row r="1043" spans="1:71" x14ac:dyDescent="0.25">
      <c r="A1043" t="s">
        <v>81</v>
      </c>
      <c r="B1043">
        <v>1182</v>
      </c>
      <c r="C1043" t="s">
        <v>88</v>
      </c>
      <c r="D1043">
        <v>1</v>
      </c>
      <c r="E1043">
        <v>8334.7880999999998</v>
      </c>
      <c r="F1043">
        <v>8335.1638230000008</v>
      </c>
      <c r="G1043">
        <v>0.37572300000101683</v>
      </c>
      <c r="H1043">
        <v>181.78809999999999</v>
      </c>
      <c r="I1043">
        <v>252.101</v>
      </c>
      <c r="J1043">
        <v>1966.3869999999999</v>
      </c>
      <c r="L1043" t="s">
        <v>458</v>
      </c>
      <c r="M1043" t="str">
        <f t="shared" si="115"/>
        <v>2018</v>
      </c>
      <c r="N1043" t="str">
        <f t="shared" si="116"/>
        <v>10</v>
      </c>
      <c r="O1043" t="str">
        <f t="shared" si="117"/>
        <v>15</v>
      </c>
      <c r="P1043" t="str">
        <f t="shared" si="118"/>
        <v>12</v>
      </c>
      <c r="Q1043" t="str">
        <f t="shared" si="119"/>
        <v>03</v>
      </c>
      <c r="R1043" t="str">
        <f t="shared" si="120"/>
        <v>54</v>
      </c>
      <c r="S1043" s="4">
        <f t="shared" si="122"/>
        <v>43388.502708333333</v>
      </c>
      <c r="T1043" s="5">
        <f t="shared" si="121"/>
        <v>43388.502708333333</v>
      </c>
      <c r="U1043" t="s">
        <v>1883</v>
      </c>
      <c r="AH1043" t="s">
        <v>2940</v>
      </c>
      <c r="AI1043" t="s">
        <v>2941</v>
      </c>
      <c r="AJ1043" t="s">
        <v>3097</v>
      </c>
      <c r="AK1043" t="s">
        <v>3101</v>
      </c>
      <c r="AL1043" t="s">
        <v>3103</v>
      </c>
      <c r="AM1043" t="s">
        <v>3105</v>
      </c>
      <c r="AN1043" t="s">
        <v>3649</v>
      </c>
      <c r="BQ1043">
        <v>181.78809999999999</v>
      </c>
      <c r="BR1043">
        <v>182.163823000001</v>
      </c>
      <c r="BS1043">
        <v>8</v>
      </c>
    </row>
    <row r="1044" spans="1:71" x14ac:dyDescent="0.25">
      <c r="A1044" t="s">
        <v>81</v>
      </c>
      <c r="B1044">
        <v>1183</v>
      </c>
      <c r="C1044" t="s">
        <v>88</v>
      </c>
      <c r="D1044">
        <v>1</v>
      </c>
      <c r="E1044">
        <v>8331.5223000000005</v>
      </c>
      <c r="F1044">
        <v>8333.1986010000001</v>
      </c>
      <c r="G1044">
        <v>1.676300999999512</v>
      </c>
      <c r="H1044">
        <v>178.5223</v>
      </c>
      <c r="I1044">
        <v>42.017000000000003</v>
      </c>
      <c r="J1044">
        <v>789.91600000000005</v>
      </c>
      <c r="L1044" t="s">
        <v>458</v>
      </c>
      <c r="M1044" t="str">
        <f t="shared" si="115"/>
        <v>2018</v>
      </c>
      <c r="N1044" t="str">
        <f t="shared" si="116"/>
        <v>10</v>
      </c>
      <c r="O1044" t="str">
        <f t="shared" si="117"/>
        <v>15</v>
      </c>
      <c r="P1044" t="str">
        <f t="shared" si="118"/>
        <v>12</v>
      </c>
      <c r="Q1044" t="str">
        <f t="shared" si="119"/>
        <v>03</v>
      </c>
      <c r="R1044" t="str">
        <f t="shared" si="120"/>
        <v>54</v>
      </c>
      <c r="S1044" s="4">
        <f t="shared" si="122"/>
        <v>43388.502708333333</v>
      </c>
      <c r="T1044" s="5">
        <f t="shared" si="121"/>
        <v>43388.502708333333</v>
      </c>
      <c r="U1044" t="s">
        <v>1883</v>
      </c>
      <c r="AH1044" t="s">
        <v>2940</v>
      </c>
      <c r="AI1044" t="s">
        <v>2941</v>
      </c>
      <c r="AJ1044" t="s">
        <v>3097</v>
      </c>
      <c r="AK1044" t="s">
        <v>3101</v>
      </c>
      <c r="AL1044" t="s">
        <v>3103</v>
      </c>
      <c r="AM1044" t="s">
        <v>3105</v>
      </c>
      <c r="AN1044" t="s">
        <v>3671</v>
      </c>
      <c r="BQ1044">
        <v>178.5223</v>
      </c>
      <c r="BR1044">
        <v>180.19860099999951</v>
      </c>
      <c r="BS1044">
        <v>9</v>
      </c>
    </row>
    <row r="1045" spans="1:71" x14ac:dyDescent="0.25">
      <c r="A1045" t="s">
        <v>81</v>
      </c>
      <c r="B1045">
        <v>724</v>
      </c>
      <c r="C1045" t="s">
        <v>88</v>
      </c>
      <c r="D1045">
        <v>1</v>
      </c>
      <c r="E1045">
        <v>8447.4150000000009</v>
      </c>
      <c r="F1045">
        <v>8448.2199000000001</v>
      </c>
      <c r="G1045">
        <v>0.80489999999917927</v>
      </c>
      <c r="H1045">
        <v>31.414999999999999</v>
      </c>
      <c r="I1045">
        <v>168.3</v>
      </c>
      <c r="J1045">
        <v>607.20000000000005</v>
      </c>
      <c r="L1045" t="s">
        <v>459</v>
      </c>
      <c r="M1045" t="str">
        <f t="shared" si="115"/>
        <v>2018</v>
      </c>
      <c r="N1045" t="str">
        <f t="shared" si="116"/>
        <v>10</v>
      </c>
      <c r="O1045" t="str">
        <f t="shared" si="117"/>
        <v>15</v>
      </c>
      <c r="P1045" t="str">
        <f t="shared" si="118"/>
        <v>13</v>
      </c>
      <c r="Q1045" t="str">
        <f t="shared" si="119"/>
        <v>03</v>
      </c>
      <c r="R1045" t="str">
        <f t="shared" si="120"/>
        <v>54</v>
      </c>
      <c r="S1045" s="4">
        <f t="shared" si="122"/>
        <v>43388.544374999998</v>
      </c>
      <c r="T1045" s="5">
        <f t="shared" si="121"/>
        <v>43388.544374999998</v>
      </c>
      <c r="U1045" t="s">
        <v>1884</v>
      </c>
      <c r="W1045" t="s">
        <v>2940</v>
      </c>
      <c r="X1045" t="s">
        <v>2942</v>
      </c>
      <c r="Y1045" t="s">
        <v>3022</v>
      </c>
      <c r="AH1045" t="s">
        <v>2940</v>
      </c>
      <c r="AI1045" t="s">
        <v>3081</v>
      </c>
      <c r="AJ1045" t="s">
        <v>3097</v>
      </c>
      <c r="AK1045" t="s">
        <v>3101</v>
      </c>
      <c r="AL1045" t="s">
        <v>3103</v>
      </c>
      <c r="AM1045" t="s">
        <v>3105</v>
      </c>
      <c r="BE1045" t="s">
        <v>3065</v>
      </c>
      <c r="BG1045" t="s">
        <v>3022</v>
      </c>
      <c r="BQ1045">
        <v>31.414999999999999</v>
      </c>
      <c r="BR1045">
        <v>32.219899999999178</v>
      </c>
      <c r="BS1045">
        <v>0</v>
      </c>
    </row>
    <row r="1046" spans="1:71" x14ac:dyDescent="0.25">
      <c r="A1046" t="s">
        <v>81</v>
      </c>
      <c r="B1046">
        <v>726</v>
      </c>
      <c r="C1046" t="s">
        <v>88</v>
      </c>
      <c r="D1046">
        <v>1</v>
      </c>
      <c r="E1046">
        <v>8453.098</v>
      </c>
      <c r="F1046">
        <v>8453.5735999999997</v>
      </c>
      <c r="G1046">
        <v>0.47559999999975838</v>
      </c>
      <c r="H1046">
        <v>37.097999999999999</v>
      </c>
      <c r="I1046">
        <v>150.30000000000001</v>
      </c>
      <c r="J1046">
        <v>673.3</v>
      </c>
      <c r="L1046" t="s">
        <v>459</v>
      </c>
      <c r="M1046" t="str">
        <f t="shared" si="115"/>
        <v>2018</v>
      </c>
      <c r="N1046" t="str">
        <f t="shared" si="116"/>
        <v>10</v>
      </c>
      <c r="O1046" t="str">
        <f t="shared" si="117"/>
        <v>15</v>
      </c>
      <c r="P1046" t="str">
        <f t="shared" si="118"/>
        <v>13</v>
      </c>
      <c r="Q1046" t="str">
        <f t="shared" si="119"/>
        <v>03</v>
      </c>
      <c r="R1046" t="str">
        <f t="shared" si="120"/>
        <v>54</v>
      </c>
      <c r="S1046" s="4">
        <f t="shared" si="122"/>
        <v>43388.544374999998</v>
      </c>
      <c r="T1046" s="5">
        <f t="shared" si="121"/>
        <v>43388.544374999998</v>
      </c>
      <c r="U1046" t="s">
        <v>1884</v>
      </c>
      <c r="W1046" t="s">
        <v>2940</v>
      </c>
      <c r="X1046" t="s">
        <v>2942</v>
      </c>
      <c r="Y1046" t="s">
        <v>3020</v>
      </c>
      <c r="AH1046" t="s">
        <v>2940</v>
      </c>
      <c r="AI1046" t="s">
        <v>3077</v>
      </c>
      <c r="AJ1046" t="s">
        <v>3097</v>
      </c>
      <c r="AK1046" t="s">
        <v>3101</v>
      </c>
      <c r="AL1046" t="s">
        <v>3103</v>
      </c>
      <c r="AM1046" t="s">
        <v>3105</v>
      </c>
      <c r="BE1046" t="s">
        <v>3065</v>
      </c>
      <c r="BG1046" t="s">
        <v>3020</v>
      </c>
      <c r="BQ1046">
        <v>37.097999999999999</v>
      </c>
      <c r="BR1046">
        <v>37.573599999999757</v>
      </c>
      <c r="BS1046">
        <v>1</v>
      </c>
    </row>
    <row r="1047" spans="1:71" x14ac:dyDescent="0.25">
      <c r="A1047" t="s">
        <v>81</v>
      </c>
      <c r="B1047">
        <v>733</v>
      </c>
      <c r="C1047" t="s">
        <v>88</v>
      </c>
      <c r="D1047">
        <v>1</v>
      </c>
      <c r="E1047">
        <v>8825.3539999999994</v>
      </c>
      <c r="F1047">
        <v>8825.9637000000002</v>
      </c>
      <c r="G1047">
        <v>0.60970000000088476</v>
      </c>
      <c r="H1047">
        <v>146.35400000000001</v>
      </c>
      <c r="I1047">
        <v>142.857</v>
      </c>
      <c r="J1047">
        <v>1304.5999999999999</v>
      </c>
      <c r="L1047" t="s">
        <v>460</v>
      </c>
      <c r="M1047" t="str">
        <f t="shared" si="115"/>
        <v>2018</v>
      </c>
      <c r="N1047" t="str">
        <f t="shared" si="116"/>
        <v>10</v>
      </c>
      <c r="O1047" t="str">
        <f t="shared" si="117"/>
        <v>15</v>
      </c>
      <c r="P1047" t="str">
        <f t="shared" si="118"/>
        <v>15</v>
      </c>
      <c r="Q1047" t="str">
        <f t="shared" si="119"/>
        <v>03</v>
      </c>
      <c r="R1047" t="str">
        <f t="shared" si="120"/>
        <v>54</v>
      </c>
      <c r="S1047" s="4">
        <f t="shared" si="122"/>
        <v>43388.627708333333</v>
      </c>
      <c r="T1047" s="5">
        <f t="shared" si="121"/>
        <v>43388.627708333333</v>
      </c>
      <c r="U1047" t="s">
        <v>1885</v>
      </c>
      <c r="W1047" t="s">
        <v>2940</v>
      </c>
      <c r="X1047" t="s">
        <v>2943</v>
      </c>
      <c r="AH1047" t="s">
        <v>2940</v>
      </c>
      <c r="AI1047" t="s">
        <v>3077</v>
      </c>
      <c r="AJ1047" t="s">
        <v>3097</v>
      </c>
      <c r="AK1047" t="s">
        <v>3101</v>
      </c>
      <c r="AL1047" t="s">
        <v>3103</v>
      </c>
      <c r="AM1047" t="s">
        <v>3105</v>
      </c>
      <c r="BE1047" t="s">
        <v>3065</v>
      </c>
      <c r="BQ1047">
        <v>146.35400000000001</v>
      </c>
      <c r="BR1047">
        <v>146.9637000000009</v>
      </c>
      <c r="BS1047">
        <v>0</v>
      </c>
    </row>
    <row r="1048" spans="1:71" x14ac:dyDescent="0.25">
      <c r="A1048" t="s">
        <v>81</v>
      </c>
      <c r="B1048">
        <v>734</v>
      </c>
      <c r="C1048" t="s">
        <v>88</v>
      </c>
      <c r="D1048">
        <v>1</v>
      </c>
      <c r="E1048">
        <v>9118.3780000000006</v>
      </c>
      <c r="F1048">
        <v>9118.8292999999994</v>
      </c>
      <c r="G1048">
        <v>0.45129999999880971</v>
      </c>
      <c r="H1048">
        <v>176.37799999999999</v>
      </c>
      <c r="I1048">
        <v>138.30000000000001</v>
      </c>
      <c r="J1048">
        <v>1274.5</v>
      </c>
      <c r="L1048" t="s">
        <v>461</v>
      </c>
      <c r="M1048" t="str">
        <f t="shared" si="115"/>
        <v>2018</v>
      </c>
      <c r="N1048" t="str">
        <f t="shared" si="116"/>
        <v>10</v>
      </c>
      <c r="O1048" t="str">
        <f t="shared" si="117"/>
        <v>15</v>
      </c>
      <c r="P1048" t="str">
        <f t="shared" si="118"/>
        <v>16</v>
      </c>
      <c r="Q1048" t="str">
        <f t="shared" si="119"/>
        <v>03</v>
      </c>
      <c r="R1048" t="str">
        <f t="shared" si="120"/>
        <v>54</v>
      </c>
      <c r="S1048" s="4">
        <f t="shared" si="122"/>
        <v>43388.669374999998</v>
      </c>
      <c r="T1048" s="5">
        <f t="shared" si="121"/>
        <v>43388.669374999998</v>
      </c>
      <c r="U1048" t="s">
        <v>1886</v>
      </c>
      <c r="W1048" t="s">
        <v>2940</v>
      </c>
      <c r="X1048" t="s">
        <v>2942</v>
      </c>
      <c r="Y1048" t="s">
        <v>3010</v>
      </c>
      <c r="AH1048" t="s">
        <v>2940</v>
      </c>
      <c r="AI1048" t="s">
        <v>2941</v>
      </c>
      <c r="AJ1048" t="s">
        <v>3097</v>
      </c>
      <c r="AK1048" t="s">
        <v>3101</v>
      </c>
      <c r="AL1048" t="s">
        <v>3103</v>
      </c>
      <c r="AM1048" t="s">
        <v>3105</v>
      </c>
      <c r="BE1048" t="s">
        <v>3065</v>
      </c>
      <c r="BG1048" t="s">
        <v>3010</v>
      </c>
      <c r="BQ1048">
        <v>176.37799999999999</v>
      </c>
      <c r="BR1048">
        <v>176.8292999999988</v>
      </c>
      <c r="BS1048">
        <v>0</v>
      </c>
    </row>
    <row r="1049" spans="1:71" x14ac:dyDescent="0.25">
      <c r="A1049" t="s">
        <v>81</v>
      </c>
      <c r="B1049">
        <v>776</v>
      </c>
      <c r="C1049" t="s">
        <v>88</v>
      </c>
      <c r="D1049">
        <v>1</v>
      </c>
      <c r="E1049">
        <v>9892.0239999999994</v>
      </c>
      <c r="F1049">
        <v>9892.4141999999993</v>
      </c>
      <c r="G1049">
        <v>0.39019999999982252</v>
      </c>
      <c r="H1049">
        <v>163.024</v>
      </c>
      <c r="I1049">
        <v>384.8</v>
      </c>
      <c r="J1049">
        <v>733.5</v>
      </c>
      <c r="L1049" t="s">
        <v>462</v>
      </c>
      <c r="M1049" t="str">
        <f t="shared" si="115"/>
        <v>2018</v>
      </c>
      <c r="N1049" t="str">
        <f t="shared" si="116"/>
        <v>10</v>
      </c>
      <c r="O1049" t="str">
        <f t="shared" si="117"/>
        <v>17</v>
      </c>
      <c r="P1049" t="str">
        <f t="shared" si="118"/>
        <v>20</v>
      </c>
      <c r="Q1049" t="str">
        <f t="shared" si="119"/>
        <v>03</v>
      </c>
      <c r="R1049" t="str">
        <f t="shared" si="120"/>
        <v>55</v>
      </c>
      <c r="S1049" s="4">
        <f t="shared" si="122"/>
        <v>43390.836053240739</v>
      </c>
      <c r="T1049" s="5">
        <f t="shared" si="121"/>
        <v>43390.836053240739</v>
      </c>
      <c r="U1049" t="s">
        <v>1887</v>
      </c>
      <c r="W1049" t="s">
        <v>2940</v>
      </c>
      <c r="X1049" t="s">
        <v>2942</v>
      </c>
      <c r="AH1049" t="s">
        <v>2940</v>
      </c>
      <c r="AI1049" t="s">
        <v>2941</v>
      </c>
      <c r="AJ1049" t="s">
        <v>3097</v>
      </c>
      <c r="AK1049" t="s">
        <v>3101</v>
      </c>
      <c r="AL1049" t="s">
        <v>3103</v>
      </c>
      <c r="AM1049" t="s">
        <v>3105</v>
      </c>
      <c r="BE1049" t="s">
        <v>3065</v>
      </c>
      <c r="BQ1049">
        <v>163.024</v>
      </c>
      <c r="BR1049">
        <v>163.41419999999979</v>
      </c>
      <c r="BS1049">
        <v>0</v>
      </c>
    </row>
    <row r="1050" spans="1:71" x14ac:dyDescent="0.25">
      <c r="A1050" t="s">
        <v>81</v>
      </c>
      <c r="B1050">
        <v>778</v>
      </c>
      <c r="C1050" t="s">
        <v>88</v>
      </c>
      <c r="D1050">
        <v>1</v>
      </c>
      <c r="E1050">
        <v>10051.049000000001</v>
      </c>
      <c r="F1050">
        <v>10051.3295</v>
      </c>
      <c r="G1050">
        <v>0.28049999999893771</v>
      </c>
      <c r="H1050">
        <v>60.048999999999999</v>
      </c>
      <c r="I1050">
        <v>414.8</v>
      </c>
      <c r="J1050">
        <v>865.7</v>
      </c>
      <c r="L1050" t="s">
        <v>463</v>
      </c>
      <c r="M1050" t="str">
        <f t="shared" si="115"/>
        <v>2018</v>
      </c>
      <c r="N1050" t="str">
        <f t="shared" si="116"/>
        <v>10</v>
      </c>
      <c r="O1050" t="str">
        <f t="shared" si="117"/>
        <v>17</v>
      </c>
      <c r="P1050" t="str">
        <f t="shared" si="118"/>
        <v>21</v>
      </c>
      <c r="Q1050" t="str">
        <f t="shared" si="119"/>
        <v>03</v>
      </c>
      <c r="R1050" t="str">
        <f t="shared" si="120"/>
        <v>55</v>
      </c>
      <c r="S1050" s="4">
        <f t="shared" si="122"/>
        <v>43390.87771990741</v>
      </c>
      <c r="T1050" s="5">
        <f t="shared" si="121"/>
        <v>43390.87771990741</v>
      </c>
      <c r="U1050" t="s">
        <v>1888</v>
      </c>
      <c r="W1050" t="s">
        <v>2940</v>
      </c>
      <c r="X1050" t="s">
        <v>2942</v>
      </c>
      <c r="Y1050" t="s">
        <v>3010</v>
      </c>
      <c r="AH1050" t="s">
        <v>2940</v>
      </c>
      <c r="AI1050" t="s">
        <v>2941</v>
      </c>
      <c r="AJ1050" t="s">
        <v>3097</v>
      </c>
      <c r="AK1050" t="s">
        <v>3101</v>
      </c>
      <c r="AL1050" t="s">
        <v>3103</v>
      </c>
      <c r="AM1050" t="s">
        <v>3105</v>
      </c>
      <c r="BE1050" t="s">
        <v>3065</v>
      </c>
      <c r="BG1050" t="s">
        <v>3010</v>
      </c>
      <c r="BQ1050">
        <v>60.048999999999999</v>
      </c>
      <c r="BR1050">
        <v>60.329499999998937</v>
      </c>
      <c r="BS1050">
        <v>0</v>
      </c>
    </row>
    <row r="1051" spans="1:71" x14ac:dyDescent="0.25">
      <c r="A1051" t="s">
        <v>81</v>
      </c>
      <c r="B1051">
        <v>782</v>
      </c>
      <c r="C1051" t="s">
        <v>88</v>
      </c>
      <c r="D1051">
        <v>1</v>
      </c>
      <c r="E1051">
        <v>10337.3737</v>
      </c>
      <c r="F1051">
        <v>10337.655489999999</v>
      </c>
      <c r="G1051">
        <v>0.28178999999909138</v>
      </c>
      <c r="H1051">
        <v>84.373699999999999</v>
      </c>
      <c r="I1051">
        <v>150.30000000000001</v>
      </c>
      <c r="J1051">
        <v>894.91499999999996</v>
      </c>
      <c r="L1051" t="s">
        <v>464</v>
      </c>
      <c r="M1051" t="str">
        <f t="shared" si="115"/>
        <v>2018</v>
      </c>
      <c r="N1051" t="str">
        <f t="shared" si="116"/>
        <v>10</v>
      </c>
      <c r="O1051" t="str">
        <f t="shared" si="117"/>
        <v>17</v>
      </c>
      <c r="P1051" t="str">
        <f t="shared" si="118"/>
        <v>22</v>
      </c>
      <c r="Q1051" t="str">
        <f t="shared" si="119"/>
        <v>03</v>
      </c>
      <c r="R1051" t="str">
        <f t="shared" si="120"/>
        <v>55</v>
      </c>
      <c r="S1051" s="4">
        <f t="shared" si="122"/>
        <v>43390.919386574074</v>
      </c>
      <c r="T1051" s="5">
        <f t="shared" si="121"/>
        <v>43390.919386574074</v>
      </c>
      <c r="U1051" t="s">
        <v>1889</v>
      </c>
      <c r="W1051" t="s">
        <v>2940</v>
      </c>
      <c r="X1051" t="s">
        <v>2942</v>
      </c>
      <c r="AH1051" t="s">
        <v>2940</v>
      </c>
      <c r="AI1051" t="s">
        <v>2941</v>
      </c>
      <c r="AJ1051" t="s">
        <v>3097</v>
      </c>
      <c r="AK1051" t="s">
        <v>3101</v>
      </c>
      <c r="AL1051" t="s">
        <v>3103</v>
      </c>
      <c r="AM1051" t="s">
        <v>3105</v>
      </c>
      <c r="BE1051" t="s">
        <v>3065</v>
      </c>
      <c r="BQ1051">
        <v>84.373699999999999</v>
      </c>
      <c r="BR1051">
        <v>84.655489999999091</v>
      </c>
      <c r="BS1051">
        <v>0</v>
      </c>
    </row>
    <row r="1052" spans="1:71" x14ac:dyDescent="0.25">
      <c r="A1052" t="s">
        <v>81</v>
      </c>
      <c r="B1052">
        <v>784</v>
      </c>
      <c r="C1052" t="s">
        <v>88</v>
      </c>
      <c r="D1052">
        <v>1</v>
      </c>
      <c r="E1052">
        <v>10372.877899999999</v>
      </c>
      <c r="F1052">
        <v>10373.26815</v>
      </c>
      <c r="G1052">
        <v>0.39025000000037829</v>
      </c>
      <c r="H1052">
        <v>119.8779</v>
      </c>
      <c r="I1052">
        <v>210.4</v>
      </c>
      <c r="J1052">
        <v>1057.627</v>
      </c>
      <c r="L1052" t="s">
        <v>464</v>
      </c>
      <c r="M1052" t="str">
        <f t="shared" si="115"/>
        <v>2018</v>
      </c>
      <c r="N1052" t="str">
        <f t="shared" si="116"/>
        <v>10</v>
      </c>
      <c r="O1052" t="str">
        <f t="shared" si="117"/>
        <v>17</v>
      </c>
      <c r="P1052" t="str">
        <f t="shared" si="118"/>
        <v>22</v>
      </c>
      <c r="Q1052" t="str">
        <f t="shared" si="119"/>
        <v>03</v>
      </c>
      <c r="R1052" t="str">
        <f t="shared" si="120"/>
        <v>55</v>
      </c>
      <c r="S1052" s="4">
        <f t="shared" si="122"/>
        <v>43390.919386574074</v>
      </c>
      <c r="T1052" s="5">
        <f t="shared" si="121"/>
        <v>43390.919386574074</v>
      </c>
      <c r="U1052" t="s">
        <v>1889</v>
      </c>
      <c r="W1052" t="s">
        <v>2940</v>
      </c>
      <c r="X1052" t="s">
        <v>2943</v>
      </c>
      <c r="Y1052" t="s">
        <v>2946</v>
      </c>
      <c r="AH1052" t="s">
        <v>2940</v>
      </c>
      <c r="AI1052" t="s">
        <v>2941</v>
      </c>
      <c r="AJ1052" t="s">
        <v>3097</v>
      </c>
      <c r="AK1052" t="s">
        <v>3101</v>
      </c>
      <c r="AL1052" t="s">
        <v>3103</v>
      </c>
      <c r="AM1052" t="s">
        <v>3105</v>
      </c>
      <c r="BE1052" t="s">
        <v>3065</v>
      </c>
      <c r="BQ1052">
        <v>119.8779</v>
      </c>
      <c r="BR1052">
        <v>120.2681500000004</v>
      </c>
      <c r="BS1052">
        <v>1</v>
      </c>
    </row>
    <row r="1053" spans="1:71" x14ac:dyDescent="0.25">
      <c r="A1053" t="s">
        <v>81</v>
      </c>
      <c r="B1053">
        <v>785</v>
      </c>
      <c r="C1053" t="s">
        <v>88</v>
      </c>
      <c r="D1053">
        <v>1</v>
      </c>
      <c r="E1053">
        <v>10385.3894</v>
      </c>
      <c r="F1053">
        <v>10385.93131</v>
      </c>
      <c r="G1053">
        <v>0.54190999999991618</v>
      </c>
      <c r="H1053">
        <v>132.38939999999999</v>
      </c>
      <c r="I1053">
        <v>294.60000000000002</v>
      </c>
      <c r="J1053">
        <v>1509</v>
      </c>
      <c r="L1053" t="s">
        <v>464</v>
      </c>
      <c r="M1053" t="str">
        <f t="shared" si="115"/>
        <v>2018</v>
      </c>
      <c r="N1053" t="str">
        <f t="shared" si="116"/>
        <v>10</v>
      </c>
      <c r="O1053" t="str">
        <f t="shared" si="117"/>
        <v>17</v>
      </c>
      <c r="P1053" t="str">
        <f t="shared" si="118"/>
        <v>22</v>
      </c>
      <c r="Q1053" t="str">
        <f t="shared" si="119"/>
        <v>03</v>
      </c>
      <c r="R1053" t="str">
        <f t="shared" si="120"/>
        <v>55</v>
      </c>
      <c r="S1053" s="4">
        <f t="shared" si="122"/>
        <v>43390.919386574074</v>
      </c>
      <c r="T1053" s="5">
        <f t="shared" si="121"/>
        <v>43390.919386574074</v>
      </c>
      <c r="U1053" t="s">
        <v>1889</v>
      </c>
      <c r="W1053" t="s">
        <v>2940</v>
      </c>
      <c r="X1053" t="s">
        <v>2943</v>
      </c>
      <c r="Y1053" t="s">
        <v>3023</v>
      </c>
      <c r="AH1053" t="s">
        <v>2940</v>
      </c>
      <c r="AI1053" t="s">
        <v>3077</v>
      </c>
      <c r="AJ1053" t="s">
        <v>3097</v>
      </c>
      <c r="AK1053" t="s">
        <v>3101</v>
      </c>
      <c r="AL1053" t="s">
        <v>3103</v>
      </c>
      <c r="AM1053" t="s">
        <v>3105</v>
      </c>
      <c r="BE1053" t="s">
        <v>3065</v>
      </c>
      <c r="BG1053" t="s">
        <v>3023</v>
      </c>
      <c r="BQ1053">
        <v>132.38939999999999</v>
      </c>
      <c r="BR1053">
        <v>132.93130999999991</v>
      </c>
      <c r="BS1053">
        <v>2</v>
      </c>
    </row>
    <row r="1054" spans="1:71" x14ac:dyDescent="0.25">
      <c r="A1054" t="s">
        <v>81</v>
      </c>
      <c r="B1054">
        <v>1195</v>
      </c>
      <c r="C1054" t="s">
        <v>88</v>
      </c>
      <c r="D1054">
        <v>1</v>
      </c>
      <c r="E1054">
        <v>10370.4501</v>
      </c>
      <c r="F1054">
        <v>10370.76079</v>
      </c>
      <c r="G1054">
        <v>0.31069000000024971</v>
      </c>
      <c r="H1054">
        <v>117.45010000000001</v>
      </c>
      <c r="I1054">
        <v>264.40699999999998</v>
      </c>
      <c r="J1054">
        <v>935.59299999999996</v>
      </c>
      <c r="L1054" t="s">
        <v>464</v>
      </c>
      <c r="M1054" t="str">
        <f t="shared" si="115"/>
        <v>2018</v>
      </c>
      <c r="N1054" t="str">
        <f t="shared" si="116"/>
        <v>10</v>
      </c>
      <c r="O1054" t="str">
        <f t="shared" si="117"/>
        <v>17</v>
      </c>
      <c r="P1054" t="str">
        <f t="shared" si="118"/>
        <v>22</v>
      </c>
      <c r="Q1054" t="str">
        <f t="shared" si="119"/>
        <v>03</v>
      </c>
      <c r="R1054" t="str">
        <f t="shared" si="120"/>
        <v>55</v>
      </c>
      <c r="S1054" s="4">
        <f t="shared" si="122"/>
        <v>43390.919386574074</v>
      </c>
      <c r="T1054" s="5">
        <f t="shared" si="121"/>
        <v>43390.919386574074</v>
      </c>
      <c r="U1054" t="s">
        <v>1889</v>
      </c>
      <c r="AH1054" t="s">
        <v>2940</v>
      </c>
      <c r="AI1054" t="s">
        <v>2941</v>
      </c>
      <c r="AJ1054" t="s">
        <v>3097</v>
      </c>
      <c r="AK1054" t="s">
        <v>3101</v>
      </c>
      <c r="AL1054" t="s">
        <v>3103</v>
      </c>
      <c r="AM1054" t="s">
        <v>3105</v>
      </c>
      <c r="AN1054" t="s">
        <v>3620</v>
      </c>
      <c r="BQ1054">
        <v>117.45010000000001</v>
      </c>
      <c r="BR1054">
        <v>117.7607900000003</v>
      </c>
      <c r="BS1054">
        <v>3</v>
      </c>
    </row>
    <row r="1055" spans="1:71" x14ac:dyDescent="0.25">
      <c r="A1055" t="s">
        <v>81</v>
      </c>
      <c r="B1055">
        <v>1196</v>
      </c>
      <c r="C1055" t="s">
        <v>88</v>
      </c>
      <c r="D1055">
        <v>1</v>
      </c>
      <c r="E1055">
        <v>10375.2261</v>
      </c>
      <c r="F1055">
        <v>10375.695750000001</v>
      </c>
      <c r="G1055">
        <v>0.46965000000091089</v>
      </c>
      <c r="H1055">
        <v>122.2261</v>
      </c>
      <c r="I1055">
        <v>172.881</v>
      </c>
      <c r="J1055">
        <v>1179.6610000000001</v>
      </c>
      <c r="L1055" t="s">
        <v>464</v>
      </c>
      <c r="M1055" t="str">
        <f t="shared" si="115"/>
        <v>2018</v>
      </c>
      <c r="N1055" t="str">
        <f t="shared" si="116"/>
        <v>10</v>
      </c>
      <c r="O1055" t="str">
        <f t="shared" si="117"/>
        <v>17</v>
      </c>
      <c r="P1055" t="str">
        <f t="shared" si="118"/>
        <v>22</v>
      </c>
      <c r="Q1055" t="str">
        <f t="shared" si="119"/>
        <v>03</v>
      </c>
      <c r="R1055" t="str">
        <f t="shared" si="120"/>
        <v>55</v>
      </c>
      <c r="S1055" s="4">
        <f t="shared" si="122"/>
        <v>43390.919386574074</v>
      </c>
      <c r="T1055" s="5">
        <f t="shared" si="121"/>
        <v>43390.919386574074</v>
      </c>
      <c r="U1055" t="s">
        <v>1889</v>
      </c>
      <c r="AH1055" t="s">
        <v>2940</v>
      </c>
      <c r="AI1055" t="s">
        <v>2941</v>
      </c>
      <c r="AJ1055" t="s">
        <v>2941</v>
      </c>
      <c r="AK1055" t="s">
        <v>3101</v>
      </c>
      <c r="AL1055" t="s">
        <v>3104</v>
      </c>
      <c r="AM1055" t="s">
        <v>3105</v>
      </c>
      <c r="AN1055" t="s">
        <v>3620</v>
      </c>
      <c r="BQ1055">
        <v>122.2261</v>
      </c>
      <c r="BR1055">
        <v>122.6957500000009</v>
      </c>
      <c r="BS1055">
        <v>4</v>
      </c>
    </row>
    <row r="1056" spans="1:71" x14ac:dyDescent="0.25">
      <c r="A1056" t="s">
        <v>81</v>
      </c>
      <c r="B1056">
        <v>1197</v>
      </c>
      <c r="C1056" t="s">
        <v>88</v>
      </c>
      <c r="D1056">
        <v>1</v>
      </c>
      <c r="E1056">
        <v>10375.992</v>
      </c>
      <c r="F1056">
        <v>10376.22321</v>
      </c>
      <c r="G1056">
        <v>0.23120999999991909</v>
      </c>
      <c r="H1056">
        <v>122.992</v>
      </c>
      <c r="I1056">
        <v>233.898</v>
      </c>
      <c r="J1056">
        <v>752.54200000000003</v>
      </c>
      <c r="L1056" t="s">
        <v>464</v>
      </c>
      <c r="M1056" t="str">
        <f t="shared" si="115"/>
        <v>2018</v>
      </c>
      <c r="N1056" t="str">
        <f t="shared" si="116"/>
        <v>10</v>
      </c>
      <c r="O1056" t="str">
        <f t="shared" si="117"/>
        <v>17</v>
      </c>
      <c r="P1056" t="str">
        <f t="shared" si="118"/>
        <v>22</v>
      </c>
      <c r="Q1056" t="str">
        <f t="shared" si="119"/>
        <v>03</v>
      </c>
      <c r="R1056" t="str">
        <f t="shared" si="120"/>
        <v>55</v>
      </c>
      <c r="S1056" s="4">
        <f t="shared" si="122"/>
        <v>43390.919386574074</v>
      </c>
      <c r="T1056" s="5">
        <f t="shared" si="121"/>
        <v>43390.919386574074</v>
      </c>
      <c r="U1056" t="s">
        <v>1889</v>
      </c>
      <c r="AH1056" t="s">
        <v>2940</v>
      </c>
      <c r="AI1056" t="s">
        <v>2941</v>
      </c>
      <c r="AJ1056" t="s">
        <v>3097</v>
      </c>
      <c r="AK1056" t="s">
        <v>3101</v>
      </c>
      <c r="AL1056" t="s">
        <v>3103</v>
      </c>
      <c r="AM1056" t="s">
        <v>3105</v>
      </c>
      <c r="AN1056" t="s">
        <v>3620</v>
      </c>
      <c r="BQ1056">
        <v>122.992</v>
      </c>
      <c r="BR1056">
        <v>123.2232099999999</v>
      </c>
      <c r="BS1056">
        <v>5</v>
      </c>
    </row>
    <row r="1057" spans="1:71" x14ac:dyDescent="0.25">
      <c r="A1057" t="s">
        <v>81</v>
      </c>
      <c r="B1057">
        <v>789</v>
      </c>
      <c r="C1057" t="s">
        <v>88</v>
      </c>
      <c r="D1057">
        <v>1</v>
      </c>
      <c r="E1057">
        <v>10762.5993</v>
      </c>
      <c r="F1057">
        <v>10763.58196</v>
      </c>
      <c r="G1057">
        <v>0.9826599999996688</v>
      </c>
      <c r="H1057">
        <v>247.5993</v>
      </c>
      <c r="I1057">
        <v>114.2</v>
      </c>
      <c r="J1057">
        <v>1022</v>
      </c>
      <c r="L1057" t="s">
        <v>465</v>
      </c>
      <c r="M1057" t="str">
        <f t="shared" si="115"/>
        <v>2018</v>
      </c>
      <c r="N1057" t="str">
        <f t="shared" si="116"/>
        <v>10</v>
      </c>
      <c r="O1057" t="str">
        <f t="shared" si="117"/>
        <v>18</v>
      </c>
      <c r="P1057" t="str">
        <f t="shared" si="118"/>
        <v>00</v>
      </c>
      <c r="Q1057" t="str">
        <f t="shared" si="119"/>
        <v>03</v>
      </c>
      <c r="R1057" t="str">
        <f t="shared" si="120"/>
        <v>55</v>
      </c>
      <c r="S1057" s="4">
        <f t="shared" si="122"/>
        <v>43391.00271990741</v>
      </c>
      <c r="T1057" s="5">
        <f t="shared" si="121"/>
        <v>43391.00271990741</v>
      </c>
      <c r="U1057" t="s">
        <v>1890</v>
      </c>
      <c r="W1057" t="s">
        <v>2940</v>
      </c>
      <c r="X1057" t="s">
        <v>2943</v>
      </c>
      <c r="AH1057" t="s">
        <v>2940</v>
      </c>
      <c r="AI1057" t="s">
        <v>3077</v>
      </c>
      <c r="AJ1057" t="s">
        <v>2941</v>
      </c>
      <c r="AK1057" t="s">
        <v>3101</v>
      </c>
      <c r="AL1057" t="s">
        <v>3103</v>
      </c>
      <c r="AM1057" t="s">
        <v>3105</v>
      </c>
      <c r="BE1057" t="s">
        <v>3065</v>
      </c>
      <c r="BQ1057">
        <v>247.5993</v>
      </c>
      <c r="BR1057">
        <v>248.5819599999997</v>
      </c>
      <c r="BS1057">
        <v>0</v>
      </c>
    </row>
    <row r="1058" spans="1:71" x14ac:dyDescent="0.25">
      <c r="A1058" t="s">
        <v>81</v>
      </c>
      <c r="B1058">
        <v>797</v>
      </c>
      <c r="C1058" t="s">
        <v>88</v>
      </c>
      <c r="D1058">
        <v>1</v>
      </c>
      <c r="E1058">
        <v>11487.646000000001</v>
      </c>
      <c r="F1058">
        <v>11488.46695</v>
      </c>
      <c r="G1058">
        <v>0.82094999999935681</v>
      </c>
      <c r="H1058">
        <v>186.64599999999999</v>
      </c>
      <c r="I1058">
        <v>24</v>
      </c>
      <c r="J1058">
        <v>919.8</v>
      </c>
      <c r="L1058" t="s">
        <v>466</v>
      </c>
      <c r="M1058" t="str">
        <f t="shared" si="115"/>
        <v>2018</v>
      </c>
      <c r="N1058" t="str">
        <f t="shared" si="116"/>
        <v>10</v>
      </c>
      <c r="O1058" t="str">
        <f t="shared" si="117"/>
        <v>18</v>
      </c>
      <c r="P1058" t="str">
        <f t="shared" si="118"/>
        <v>07</v>
      </c>
      <c r="Q1058" t="str">
        <f t="shared" si="119"/>
        <v>03</v>
      </c>
      <c r="R1058" t="str">
        <f t="shared" si="120"/>
        <v>55</v>
      </c>
      <c r="S1058" s="4">
        <f t="shared" si="122"/>
        <v>43391.294386574074</v>
      </c>
      <c r="T1058" s="5">
        <f t="shared" si="121"/>
        <v>43391.294386574074</v>
      </c>
      <c r="U1058" t="s">
        <v>1891</v>
      </c>
      <c r="W1058" t="s">
        <v>2940</v>
      </c>
      <c r="X1058" t="s">
        <v>2942</v>
      </c>
      <c r="AH1058" t="s">
        <v>2940</v>
      </c>
      <c r="AI1058" t="s">
        <v>3077</v>
      </c>
      <c r="AJ1058" t="s">
        <v>2941</v>
      </c>
      <c r="AK1058" t="s">
        <v>3101</v>
      </c>
      <c r="AL1058" t="s">
        <v>3104</v>
      </c>
      <c r="AM1058" t="s">
        <v>3105</v>
      </c>
      <c r="AN1058" t="s">
        <v>3643</v>
      </c>
      <c r="BE1058" t="s">
        <v>3065</v>
      </c>
      <c r="BQ1058">
        <v>186.64599999999999</v>
      </c>
      <c r="BR1058">
        <v>187.46694999999929</v>
      </c>
      <c r="BS1058">
        <v>0</v>
      </c>
    </row>
    <row r="1059" spans="1:71" x14ac:dyDescent="0.25">
      <c r="A1059" t="s">
        <v>81</v>
      </c>
      <c r="B1059">
        <v>812</v>
      </c>
      <c r="C1059" t="s">
        <v>88</v>
      </c>
      <c r="D1059">
        <v>1</v>
      </c>
      <c r="E1059">
        <v>11673.06925</v>
      </c>
      <c r="F1059">
        <v>11673.31423</v>
      </c>
      <c r="G1059">
        <v>0.24497999999948661</v>
      </c>
      <c r="H1059">
        <v>110.0692</v>
      </c>
      <c r="I1059">
        <v>234.5</v>
      </c>
      <c r="J1059">
        <v>968.02300000000002</v>
      </c>
      <c r="L1059" t="s">
        <v>467</v>
      </c>
      <c r="M1059" t="str">
        <f t="shared" si="115"/>
        <v>2018</v>
      </c>
      <c r="N1059" t="str">
        <f t="shared" si="116"/>
        <v>10</v>
      </c>
      <c r="O1059" t="str">
        <f t="shared" si="117"/>
        <v>19</v>
      </c>
      <c r="P1059" t="str">
        <f t="shared" si="118"/>
        <v>14</v>
      </c>
      <c r="Q1059" t="str">
        <f t="shared" si="119"/>
        <v>03</v>
      </c>
      <c r="R1059" t="str">
        <f t="shared" si="120"/>
        <v>55</v>
      </c>
      <c r="S1059" s="4">
        <f t="shared" si="122"/>
        <v>43392.586053240739</v>
      </c>
      <c r="T1059" s="5">
        <f t="shared" si="121"/>
        <v>43392.586053240739</v>
      </c>
      <c r="U1059" t="s">
        <v>1892</v>
      </c>
      <c r="W1059" t="s">
        <v>2940</v>
      </c>
      <c r="X1059" t="s">
        <v>2942</v>
      </c>
      <c r="AH1059" t="s">
        <v>2940</v>
      </c>
      <c r="AI1059" t="s">
        <v>2941</v>
      </c>
      <c r="AJ1059" t="s">
        <v>3097</v>
      </c>
      <c r="AK1059" t="s">
        <v>3101</v>
      </c>
      <c r="AL1059" t="s">
        <v>3103</v>
      </c>
      <c r="AM1059" t="s">
        <v>3105</v>
      </c>
      <c r="BE1059" t="s">
        <v>3065</v>
      </c>
      <c r="BQ1059">
        <v>110.0692</v>
      </c>
      <c r="BR1059">
        <v>110.3141799999995</v>
      </c>
      <c r="BS1059">
        <v>0</v>
      </c>
    </row>
    <row r="1060" spans="1:71" x14ac:dyDescent="0.25">
      <c r="A1060" t="s">
        <v>81</v>
      </c>
      <c r="B1060">
        <v>830</v>
      </c>
      <c r="C1060" t="s">
        <v>88</v>
      </c>
      <c r="D1060">
        <v>1</v>
      </c>
      <c r="E1060">
        <v>12803.824619999999</v>
      </c>
      <c r="F1060">
        <v>12804.15754</v>
      </c>
      <c r="G1060">
        <v>0.3329200000007404</v>
      </c>
      <c r="H1060">
        <v>192.8246</v>
      </c>
      <c r="I1060">
        <v>186.4</v>
      </c>
      <c r="J1060">
        <v>1500</v>
      </c>
      <c r="L1060" t="s">
        <v>468</v>
      </c>
      <c r="M1060" t="str">
        <f t="shared" si="115"/>
        <v>2018</v>
      </c>
      <c r="N1060" t="str">
        <f t="shared" si="116"/>
        <v>10</v>
      </c>
      <c r="O1060" t="str">
        <f t="shared" si="117"/>
        <v>19</v>
      </c>
      <c r="P1060" t="str">
        <f t="shared" si="118"/>
        <v>21</v>
      </c>
      <c r="Q1060" t="str">
        <f t="shared" si="119"/>
        <v>03</v>
      </c>
      <c r="R1060" t="str">
        <f t="shared" si="120"/>
        <v>55</v>
      </c>
      <c r="S1060" s="4">
        <f t="shared" si="122"/>
        <v>43392.87771990741</v>
      </c>
      <c r="T1060" s="5">
        <f t="shared" si="121"/>
        <v>43392.87771990741</v>
      </c>
      <c r="U1060" t="s">
        <v>1893</v>
      </c>
      <c r="W1060" t="s">
        <v>2940</v>
      </c>
      <c r="X1060" t="s">
        <v>2942</v>
      </c>
      <c r="Y1060" t="s">
        <v>3016</v>
      </c>
      <c r="AH1060" t="s">
        <v>2940</v>
      </c>
      <c r="AI1060" t="s">
        <v>2941</v>
      </c>
      <c r="AJ1060" t="s">
        <v>3097</v>
      </c>
      <c r="AK1060" t="s">
        <v>3101</v>
      </c>
      <c r="AL1060" t="s">
        <v>3103</v>
      </c>
      <c r="AM1060" t="s">
        <v>3105</v>
      </c>
      <c r="BE1060" t="s">
        <v>3065</v>
      </c>
      <c r="BG1060" t="s">
        <v>3016</v>
      </c>
      <c r="BQ1060">
        <v>192.8246</v>
      </c>
      <c r="BR1060">
        <v>193.15752000000069</v>
      </c>
      <c r="BS1060">
        <v>0</v>
      </c>
    </row>
    <row r="1061" spans="1:71" x14ac:dyDescent="0.25">
      <c r="A1061" t="s">
        <v>81</v>
      </c>
      <c r="B1061">
        <v>831</v>
      </c>
      <c r="C1061" t="s">
        <v>88</v>
      </c>
      <c r="D1061">
        <v>1</v>
      </c>
      <c r="E1061">
        <v>12971.78505</v>
      </c>
      <c r="F1061">
        <v>12972.4393</v>
      </c>
      <c r="G1061">
        <v>0.65424999999959255</v>
      </c>
      <c r="H1061">
        <v>98.7851</v>
      </c>
      <c r="I1061">
        <v>222.4</v>
      </c>
      <c r="J1061">
        <v>1196.4000000000001</v>
      </c>
      <c r="L1061" t="s">
        <v>469</v>
      </c>
      <c r="M1061" t="str">
        <f t="shared" si="115"/>
        <v>2018</v>
      </c>
      <c r="N1061" t="str">
        <f t="shared" si="116"/>
        <v>10</v>
      </c>
      <c r="O1061" t="str">
        <f t="shared" si="117"/>
        <v>19</v>
      </c>
      <c r="P1061" t="str">
        <f t="shared" si="118"/>
        <v>22</v>
      </c>
      <c r="Q1061" t="str">
        <f t="shared" si="119"/>
        <v>03</v>
      </c>
      <c r="R1061" t="str">
        <f t="shared" si="120"/>
        <v>55</v>
      </c>
      <c r="S1061" s="4">
        <f t="shared" si="122"/>
        <v>43392.919386574074</v>
      </c>
      <c r="T1061" s="5">
        <f t="shared" si="121"/>
        <v>43392.919386574074</v>
      </c>
      <c r="U1061" t="s">
        <v>1894</v>
      </c>
      <c r="W1061" t="s">
        <v>2940</v>
      </c>
      <c r="X1061" t="s">
        <v>2943</v>
      </c>
      <c r="AH1061" t="s">
        <v>2940</v>
      </c>
      <c r="AI1061" t="s">
        <v>2941</v>
      </c>
      <c r="AJ1061" t="s">
        <v>2941</v>
      </c>
      <c r="AK1061" t="s">
        <v>3101</v>
      </c>
      <c r="AL1061" t="s">
        <v>3104</v>
      </c>
      <c r="AM1061" t="s">
        <v>3105</v>
      </c>
      <c r="BE1061" t="s">
        <v>3065</v>
      </c>
      <c r="BQ1061">
        <v>98.7851</v>
      </c>
      <c r="BR1061">
        <v>99.439349999999592</v>
      </c>
      <c r="BS1061">
        <v>0</v>
      </c>
    </row>
    <row r="1062" spans="1:71" x14ac:dyDescent="0.25">
      <c r="A1062" t="s">
        <v>81</v>
      </c>
      <c r="B1062">
        <v>839</v>
      </c>
      <c r="C1062" t="s">
        <v>88</v>
      </c>
      <c r="D1062">
        <v>1</v>
      </c>
      <c r="E1062">
        <v>13136.70534</v>
      </c>
      <c r="F1062">
        <v>13137.35232</v>
      </c>
      <c r="G1062">
        <v>0.64697999999953026</v>
      </c>
      <c r="H1062">
        <v>1.7053</v>
      </c>
      <c r="I1062">
        <v>0</v>
      </c>
      <c r="J1062">
        <v>967.9</v>
      </c>
      <c r="L1062" t="s">
        <v>470</v>
      </c>
      <c r="M1062" t="str">
        <f t="shared" si="115"/>
        <v>2018</v>
      </c>
      <c r="N1062" t="str">
        <f t="shared" si="116"/>
        <v>10</v>
      </c>
      <c r="O1062" t="str">
        <f t="shared" si="117"/>
        <v>20</v>
      </c>
      <c r="P1062" t="str">
        <f t="shared" si="118"/>
        <v>01</v>
      </c>
      <c r="Q1062" t="str">
        <f t="shared" si="119"/>
        <v>03</v>
      </c>
      <c r="R1062" t="str">
        <f t="shared" si="120"/>
        <v>55</v>
      </c>
      <c r="S1062" s="4">
        <f t="shared" si="122"/>
        <v>43393.044386574074</v>
      </c>
      <c r="T1062" s="5">
        <f t="shared" si="121"/>
        <v>43393.044386574074</v>
      </c>
      <c r="U1062" t="s">
        <v>1895</v>
      </c>
      <c r="W1062" t="s">
        <v>2940</v>
      </c>
      <c r="X1062" t="s">
        <v>2943</v>
      </c>
      <c r="AH1062" t="s">
        <v>2940</v>
      </c>
      <c r="AI1062" t="s">
        <v>2941</v>
      </c>
      <c r="AJ1062" t="s">
        <v>2941</v>
      </c>
      <c r="AK1062" t="s">
        <v>3101</v>
      </c>
      <c r="AL1062" t="s">
        <v>3104</v>
      </c>
      <c r="AM1062" t="s">
        <v>3105</v>
      </c>
      <c r="AN1062" t="s">
        <v>3643</v>
      </c>
      <c r="BE1062" t="s">
        <v>3065</v>
      </c>
      <c r="BQ1062">
        <v>1.7053</v>
      </c>
      <c r="BR1062">
        <v>2.352279999999531</v>
      </c>
      <c r="BS1062">
        <v>0</v>
      </c>
    </row>
    <row r="1063" spans="1:71" x14ac:dyDescent="0.25">
      <c r="A1063" t="s">
        <v>81</v>
      </c>
      <c r="B1063">
        <v>840</v>
      </c>
      <c r="C1063" t="s">
        <v>88</v>
      </c>
      <c r="D1063">
        <v>1</v>
      </c>
      <c r="E1063">
        <v>13213.82</v>
      </c>
      <c r="F1063">
        <v>13214.5977</v>
      </c>
      <c r="G1063">
        <v>0.77770000000055006</v>
      </c>
      <c r="H1063">
        <v>78.819999999999993</v>
      </c>
      <c r="I1063">
        <v>60.1</v>
      </c>
      <c r="J1063">
        <v>691.4</v>
      </c>
      <c r="L1063" t="s">
        <v>470</v>
      </c>
      <c r="M1063" t="str">
        <f t="shared" si="115"/>
        <v>2018</v>
      </c>
      <c r="N1063" t="str">
        <f t="shared" si="116"/>
        <v>10</v>
      </c>
      <c r="O1063" t="str">
        <f t="shared" si="117"/>
        <v>20</v>
      </c>
      <c r="P1063" t="str">
        <f t="shared" si="118"/>
        <v>01</v>
      </c>
      <c r="Q1063" t="str">
        <f t="shared" si="119"/>
        <v>03</v>
      </c>
      <c r="R1063" t="str">
        <f t="shared" si="120"/>
        <v>55</v>
      </c>
      <c r="S1063" s="4">
        <f t="shared" si="122"/>
        <v>43393.044386574074</v>
      </c>
      <c r="T1063" s="5">
        <f t="shared" si="121"/>
        <v>43393.044386574074</v>
      </c>
      <c r="U1063" t="s">
        <v>1895</v>
      </c>
      <c r="W1063" t="s">
        <v>2940</v>
      </c>
      <c r="X1063" t="s">
        <v>2943</v>
      </c>
      <c r="AH1063" t="s">
        <v>2940</v>
      </c>
      <c r="AI1063" t="s">
        <v>3081</v>
      </c>
      <c r="AJ1063" t="s">
        <v>3097</v>
      </c>
      <c r="AK1063" t="s">
        <v>3101</v>
      </c>
      <c r="AL1063" t="s">
        <v>3103</v>
      </c>
      <c r="AM1063" t="s">
        <v>3105</v>
      </c>
      <c r="AN1063" t="s">
        <v>3643</v>
      </c>
      <c r="BE1063" t="s">
        <v>3065</v>
      </c>
      <c r="BQ1063">
        <v>78.819999999999993</v>
      </c>
      <c r="BR1063">
        <v>79.597700000000543</v>
      </c>
      <c r="BS1063">
        <v>1</v>
      </c>
    </row>
    <row r="1064" spans="1:71" x14ac:dyDescent="0.25">
      <c r="A1064" t="s">
        <v>81</v>
      </c>
      <c r="B1064">
        <v>872</v>
      </c>
      <c r="C1064" t="s">
        <v>88</v>
      </c>
      <c r="D1064">
        <v>1</v>
      </c>
      <c r="E1064">
        <v>14638.936030000001</v>
      </c>
      <c r="F1064">
        <v>14639.42598</v>
      </c>
      <c r="G1064">
        <v>0.48994999999922578</v>
      </c>
      <c r="H1064">
        <v>193.93600000000001</v>
      </c>
      <c r="I1064">
        <v>246.5</v>
      </c>
      <c r="J1064">
        <v>1527.1</v>
      </c>
      <c r="L1064" t="s">
        <v>471</v>
      </c>
      <c r="M1064" t="str">
        <f t="shared" si="115"/>
        <v>2018</v>
      </c>
      <c r="N1064" t="str">
        <f t="shared" si="116"/>
        <v>10</v>
      </c>
      <c r="O1064" t="str">
        <f t="shared" si="117"/>
        <v>22</v>
      </c>
      <c r="P1064" t="str">
        <f t="shared" si="118"/>
        <v>00</v>
      </c>
      <c r="Q1064" t="str">
        <f t="shared" si="119"/>
        <v>03</v>
      </c>
      <c r="R1064" t="str">
        <f t="shared" si="120"/>
        <v>55</v>
      </c>
      <c r="S1064" s="4">
        <f t="shared" si="122"/>
        <v>43395.00271990741</v>
      </c>
      <c r="T1064" s="5">
        <f t="shared" si="121"/>
        <v>43395.00271990741</v>
      </c>
      <c r="U1064" t="s">
        <v>1896</v>
      </c>
      <c r="W1064" t="s">
        <v>2940</v>
      </c>
      <c r="X1064" t="s">
        <v>2943</v>
      </c>
      <c r="AH1064" t="s">
        <v>2940</v>
      </c>
      <c r="AI1064" t="s">
        <v>2941</v>
      </c>
      <c r="AJ1064" t="s">
        <v>2941</v>
      </c>
      <c r="AK1064" t="s">
        <v>3101</v>
      </c>
      <c r="AL1064" t="s">
        <v>3104</v>
      </c>
      <c r="AM1064" t="s">
        <v>3105</v>
      </c>
      <c r="BE1064" t="s">
        <v>3065</v>
      </c>
      <c r="BQ1064">
        <v>193.93600000000001</v>
      </c>
      <c r="BR1064">
        <v>194.4259499999992</v>
      </c>
      <c r="BS1064">
        <v>0</v>
      </c>
    </row>
    <row r="1065" spans="1:71" x14ac:dyDescent="0.25">
      <c r="A1065" t="s">
        <v>81</v>
      </c>
      <c r="B1065">
        <v>874</v>
      </c>
      <c r="C1065" t="s">
        <v>88</v>
      </c>
      <c r="D1065">
        <v>1</v>
      </c>
      <c r="E1065">
        <v>15223.8562</v>
      </c>
      <c r="F1065">
        <v>15224.321029999999</v>
      </c>
      <c r="G1065">
        <v>0.46482999999898311</v>
      </c>
      <c r="H1065">
        <v>254.8562</v>
      </c>
      <c r="I1065">
        <v>148.256</v>
      </c>
      <c r="J1065">
        <v>1196.4000000000001</v>
      </c>
      <c r="L1065" t="s">
        <v>472</v>
      </c>
      <c r="M1065" t="str">
        <f t="shared" si="115"/>
        <v>2018</v>
      </c>
      <c r="N1065" t="str">
        <f t="shared" si="116"/>
        <v>10</v>
      </c>
      <c r="O1065" t="str">
        <f t="shared" si="117"/>
        <v>22</v>
      </c>
      <c r="P1065" t="str">
        <f t="shared" si="118"/>
        <v>02</v>
      </c>
      <c r="Q1065" t="str">
        <f t="shared" si="119"/>
        <v>03</v>
      </c>
      <c r="R1065" t="str">
        <f t="shared" si="120"/>
        <v>55</v>
      </c>
      <c r="S1065" s="4">
        <f t="shared" si="122"/>
        <v>43395.086053240739</v>
      </c>
      <c r="T1065" s="5">
        <f t="shared" si="121"/>
        <v>43395.086053240739</v>
      </c>
      <c r="U1065" t="s">
        <v>1897</v>
      </c>
      <c r="W1065" t="s">
        <v>2940</v>
      </c>
      <c r="X1065" t="s">
        <v>2942</v>
      </c>
      <c r="AH1065" t="s">
        <v>2940</v>
      </c>
      <c r="AI1065" t="s">
        <v>3077</v>
      </c>
      <c r="AJ1065" t="s">
        <v>3097</v>
      </c>
      <c r="AK1065" t="s">
        <v>3101</v>
      </c>
      <c r="AL1065" t="s">
        <v>3103</v>
      </c>
      <c r="AM1065" t="s">
        <v>3105</v>
      </c>
      <c r="BE1065" t="s">
        <v>3065</v>
      </c>
      <c r="BQ1065">
        <v>254.8562</v>
      </c>
      <c r="BR1065">
        <v>255.32102999999901</v>
      </c>
      <c r="BS1065">
        <v>0</v>
      </c>
    </row>
    <row r="1066" spans="1:71" x14ac:dyDescent="0.25">
      <c r="A1066" t="s">
        <v>81</v>
      </c>
      <c r="B1066">
        <v>875</v>
      </c>
      <c r="C1066" t="s">
        <v>88</v>
      </c>
      <c r="D1066">
        <v>1</v>
      </c>
      <c r="E1066">
        <v>15233.623809999999</v>
      </c>
      <c r="F1066">
        <v>15233.950999999999</v>
      </c>
      <c r="G1066">
        <v>0.32718999999997322</v>
      </c>
      <c r="H1066">
        <v>2.6238000000000001</v>
      </c>
      <c r="I1066">
        <v>42.1</v>
      </c>
      <c r="J1066">
        <v>1052.0999999999999</v>
      </c>
      <c r="L1066" t="s">
        <v>473</v>
      </c>
      <c r="M1066" t="str">
        <f t="shared" si="115"/>
        <v>2018</v>
      </c>
      <c r="N1066" t="str">
        <f t="shared" si="116"/>
        <v>10</v>
      </c>
      <c r="O1066" t="str">
        <f t="shared" si="117"/>
        <v>22</v>
      </c>
      <c r="P1066" t="str">
        <f t="shared" si="118"/>
        <v>03</v>
      </c>
      <c r="Q1066" t="str">
        <f t="shared" si="119"/>
        <v>03</v>
      </c>
      <c r="R1066" t="str">
        <f t="shared" si="120"/>
        <v>55</v>
      </c>
      <c r="S1066" s="4">
        <f t="shared" si="122"/>
        <v>43395.12771990741</v>
      </c>
      <c r="T1066" s="5">
        <f t="shared" si="121"/>
        <v>43395.12771990741</v>
      </c>
      <c r="U1066" t="s">
        <v>1898</v>
      </c>
      <c r="W1066" t="s">
        <v>2940</v>
      </c>
      <c r="X1066" t="s">
        <v>2942</v>
      </c>
      <c r="Y1066" t="s">
        <v>3024</v>
      </c>
      <c r="AH1066" t="s">
        <v>2940</v>
      </c>
      <c r="AI1066" t="s">
        <v>2941</v>
      </c>
      <c r="AJ1066" t="s">
        <v>3097</v>
      </c>
      <c r="AK1066" t="s">
        <v>3101</v>
      </c>
      <c r="AL1066" t="s">
        <v>3103</v>
      </c>
      <c r="AM1066" t="s">
        <v>3105</v>
      </c>
      <c r="BE1066" t="s">
        <v>3065</v>
      </c>
      <c r="BG1066" t="s">
        <v>3024</v>
      </c>
      <c r="BQ1066">
        <v>2.6238000000000001</v>
      </c>
      <c r="BR1066">
        <v>2.9509899999999729</v>
      </c>
      <c r="BS1066">
        <v>0</v>
      </c>
    </row>
    <row r="1067" spans="1:71" x14ac:dyDescent="0.25">
      <c r="A1067" t="s">
        <v>81</v>
      </c>
      <c r="B1067">
        <v>882</v>
      </c>
      <c r="C1067" t="s">
        <v>88</v>
      </c>
      <c r="D1067">
        <v>1</v>
      </c>
      <c r="E1067">
        <v>15320.293</v>
      </c>
      <c r="F1067">
        <v>15320.9637</v>
      </c>
      <c r="G1067">
        <v>0.67070000000057917</v>
      </c>
      <c r="H1067">
        <v>89.293000000000006</v>
      </c>
      <c r="I1067">
        <v>210.4</v>
      </c>
      <c r="J1067">
        <v>1827.7</v>
      </c>
      <c r="L1067" t="s">
        <v>473</v>
      </c>
      <c r="M1067" t="str">
        <f t="shared" si="115"/>
        <v>2018</v>
      </c>
      <c r="N1067" t="str">
        <f t="shared" si="116"/>
        <v>10</v>
      </c>
      <c r="O1067" t="str">
        <f t="shared" si="117"/>
        <v>22</v>
      </c>
      <c r="P1067" t="str">
        <f t="shared" si="118"/>
        <v>03</v>
      </c>
      <c r="Q1067" t="str">
        <f t="shared" si="119"/>
        <v>03</v>
      </c>
      <c r="R1067" t="str">
        <f t="shared" si="120"/>
        <v>55</v>
      </c>
      <c r="S1067" s="4">
        <f t="shared" si="122"/>
        <v>43395.12771990741</v>
      </c>
      <c r="T1067" s="5">
        <f t="shared" si="121"/>
        <v>43395.12771990741</v>
      </c>
      <c r="U1067" t="s">
        <v>1898</v>
      </c>
      <c r="W1067" t="s">
        <v>2940</v>
      </c>
      <c r="X1067" t="s">
        <v>2943</v>
      </c>
      <c r="Y1067" t="s">
        <v>3018</v>
      </c>
      <c r="AH1067" t="s">
        <v>2940</v>
      </c>
      <c r="AI1067" t="s">
        <v>2941</v>
      </c>
      <c r="AJ1067" t="s">
        <v>2941</v>
      </c>
      <c r="AK1067" t="s">
        <v>3101</v>
      </c>
      <c r="AL1067" t="s">
        <v>3104</v>
      </c>
      <c r="AM1067" t="s">
        <v>3105</v>
      </c>
      <c r="AN1067" t="s">
        <v>3622</v>
      </c>
      <c r="BE1067" t="s">
        <v>3065</v>
      </c>
      <c r="BG1067" t="s">
        <v>3018</v>
      </c>
      <c r="BQ1067">
        <v>89.293000000000006</v>
      </c>
      <c r="BR1067">
        <v>89.963700000000586</v>
      </c>
      <c r="BS1067">
        <v>1</v>
      </c>
    </row>
    <row r="1068" spans="1:71" x14ac:dyDescent="0.25">
      <c r="A1068" t="s">
        <v>81</v>
      </c>
      <c r="B1068">
        <v>883</v>
      </c>
      <c r="C1068" t="s">
        <v>88</v>
      </c>
      <c r="D1068">
        <v>1</v>
      </c>
      <c r="E1068">
        <v>15325.207</v>
      </c>
      <c r="F1068">
        <v>15325.8534</v>
      </c>
      <c r="G1068">
        <v>0.64639999999963038</v>
      </c>
      <c r="H1068">
        <v>94.206999999999994</v>
      </c>
      <c r="I1068">
        <v>90.2</v>
      </c>
      <c r="J1068">
        <v>1833.7</v>
      </c>
      <c r="L1068" t="s">
        <v>473</v>
      </c>
      <c r="M1068" t="str">
        <f t="shared" si="115"/>
        <v>2018</v>
      </c>
      <c r="N1068" t="str">
        <f t="shared" si="116"/>
        <v>10</v>
      </c>
      <c r="O1068" t="str">
        <f t="shared" si="117"/>
        <v>22</v>
      </c>
      <c r="P1068" t="str">
        <f t="shared" si="118"/>
        <v>03</v>
      </c>
      <c r="Q1068" t="str">
        <f t="shared" si="119"/>
        <v>03</v>
      </c>
      <c r="R1068" t="str">
        <f t="shared" si="120"/>
        <v>55</v>
      </c>
      <c r="S1068" s="4">
        <f t="shared" si="122"/>
        <v>43395.12771990741</v>
      </c>
      <c r="T1068" s="5">
        <f t="shared" si="121"/>
        <v>43395.12771990741</v>
      </c>
      <c r="U1068" t="s">
        <v>1898</v>
      </c>
      <c r="W1068" t="s">
        <v>2940</v>
      </c>
      <c r="X1068" t="s">
        <v>2942</v>
      </c>
      <c r="Y1068" t="s">
        <v>3025</v>
      </c>
      <c r="AH1068" t="s">
        <v>2940</v>
      </c>
      <c r="AI1068" t="s">
        <v>3077</v>
      </c>
      <c r="AJ1068" t="s">
        <v>3097</v>
      </c>
      <c r="AK1068" t="s">
        <v>3101</v>
      </c>
      <c r="AL1068" t="s">
        <v>3103</v>
      </c>
      <c r="AM1068" t="s">
        <v>3105</v>
      </c>
      <c r="AN1068" t="s">
        <v>3622</v>
      </c>
      <c r="BE1068" t="s">
        <v>3065</v>
      </c>
      <c r="BG1068" t="s">
        <v>3025</v>
      </c>
      <c r="BQ1068">
        <v>94.206999999999994</v>
      </c>
      <c r="BR1068">
        <v>94.853399999999624</v>
      </c>
      <c r="BS1068">
        <v>2</v>
      </c>
    </row>
    <row r="1069" spans="1:71" x14ac:dyDescent="0.25">
      <c r="A1069" t="s">
        <v>81</v>
      </c>
      <c r="B1069">
        <v>884</v>
      </c>
      <c r="C1069" t="s">
        <v>88</v>
      </c>
      <c r="D1069">
        <v>1</v>
      </c>
      <c r="E1069">
        <v>15328.5</v>
      </c>
      <c r="F1069">
        <v>15329.2927</v>
      </c>
      <c r="G1069">
        <v>0.79269999999996799</v>
      </c>
      <c r="H1069">
        <v>97.5</v>
      </c>
      <c r="I1069">
        <v>114.2</v>
      </c>
      <c r="J1069">
        <v>1839.7</v>
      </c>
      <c r="L1069" t="s">
        <v>473</v>
      </c>
      <c r="M1069" t="str">
        <f t="shared" si="115"/>
        <v>2018</v>
      </c>
      <c r="N1069" t="str">
        <f t="shared" si="116"/>
        <v>10</v>
      </c>
      <c r="O1069" t="str">
        <f t="shared" si="117"/>
        <v>22</v>
      </c>
      <c r="P1069" t="str">
        <f t="shared" si="118"/>
        <v>03</v>
      </c>
      <c r="Q1069" t="str">
        <f t="shared" si="119"/>
        <v>03</v>
      </c>
      <c r="R1069" t="str">
        <f t="shared" si="120"/>
        <v>55</v>
      </c>
      <c r="S1069" s="4">
        <f t="shared" si="122"/>
        <v>43395.12771990741</v>
      </c>
      <c r="T1069" s="5">
        <f t="shared" si="121"/>
        <v>43395.12771990741</v>
      </c>
      <c r="U1069" t="s">
        <v>1898</v>
      </c>
      <c r="W1069" t="s">
        <v>2940</v>
      </c>
      <c r="X1069" t="s">
        <v>2942</v>
      </c>
      <c r="Y1069" t="s">
        <v>3026</v>
      </c>
      <c r="AH1069" t="s">
        <v>2940</v>
      </c>
      <c r="AI1069" t="s">
        <v>3081</v>
      </c>
      <c r="AJ1069" t="s">
        <v>3097</v>
      </c>
      <c r="AK1069" t="s">
        <v>3101</v>
      </c>
      <c r="AL1069" t="s">
        <v>3103</v>
      </c>
      <c r="AM1069" t="s">
        <v>3105</v>
      </c>
      <c r="AN1069" t="s">
        <v>3622</v>
      </c>
      <c r="BE1069" t="s">
        <v>3065</v>
      </c>
      <c r="BG1069" t="s">
        <v>3026</v>
      </c>
      <c r="BQ1069">
        <v>97.5</v>
      </c>
      <c r="BR1069">
        <v>98.292699999999968</v>
      </c>
      <c r="BS1069">
        <v>3</v>
      </c>
    </row>
    <row r="1070" spans="1:71" x14ac:dyDescent="0.25">
      <c r="A1070" t="s">
        <v>81</v>
      </c>
      <c r="B1070">
        <v>885</v>
      </c>
      <c r="C1070" t="s">
        <v>88</v>
      </c>
      <c r="D1070">
        <v>1</v>
      </c>
      <c r="E1070">
        <v>15340.43231</v>
      </c>
      <c r="F1070">
        <v>15341.34312</v>
      </c>
      <c r="G1070">
        <v>0.91080999999940104</v>
      </c>
      <c r="H1070">
        <v>109.4323</v>
      </c>
      <c r="I1070">
        <v>0</v>
      </c>
      <c r="J1070">
        <v>1971.9</v>
      </c>
      <c r="L1070" t="s">
        <v>473</v>
      </c>
      <c r="M1070" t="str">
        <f t="shared" si="115"/>
        <v>2018</v>
      </c>
      <c r="N1070" t="str">
        <f t="shared" si="116"/>
        <v>10</v>
      </c>
      <c r="O1070" t="str">
        <f t="shared" si="117"/>
        <v>22</v>
      </c>
      <c r="P1070" t="str">
        <f t="shared" si="118"/>
        <v>03</v>
      </c>
      <c r="Q1070" t="str">
        <f t="shared" si="119"/>
        <v>03</v>
      </c>
      <c r="R1070" t="str">
        <f t="shared" si="120"/>
        <v>55</v>
      </c>
      <c r="S1070" s="4">
        <f t="shared" si="122"/>
        <v>43395.12771990741</v>
      </c>
      <c r="T1070" s="5">
        <f t="shared" si="121"/>
        <v>43395.12771990741</v>
      </c>
      <c r="U1070" t="s">
        <v>1898</v>
      </c>
      <c r="W1070" t="s">
        <v>2940</v>
      </c>
      <c r="X1070" t="s">
        <v>2942</v>
      </c>
      <c r="Y1070" t="s">
        <v>3027</v>
      </c>
      <c r="AH1070" t="s">
        <v>2940</v>
      </c>
      <c r="AI1070" t="s">
        <v>3078</v>
      </c>
      <c r="AJ1070" t="s">
        <v>3097</v>
      </c>
      <c r="AK1070" t="s">
        <v>3101</v>
      </c>
      <c r="AL1070" t="s">
        <v>3103</v>
      </c>
      <c r="AM1070" t="s">
        <v>3105</v>
      </c>
      <c r="AN1070" t="s">
        <v>3622</v>
      </c>
      <c r="BE1070" t="s">
        <v>3065</v>
      </c>
      <c r="BG1070" t="s">
        <v>3027</v>
      </c>
      <c r="BQ1070">
        <v>109.4323</v>
      </c>
      <c r="BR1070">
        <v>110.3431099999994</v>
      </c>
      <c r="BS1070">
        <v>4</v>
      </c>
    </row>
    <row r="1071" spans="1:71" x14ac:dyDescent="0.25">
      <c r="A1071" t="s">
        <v>81</v>
      </c>
      <c r="B1071">
        <v>891</v>
      </c>
      <c r="C1071" t="s">
        <v>88</v>
      </c>
      <c r="D1071">
        <v>1</v>
      </c>
      <c r="E1071">
        <v>15453.318569999999</v>
      </c>
      <c r="F1071">
        <v>15454.279630000001</v>
      </c>
      <c r="G1071">
        <v>0.96106000000145286</v>
      </c>
      <c r="H1071">
        <v>222.3186</v>
      </c>
      <c r="I1071">
        <v>120.2</v>
      </c>
      <c r="J1071">
        <v>937.9</v>
      </c>
      <c r="L1071" t="s">
        <v>473</v>
      </c>
      <c r="M1071" t="str">
        <f t="shared" si="115"/>
        <v>2018</v>
      </c>
      <c r="N1071" t="str">
        <f t="shared" si="116"/>
        <v>10</v>
      </c>
      <c r="O1071" t="str">
        <f t="shared" si="117"/>
        <v>22</v>
      </c>
      <c r="P1071" t="str">
        <f t="shared" si="118"/>
        <v>03</v>
      </c>
      <c r="Q1071" t="str">
        <f t="shared" si="119"/>
        <v>03</v>
      </c>
      <c r="R1071" t="str">
        <f t="shared" si="120"/>
        <v>55</v>
      </c>
      <c r="S1071" s="4">
        <f t="shared" si="122"/>
        <v>43395.12771990741</v>
      </c>
      <c r="T1071" s="5">
        <f t="shared" si="121"/>
        <v>43395.12771990741</v>
      </c>
      <c r="U1071" t="s">
        <v>1898</v>
      </c>
      <c r="W1071" t="s">
        <v>2940</v>
      </c>
      <c r="X1071" t="s">
        <v>2943</v>
      </c>
      <c r="AH1071" t="s">
        <v>2940</v>
      </c>
      <c r="AI1071" t="s">
        <v>3077</v>
      </c>
      <c r="AJ1071" t="s">
        <v>2941</v>
      </c>
      <c r="AK1071" t="s">
        <v>3101</v>
      </c>
      <c r="AL1071" t="s">
        <v>3104</v>
      </c>
      <c r="AM1071" t="s">
        <v>3105</v>
      </c>
      <c r="BE1071" t="s">
        <v>3065</v>
      </c>
      <c r="BQ1071">
        <v>222.3186</v>
      </c>
      <c r="BR1071">
        <v>223.27966000000151</v>
      </c>
      <c r="BS1071">
        <v>5</v>
      </c>
    </row>
    <row r="1072" spans="1:71" x14ac:dyDescent="0.25">
      <c r="A1072" t="s">
        <v>81</v>
      </c>
      <c r="B1072">
        <v>892</v>
      </c>
      <c r="C1072" t="s">
        <v>88</v>
      </c>
      <c r="D1072">
        <v>1</v>
      </c>
      <c r="E1072">
        <v>15456.46939</v>
      </c>
      <c r="F1072">
        <v>15456.72064</v>
      </c>
      <c r="G1072">
        <v>0.25124999999934522</v>
      </c>
      <c r="H1072">
        <v>225.46940000000001</v>
      </c>
      <c r="I1072">
        <v>60.1</v>
      </c>
      <c r="J1072">
        <v>757.5</v>
      </c>
      <c r="L1072" t="s">
        <v>473</v>
      </c>
      <c r="M1072" t="str">
        <f t="shared" si="115"/>
        <v>2018</v>
      </c>
      <c r="N1072" t="str">
        <f t="shared" si="116"/>
        <v>10</v>
      </c>
      <c r="O1072" t="str">
        <f t="shared" si="117"/>
        <v>22</v>
      </c>
      <c r="P1072" t="str">
        <f t="shared" si="118"/>
        <v>03</v>
      </c>
      <c r="Q1072" t="str">
        <f t="shared" si="119"/>
        <v>03</v>
      </c>
      <c r="R1072" t="str">
        <f t="shared" si="120"/>
        <v>55</v>
      </c>
      <c r="S1072" s="4">
        <f t="shared" si="122"/>
        <v>43395.12771990741</v>
      </c>
      <c r="T1072" s="5">
        <f t="shared" si="121"/>
        <v>43395.12771990741</v>
      </c>
      <c r="U1072" t="s">
        <v>1898</v>
      </c>
      <c r="W1072" t="s">
        <v>2940</v>
      </c>
      <c r="X1072" t="s">
        <v>2942</v>
      </c>
      <c r="Y1072" t="s">
        <v>67</v>
      </c>
      <c r="AH1072" t="s">
        <v>2940</v>
      </c>
      <c r="AI1072" t="s">
        <v>2941</v>
      </c>
      <c r="AJ1072" t="s">
        <v>3097</v>
      </c>
      <c r="AK1072" t="s">
        <v>3101</v>
      </c>
      <c r="AL1072" t="s">
        <v>3103</v>
      </c>
      <c r="AM1072" t="s">
        <v>3105</v>
      </c>
      <c r="AN1072" t="s">
        <v>3672</v>
      </c>
      <c r="BE1072" t="s">
        <v>3065</v>
      </c>
      <c r="BQ1072">
        <v>225.46940000000001</v>
      </c>
      <c r="BR1072">
        <v>225.72064999999941</v>
      </c>
      <c r="BS1072">
        <v>6</v>
      </c>
    </row>
    <row r="1073" spans="1:71" x14ac:dyDescent="0.25">
      <c r="A1073" t="s">
        <v>81</v>
      </c>
      <c r="B1073">
        <v>1240</v>
      </c>
      <c r="C1073" t="s">
        <v>88</v>
      </c>
      <c r="D1073">
        <v>1</v>
      </c>
      <c r="E1073">
        <v>15238.630150000001</v>
      </c>
      <c r="F1073">
        <v>15238.88769</v>
      </c>
      <c r="G1073">
        <v>0.25753999999869848</v>
      </c>
      <c r="H1073">
        <v>7.6302000000000003</v>
      </c>
      <c r="I1073">
        <v>104.651</v>
      </c>
      <c r="J1073">
        <v>1020.349</v>
      </c>
      <c r="L1073" t="s">
        <v>473</v>
      </c>
      <c r="M1073" t="str">
        <f t="shared" si="115"/>
        <v>2018</v>
      </c>
      <c r="N1073" t="str">
        <f t="shared" si="116"/>
        <v>10</v>
      </c>
      <c r="O1073" t="str">
        <f t="shared" si="117"/>
        <v>22</v>
      </c>
      <c r="P1073" t="str">
        <f t="shared" si="118"/>
        <v>03</v>
      </c>
      <c r="Q1073" t="str">
        <f t="shared" si="119"/>
        <v>03</v>
      </c>
      <c r="R1073" t="str">
        <f t="shared" si="120"/>
        <v>55</v>
      </c>
      <c r="S1073" s="4">
        <f t="shared" si="122"/>
        <v>43395.12771990741</v>
      </c>
      <c r="T1073" s="5">
        <f t="shared" si="121"/>
        <v>43395.12771990741</v>
      </c>
      <c r="U1073" t="s">
        <v>1898</v>
      </c>
      <c r="AH1073" t="s">
        <v>2940</v>
      </c>
      <c r="AI1073" t="s">
        <v>2941</v>
      </c>
      <c r="AJ1073" t="s">
        <v>3097</v>
      </c>
      <c r="AK1073" t="s">
        <v>3101</v>
      </c>
      <c r="AL1073" t="s">
        <v>3103</v>
      </c>
      <c r="AM1073" t="s">
        <v>3271</v>
      </c>
      <c r="AN1073" t="s">
        <v>3622</v>
      </c>
      <c r="BQ1073">
        <v>7.6302000000000003</v>
      </c>
      <c r="BR1073">
        <v>7.8877399999986988</v>
      </c>
      <c r="BS1073">
        <v>7</v>
      </c>
    </row>
    <row r="1074" spans="1:71" x14ac:dyDescent="0.25">
      <c r="A1074" t="s">
        <v>81</v>
      </c>
      <c r="B1074">
        <v>1241</v>
      </c>
      <c r="C1074" t="s">
        <v>88</v>
      </c>
      <c r="D1074">
        <v>1</v>
      </c>
      <c r="E1074">
        <v>15239.13895</v>
      </c>
      <c r="F1074">
        <v>15239.33995</v>
      </c>
      <c r="G1074">
        <v>0.20099999999911231</v>
      </c>
      <c r="H1074">
        <v>8.1388999999999996</v>
      </c>
      <c r="I1074">
        <v>78.488</v>
      </c>
      <c r="J1074">
        <v>1046.5119999999999</v>
      </c>
      <c r="L1074" t="s">
        <v>473</v>
      </c>
      <c r="M1074" t="str">
        <f t="shared" si="115"/>
        <v>2018</v>
      </c>
      <c r="N1074" t="str">
        <f t="shared" si="116"/>
        <v>10</v>
      </c>
      <c r="O1074" t="str">
        <f t="shared" si="117"/>
        <v>22</v>
      </c>
      <c r="P1074" t="str">
        <f t="shared" si="118"/>
        <v>03</v>
      </c>
      <c r="Q1074" t="str">
        <f t="shared" si="119"/>
        <v>03</v>
      </c>
      <c r="R1074" t="str">
        <f t="shared" si="120"/>
        <v>55</v>
      </c>
      <c r="S1074" s="4">
        <f t="shared" si="122"/>
        <v>43395.12771990741</v>
      </c>
      <c r="T1074" s="5">
        <f t="shared" si="121"/>
        <v>43395.12771990741</v>
      </c>
      <c r="U1074" t="s">
        <v>1898</v>
      </c>
      <c r="AH1074" t="s">
        <v>2940</v>
      </c>
      <c r="AI1074" t="s">
        <v>2941</v>
      </c>
      <c r="AJ1074" t="s">
        <v>3097</v>
      </c>
      <c r="AK1074" t="s">
        <v>3101</v>
      </c>
      <c r="AL1074" t="s">
        <v>3103</v>
      </c>
      <c r="AM1074" t="s">
        <v>3271</v>
      </c>
      <c r="AN1074" t="s">
        <v>3622</v>
      </c>
      <c r="BQ1074">
        <v>8.1388999999999996</v>
      </c>
      <c r="BR1074">
        <v>8.3398999999991119</v>
      </c>
      <c r="BS1074">
        <v>8</v>
      </c>
    </row>
    <row r="1075" spans="1:71" x14ac:dyDescent="0.25">
      <c r="A1075" t="s">
        <v>81</v>
      </c>
      <c r="B1075">
        <v>1242</v>
      </c>
      <c r="C1075" t="s">
        <v>88</v>
      </c>
      <c r="D1075">
        <v>1</v>
      </c>
      <c r="E1075">
        <v>15313.715169999999</v>
      </c>
      <c r="F1075">
        <v>15314.60713</v>
      </c>
      <c r="G1075">
        <v>0.89196000000083586</v>
      </c>
      <c r="H1075">
        <v>82.715199999999996</v>
      </c>
      <c r="I1075">
        <v>61.046999999999997</v>
      </c>
      <c r="J1075">
        <v>2956.395</v>
      </c>
      <c r="L1075" t="s">
        <v>473</v>
      </c>
      <c r="M1075" t="str">
        <f t="shared" si="115"/>
        <v>2018</v>
      </c>
      <c r="N1075" t="str">
        <f t="shared" si="116"/>
        <v>10</v>
      </c>
      <c r="O1075" t="str">
        <f t="shared" si="117"/>
        <v>22</v>
      </c>
      <c r="P1075" t="str">
        <f t="shared" si="118"/>
        <v>03</v>
      </c>
      <c r="Q1075" t="str">
        <f t="shared" si="119"/>
        <v>03</v>
      </c>
      <c r="R1075" t="str">
        <f t="shared" si="120"/>
        <v>55</v>
      </c>
      <c r="S1075" s="4">
        <f t="shared" si="122"/>
        <v>43395.12771990741</v>
      </c>
      <c r="T1075" s="5">
        <f t="shared" si="121"/>
        <v>43395.12771990741</v>
      </c>
      <c r="U1075" t="s">
        <v>1898</v>
      </c>
      <c r="AH1075" t="s">
        <v>2940</v>
      </c>
      <c r="AI1075" t="s">
        <v>3081</v>
      </c>
      <c r="AJ1075" t="s">
        <v>3097</v>
      </c>
      <c r="AK1075" t="s">
        <v>3101</v>
      </c>
      <c r="AL1075" t="s">
        <v>3103</v>
      </c>
      <c r="AM1075" t="s">
        <v>3272</v>
      </c>
      <c r="AN1075" t="s">
        <v>3622</v>
      </c>
      <c r="BQ1075">
        <v>82.715199999999996</v>
      </c>
      <c r="BR1075">
        <v>83.607160000000832</v>
      </c>
      <c r="BS1075">
        <v>9</v>
      </c>
    </row>
    <row r="1076" spans="1:71" x14ac:dyDescent="0.25">
      <c r="A1076" t="s">
        <v>81</v>
      </c>
      <c r="B1076">
        <v>1243</v>
      </c>
      <c r="C1076" t="s">
        <v>88</v>
      </c>
      <c r="D1076">
        <v>1</v>
      </c>
      <c r="E1076">
        <v>15316.66743</v>
      </c>
      <c r="F1076">
        <v>15317.34583</v>
      </c>
      <c r="G1076">
        <v>0.67840000000069267</v>
      </c>
      <c r="H1076">
        <v>85.667400000000001</v>
      </c>
      <c r="I1076">
        <v>174.41900000000001</v>
      </c>
      <c r="J1076">
        <v>2886.6280000000002</v>
      </c>
      <c r="L1076" t="s">
        <v>473</v>
      </c>
      <c r="M1076" t="str">
        <f t="shared" si="115"/>
        <v>2018</v>
      </c>
      <c r="N1076" t="str">
        <f t="shared" si="116"/>
        <v>10</v>
      </c>
      <c r="O1076" t="str">
        <f t="shared" si="117"/>
        <v>22</v>
      </c>
      <c r="P1076" t="str">
        <f t="shared" si="118"/>
        <v>03</v>
      </c>
      <c r="Q1076" t="str">
        <f t="shared" si="119"/>
        <v>03</v>
      </c>
      <c r="R1076" t="str">
        <f t="shared" si="120"/>
        <v>55</v>
      </c>
      <c r="S1076" s="4">
        <f t="shared" si="122"/>
        <v>43395.12771990741</v>
      </c>
      <c r="T1076" s="5">
        <f t="shared" si="121"/>
        <v>43395.12771990741</v>
      </c>
      <c r="U1076" t="s">
        <v>1898</v>
      </c>
      <c r="AH1076" t="s">
        <v>2940</v>
      </c>
      <c r="AI1076" t="s">
        <v>3081</v>
      </c>
      <c r="AJ1076" t="s">
        <v>3097</v>
      </c>
      <c r="AK1076" t="s">
        <v>3101</v>
      </c>
      <c r="AL1076" t="s">
        <v>3103</v>
      </c>
      <c r="AM1076" t="s">
        <v>3272</v>
      </c>
      <c r="AN1076" t="s">
        <v>3622</v>
      </c>
      <c r="BQ1076">
        <v>85.667400000000001</v>
      </c>
      <c r="BR1076">
        <v>86.345800000000693</v>
      </c>
      <c r="BS1076">
        <v>10</v>
      </c>
    </row>
    <row r="1077" spans="1:71" x14ac:dyDescent="0.25">
      <c r="A1077" t="s">
        <v>81</v>
      </c>
      <c r="B1077">
        <v>1244</v>
      </c>
      <c r="C1077" t="s">
        <v>88</v>
      </c>
      <c r="D1077">
        <v>1</v>
      </c>
      <c r="E1077">
        <v>15396.52254</v>
      </c>
      <c r="F1077">
        <v>15397.546410000001</v>
      </c>
      <c r="G1077">
        <v>1.023870000000898</v>
      </c>
      <c r="H1077">
        <v>165.52250000000001</v>
      </c>
      <c r="I1077">
        <v>113.372</v>
      </c>
      <c r="J1077">
        <v>2258.721</v>
      </c>
      <c r="L1077" t="s">
        <v>473</v>
      </c>
      <c r="M1077" t="str">
        <f t="shared" si="115"/>
        <v>2018</v>
      </c>
      <c r="N1077" t="str">
        <f t="shared" si="116"/>
        <v>10</v>
      </c>
      <c r="O1077" t="str">
        <f t="shared" si="117"/>
        <v>22</v>
      </c>
      <c r="P1077" t="str">
        <f t="shared" si="118"/>
        <v>03</v>
      </c>
      <c r="Q1077" t="str">
        <f t="shared" si="119"/>
        <v>03</v>
      </c>
      <c r="R1077" t="str">
        <f t="shared" si="120"/>
        <v>55</v>
      </c>
      <c r="S1077" s="4">
        <f t="shared" si="122"/>
        <v>43395.12771990741</v>
      </c>
      <c r="T1077" s="5">
        <f t="shared" si="121"/>
        <v>43395.12771990741</v>
      </c>
      <c r="U1077" t="s">
        <v>1898</v>
      </c>
      <c r="AH1077" t="s">
        <v>2940</v>
      </c>
      <c r="AI1077" t="s">
        <v>3081</v>
      </c>
      <c r="AJ1077" t="s">
        <v>2941</v>
      </c>
      <c r="AK1077" t="s">
        <v>3101</v>
      </c>
      <c r="AL1077" t="s">
        <v>3104</v>
      </c>
      <c r="AM1077" t="s">
        <v>3273</v>
      </c>
      <c r="AN1077" t="s">
        <v>3622</v>
      </c>
      <c r="BQ1077">
        <v>165.52250000000001</v>
      </c>
      <c r="BR1077">
        <v>166.54637000000091</v>
      </c>
      <c r="BS1077">
        <v>11</v>
      </c>
    </row>
    <row r="1078" spans="1:71" x14ac:dyDescent="0.25">
      <c r="A1078" t="s">
        <v>81</v>
      </c>
      <c r="B1078">
        <v>1245</v>
      </c>
      <c r="C1078" t="s">
        <v>88</v>
      </c>
      <c r="D1078">
        <v>1</v>
      </c>
      <c r="E1078">
        <v>15398.394399999999</v>
      </c>
      <c r="F1078">
        <v>15399.223540000001</v>
      </c>
      <c r="G1078">
        <v>0.82914000000164378</v>
      </c>
      <c r="H1078">
        <v>167.39439999999999</v>
      </c>
      <c r="I1078">
        <v>61.046999999999997</v>
      </c>
      <c r="J1078">
        <v>2886.6280000000002</v>
      </c>
      <c r="L1078" t="s">
        <v>473</v>
      </c>
      <c r="M1078" t="str">
        <f t="shared" si="115"/>
        <v>2018</v>
      </c>
      <c r="N1078" t="str">
        <f t="shared" si="116"/>
        <v>10</v>
      </c>
      <c r="O1078" t="str">
        <f t="shared" si="117"/>
        <v>22</v>
      </c>
      <c r="P1078" t="str">
        <f t="shared" si="118"/>
        <v>03</v>
      </c>
      <c r="Q1078" t="str">
        <f t="shared" si="119"/>
        <v>03</v>
      </c>
      <c r="R1078" t="str">
        <f t="shared" si="120"/>
        <v>55</v>
      </c>
      <c r="S1078" s="4">
        <f t="shared" si="122"/>
        <v>43395.12771990741</v>
      </c>
      <c r="T1078" s="5">
        <f t="shared" si="121"/>
        <v>43395.12771990741</v>
      </c>
      <c r="U1078" t="s">
        <v>1898</v>
      </c>
      <c r="AH1078" t="s">
        <v>2940</v>
      </c>
      <c r="AI1078" t="s">
        <v>3081</v>
      </c>
      <c r="AJ1078" t="s">
        <v>2941</v>
      </c>
      <c r="AK1078" t="s">
        <v>3101</v>
      </c>
      <c r="AL1078" t="s">
        <v>3104</v>
      </c>
      <c r="AM1078" t="s">
        <v>3273</v>
      </c>
      <c r="AN1078" t="s">
        <v>3622</v>
      </c>
      <c r="BQ1078">
        <v>167.39439999999999</v>
      </c>
      <c r="BR1078">
        <v>168.22354000000161</v>
      </c>
      <c r="BS1078">
        <v>12</v>
      </c>
    </row>
    <row r="1079" spans="1:71" x14ac:dyDescent="0.25">
      <c r="A1079" t="s">
        <v>81</v>
      </c>
      <c r="B1079">
        <v>1246</v>
      </c>
      <c r="C1079" t="s">
        <v>88</v>
      </c>
      <c r="D1079">
        <v>1</v>
      </c>
      <c r="E1079">
        <v>15400.316510000001</v>
      </c>
      <c r="F1079">
        <v>15400.57404</v>
      </c>
      <c r="G1079">
        <v>0.2575299999989511</v>
      </c>
      <c r="H1079">
        <v>169.31649999999999</v>
      </c>
      <c r="I1079">
        <v>69.766999999999996</v>
      </c>
      <c r="J1079">
        <v>933.14</v>
      </c>
      <c r="L1079" t="s">
        <v>473</v>
      </c>
      <c r="M1079" t="str">
        <f t="shared" si="115"/>
        <v>2018</v>
      </c>
      <c r="N1079" t="str">
        <f t="shared" si="116"/>
        <v>10</v>
      </c>
      <c r="O1079" t="str">
        <f t="shared" si="117"/>
        <v>22</v>
      </c>
      <c r="P1079" t="str">
        <f t="shared" si="118"/>
        <v>03</v>
      </c>
      <c r="Q1079" t="str">
        <f t="shared" si="119"/>
        <v>03</v>
      </c>
      <c r="R1079" t="str">
        <f t="shared" si="120"/>
        <v>55</v>
      </c>
      <c r="S1079" s="4">
        <f t="shared" si="122"/>
        <v>43395.12771990741</v>
      </c>
      <c r="T1079" s="5">
        <f t="shared" si="121"/>
        <v>43395.12771990741</v>
      </c>
      <c r="U1079" t="s">
        <v>1898</v>
      </c>
      <c r="AH1079" t="s">
        <v>2940</v>
      </c>
      <c r="AI1079" t="s">
        <v>2941</v>
      </c>
      <c r="AJ1079" t="s">
        <v>3097</v>
      </c>
      <c r="AK1079" t="s">
        <v>3101</v>
      </c>
      <c r="AL1079" t="s">
        <v>3103</v>
      </c>
      <c r="AM1079" t="s">
        <v>3273</v>
      </c>
      <c r="AN1079" t="s">
        <v>3622</v>
      </c>
      <c r="BQ1079">
        <v>169.31649999999999</v>
      </c>
      <c r="BR1079">
        <v>169.57402999999891</v>
      </c>
      <c r="BS1079">
        <v>13</v>
      </c>
    </row>
    <row r="1080" spans="1:71" x14ac:dyDescent="0.25">
      <c r="A1080" t="s">
        <v>81</v>
      </c>
      <c r="B1080">
        <v>1247</v>
      </c>
      <c r="C1080" t="s">
        <v>88</v>
      </c>
      <c r="D1080">
        <v>1</v>
      </c>
      <c r="E1080">
        <v>15401.05143</v>
      </c>
      <c r="F1080">
        <v>15401.96852</v>
      </c>
      <c r="G1080">
        <v>0.91709000000082597</v>
      </c>
      <c r="H1080">
        <v>170.0514</v>
      </c>
      <c r="I1080">
        <v>43.604999999999997</v>
      </c>
      <c r="J1080">
        <v>2101.7440000000001</v>
      </c>
      <c r="L1080" t="s">
        <v>473</v>
      </c>
      <c r="M1080" t="str">
        <f t="shared" si="115"/>
        <v>2018</v>
      </c>
      <c r="N1080" t="str">
        <f t="shared" si="116"/>
        <v>10</v>
      </c>
      <c r="O1080" t="str">
        <f t="shared" si="117"/>
        <v>22</v>
      </c>
      <c r="P1080" t="str">
        <f t="shared" si="118"/>
        <v>03</v>
      </c>
      <c r="Q1080" t="str">
        <f t="shared" si="119"/>
        <v>03</v>
      </c>
      <c r="R1080" t="str">
        <f t="shared" si="120"/>
        <v>55</v>
      </c>
      <c r="S1080" s="4">
        <f t="shared" si="122"/>
        <v>43395.12771990741</v>
      </c>
      <c r="T1080" s="5">
        <f t="shared" si="121"/>
        <v>43395.12771990741</v>
      </c>
      <c r="U1080" t="s">
        <v>1898</v>
      </c>
      <c r="AH1080" t="s">
        <v>2940</v>
      </c>
      <c r="AI1080" t="s">
        <v>3077</v>
      </c>
      <c r="AJ1080" t="s">
        <v>2941</v>
      </c>
      <c r="AK1080" t="s">
        <v>3101</v>
      </c>
      <c r="AL1080" t="s">
        <v>3104</v>
      </c>
      <c r="AM1080" t="s">
        <v>3273</v>
      </c>
      <c r="AN1080" t="s">
        <v>3622</v>
      </c>
      <c r="BQ1080">
        <v>170.0514</v>
      </c>
      <c r="BR1080">
        <v>170.9684900000008</v>
      </c>
      <c r="BS1080">
        <v>14</v>
      </c>
    </row>
    <row r="1081" spans="1:71" x14ac:dyDescent="0.25">
      <c r="A1081" t="s">
        <v>81</v>
      </c>
      <c r="B1081">
        <v>1248</v>
      </c>
      <c r="C1081" t="s">
        <v>88</v>
      </c>
      <c r="D1081">
        <v>1</v>
      </c>
      <c r="E1081">
        <v>15402.3454</v>
      </c>
      <c r="F1081">
        <v>15402.77882</v>
      </c>
      <c r="G1081">
        <v>0.43341999999938707</v>
      </c>
      <c r="H1081">
        <v>171.34540000000001</v>
      </c>
      <c r="I1081">
        <v>34.884</v>
      </c>
      <c r="J1081">
        <v>1168.605</v>
      </c>
      <c r="L1081" t="s">
        <v>473</v>
      </c>
      <c r="M1081" t="str">
        <f t="shared" si="115"/>
        <v>2018</v>
      </c>
      <c r="N1081" t="str">
        <f t="shared" si="116"/>
        <v>10</v>
      </c>
      <c r="O1081" t="str">
        <f t="shared" si="117"/>
        <v>22</v>
      </c>
      <c r="P1081" t="str">
        <f t="shared" si="118"/>
        <v>03</v>
      </c>
      <c r="Q1081" t="str">
        <f t="shared" si="119"/>
        <v>03</v>
      </c>
      <c r="R1081" t="str">
        <f t="shared" si="120"/>
        <v>55</v>
      </c>
      <c r="S1081" s="4">
        <f t="shared" si="122"/>
        <v>43395.12771990741</v>
      </c>
      <c r="T1081" s="5">
        <f t="shared" si="121"/>
        <v>43395.12771990741</v>
      </c>
      <c r="U1081" t="s">
        <v>1898</v>
      </c>
      <c r="AH1081" t="s">
        <v>2940</v>
      </c>
      <c r="AI1081" t="s">
        <v>2941</v>
      </c>
      <c r="AJ1081" t="s">
        <v>3097</v>
      </c>
      <c r="AK1081" t="s">
        <v>3101</v>
      </c>
      <c r="AL1081" t="s">
        <v>3103</v>
      </c>
      <c r="AM1081" t="s">
        <v>3273</v>
      </c>
      <c r="AN1081" t="s">
        <v>3622</v>
      </c>
      <c r="BQ1081">
        <v>171.34540000000001</v>
      </c>
      <c r="BR1081">
        <v>171.7788199999994</v>
      </c>
      <c r="BS1081">
        <v>15</v>
      </c>
    </row>
    <row r="1082" spans="1:71" x14ac:dyDescent="0.25">
      <c r="A1082" t="s">
        <v>81</v>
      </c>
      <c r="B1082">
        <v>1249</v>
      </c>
      <c r="C1082" t="s">
        <v>88</v>
      </c>
      <c r="D1082">
        <v>1</v>
      </c>
      <c r="E1082">
        <v>15405.99458</v>
      </c>
      <c r="F1082">
        <v>15406.283520000001</v>
      </c>
      <c r="G1082">
        <v>0.28894000000036613</v>
      </c>
      <c r="H1082">
        <v>174.99459999999999</v>
      </c>
      <c r="I1082">
        <v>43.604999999999997</v>
      </c>
      <c r="J1082">
        <v>1159.884</v>
      </c>
      <c r="L1082" t="s">
        <v>473</v>
      </c>
      <c r="M1082" t="str">
        <f t="shared" si="115"/>
        <v>2018</v>
      </c>
      <c r="N1082" t="str">
        <f t="shared" si="116"/>
        <v>10</v>
      </c>
      <c r="O1082" t="str">
        <f t="shared" si="117"/>
        <v>22</v>
      </c>
      <c r="P1082" t="str">
        <f t="shared" si="118"/>
        <v>03</v>
      </c>
      <c r="Q1082" t="str">
        <f t="shared" si="119"/>
        <v>03</v>
      </c>
      <c r="R1082" t="str">
        <f t="shared" si="120"/>
        <v>55</v>
      </c>
      <c r="S1082" s="4">
        <f t="shared" si="122"/>
        <v>43395.12771990741</v>
      </c>
      <c r="T1082" s="5">
        <f t="shared" si="121"/>
        <v>43395.12771990741</v>
      </c>
      <c r="U1082" t="s">
        <v>1898</v>
      </c>
      <c r="AH1082" t="s">
        <v>2940</v>
      </c>
      <c r="AI1082" t="s">
        <v>2941</v>
      </c>
      <c r="AJ1082" t="s">
        <v>3097</v>
      </c>
      <c r="AK1082" t="s">
        <v>3101</v>
      </c>
      <c r="AL1082" t="s">
        <v>3103</v>
      </c>
      <c r="AM1082" t="s">
        <v>3274</v>
      </c>
      <c r="AN1082" t="s">
        <v>3622</v>
      </c>
      <c r="BQ1082">
        <v>174.99459999999999</v>
      </c>
      <c r="BR1082">
        <v>175.28354000000039</v>
      </c>
      <c r="BS1082">
        <v>16</v>
      </c>
    </row>
    <row r="1083" spans="1:71" x14ac:dyDescent="0.25">
      <c r="A1083" t="s">
        <v>81</v>
      </c>
      <c r="B1083">
        <v>1250</v>
      </c>
      <c r="C1083" t="s">
        <v>88</v>
      </c>
      <c r="D1083">
        <v>1</v>
      </c>
      <c r="E1083">
        <v>15407.40789</v>
      </c>
      <c r="F1083">
        <v>15407.59633</v>
      </c>
      <c r="G1083">
        <v>0.18843999999990049</v>
      </c>
      <c r="H1083">
        <v>176.40790000000001</v>
      </c>
      <c r="I1083">
        <v>78.488</v>
      </c>
      <c r="J1083">
        <v>1133.721</v>
      </c>
      <c r="L1083" t="s">
        <v>473</v>
      </c>
      <c r="M1083" t="str">
        <f t="shared" si="115"/>
        <v>2018</v>
      </c>
      <c r="N1083" t="str">
        <f t="shared" si="116"/>
        <v>10</v>
      </c>
      <c r="O1083" t="str">
        <f t="shared" si="117"/>
        <v>22</v>
      </c>
      <c r="P1083" t="str">
        <f t="shared" si="118"/>
        <v>03</v>
      </c>
      <c r="Q1083" t="str">
        <f t="shared" si="119"/>
        <v>03</v>
      </c>
      <c r="R1083" t="str">
        <f t="shared" si="120"/>
        <v>55</v>
      </c>
      <c r="S1083" s="4">
        <f t="shared" si="122"/>
        <v>43395.12771990741</v>
      </c>
      <c r="T1083" s="5">
        <f t="shared" si="121"/>
        <v>43395.12771990741</v>
      </c>
      <c r="U1083" t="s">
        <v>1898</v>
      </c>
      <c r="AH1083" t="s">
        <v>2940</v>
      </c>
      <c r="AI1083" t="s">
        <v>3081</v>
      </c>
      <c r="AJ1083" t="s">
        <v>2941</v>
      </c>
      <c r="AK1083" t="s">
        <v>3101</v>
      </c>
      <c r="AL1083" t="s">
        <v>3104</v>
      </c>
      <c r="AM1083" t="s">
        <v>3273</v>
      </c>
      <c r="AN1083" t="s">
        <v>3622</v>
      </c>
      <c r="BQ1083">
        <v>176.40790000000001</v>
      </c>
      <c r="BR1083">
        <v>176.59633999999991</v>
      </c>
      <c r="BS1083">
        <v>17</v>
      </c>
    </row>
    <row r="1084" spans="1:71" x14ac:dyDescent="0.25">
      <c r="A1084" t="s">
        <v>81</v>
      </c>
      <c r="B1084">
        <v>1251</v>
      </c>
      <c r="C1084" t="s">
        <v>88</v>
      </c>
      <c r="D1084">
        <v>1</v>
      </c>
      <c r="E1084">
        <v>15408.73955</v>
      </c>
      <c r="F1084">
        <v>15408.93427</v>
      </c>
      <c r="G1084">
        <v>0.1947199999995064</v>
      </c>
      <c r="H1084">
        <v>177.7396</v>
      </c>
      <c r="I1084">
        <v>78.488</v>
      </c>
      <c r="J1084">
        <v>1125</v>
      </c>
      <c r="L1084" t="s">
        <v>473</v>
      </c>
      <c r="M1084" t="str">
        <f t="shared" ref="M1084:M1147" si="123">LEFT(RIGHT(LEFT(L1084,17), 8),4)</f>
        <v>2018</v>
      </c>
      <c r="N1084" t="str">
        <f t="shared" ref="N1084:N1147" si="124">LEFT(RIGHT(L1084, 15),2)</f>
        <v>10</v>
      </c>
      <c r="O1084" t="str">
        <f t="shared" ref="O1084:O1147" si="125">LEFT(RIGHT(L1084, 13),2)</f>
        <v>22</v>
      </c>
      <c r="P1084" t="str">
        <f t="shared" ref="P1084:P1147" si="126">LEFT(RIGHT(L1084, 10),2)</f>
        <v>03</v>
      </c>
      <c r="Q1084" t="str">
        <f t="shared" ref="Q1084:Q1147" si="127">LEFT(RIGHT(L1084, 8),2)</f>
        <v>03</v>
      </c>
      <c r="R1084" t="str">
        <f t="shared" ref="R1084:R1147" si="128">LEFT(RIGHT(L1084, 6),2)</f>
        <v>55</v>
      </c>
      <c r="S1084" s="4">
        <f t="shared" si="122"/>
        <v>43395.12771990741</v>
      </c>
      <c r="T1084" s="5">
        <f t="shared" ref="T1084:T1147" si="129">S1084</f>
        <v>43395.12771990741</v>
      </c>
      <c r="U1084" t="s">
        <v>1898</v>
      </c>
      <c r="AH1084" t="s">
        <v>2940</v>
      </c>
      <c r="AI1084" t="s">
        <v>3081</v>
      </c>
      <c r="AJ1084" t="s">
        <v>2941</v>
      </c>
      <c r="AK1084" t="s">
        <v>3101</v>
      </c>
      <c r="AL1084" t="s">
        <v>3104</v>
      </c>
      <c r="AM1084" t="s">
        <v>3273</v>
      </c>
      <c r="AN1084" t="s">
        <v>3622</v>
      </c>
      <c r="BQ1084">
        <v>177.7396</v>
      </c>
      <c r="BR1084">
        <v>177.9343199999995</v>
      </c>
      <c r="BS1084">
        <v>18</v>
      </c>
    </row>
    <row r="1085" spans="1:71" x14ac:dyDescent="0.25">
      <c r="A1085" t="s">
        <v>81</v>
      </c>
      <c r="B1085">
        <v>1252</v>
      </c>
      <c r="C1085" t="s">
        <v>88</v>
      </c>
      <c r="D1085">
        <v>1</v>
      </c>
      <c r="E1085">
        <v>15414.341050000001</v>
      </c>
      <c r="F1085">
        <v>15414.554620000001</v>
      </c>
      <c r="G1085">
        <v>0.2135699999998906</v>
      </c>
      <c r="H1085">
        <v>183.34110000000001</v>
      </c>
      <c r="I1085">
        <v>95.93</v>
      </c>
      <c r="J1085">
        <v>1151.163</v>
      </c>
      <c r="L1085" t="s">
        <v>473</v>
      </c>
      <c r="M1085" t="str">
        <f t="shared" si="123"/>
        <v>2018</v>
      </c>
      <c r="N1085" t="str">
        <f t="shared" si="124"/>
        <v>10</v>
      </c>
      <c r="O1085" t="str">
        <f t="shared" si="125"/>
        <v>22</v>
      </c>
      <c r="P1085" t="str">
        <f t="shared" si="126"/>
        <v>03</v>
      </c>
      <c r="Q1085" t="str">
        <f t="shared" si="127"/>
        <v>03</v>
      </c>
      <c r="R1085" t="str">
        <f t="shared" si="128"/>
        <v>55</v>
      </c>
      <c r="S1085" s="4">
        <f t="shared" si="122"/>
        <v>43395.12771990741</v>
      </c>
      <c r="T1085" s="5">
        <f t="shared" si="129"/>
        <v>43395.12771990741</v>
      </c>
      <c r="U1085" t="s">
        <v>1898</v>
      </c>
      <c r="AH1085" t="s">
        <v>2940</v>
      </c>
      <c r="AI1085" t="s">
        <v>2941</v>
      </c>
      <c r="AJ1085" t="s">
        <v>3097</v>
      </c>
      <c r="AK1085" t="s">
        <v>3101</v>
      </c>
      <c r="AL1085" t="s">
        <v>3103</v>
      </c>
      <c r="AM1085" t="s">
        <v>3275</v>
      </c>
      <c r="BQ1085">
        <v>183.34110000000001</v>
      </c>
      <c r="BR1085">
        <v>183.5546699999999</v>
      </c>
      <c r="BS1085">
        <v>19</v>
      </c>
    </row>
    <row r="1086" spans="1:71" x14ac:dyDescent="0.25">
      <c r="A1086" t="s">
        <v>81</v>
      </c>
      <c r="B1086">
        <v>1253</v>
      </c>
      <c r="C1086" t="s">
        <v>88</v>
      </c>
      <c r="D1086">
        <v>1</v>
      </c>
      <c r="E1086">
        <v>15414.956630000001</v>
      </c>
      <c r="F1086">
        <v>15415.15763</v>
      </c>
      <c r="G1086">
        <v>0.20099999999911231</v>
      </c>
      <c r="H1086">
        <v>183.95660000000001</v>
      </c>
      <c r="I1086">
        <v>61.046999999999997</v>
      </c>
      <c r="J1086">
        <v>889.53499999999997</v>
      </c>
      <c r="L1086" t="s">
        <v>473</v>
      </c>
      <c r="M1086" t="str">
        <f t="shared" si="123"/>
        <v>2018</v>
      </c>
      <c r="N1086" t="str">
        <f t="shared" si="124"/>
        <v>10</v>
      </c>
      <c r="O1086" t="str">
        <f t="shared" si="125"/>
        <v>22</v>
      </c>
      <c r="P1086" t="str">
        <f t="shared" si="126"/>
        <v>03</v>
      </c>
      <c r="Q1086" t="str">
        <f t="shared" si="127"/>
        <v>03</v>
      </c>
      <c r="R1086" t="str">
        <f t="shared" si="128"/>
        <v>55</v>
      </c>
      <c r="S1086" s="4">
        <f t="shared" si="122"/>
        <v>43395.12771990741</v>
      </c>
      <c r="T1086" s="5">
        <f t="shared" si="129"/>
        <v>43395.12771990741</v>
      </c>
      <c r="U1086" t="s">
        <v>1898</v>
      </c>
      <c r="AH1086" t="s">
        <v>2940</v>
      </c>
      <c r="AI1086" t="s">
        <v>2941</v>
      </c>
      <c r="AJ1086" t="s">
        <v>3097</v>
      </c>
      <c r="AK1086" t="s">
        <v>3101</v>
      </c>
      <c r="AL1086" t="s">
        <v>3103</v>
      </c>
      <c r="AM1086" t="s">
        <v>3275</v>
      </c>
      <c r="BQ1086">
        <v>183.95660000000001</v>
      </c>
      <c r="BR1086">
        <v>184.15759999999909</v>
      </c>
      <c r="BS1086">
        <v>20</v>
      </c>
    </row>
    <row r="1087" spans="1:71" x14ac:dyDescent="0.25">
      <c r="A1087" t="s">
        <v>81</v>
      </c>
      <c r="B1087">
        <v>1254</v>
      </c>
      <c r="C1087" t="s">
        <v>88</v>
      </c>
      <c r="D1087">
        <v>1</v>
      </c>
      <c r="E1087">
        <v>15416.39507</v>
      </c>
      <c r="F1087">
        <v>15416.627479999999</v>
      </c>
      <c r="G1087">
        <v>0.2324099999987084</v>
      </c>
      <c r="H1087">
        <v>185.39510000000001</v>
      </c>
      <c r="I1087">
        <v>113.372</v>
      </c>
      <c r="J1087">
        <v>1002.907</v>
      </c>
      <c r="L1087" t="s">
        <v>473</v>
      </c>
      <c r="M1087" t="str">
        <f t="shared" si="123"/>
        <v>2018</v>
      </c>
      <c r="N1087" t="str">
        <f t="shared" si="124"/>
        <v>10</v>
      </c>
      <c r="O1087" t="str">
        <f t="shared" si="125"/>
        <v>22</v>
      </c>
      <c r="P1087" t="str">
        <f t="shared" si="126"/>
        <v>03</v>
      </c>
      <c r="Q1087" t="str">
        <f t="shared" si="127"/>
        <v>03</v>
      </c>
      <c r="R1087" t="str">
        <f t="shared" si="128"/>
        <v>55</v>
      </c>
      <c r="S1087" s="4">
        <f t="shared" si="122"/>
        <v>43395.12771990741</v>
      </c>
      <c r="T1087" s="5">
        <f t="shared" si="129"/>
        <v>43395.12771990741</v>
      </c>
      <c r="U1087" t="s">
        <v>1898</v>
      </c>
      <c r="AH1087" t="s">
        <v>2940</v>
      </c>
      <c r="AI1087" t="s">
        <v>2941</v>
      </c>
      <c r="AJ1087" t="s">
        <v>3097</v>
      </c>
      <c r="AK1087" t="s">
        <v>3101</v>
      </c>
      <c r="AL1087" t="s">
        <v>3103</v>
      </c>
      <c r="AM1087" t="s">
        <v>3275</v>
      </c>
      <c r="BQ1087">
        <v>185.39510000000001</v>
      </c>
      <c r="BR1087">
        <v>185.62750999999869</v>
      </c>
      <c r="BS1087">
        <v>21</v>
      </c>
    </row>
    <row r="1088" spans="1:71" x14ac:dyDescent="0.25">
      <c r="A1088" t="s">
        <v>81</v>
      </c>
      <c r="B1088">
        <v>1255</v>
      </c>
      <c r="C1088" t="s">
        <v>88</v>
      </c>
      <c r="D1088">
        <v>1</v>
      </c>
      <c r="E1088">
        <v>15421.839099999999</v>
      </c>
      <c r="F1088">
        <v>15422.058950000001</v>
      </c>
      <c r="G1088">
        <v>0.21985000000131549</v>
      </c>
      <c r="H1088">
        <v>190.8391</v>
      </c>
      <c r="I1088">
        <v>43.604999999999997</v>
      </c>
      <c r="J1088">
        <v>1063.953</v>
      </c>
      <c r="L1088" t="s">
        <v>473</v>
      </c>
      <c r="M1088" t="str">
        <f t="shared" si="123"/>
        <v>2018</v>
      </c>
      <c r="N1088" t="str">
        <f t="shared" si="124"/>
        <v>10</v>
      </c>
      <c r="O1088" t="str">
        <f t="shared" si="125"/>
        <v>22</v>
      </c>
      <c r="P1088" t="str">
        <f t="shared" si="126"/>
        <v>03</v>
      </c>
      <c r="Q1088" t="str">
        <f t="shared" si="127"/>
        <v>03</v>
      </c>
      <c r="R1088" t="str">
        <f t="shared" si="128"/>
        <v>55</v>
      </c>
      <c r="S1088" s="4">
        <f t="shared" si="122"/>
        <v>43395.12771990741</v>
      </c>
      <c r="T1088" s="5">
        <f t="shared" si="129"/>
        <v>43395.12771990741</v>
      </c>
      <c r="U1088" t="s">
        <v>1898</v>
      </c>
      <c r="AH1088" t="s">
        <v>2940</v>
      </c>
      <c r="AI1088" t="s">
        <v>2941</v>
      </c>
      <c r="AJ1088" t="s">
        <v>3097</v>
      </c>
      <c r="AK1088" t="s">
        <v>3101</v>
      </c>
      <c r="AL1088" t="s">
        <v>3103</v>
      </c>
      <c r="AM1088" t="s">
        <v>3276</v>
      </c>
      <c r="BQ1088">
        <v>190.8391</v>
      </c>
      <c r="BR1088">
        <v>191.05895000000129</v>
      </c>
      <c r="BS1088">
        <v>22</v>
      </c>
    </row>
    <row r="1089" spans="1:71" x14ac:dyDescent="0.25">
      <c r="A1089" t="s">
        <v>81</v>
      </c>
      <c r="B1089">
        <v>1256</v>
      </c>
      <c r="C1089" t="s">
        <v>88</v>
      </c>
      <c r="D1089">
        <v>1</v>
      </c>
      <c r="E1089">
        <v>15422.75618</v>
      </c>
      <c r="F1089">
        <v>15423.120510000001</v>
      </c>
      <c r="G1089">
        <v>0.36433000000033638</v>
      </c>
      <c r="H1089">
        <v>191.75620000000001</v>
      </c>
      <c r="I1089">
        <v>69.766999999999996</v>
      </c>
      <c r="J1089">
        <v>959.30200000000002</v>
      </c>
      <c r="L1089" t="s">
        <v>473</v>
      </c>
      <c r="M1089" t="str">
        <f t="shared" si="123"/>
        <v>2018</v>
      </c>
      <c r="N1089" t="str">
        <f t="shared" si="124"/>
        <v>10</v>
      </c>
      <c r="O1089" t="str">
        <f t="shared" si="125"/>
        <v>22</v>
      </c>
      <c r="P1089" t="str">
        <f t="shared" si="126"/>
        <v>03</v>
      </c>
      <c r="Q1089" t="str">
        <f t="shared" si="127"/>
        <v>03</v>
      </c>
      <c r="R1089" t="str">
        <f t="shared" si="128"/>
        <v>55</v>
      </c>
      <c r="S1089" s="4">
        <f t="shared" si="122"/>
        <v>43395.12771990741</v>
      </c>
      <c r="T1089" s="5">
        <f t="shared" si="129"/>
        <v>43395.12771990741</v>
      </c>
      <c r="U1089" t="s">
        <v>1898</v>
      </c>
      <c r="AH1089" t="s">
        <v>2940</v>
      </c>
      <c r="AI1089" t="s">
        <v>2941</v>
      </c>
      <c r="AJ1089" t="s">
        <v>3097</v>
      </c>
      <c r="AK1089" t="s">
        <v>3101</v>
      </c>
      <c r="AL1089" t="s">
        <v>3103</v>
      </c>
      <c r="AM1089" t="s">
        <v>3276</v>
      </c>
      <c r="BQ1089">
        <v>191.75620000000001</v>
      </c>
      <c r="BR1089">
        <v>192.12053000000029</v>
      </c>
      <c r="BS1089">
        <v>23</v>
      </c>
    </row>
    <row r="1090" spans="1:71" x14ac:dyDescent="0.25">
      <c r="A1090" t="s">
        <v>81</v>
      </c>
      <c r="B1090">
        <v>1257</v>
      </c>
      <c r="C1090" t="s">
        <v>88</v>
      </c>
      <c r="D1090">
        <v>1</v>
      </c>
      <c r="E1090">
        <v>15426.308209999999</v>
      </c>
      <c r="F1090">
        <v>15426.521779999999</v>
      </c>
      <c r="G1090">
        <v>0.2135699999998906</v>
      </c>
      <c r="H1090">
        <v>195.3082</v>
      </c>
      <c r="I1090">
        <v>78.488</v>
      </c>
      <c r="J1090">
        <v>941.86</v>
      </c>
      <c r="L1090" t="s">
        <v>473</v>
      </c>
      <c r="M1090" t="str">
        <f t="shared" si="123"/>
        <v>2018</v>
      </c>
      <c r="N1090" t="str">
        <f t="shared" si="124"/>
        <v>10</v>
      </c>
      <c r="O1090" t="str">
        <f t="shared" si="125"/>
        <v>22</v>
      </c>
      <c r="P1090" t="str">
        <f t="shared" si="126"/>
        <v>03</v>
      </c>
      <c r="Q1090" t="str">
        <f t="shared" si="127"/>
        <v>03</v>
      </c>
      <c r="R1090" t="str">
        <f t="shared" si="128"/>
        <v>55</v>
      </c>
      <c r="S1090" s="4">
        <f t="shared" si="122"/>
        <v>43395.12771990741</v>
      </c>
      <c r="T1090" s="5">
        <f t="shared" si="129"/>
        <v>43395.12771990741</v>
      </c>
      <c r="U1090" t="s">
        <v>1898</v>
      </c>
      <c r="AH1090" t="s">
        <v>2940</v>
      </c>
      <c r="AI1090" t="s">
        <v>2941</v>
      </c>
      <c r="AJ1090" t="s">
        <v>3097</v>
      </c>
      <c r="AK1090" t="s">
        <v>3101</v>
      </c>
      <c r="AL1090" t="s">
        <v>3103</v>
      </c>
      <c r="AM1090" t="s">
        <v>3277</v>
      </c>
      <c r="BQ1090">
        <v>195.3082</v>
      </c>
      <c r="BR1090">
        <v>195.52176999999989</v>
      </c>
      <c r="BS1090">
        <v>24</v>
      </c>
    </row>
    <row r="1091" spans="1:71" x14ac:dyDescent="0.25">
      <c r="A1091" t="s">
        <v>81</v>
      </c>
      <c r="B1091">
        <v>1258</v>
      </c>
      <c r="C1091" t="s">
        <v>88</v>
      </c>
      <c r="D1091">
        <v>1</v>
      </c>
      <c r="E1091">
        <v>15426.948920000001</v>
      </c>
      <c r="F1091">
        <v>15427.19389</v>
      </c>
      <c r="G1091">
        <v>0.2449699999997392</v>
      </c>
      <c r="H1091">
        <v>195.94890000000001</v>
      </c>
      <c r="I1091">
        <v>87.209000000000003</v>
      </c>
      <c r="J1091">
        <v>941.86</v>
      </c>
      <c r="L1091" t="s">
        <v>473</v>
      </c>
      <c r="M1091" t="str">
        <f t="shared" si="123"/>
        <v>2018</v>
      </c>
      <c r="N1091" t="str">
        <f t="shared" si="124"/>
        <v>10</v>
      </c>
      <c r="O1091" t="str">
        <f t="shared" si="125"/>
        <v>22</v>
      </c>
      <c r="P1091" t="str">
        <f t="shared" si="126"/>
        <v>03</v>
      </c>
      <c r="Q1091" t="str">
        <f t="shared" si="127"/>
        <v>03</v>
      </c>
      <c r="R1091" t="str">
        <f t="shared" si="128"/>
        <v>55</v>
      </c>
      <c r="S1091" s="4">
        <f t="shared" ref="S1091:S1154" si="130">DATE(M1091,N1091,O1091)+TIME(P1091,Q1091,R1091)</f>
        <v>43395.12771990741</v>
      </c>
      <c r="T1091" s="5">
        <f t="shared" si="129"/>
        <v>43395.12771990741</v>
      </c>
      <c r="U1091" t="s">
        <v>1898</v>
      </c>
      <c r="AH1091" t="s">
        <v>2940</v>
      </c>
      <c r="AI1091" t="s">
        <v>2941</v>
      </c>
      <c r="AJ1091" t="s">
        <v>3097</v>
      </c>
      <c r="AK1091" t="s">
        <v>3101</v>
      </c>
      <c r="AL1091" t="s">
        <v>3103</v>
      </c>
      <c r="AM1091" t="s">
        <v>3277</v>
      </c>
      <c r="BQ1091">
        <v>195.94890000000001</v>
      </c>
      <c r="BR1091">
        <v>196.19386999999969</v>
      </c>
      <c r="BS1091">
        <v>25</v>
      </c>
    </row>
    <row r="1092" spans="1:71" x14ac:dyDescent="0.25">
      <c r="A1092" t="s">
        <v>81</v>
      </c>
      <c r="B1092">
        <v>1259</v>
      </c>
      <c r="C1092" t="s">
        <v>88</v>
      </c>
      <c r="D1092">
        <v>1</v>
      </c>
      <c r="E1092">
        <v>15428.173790000001</v>
      </c>
      <c r="F1092">
        <v>15428.487859999999</v>
      </c>
      <c r="G1092">
        <v>0.31406999999853719</v>
      </c>
      <c r="H1092">
        <v>197.1738</v>
      </c>
      <c r="I1092">
        <v>43.604999999999997</v>
      </c>
      <c r="J1092">
        <v>941.86</v>
      </c>
      <c r="L1092" t="s">
        <v>473</v>
      </c>
      <c r="M1092" t="str">
        <f t="shared" si="123"/>
        <v>2018</v>
      </c>
      <c r="N1092" t="str">
        <f t="shared" si="124"/>
        <v>10</v>
      </c>
      <c r="O1092" t="str">
        <f t="shared" si="125"/>
        <v>22</v>
      </c>
      <c r="P1092" t="str">
        <f t="shared" si="126"/>
        <v>03</v>
      </c>
      <c r="Q1092" t="str">
        <f t="shared" si="127"/>
        <v>03</v>
      </c>
      <c r="R1092" t="str">
        <f t="shared" si="128"/>
        <v>55</v>
      </c>
      <c r="S1092" s="4">
        <f t="shared" si="130"/>
        <v>43395.12771990741</v>
      </c>
      <c r="T1092" s="5">
        <f t="shared" si="129"/>
        <v>43395.12771990741</v>
      </c>
      <c r="U1092" t="s">
        <v>1898</v>
      </c>
      <c r="AH1092" t="s">
        <v>2940</v>
      </c>
      <c r="AI1092" t="s">
        <v>2941</v>
      </c>
      <c r="AJ1092" t="s">
        <v>3097</v>
      </c>
      <c r="AK1092" t="s">
        <v>3101</v>
      </c>
      <c r="AL1092" t="s">
        <v>3103</v>
      </c>
      <c r="AM1092" t="s">
        <v>3277</v>
      </c>
      <c r="BQ1092">
        <v>197.1738</v>
      </c>
      <c r="BR1092">
        <v>197.48786999999851</v>
      </c>
      <c r="BS1092">
        <v>26</v>
      </c>
    </row>
    <row r="1093" spans="1:71" x14ac:dyDescent="0.25">
      <c r="A1093" t="s">
        <v>81</v>
      </c>
      <c r="B1093">
        <v>1260</v>
      </c>
      <c r="C1093" t="s">
        <v>88</v>
      </c>
      <c r="D1093">
        <v>1</v>
      </c>
      <c r="E1093">
        <v>15430.378559999999</v>
      </c>
      <c r="F1093">
        <v>15430.567010000001</v>
      </c>
      <c r="G1093">
        <v>0.18845000000146681</v>
      </c>
      <c r="H1093">
        <v>199.37860000000001</v>
      </c>
      <c r="I1093">
        <v>87.209000000000003</v>
      </c>
      <c r="J1093">
        <v>941.86</v>
      </c>
      <c r="L1093" t="s">
        <v>473</v>
      </c>
      <c r="M1093" t="str">
        <f t="shared" si="123"/>
        <v>2018</v>
      </c>
      <c r="N1093" t="str">
        <f t="shared" si="124"/>
        <v>10</v>
      </c>
      <c r="O1093" t="str">
        <f t="shared" si="125"/>
        <v>22</v>
      </c>
      <c r="P1093" t="str">
        <f t="shared" si="126"/>
        <v>03</v>
      </c>
      <c r="Q1093" t="str">
        <f t="shared" si="127"/>
        <v>03</v>
      </c>
      <c r="R1093" t="str">
        <f t="shared" si="128"/>
        <v>55</v>
      </c>
      <c r="S1093" s="4">
        <f t="shared" si="130"/>
        <v>43395.12771990741</v>
      </c>
      <c r="T1093" s="5">
        <f t="shared" si="129"/>
        <v>43395.12771990741</v>
      </c>
      <c r="U1093" t="s">
        <v>1898</v>
      </c>
      <c r="AH1093" t="s">
        <v>2940</v>
      </c>
      <c r="AI1093" t="s">
        <v>2941</v>
      </c>
      <c r="AJ1093" t="s">
        <v>3097</v>
      </c>
      <c r="AK1093" t="s">
        <v>3101</v>
      </c>
      <c r="AL1093" t="s">
        <v>3103</v>
      </c>
      <c r="AM1093" t="s">
        <v>3277</v>
      </c>
      <c r="BQ1093">
        <v>199.37860000000001</v>
      </c>
      <c r="BR1093">
        <v>199.5670500000015</v>
      </c>
      <c r="BS1093">
        <v>27</v>
      </c>
    </row>
    <row r="1094" spans="1:71" x14ac:dyDescent="0.25">
      <c r="A1094" t="s">
        <v>81</v>
      </c>
      <c r="B1094">
        <v>905</v>
      </c>
      <c r="C1094" t="s">
        <v>88</v>
      </c>
      <c r="D1094">
        <v>1</v>
      </c>
      <c r="E1094">
        <v>16001.86476</v>
      </c>
      <c r="F1094">
        <v>16002.6939</v>
      </c>
      <c r="G1094">
        <v>0.82913999999982479</v>
      </c>
      <c r="H1094">
        <v>246.8648</v>
      </c>
      <c r="I1094">
        <v>0</v>
      </c>
      <c r="J1094">
        <v>1124.2</v>
      </c>
      <c r="L1094" t="s">
        <v>474</v>
      </c>
      <c r="M1094" t="str">
        <f t="shared" si="123"/>
        <v>2018</v>
      </c>
      <c r="N1094" t="str">
        <f t="shared" si="124"/>
        <v>10</v>
      </c>
      <c r="O1094" t="str">
        <f t="shared" si="125"/>
        <v>22</v>
      </c>
      <c r="P1094" t="str">
        <f t="shared" si="126"/>
        <v>20</v>
      </c>
      <c r="Q1094" t="str">
        <f t="shared" si="127"/>
        <v>03</v>
      </c>
      <c r="R1094" t="str">
        <f t="shared" si="128"/>
        <v>55</v>
      </c>
      <c r="S1094" s="4">
        <f t="shared" si="130"/>
        <v>43395.836053240739</v>
      </c>
      <c r="T1094" s="5">
        <f t="shared" si="129"/>
        <v>43395.836053240739</v>
      </c>
      <c r="U1094" t="s">
        <v>1899</v>
      </c>
      <c r="W1094" t="s">
        <v>2940</v>
      </c>
      <c r="X1094" t="s">
        <v>2943</v>
      </c>
      <c r="Y1094" t="s">
        <v>2959</v>
      </c>
      <c r="AH1094" t="s">
        <v>2940</v>
      </c>
      <c r="AI1094" t="s">
        <v>2941</v>
      </c>
      <c r="AJ1094" t="s">
        <v>2941</v>
      </c>
      <c r="AK1094" t="s">
        <v>3101</v>
      </c>
      <c r="AL1094" t="s">
        <v>3104</v>
      </c>
      <c r="AM1094" t="s">
        <v>3105</v>
      </c>
      <c r="BE1094" t="s">
        <v>3065</v>
      </c>
      <c r="BQ1094">
        <v>246.8648</v>
      </c>
      <c r="BR1094">
        <v>247.6939399999998</v>
      </c>
      <c r="BS1094">
        <v>0</v>
      </c>
    </row>
    <row r="1095" spans="1:71" x14ac:dyDescent="0.25">
      <c r="A1095" t="s">
        <v>81</v>
      </c>
      <c r="B1095">
        <v>913</v>
      </c>
      <c r="C1095" t="s">
        <v>88</v>
      </c>
      <c r="D1095">
        <v>1</v>
      </c>
      <c r="E1095">
        <v>16296.254419999999</v>
      </c>
      <c r="F1095">
        <v>16296.69412</v>
      </c>
      <c r="G1095">
        <v>0.439700000000812</v>
      </c>
      <c r="H1095">
        <v>17.2544</v>
      </c>
      <c r="I1095">
        <v>0</v>
      </c>
      <c r="J1095">
        <v>769.5</v>
      </c>
      <c r="L1095" t="s">
        <v>475</v>
      </c>
      <c r="M1095" t="str">
        <f t="shared" si="123"/>
        <v>2018</v>
      </c>
      <c r="N1095" t="str">
        <f t="shared" si="124"/>
        <v>10</v>
      </c>
      <c r="O1095" t="str">
        <f t="shared" si="125"/>
        <v>23</v>
      </c>
      <c r="P1095" t="str">
        <f t="shared" si="126"/>
        <v>01</v>
      </c>
      <c r="Q1095" t="str">
        <f t="shared" si="127"/>
        <v>03</v>
      </c>
      <c r="R1095" t="str">
        <f t="shared" si="128"/>
        <v>55</v>
      </c>
      <c r="S1095" s="4">
        <f t="shared" si="130"/>
        <v>43396.044386574074</v>
      </c>
      <c r="T1095" s="5">
        <f t="shared" si="129"/>
        <v>43396.044386574074</v>
      </c>
      <c r="U1095" t="s">
        <v>1900</v>
      </c>
      <c r="W1095" t="s">
        <v>2940</v>
      </c>
      <c r="X1095" t="s">
        <v>2942</v>
      </c>
      <c r="Y1095" t="s">
        <v>3027</v>
      </c>
      <c r="AH1095" t="s">
        <v>2940</v>
      </c>
      <c r="AI1095" t="s">
        <v>3077</v>
      </c>
      <c r="AJ1095" t="s">
        <v>3097</v>
      </c>
      <c r="AK1095" t="s">
        <v>3101</v>
      </c>
      <c r="AL1095" t="s">
        <v>3103</v>
      </c>
      <c r="AM1095" t="s">
        <v>3105</v>
      </c>
      <c r="AN1095" t="s">
        <v>3622</v>
      </c>
      <c r="BE1095" t="s">
        <v>3065</v>
      </c>
      <c r="BG1095" t="s">
        <v>3027</v>
      </c>
      <c r="BQ1095">
        <v>17.2544</v>
      </c>
      <c r="BR1095">
        <v>17.694100000000809</v>
      </c>
      <c r="BS1095">
        <v>0</v>
      </c>
    </row>
    <row r="1096" spans="1:71" x14ac:dyDescent="0.25">
      <c r="A1096" t="s">
        <v>81</v>
      </c>
      <c r="B1096">
        <v>917</v>
      </c>
      <c r="C1096" t="s">
        <v>88</v>
      </c>
      <c r="D1096">
        <v>1</v>
      </c>
      <c r="E1096">
        <v>16454.573899999999</v>
      </c>
      <c r="F1096">
        <v>16454.919379999999</v>
      </c>
      <c r="G1096">
        <v>0.34547999999995233</v>
      </c>
      <c r="H1096">
        <v>175.57390000000001</v>
      </c>
      <c r="I1096">
        <v>0</v>
      </c>
      <c r="J1096">
        <v>691.4</v>
      </c>
      <c r="L1096" t="s">
        <v>475</v>
      </c>
      <c r="M1096" t="str">
        <f t="shared" si="123"/>
        <v>2018</v>
      </c>
      <c r="N1096" t="str">
        <f t="shared" si="124"/>
        <v>10</v>
      </c>
      <c r="O1096" t="str">
        <f t="shared" si="125"/>
        <v>23</v>
      </c>
      <c r="P1096" t="str">
        <f t="shared" si="126"/>
        <v>01</v>
      </c>
      <c r="Q1096" t="str">
        <f t="shared" si="127"/>
        <v>03</v>
      </c>
      <c r="R1096" t="str">
        <f t="shared" si="128"/>
        <v>55</v>
      </c>
      <c r="S1096" s="4">
        <f t="shared" si="130"/>
        <v>43396.044386574074</v>
      </c>
      <c r="T1096" s="5">
        <f t="shared" si="129"/>
        <v>43396.044386574074</v>
      </c>
      <c r="U1096" t="s">
        <v>1900</v>
      </c>
      <c r="W1096" t="s">
        <v>2940</v>
      </c>
      <c r="X1096" t="s">
        <v>2942</v>
      </c>
      <c r="Y1096" t="s">
        <v>67</v>
      </c>
      <c r="AH1096" t="s">
        <v>2940</v>
      </c>
      <c r="AI1096" t="s">
        <v>2941</v>
      </c>
      <c r="AJ1096" t="s">
        <v>3097</v>
      </c>
      <c r="AK1096" t="s">
        <v>3101</v>
      </c>
      <c r="AL1096" t="s">
        <v>3103</v>
      </c>
      <c r="AM1096" t="s">
        <v>3105</v>
      </c>
      <c r="BE1096" t="s">
        <v>3065</v>
      </c>
      <c r="BQ1096">
        <v>175.57390000000001</v>
      </c>
      <c r="BR1096">
        <v>175.91937999999999</v>
      </c>
      <c r="BS1096">
        <v>1</v>
      </c>
    </row>
    <row r="1097" spans="1:71" x14ac:dyDescent="0.25">
      <c r="A1097" t="s">
        <v>81</v>
      </c>
      <c r="B1097">
        <v>923</v>
      </c>
      <c r="C1097" t="s">
        <v>88</v>
      </c>
      <c r="D1097">
        <v>1</v>
      </c>
      <c r="E1097">
        <v>16824.11</v>
      </c>
      <c r="F1097">
        <v>16824.820960000001</v>
      </c>
      <c r="G1097">
        <v>0.7109600000003411</v>
      </c>
      <c r="H1097">
        <v>21.11</v>
      </c>
      <c r="I1097">
        <v>102.2</v>
      </c>
      <c r="J1097">
        <v>837.20899999999995</v>
      </c>
      <c r="L1097" t="s">
        <v>476</v>
      </c>
      <c r="M1097" t="str">
        <f t="shared" si="123"/>
        <v>2018</v>
      </c>
      <c r="N1097" t="str">
        <f t="shared" si="124"/>
        <v>10</v>
      </c>
      <c r="O1097" t="str">
        <f t="shared" si="125"/>
        <v>23</v>
      </c>
      <c r="P1097" t="str">
        <f t="shared" si="126"/>
        <v>04</v>
      </c>
      <c r="Q1097" t="str">
        <f t="shared" si="127"/>
        <v>03</v>
      </c>
      <c r="R1097" t="str">
        <f t="shared" si="128"/>
        <v>55</v>
      </c>
      <c r="S1097" s="4">
        <f t="shared" si="130"/>
        <v>43396.169386574074</v>
      </c>
      <c r="T1097" s="5">
        <f t="shared" si="129"/>
        <v>43396.169386574074</v>
      </c>
      <c r="U1097" t="s">
        <v>1901</v>
      </c>
      <c r="W1097" t="s">
        <v>2940</v>
      </c>
      <c r="X1097" t="s">
        <v>2943</v>
      </c>
      <c r="Y1097" t="s">
        <v>3021</v>
      </c>
      <c r="AH1097" t="s">
        <v>2940</v>
      </c>
      <c r="AI1097" t="s">
        <v>2941</v>
      </c>
      <c r="AJ1097" t="s">
        <v>2941</v>
      </c>
      <c r="AK1097" t="s">
        <v>3101</v>
      </c>
      <c r="AL1097" t="s">
        <v>3104</v>
      </c>
      <c r="AM1097" t="s">
        <v>3105</v>
      </c>
      <c r="AN1097" t="s">
        <v>3622</v>
      </c>
      <c r="BE1097" t="s">
        <v>3065</v>
      </c>
      <c r="BG1097" t="s">
        <v>3021</v>
      </c>
      <c r="BQ1097">
        <v>21.11</v>
      </c>
      <c r="BR1097">
        <v>21.820960000000341</v>
      </c>
      <c r="BS1097">
        <v>0</v>
      </c>
    </row>
    <row r="1098" spans="1:71" x14ac:dyDescent="0.25">
      <c r="A1098" t="s">
        <v>81</v>
      </c>
      <c r="B1098">
        <v>926</v>
      </c>
      <c r="C1098" t="s">
        <v>88</v>
      </c>
      <c r="D1098">
        <v>1</v>
      </c>
      <c r="E1098">
        <v>16857.063750000001</v>
      </c>
      <c r="F1098">
        <v>16857.245910000001</v>
      </c>
      <c r="G1098">
        <v>0.1821600000002945</v>
      </c>
      <c r="H1098">
        <v>54.063699999999997</v>
      </c>
      <c r="I1098">
        <v>156.30000000000001</v>
      </c>
      <c r="J1098">
        <v>697.4</v>
      </c>
      <c r="L1098" t="s">
        <v>476</v>
      </c>
      <c r="M1098" t="str">
        <f t="shared" si="123"/>
        <v>2018</v>
      </c>
      <c r="N1098" t="str">
        <f t="shared" si="124"/>
        <v>10</v>
      </c>
      <c r="O1098" t="str">
        <f t="shared" si="125"/>
        <v>23</v>
      </c>
      <c r="P1098" t="str">
        <f t="shared" si="126"/>
        <v>04</v>
      </c>
      <c r="Q1098" t="str">
        <f t="shared" si="127"/>
        <v>03</v>
      </c>
      <c r="R1098" t="str">
        <f t="shared" si="128"/>
        <v>55</v>
      </c>
      <c r="S1098" s="4">
        <f t="shared" si="130"/>
        <v>43396.169386574074</v>
      </c>
      <c r="T1098" s="5">
        <f t="shared" si="129"/>
        <v>43396.169386574074</v>
      </c>
      <c r="U1098" t="s">
        <v>1901</v>
      </c>
      <c r="W1098" t="s">
        <v>2940</v>
      </c>
      <c r="X1098" t="s">
        <v>2942</v>
      </c>
      <c r="AH1098" t="s">
        <v>2940</v>
      </c>
      <c r="AI1098" t="s">
        <v>2941</v>
      </c>
      <c r="AJ1098" t="s">
        <v>3097</v>
      </c>
      <c r="AK1098" t="s">
        <v>3101</v>
      </c>
      <c r="AL1098" t="s">
        <v>3103</v>
      </c>
      <c r="AM1098" t="s">
        <v>3105</v>
      </c>
      <c r="BE1098" t="s">
        <v>3065</v>
      </c>
      <c r="BQ1098">
        <v>54.063699999999997</v>
      </c>
      <c r="BR1098">
        <v>54.245860000000292</v>
      </c>
      <c r="BS1098">
        <v>1</v>
      </c>
    </row>
    <row r="1099" spans="1:71" x14ac:dyDescent="0.25">
      <c r="A1099" t="s">
        <v>81</v>
      </c>
      <c r="B1099">
        <v>929</v>
      </c>
      <c r="C1099" t="s">
        <v>88</v>
      </c>
      <c r="D1099">
        <v>1</v>
      </c>
      <c r="E1099">
        <v>17187.196680000001</v>
      </c>
      <c r="F1099">
        <v>17187.498189999998</v>
      </c>
      <c r="G1099">
        <v>0.30150999999750638</v>
      </c>
      <c r="H1099">
        <v>122.19670000000001</v>
      </c>
      <c r="I1099">
        <v>132.30000000000001</v>
      </c>
      <c r="J1099">
        <v>1944.7670000000001</v>
      </c>
      <c r="L1099" t="s">
        <v>477</v>
      </c>
      <c r="M1099" t="str">
        <f t="shared" si="123"/>
        <v>2018</v>
      </c>
      <c r="N1099" t="str">
        <f t="shared" si="124"/>
        <v>10</v>
      </c>
      <c r="O1099" t="str">
        <f t="shared" si="125"/>
        <v>23</v>
      </c>
      <c r="P1099" t="str">
        <f t="shared" si="126"/>
        <v>05</v>
      </c>
      <c r="Q1099" t="str">
        <f t="shared" si="127"/>
        <v>03</v>
      </c>
      <c r="R1099" t="str">
        <f t="shared" si="128"/>
        <v>55</v>
      </c>
      <c r="S1099" s="4">
        <f t="shared" si="130"/>
        <v>43396.211053240739</v>
      </c>
      <c r="T1099" s="5">
        <f t="shared" si="129"/>
        <v>43396.211053240739</v>
      </c>
      <c r="U1099" t="s">
        <v>1902</v>
      </c>
      <c r="W1099" t="s">
        <v>2940</v>
      </c>
      <c r="X1099" t="s">
        <v>2942</v>
      </c>
      <c r="AH1099" t="s">
        <v>2940</v>
      </c>
      <c r="AI1099" t="s">
        <v>2941</v>
      </c>
      <c r="AJ1099" t="s">
        <v>3097</v>
      </c>
      <c r="AK1099" t="s">
        <v>3101</v>
      </c>
      <c r="AL1099" t="s">
        <v>3103</v>
      </c>
      <c r="AM1099" t="s">
        <v>3105</v>
      </c>
      <c r="BE1099" t="s">
        <v>3065</v>
      </c>
      <c r="BQ1099">
        <v>122.19670000000001</v>
      </c>
      <c r="BR1099">
        <v>122.4982099999975</v>
      </c>
      <c r="BS1099">
        <v>0</v>
      </c>
    </row>
    <row r="1100" spans="1:71" x14ac:dyDescent="0.25">
      <c r="A1100" t="s">
        <v>81</v>
      </c>
      <c r="B1100">
        <v>933</v>
      </c>
      <c r="C1100" t="s">
        <v>88</v>
      </c>
      <c r="D1100">
        <v>1</v>
      </c>
      <c r="E1100">
        <v>17467.020540000001</v>
      </c>
      <c r="F1100">
        <v>17467.27808</v>
      </c>
      <c r="G1100">
        <v>0.25753999999869848</v>
      </c>
      <c r="H1100">
        <v>140.0205</v>
      </c>
      <c r="I1100">
        <v>318.60000000000002</v>
      </c>
      <c r="J1100">
        <v>1058.0999999999999</v>
      </c>
      <c r="L1100" t="s">
        <v>478</v>
      </c>
      <c r="M1100" t="str">
        <f t="shared" si="123"/>
        <v>2018</v>
      </c>
      <c r="N1100" t="str">
        <f t="shared" si="124"/>
        <v>10</v>
      </c>
      <c r="O1100" t="str">
        <f t="shared" si="125"/>
        <v>23</v>
      </c>
      <c r="P1100" t="str">
        <f t="shared" si="126"/>
        <v>06</v>
      </c>
      <c r="Q1100" t="str">
        <f t="shared" si="127"/>
        <v>03</v>
      </c>
      <c r="R1100" t="str">
        <f t="shared" si="128"/>
        <v>55</v>
      </c>
      <c r="S1100" s="4">
        <f t="shared" si="130"/>
        <v>43396.25271990741</v>
      </c>
      <c r="T1100" s="5">
        <f t="shared" si="129"/>
        <v>43396.25271990741</v>
      </c>
      <c r="U1100" t="s">
        <v>1903</v>
      </c>
      <c r="W1100" t="s">
        <v>2940</v>
      </c>
      <c r="X1100" t="s">
        <v>2942</v>
      </c>
      <c r="AH1100" t="s">
        <v>2940</v>
      </c>
      <c r="AI1100" t="s">
        <v>2941</v>
      </c>
      <c r="AJ1100" t="s">
        <v>3097</v>
      </c>
      <c r="AK1100" t="s">
        <v>3101</v>
      </c>
      <c r="AL1100" t="s">
        <v>3103</v>
      </c>
      <c r="AM1100" t="s">
        <v>3105</v>
      </c>
      <c r="BE1100" t="s">
        <v>3065</v>
      </c>
      <c r="BQ1100">
        <v>140.0205</v>
      </c>
      <c r="BR1100">
        <v>140.2780399999987</v>
      </c>
      <c r="BS1100">
        <v>0</v>
      </c>
    </row>
    <row r="1101" spans="1:71" x14ac:dyDescent="0.25">
      <c r="A1101" t="s">
        <v>81</v>
      </c>
      <c r="B1101">
        <v>936</v>
      </c>
      <c r="C1101" t="s">
        <v>88</v>
      </c>
      <c r="D1101">
        <v>1</v>
      </c>
      <c r="E1101">
        <v>17780.276969999999</v>
      </c>
      <c r="F1101">
        <v>17780.57591</v>
      </c>
      <c r="G1101">
        <v>0.2989400000005844</v>
      </c>
      <c r="H1101">
        <v>191.27699999999999</v>
      </c>
      <c r="I1101">
        <v>132.30000000000001</v>
      </c>
      <c r="J1101">
        <v>751.5</v>
      </c>
      <c r="L1101" t="s">
        <v>479</v>
      </c>
      <c r="M1101" t="str">
        <f t="shared" si="123"/>
        <v>2018</v>
      </c>
      <c r="N1101" t="str">
        <f t="shared" si="124"/>
        <v>10</v>
      </c>
      <c r="O1101" t="str">
        <f t="shared" si="125"/>
        <v>23</v>
      </c>
      <c r="P1101" t="str">
        <f t="shared" si="126"/>
        <v>07</v>
      </c>
      <c r="Q1101" t="str">
        <f t="shared" si="127"/>
        <v>03</v>
      </c>
      <c r="R1101" t="str">
        <f t="shared" si="128"/>
        <v>55</v>
      </c>
      <c r="S1101" s="4">
        <f t="shared" si="130"/>
        <v>43396.294386574074</v>
      </c>
      <c r="T1101" s="5">
        <f t="shared" si="129"/>
        <v>43396.294386574074</v>
      </c>
      <c r="U1101" t="s">
        <v>1904</v>
      </c>
      <c r="W1101" t="s">
        <v>2940</v>
      </c>
      <c r="X1101" t="s">
        <v>2942</v>
      </c>
      <c r="Y1101" t="s">
        <v>3010</v>
      </c>
      <c r="AH1101" t="s">
        <v>2940</v>
      </c>
      <c r="AI1101" t="s">
        <v>2941</v>
      </c>
      <c r="AJ1101" t="s">
        <v>3097</v>
      </c>
      <c r="AK1101" t="s">
        <v>3101</v>
      </c>
      <c r="AL1101" t="s">
        <v>3103</v>
      </c>
      <c r="AM1101" t="s">
        <v>3105</v>
      </c>
      <c r="BE1101" t="s">
        <v>3065</v>
      </c>
      <c r="BG1101" t="s">
        <v>3010</v>
      </c>
      <c r="BQ1101">
        <v>191.27699999999999</v>
      </c>
      <c r="BR1101">
        <v>191.5759400000006</v>
      </c>
      <c r="BS1101">
        <v>0</v>
      </c>
    </row>
    <row r="1102" spans="1:71" x14ac:dyDescent="0.25">
      <c r="A1102" t="s">
        <v>81</v>
      </c>
      <c r="B1102">
        <v>1277</v>
      </c>
      <c r="C1102" t="s">
        <v>88</v>
      </c>
      <c r="D1102">
        <v>1</v>
      </c>
      <c r="E1102">
        <v>17589.855299999999</v>
      </c>
      <c r="F1102">
        <v>17590.100269999999</v>
      </c>
      <c r="G1102">
        <v>0.2449699999997392</v>
      </c>
      <c r="H1102">
        <v>0.85529999999999995</v>
      </c>
      <c r="I1102">
        <v>95.93</v>
      </c>
      <c r="J1102">
        <v>2232.558</v>
      </c>
      <c r="L1102" t="s">
        <v>479</v>
      </c>
      <c r="M1102" t="str">
        <f t="shared" si="123"/>
        <v>2018</v>
      </c>
      <c r="N1102" t="str">
        <f t="shared" si="124"/>
        <v>10</v>
      </c>
      <c r="O1102" t="str">
        <f t="shared" si="125"/>
        <v>23</v>
      </c>
      <c r="P1102" t="str">
        <f t="shared" si="126"/>
        <v>07</v>
      </c>
      <c r="Q1102" t="str">
        <f t="shared" si="127"/>
        <v>03</v>
      </c>
      <c r="R1102" t="str">
        <f t="shared" si="128"/>
        <v>55</v>
      </c>
      <c r="S1102" s="4">
        <f t="shared" si="130"/>
        <v>43396.294386574074</v>
      </c>
      <c r="T1102" s="5">
        <f t="shared" si="129"/>
        <v>43396.294386574074</v>
      </c>
      <c r="U1102" t="s">
        <v>1904</v>
      </c>
      <c r="AH1102" t="s">
        <v>2940</v>
      </c>
      <c r="AI1102" t="s">
        <v>2941</v>
      </c>
      <c r="AJ1102" t="s">
        <v>3097</v>
      </c>
      <c r="AK1102" t="s">
        <v>3101</v>
      </c>
      <c r="AL1102" t="s">
        <v>3103</v>
      </c>
      <c r="AM1102" t="s">
        <v>3278</v>
      </c>
      <c r="AN1102" t="s">
        <v>3622</v>
      </c>
      <c r="BQ1102">
        <v>0.85529999999999995</v>
      </c>
      <c r="BR1102">
        <v>1.100269999999739</v>
      </c>
      <c r="BS1102">
        <v>1</v>
      </c>
    </row>
    <row r="1103" spans="1:71" x14ac:dyDescent="0.25">
      <c r="A1103" t="s">
        <v>81</v>
      </c>
      <c r="B1103">
        <v>1278</v>
      </c>
      <c r="C1103" t="s">
        <v>88</v>
      </c>
      <c r="D1103">
        <v>1</v>
      </c>
      <c r="E1103">
        <v>17590.715850000001</v>
      </c>
      <c r="F1103">
        <v>17591.07389</v>
      </c>
      <c r="G1103">
        <v>0.35803999999916408</v>
      </c>
      <c r="H1103">
        <v>1.7159</v>
      </c>
      <c r="I1103">
        <v>87.209000000000003</v>
      </c>
      <c r="J1103">
        <v>1622.0930000000001</v>
      </c>
      <c r="L1103" t="s">
        <v>479</v>
      </c>
      <c r="M1103" t="str">
        <f t="shared" si="123"/>
        <v>2018</v>
      </c>
      <c r="N1103" t="str">
        <f t="shared" si="124"/>
        <v>10</v>
      </c>
      <c r="O1103" t="str">
        <f t="shared" si="125"/>
        <v>23</v>
      </c>
      <c r="P1103" t="str">
        <f t="shared" si="126"/>
        <v>07</v>
      </c>
      <c r="Q1103" t="str">
        <f t="shared" si="127"/>
        <v>03</v>
      </c>
      <c r="R1103" t="str">
        <f t="shared" si="128"/>
        <v>55</v>
      </c>
      <c r="S1103" s="4">
        <f t="shared" si="130"/>
        <v>43396.294386574074</v>
      </c>
      <c r="T1103" s="5">
        <f t="shared" si="129"/>
        <v>43396.294386574074</v>
      </c>
      <c r="U1103" t="s">
        <v>1904</v>
      </c>
      <c r="AH1103" t="s">
        <v>2940</v>
      </c>
      <c r="AI1103" t="s">
        <v>2941</v>
      </c>
      <c r="AJ1103" t="s">
        <v>3097</v>
      </c>
      <c r="AK1103" t="s">
        <v>3101</v>
      </c>
      <c r="AL1103" t="s">
        <v>3103</v>
      </c>
      <c r="AM1103" t="s">
        <v>3278</v>
      </c>
      <c r="AN1103" t="s">
        <v>3622</v>
      </c>
      <c r="BQ1103">
        <v>1.7159</v>
      </c>
      <c r="BR1103">
        <v>2.0739399999991641</v>
      </c>
      <c r="BS1103">
        <v>2</v>
      </c>
    </row>
    <row r="1104" spans="1:71" x14ac:dyDescent="0.25">
      <c r="A1104" t="s">
        <v>81</v>
      </c>
      <c r="B1104">
        <v>1279</v>
      </c>
      <c r="C1104" t="s">
        <v>88</v>
      </c>
      <c r="D1104">
        <v>1</v>
      </c>
      <c r="E1104">
        <v>17591.777409999999</v>
      </c>
      <c r="F1104">
        <v>17592.254799999999</v>
      </c>
      <c r="G1104">
        <v>0.47739000000001403</v>
      </c>
      <c r="H1104">
        <v>2.7774000000000001</v>
      </c>
      <c r="I1104">
        <v>26.163</v>
      </c>
      <c r="J1104">
        <v>2005.8140000000001</v>
      </c>
      <c r="L1104" t="s">
        <v>479</v>
      </c>
      <c r="M1104" t="str">
        <f t="shared" si="123"/>
        <v>2018</v>
      </c>
      <c r="N1104" t="str">
        <f t="shared" si="124"/>
        <v>10</v>
      </c>
      <c r="O1104" t="str">
        <f t="shared" si="125"/>
        <v>23</v>
      </c>
      <c r="P1104" t="str">
        <f t="shared" si="126"/>
        <v>07</v>
      </c>
      <c r="Q1104" t="str">
        <f t="shared" si="127"/>
        <v>03</v>
      </c>
      <c r="R1104" t="str">
        <f t="shared" si="128"/>
        <v>55</v>
      </c>
      <c r="S1104" s="4">
        <f t="shared" si="130"/>
        <v>43396.294386574074</v>
      </c>
      <c r="T1104" s="5">
        <f t="shared" si="129"/>
        <v>43396.294386574074</v>
      </c>
      <c r="U1104" t="s">
        <v>1904</v>
      </c>
      <c r="AH1104" t="s">
        <v>2940</v>
      </c>
      <c r="AI1104" t="s">
        <v>2941</v>
      </c>
      <c r="AJ1104" t="s">
        <v>2941</v>
      </c>
      <c r="AK1104" t="s">
        <v>3101</v>
      </c>
      <c r="AL1104" t="s">
        <v>3104</v>
      </c>
      <c r="AM1104" t="s">
        <v>3278</v>
      </c>
      <c r="AN1104" t="s">
        <v>3622</v>
      </c>
      <c r="BQ1104">
        <v>2.7774000000000001</v>
      </c>
      <c r="BR1104">
        <v>3.2547900000000141</v>
      </c>
      <c r="BS1104">
        <v>3</v>
      </c>
    </row>
    <row r="1105" spans="1:71" x14ac:dyDescent="0.25">
      <c r="A1105" t="s">
        <v>81</v>
      </c>
      <c r="B1105">
        <v>1280</v>
      </c>
      <c r="C1105" t="s">
        <v>88</v>
      </c>
      <c r="D1105">
        <v>1</v>
      </c>
      <c r="E1105">
        <v>17593.29751</v>
      </c>
      <c r="F1105">
        <v>17593.636709999999</v>
      </c>
      <c r="G1105">
        <v>0.33919999999852729</v>
      </c>
      <c r="H1105">
        <v>4.2975000000000003</v>
      </c>
      <c r="I1105">
        <v>69.766999999999996</v>
      </c>
      <c r="J1105">
        <v>2188.953</v>
      </c>
      <c r="L1105" t="s">
        <v>479</v>
      </c>
      <c r="M1105" t="str">
        <f t="shared" si="123"/>
        <v>2018</v>
      </c>
      <c r="N1105" t="str">
        <f t="shared" si="124"/>
        <v>10</v>
      </c>
      <c r="O1105" t="str">
        <f t="shared" si="125"/>
        <v>23</v>
      </c>
      <c r="P1105" t="str">
        <f t="shared" si="126"/>
        <v>07</v>
      </c>
      <c r="Q1105" t="str">
        <f t="shared" si="127"/>
        <v>03</v>
      </c>
      <c r="R1105" t="str">
        <f t="shared" si="128"/>
        <v>55</v>
      </c>
      <c r="S1105" s="4">
        <f t="shared" si="130"/>
        <v>43396.294386574074</v>
      </c>
      <c r="T1105" s="5">
        <f t="shared" si="129"/>
        <v>43396.294386574074</v>
      </c>
      <c r="U1105" t="s">
        <v>1904</v>
      </c>
      <c r="AH1105" t="s">
        <v>2940</v>
      </c>
      <c r="AI1105" t="s">
        <v>2941</v>
      </c>
      <c r="AJ1105" t="s">
        <v>3097</v>
      </c>
      <c r="AK1105" t="s">
        <v>3101</v>
      </c>
      <c r="AL1105" t="s">
        <v>3103</v>
      </c>
      <c r="AM1105" t="s">
        <v>3278</v>
      </c>
      <c r="AN1105" t="s">
        <v>3622</v>
      </c>
      <c r="BQ1105">
        <v>4.2975000000000003</v>
      </c>
      <c r="BR1105">
        <v>4.6366999999985277</v>
      </c>
      <c r="BS1105">
        <v>4</v>
      </c>
    </row>
    <row r="1106" spans="1:71" x14ac:dyDescent="0.25">
      <c r="A1106" t="s">
        <v>81</v>
      </c>
      <c r="B1106">
        <v>1283</v>
      </c>
      <c r="C1106" t="s">
        <v>88</v>
      </c>
      <c r="D1106">
        <v>1</v>
      </c>
      <c r="E1106">
        <v>17781.065859999999</v>
      </c>
      <c r="F1106">
        <v>17781.26686</v>
      </c>
      <c r="G1106">
        <v>0.20100000000093129</v>
      </c>
      <c r="H1106">
        <v>192.0659</v>
      </c>
      <c r="I1106">
        <v>52.326000000000001</v>
      </c>
      <c r="J1106">
        <v>784.88400000000001</v>
      </c>
      <c r="L1106" t="s">
        <v>479</v>
      </c>
      <c r="M1106" t="str">
        <f t="shared" si="123"/>
        <v>2018</v>
      </c>
      <c r="N1106" t="str">
        <f t="shared" si="124"/>
        <v>10</v>
      </c>
      <c r="O1106" t="str">
        <f t="shared" si="125"/>
        <v>23</v>
      </c>
      <c r="P1106" t="str">
        <f t="shared" si="126"/>
        <v>07</v>
      </c>
      <c r="Q1106" t="str">
        <f t="shared" si="127"/>
        <v>03</v>
      </c>
      <c r="R1106" t="str">
        <f t="shared" si="128"/>
        <v>55</v>
      </c>
      <c r="S1106" s="4">
        <f t="shared" si="130"/>
        <v>43396.294386574074</v>
      </c>
      <c r="T1106" s="5">
        <f t="shared" si="129"/>
        <v>43396.294386574074</v>
      </c>
      <c r="U1106" t="s">
        <v>1904</v>
      </c>
      <c r="AH1106" t="s">
        <v>2940</v>
      </c>
      <c r="AI1106" t="s">
        <v>2941</v>
      </c>
      <c r="AJ1106" t="s">
        <v>3097</v>
      </c>
      <c r="AK1106" t="s">
        <v>3101</v>
      </c>
      <c r="AL1106" t="s">
        <v>3103</v>
      </c>
      <c r="AM1106" t="s">
        <v>3105</v>
      </c>
      <c r="AN1106" t="s">
        <v>3620</v>
      </c>
      <c r="BQ1106">
        <v>192.0659</v>
      </c>
      <c r="BR1106">
        <v>192.2669000000009</v>
      </c>
      <c r="BS1106">
        <v>5</v>
      </c>
    </row>
    <row r="1107" spans="1:71" x14ac:dyDescent="0.25">
      <c r="A1107" t="s">
        <v>81</v>
      </c>
      <c r="B1107">
        <v>944</v>
      </c>
      <c r="C1107" t="s">
        <v>88</v>
      </c>
      <c r="D1107">
        <v>1</v>
      </c>
      <c r="E1107">
        <v>17865.933000000001</v>
      </c>
      <c r="F1107">
        <v>17866.584889999998</v>
      </c>
      <c r="G1107">
        <v>0.65188999999736552</v>
      </c>
      <c r="H1107">
        <v>14.933</v>
      </c>
      <c r="I1107">
        <v>114.2</v>
      </c>
      <c r="J1107">
        <v>727.5</v>
      </c>
      <c r="L1107" t="s">
        <v>480</v>
      </c>
      <c r="M1107" t="str">
        <f t="shared" si="123"/>
        <v>2018</v>
      </c>
      <c r="N1107" t="str">
        <f t="shared" si="124"/>
        <v>10</v>
      </c>
      <c r="O1107" t="str">
        <f t="shared" si="125"/>
        <v>23</v>
      </c>
      <c r="P1107" t="str">
        <f t="shared" si="126"/>
        <v>10</v>
      </c>
      <c r="Q1107" t="str">
        <f t="shared" si="127"/>
        <v>03</v>
      </c>
      <c r="R1107" t="str">
        <f t="shared" si="128"/>
        <v>55</v>
      </c>
      <c r="S1107" s="4">
        <f t="shared" si="130"/>
        <v>43396.419386574074</v>
      </c>
      <c r="T1107" s="5">
        <f t="shared" si="129"/>
        <v>43396.419386574074</v>
      </c>
      <c r="U1107" t="s">
        <v>1905</v>
      </c>
      <c r="W1107" t="s">
        <v>2940</v>
      </c>
      <c r="X1107" t="s">
        <v>2942</v>
      </c>
      <c r="AH1107" t="s">
        <v>2940</v>
      </c>
      <c r="AI1107" t="s">
        <v>3077</v>
      </c>
      <c r="AJ1107" t="s">
        <v>3097</v>
      </c>
      <c r="AK1107" t="s">
        <v>3101</v>
      </c>
      <c r="AL1107" t="s">
        <v>3103</v>
      </c>
      <c r="AM1107" t="s">
        <v>3105</v>
      </c>
      <c r="BE1107" t="s">
        <v>3065</v>
      </c>
      <c r="BQ1107">
        <v>14.933</v>
      </c>
      <c r="BR1107">
        <v>15.584889999997371</v>
      </c>
      <c r="BS1107">
        <v>0</v>
      </c>
    </row>
    <row r="1108" spans="1:71" x14ac:dyDescent="0.25">
      <c r="A1108" t="s">
        <v>81</v>
      </c>
      <c r="B1108">
        <v>946</v>
      </c>
      <c r="C1108" t="s">
        <v>88</v>
      </c>
      <c r="D1108">
        <v>1</v>
      </c>
      <c r="E1108">
        <v>17884.58784</v>
      </c>
      <c r="F1108">
        <v>17885.341499999999</v>
      </c>
      <c r="G1108">
        <v>0.75365999999849009</v>
      </c>
      <c r="H1108">
        <v>33.587800000000001</v>
      </c>
      <c r="I1108">
        <v>228.5</v>
      </c>
      <c r="J1108">
        <v>949.9</v>
      </c>
      <c r="L1108" t="s">
        <v>480</v>
      </c>
      <c r="M1108" t="str">
        <f t="shared" si="123"/>
        <v>2018</v>
      </c>
      <c r="N1108" t="str">
        <f t="shared" si="124"/>
        <v>10</v>
      </c>
      <c r="O1108" t="str">
        <f t="shared" si="125"/>
        <v>23</v>
      </c>
      <c r="P1108" t="str">
        <f t="shared" si="126"/>
        <v>10</v>
      </c>
      <c r="Q1108" t="str">
        <f t="shared" si="127"/>
        <v>03</v>
      </c>
      <c r="R1108" t="str">
        <f t="shared" si="128"/>
        <v>55</v>
      </c>
      <c r="S1108" s="4">
        <f t="shared" si="130"/>
        <v>43396.419386574074</v>
      </c>
      <c r="T1108" s="5">
        <f t="shared" si="129"/>
        <v>43396.419386574074</v>
      </c>
      <c r="U1108" t="s">
        <v>1905</v>
      </c>
      <c r="W1108" t="s">
        <v>2940</v>
      </c>
      <c r="X1108" t="s">
        <v>2943</v>
      </c>
      <c r="AH1108" t="s">
        <v>2940</v>
      </c>
      <c r="AI1108" t="s">
        <v>2941</v>
      </c>
      <c r="AJ1108" t="s">
        <v>2941</v>
      </c>
      <c r="AK1108" t="s">
        <v>3101</v>
      </c>
      <c r="AL1108" t="s">
        <v>3104</v>
      </c>
      <c r="AM1108" t="s">
        <v>3105</v>
      </c>
      <c r="BE1108" t="s">
        <v>3065</v>
      </c>
      <c r="BQ1108">
        <v>33.587800000000001</v>
      </c>
      <c r="BR1108">
        <v>34.341459999998492</v>
      </c>
      <c r="BS1108">
        <v>1</v>
      </c>
    </row>
    <row r="1109" spans="1:71" x14ac:dyDescent="0.25">
      <c r="A1109" t="s">
        <v>81</v>
      </c>
      <c r="B1109">
        <v>950</v>
      </c>
      <c r="C1109" t="s">
        <v>88</v>
      </c>
      <c r="D1109">
        <v>1</v>
      </c>
      <c r="E1109">
        <v>17936.024450000001</v>
      </c>
      <c r="F1109">
        <v>17936.281989999999</v>
      </c>
      <c r="G1109">
        <v>0.25753999999869848</v>
      </c>
      <c r="H1109">
        <v>85.0244</v>
      </c>
      <c r="I1109">
        <v>113.372</v>
      </c>
      <c r="J1109">
        <v>811.04700000000003</v>
      </c>
      <c r="L1109" t="s">
        <v>480</v>
      </c>
      <c r="M1109" t="str">
        <f t="shared" si="123"/>
        <v>2018</v>
      </c>
      <c r="N1109" t="str">
        <f t="shared" si="124"/>
        <v>10</v>
      </c>
      <c r="O1109" t="str">
        <f t="shared" si="125"/>
        <v>23</v>
      </c>
      <c r="P1109" t="str">
        <f t="shared" si="126"/>
        <v>10</v>
      </c>
      <c r="Q1109" t="str">
        <f t="shared" si="127"/>
        <v>03</v>
      </c>
      <c r="R1109" t="str">
        <f t="shared" si="128"/>
        <v>55</v>
      </c>
      <c r="S1109" s="4">
        <f t="shared" si="130"/>
        <v>43396.419386574074</v>
      </c>
      <c r="T1109" s="5">
        <f t="shared" si="129"/>
        <v>43396.419386574074</v>
      </c>
      <c r="U1109" t="s">
        <v>1905</v>
      </c>
      <c r="W1109" t="s">
        <v>2940</v>
      </c>
      <c r="X1109" t="s">
        <v>2942</v>
      </c>
      <c r="AH1109" t="s">
        <v>2940</v>
      </c>
      <c r="AI1109" t="s">
        <v>2941</v>
      </c>
      <c r="AJ1109" t="s">
        <v>3097</v>
      </c>
      <c r="AK1109" t="s">
        <v>3101</v>
      </c>
      <c r="AL1109" t="s">
        <v>3103</v>
      </c>
      <c r="AM1109" t="s">
        <v>3105</v>
      </c>
      <c r="AN1109" t="s">
        <v>3643</v>
      </c>
      <c r="BE1109" t="s">
        <v>3065</v>
      </c>
      <c r="BQ1109">
        <v>85.0244</v>
      </c>
      <c r="BR1109">
        <v>85.281939999998698</v>
      </c>
      <c r="BS1109">
        <v>2</v>
      </c>
    </row>
    <row r="1110" spans="1:71" x14ac:dyDescent="0.25">
      <c r="A1110" t="s">
        <v>81</v>
      </c>
      <c r="B1110">
        <v>951</v>
      </c>
      <c r="C1110" t="s">
        <v>88</v>
      </c>
      <c r="D1110">
        <v>1</v>
      </c>
      <c r="E1110">
        <v>17938.423610000002</v>
      </c>
      <c r="F1110">
        <v>17939.014070000001</v>
      </c>
      <c r="G1110">
        <v>0.59045999999943888</v>
      </c>
      <c r="H1110">
        <v>87.423599999999993</v>
      </c>
      <c r="I1110">
        <v>102.2</v>
      </c>
      <c r="J1110">
        <v>679.4</v>
      </c>
      <c r="L1110" t="s">
        <v>480</v>
      </c>
      <c r="M1110" t="str">
        <f t="shared" si="123"/>
        <v>2018</v>
      </c>
      <c r="N1110" t="str">
        <f t="shared" si="124"/>
        <v>10</v>
      </c>
      <c r="O1110" t="str">
        <f t="shared" si="125"/>
        <v>23</v>
      </c>
      <c r="P1110" t="str">
        <f t="shared" si="126"/>
        <v>10</v>
      </c>
      <c r="Q1110" t="str">
        <f t="shared" si="127"/>
        <v>03</v>
      </c>
      <c r="R1110" t="str">
        <f t="shared" si="128"/>
        <v>55</v>
      </c>
      <c r="S1110" s="4">
        <f t="shared" si="130"/>
        <v>43396.419386574074</v>
      </c>
      <c r="T1110" s="5">
        <f t="shared" si="129"/>
        <v>43396.419386574074</v>
      </c>
      <c r="U1110" t="s">
        <v>1905</v>
      </c>
      <c r="W1110" t="s">
        <v>2940</v>
      </c>
      <c r="X1110" t="s">
        <v>2942</v>
      </c>
      <c r="AH1110" t="s">
        <v>2940</v>
      </c>
      <c r="AI1110" t="s">
        <v>2941</v>
      </c>
      <c r="AJ1110" t="s">
        <v>3097</v>
      </c>
      <c r="AK1110" t="s">
        <v>3101</v>
      </c>
      <c r="AL1110" t="s">
        <v>3103</v>
      </c>
      <c r="AM1110" t="s">
        <v>3105</v>
      </c>
      <c r="BE1110" t="s">
        <v>3065</v>
      </c>
      <c r="BQ1110">
        <v>87.423599999999993</v>
      </c>
      <c r="BR1110">
        <v>88.014059999999432</v>
      </c>
      <c r="BS1110">
        <v>3</v>
      </c>
    </row>
    <row r="1111" spans="1:71" x14ac:dyDescent="0.25">
      <c r="A1111" t="s">
        <v>81</v>
      </c>
      <c r="B1111">
        <v>955</v>
      </c>
      <c r="C1111" t="s">
        <v>88</v>
      </c>
      <c r="D1111">
        <v>1</v>
      </c>
      <c r="E1111">
        <v>17991.63</v>
      </c>
      <c r="F1111">
        <v>17992.190999999999</v>
      </c>
      <c r="G1111">
        <v>0.56099999999787542</v>
      </c>
      <c r="H1111">
        <v>140.63</v>
      </c>
      <c r="I1111">
        <v>144.30000000000001</v>
      </c>
      <c r="J1111">
        <v>1725.5</v>
      </c>
      <c r="L1111" t="s">
        <v>480</v>
      </c>
      <c r="M1111" t="str">
        <f t="shared" si="123"/>
        <v>2018</v>
      </c>
      <c r="N1111" t="str">
        <f t="shared" si="124"/>
        <v>10</v>
      </c>
      <c r="O1111" t="str">
        <f t="shared" si="125"/>
        <v>23</v>
      </c>
      <c r="P1111" t="str">
        <f t="shared" si="126"/>
        <v>10</v>
      </c>
      <c r="Q1111" t="str">
        <f t="shared" si="127"/>
        <v>03</v>
      </c>
      <c r="R1111" t="str">
        <f t="shared" si="128"/>
        <v>55</v>
      </c>
      <c r="S1111" s="4">
        <f t="shared" si="130"/>
        <v>43396.419386574074</v>
      </c>
      <c r="T1111" s="5">
        <f t="shared" si="129"/>
        <v>43396.419386574074</v>
      </c>
      <c r="U1111" t="s">
        <v>1905</v>
      </c>
      <c r="W1111" t="s">
        <v>2940</v>
      </c>
      <c r="X1111" t="s">
        <v>2942</v>
      </c>
      <c r="Y1111" t="s">
        <v>3028</v>
      </c>
      <c r="AH1111" t="s">
        <v>2940</v>
      </c>
      <c r="AI1111" t="s">
        <v>2941</v>
      </c>
      <c r="AJ1111" t="s">
        <v>3097</v>
      </c>
      <c r="AK1111" t="s">
        <v>3101</v>
      </c>
      <c r="AL1111" t="s">
        <v>3103</v>
      </c>
      <c r="AM1111" t="s">
        <v>3105</v>
      </c>
      <c r="BE1111" t="s">
        <v>3065</v>
      </c>
      <c r="BQ1111">
        <v>140.63</v>
      </c>
      <c r="BR1111">
        <v>141.1909999999979</v>
      </c>
      <c r="BS1111">
        <v>4</v>
      </c>
    </row>
    <row r="1112" spans="1:71" x14ac:dyDescent="0.25">
      <c r="A1112" t="s">
        <v>81</v>
      </c>
      <c r="B1112">
        <v>961</v>
      </c>
      <c r="C1112" t="s">
        <v>88</v>
      </c>
      <c r="D1112">
        <v>1</v>
      </c>
      <c r="E1112">
        <v>18076.019</v>
      </c>
      <c r="F1112">
        <v>18076.909299999999</v>
      </c>
      <c r="G1112">
        <v>0.89029999999911524</v>
      </c>
      <c r="H1112">
        <v>225.01900000000001</v>
      </c>
      <c r="I1112">
        <v>162.30000000000001</v>
      </c>
      <c r="J1112">
        <v>961.9</v>
      </c>
      <c r="L1112" t="s">
        <v>480</v>
      </c>
      <c r="M1112" t="str">
        <f t="shared" si="123"/>
        <v>2018</v>
      </c>
      <c r="N1112" t="str">
        <f t="shared" si="124"/>
        <v>10</v>
      </c>
      <c r="O1112" t="str">
        <f t="shared" si="125"/>
        <v>23</v>
      </c>
      <c r="P1112" t="str">
        <f t="shared" si="126"/>
        <v>10</v>
      </c>
      <c r="Q1112" t="str">
        <f t="shared" si="127"/>
        <v>03</v>
      </c>
      <c r="R1112" t="str">
        <f t="shared" si="128"/>
        <v>55</v>
      </c>
      <c r="S1112" s="4">
        <f t="shared" si="130"/>
        <v>43396.419386574074</v>
      </c>
      <c r="T1112" s="5">
        <f t="shared" si="129"/>
        <v>43396.419386574074</v>
      </c>
      <c r="U1112" t="s">
        <v>1905</v>
      </c>
      <c r="W1112" t="s">
        <v>2940</v>
      </c>
      <c r="X1112" t="s">
        <v>2943</v>
      </c>
      <c r="AH1112" t="s">
        <v>2940</v>
      </c>
      <c r="AI1112" t="s">
        <v>2941</v>
      </c>
      <c r="AJ1112" t="s">
        <v>2941</v>
      </c>
      <c r="AK1112" t="s">
        <v>3101</v>
      </c>
      <c r="AL1112" t="s">
        <v>3104</v>
      </c>
      <c r="AM1112" t="s">
        <v>3105</v>
      </c>
      <c r="BE1112" t="s">
        <v>3065</v>
      </c>
      <c r="BQ1112">
        <v>225.01900000000001</v>
      </c>
      <c r="BR1112">
        <v>225.90929999999909</v>
      </c>
      <c r="BS1112">
        <v>5</v>
      </c>
    </row>
    <row r="1113" spans="1:71" x14ac:dyDescent="0.25">
      <c r="A1113" t="s">
        <v>81</v>
      </c>
      <c r="B1113">
        <v>1284</v>
      </c>
      <c r="C1113" t="s">
        <v>88</v>
      </c>
      <c r="D1113">
        <v>1</v>
      </c>
      <c r="E1113">
        <v>17872.541420000001</v>
      </c>
      <c r="F1113">
        <v>17872.786390000001</v>
      </c>
      <c r="G1113">
        <v>0.2449699999997392</v>
      </c>
      <c r="H1113">
        <v>21.541399999999999</v>
      </c>
      <c r="I1113">
        <v>52.326000000000001</v>
      </c>
      <c r="J1113">
        <v>1421.5119999999999</v>
      </c>
      <c r="L1113" t="s">
        <v>480</v>
      </c>
      <c r="M1113" t="str">
        <f t="shared" si="123"/>
        <v>2018</v>
      </c>
      <c r="N1113" t="str">
        <f t="shared" si="124"/>
        <v>10</v>
      </c>
      <c r="O1113" t="str">
        <f t="shared" si="125"/>
        <v>23</v>
      </c>
      <c r="P1113" t="str">
        <f t="shared" si="126"/>
        <v>10</v>
      </c>
      <c r="Q1113" t="str">
        <f t="shared" si="127"/>
        <v>03</v>
      </c>
      <c r="R1113" t="str">
        <f t="shared" si="128"/>
        <v>55</v>
      </c>
      <c r="S1113" s="4">
        <f t="shared" si="130"/>
        <v>43396.419386574074</v>
      </c>
      <c r="T1113" s="5">
        <f t="shared" si="129"/>
        <v>43396.419386574074</v>
      </c>
      <c r="U1113" t="s">
        <v>1905</v>
      </c>
      <c r="AH1113" t="s">
        <v>2940</v>
      </c>
      <c r="AI1113" t="s">
        <v>2941</v>
      </c>
      <c r="AJ1113" t="s">
        <v>3097</v>
      </c>
      <c r="AK1113" t="s">
        <v>3101</v>
      </c>
      <c r="AL1113" t="s">
        <v>3103</v>
      </c>
      <c r="AM1113" t="s">
        <v>3258</v>
      </c>
      <c r="AN1113" t="s">
        <v>3622</v>
      </c>
      <c r="BQ1113">
        <v>21.541399999999999</v>
      </c>
      <c r="BR1113">
        <v>21.786369999999739</v>
      </c>
      <c r="BS1113">
        <v>6</v>
      </c>
    </row>
    <row r="1114" spans="1:71" x14ac:dyDescent="0.25">
      <c r="A1114" t="s">
        <v>81</v>
      </c>
      <c r="B1114">
        <v>1285</v>
      </c>
      <c r="C1114" t="s">
        <v>88</v>
      </c>
      <c r="D1114">
        <v>1</v>
      </c>
      <c r="E1114">
        <v>17872.937150000002</v>
      </c>
      <c r="F1114">
        <v>17873.609260000001</v>
      </c>
      <c r="G1114">
        <v>0.67210999999952037</v>
      </c>
      <c r="H1114">
        <v>21.937100000000001</v>
      </c>
      <c r="I1114">
        <v>78.488</v>
      </c>
      <c r="J1114">
        <v>1613.3720000000001</v>
      </c>
      <c r="L1114" t="s">
        <v>480</v>
      </c>
      <c r="M1114" t="str">
        <f t="shared" si="123"/>
        <v>2018</v>
      </c>
      <c r="N1114" t="str">
        <f t="shared" si="124"/>
        <v>10</v>
      </c>
      <c r="O1114" t="str">
        <f t="shared" si="125"/>
        <v>23</v>
      </c>
      <c r="P1114" t="str">
        <f t="shared" si="126"/>
        <v>10</v>
      </c>
      <c r="Q1114" t="str">
        <f t="shared" si="127"/>
        <v>03</v>
      </c>
      <c r="R1114" t="str">
        <f t="shared" si="128"/>
        <v>55</v>
      </c>
      <c r="S1114" s="4">
        <f t="shared" si="130"/>
        <v>43396.419386574074</v>
      </c>
      <c r="T1114" s="5">
        <f t="shared" si="129"/>
        <v>43396.419386574074</v>
      </c>
      <c r="U1114" t="s">
        <v>1905</v>
      </c>
      <c r="AH1114" t="s">
        <v>2940</v>
      </c>
      <c r="AI1114" t="s">
        <v>2941</v>
      </c>
      <c r="AJ1114" t="s">
        <v>2941</v>
      </c>
      <c r="AK1114" t="s">
        <v>3101</v>
      </c>
      <c r="AL1114" t="s">
        <v>3104</v>
      </c>
      <c r="AM1114" t="s">
        <v>3258</v>
      </c>
      <c r="AN1114" t="s">
        <v>3622</v>
      </c>
      <c r="BQ1114">
        <v>21.937100000000001</v>
      </c>
      <c r="BR1114">
        <v>22.609209999999521</v>
      </c>
      <c r="BS1114">
        <v>7</v>
      </c>
    </row>
    <row r="1115" spans="1:71" x14ac:dyDescent="0.25">
      <c r="A1115" t="s">
        <v>81</v>
      </c>
      <c r="B1115">
        <v>1286</v>
      </c>
      <c r="C1115" t="s">
        <v>88</v>
      </c>
      <c r="D1115">
        <v>1</v>
      </c>
      <c r="E1115">
        <v>17878.903740000002</v>
      </c>
      <c r="F1115">
        <v>17879.230380000001</v>
      </c>
      <c r="G1115">
        <v>0.32663999999931548</v>
      </c>
      <c r="H1115">
        <v>27.903700000000001</v>
      </c>
      <c r="I1115">
        <v>95.93</v>
      </c>
      <c r="J1115">
        <v>1029.07</v>
      </c>
      <c r="L1115" t="s">
        <v>480</v>
      </c>
      <c r="M1115" t="str">
        <f t="shared" si="123"/>
        <v>2018</v>
      </c>
      <c r="N1115" t="str">
        <f t="shared" si="124"/>
        <v>10</v>
      </c>
      <c r="O1115" t="str">
        <f t="shared" si="125"/>
        <v>23</v>
      </c>
      <c r="P1115" t="str">
        <f t="shared" si="126"/>
        <v>10</v>
      </c>
      <c r="Q1115" t="str">
        <f t="shared" si="127"/>
        <v>03</v>
      </c>
      <c r="R1115" t="str">
        <f t="shared" si="128"/>
        <v>55</v>
      </c>
      <c r="S1115" s="4">
        <f t="shared" si="130"/>
        <v>43396.419386574074</v>
      </c>
      <c r="T1115" s="5">
        <f t="shared" si="129"/>
        <v>43396.419386574074</v>
      </c>
      <c r="U1115" t="s">
        <v>1905</v>
      </c>
      <c r="AH1115" t="s">
        <v>2940</v>
      </c>
      <c r="AI1115" t="s">
        <v>2941</v>
      </c>
      <c r="AJ1115" t="s">
        <v>3097</v>
      </c>
      <c r="AK1115" t="s">
        <v>3101</v>
      </c>
      <c r="AL1115" t="s">
        <v>3103</v>
      </c>
      <c r="AM1115" t="s">
        <v>3279</v>
      </c>
      <c r="BQ1115">
        <v>27.903700000000001</v>
      </c>
      <c r="BR1115">
        <v>28.23033999999932</v>
      </c>
      <c r="BS1115">
        <v>8</v>
      </c>
    </row>
    <row r="1116" spans="1:71" x14ac:dyDescent="0.25">
      <c r="A1116" t="s">
        <v>81</v>
      </c>
      <c r="B1116">
        <v>1287</v>
      </c>
      <c r="C1116" t="s">
        <v>88</v>
      </c>
      <c r="D1116">
        <v>1</v>
      </c>
      <c r="E1116">
        <v>17878.363539999998</v>
      </c>
      <c r="F1116">
        <v>17878.677609999999</v>
      </c>
      <c r="G1116">
        <v>0.31407000000035618</v>
      </c>
      <c r="H1116">
        <v>27.363499999999998</v>
      </c>
      <c r="I1116">
        <v>78.488</v>
      </c>
      <c r="J1116">
        <v>1081.395</v>
      </c>
      <c r="L1116" t="s">
        <v>480</v>
      </c>
      <c r="M1116" t="str">
        <f t="shared" si="123"/>
        <v>2018</v>
      </c>
      <c r="N1116" t="str">
        <f t="shared" si="124"/>
        <v>10</v>
      </c>
      <c r="O1116" t="str">
        <f t="shared" si="125"/>
        <v>23</v>
      </c>
      <c r="P1116" t="str">
        <f t="shared" si="126"/>
        <v>10</v>
      </c>
      <c r="Q1116" t="str">
        <f t="shared" si="127"/>
        <v>03</v>
      </c>
      <c r="R1116" t="str">
        <f t="shared" si="128"/>
        <v>55</v>
      </c>
      <c r="S1116" s="4">
        <f t="shared" si="130"/>
        <v>43396.419386574074</v>
      </c>
      <c r="T1116" s="5">
        <f t="shared" si="129"/>
        <v>43396.419386574074</v>
      </c>
      <c r="U1116" t="s">
        <v>1905</v>
      </c>
      <c r="AH1116" t="s">
        <v>2940</v>
      </c>
      <c r="AI1116" t="s">
        <v>2941</v>
      </c>
      <c r="AJ1116" t="s">
        <v>3097</v>
      </c>
      <c r="AK1116" t="s">
        <v>3101</v>
      </c>
      <c r="AL1116" t="s">
        <v>3103</v>
      </c>
      <c r="AM1116" t="s">
        <v>3279</v>
      </c>
      <c r="BQ1116">
        <v>27.363499999999998</v>
      </c>
      <c r="BR1116">
        <v>27.677570000000351</v>
      </c>
      <c r="BS1116">
        <v>9</v>
      </c>
    </row>
    <row r="1117" spans="1:71" x14ac:dyDescent="0.25">
      <c r="A1117" t="s">
        <v>81</v>
      </c>
      <c r="B1117">
        <v>1288</v>
      </c>
      <c r="C1117" t="s">
        <v>88</v>
      </c>
      <c r="D1117">
        <v>1</v>
      </c>
      <c r="E1117">
        <v>17906.277310000001</v>
      </c>
      <c r="F1117">
        <v>17906.522290000001</v>
      </c>
      <c r="G1117">
        <v>0.24497999999948661</v>
      </c>
      <c r="H1117">
        <v>55.277299999999997</v>
      </c>
      <c r="I1117">
        <v>78.488</v>
      </c>
      <c r="J1117">
        <v>1351.7439999999999</v>
      </c>
      <c r="L1117" t="s">
        <v>480</v>
      </c>
      <c r="M1117" t="str">
        <f t="shared" si="123"/>
        <v>2018</v>
      </c>
      <c r="N1117" t="str">
        <f t="shared" si="124"/>
        <v>10</v>
      </c>
      <c r="O1117" t="str">
        <f t="shared" si="125"/>
        <v>23</v>
      </c>
      <c r="P1117" t="str">
        <f t="shared" si="126"/>
        <v>10</v>
      </c>
      <c r="Q1117" t="str">
        <f t="shared" si="127"/>
        <v>03</v>
      </c>
      <c r="R1117" t="str">
        <f t="shared" si="128"/>
        <v>55</v>
      </c>
      <c r="S1117" s="4">
        <f t="shared" si="130"/>
        <v>43396.419386574074</v>
      </c>
      <c r="T1117" s="5">
        <f t="shared" si="129"/>
        <v>43396.419386574074</v>
      </c>
      <c r="U1117" t="s">
        <v>1905</v>
      </c>
      <c r="AH1117" t="s">
        <v>2940</v>
      </c>
      <c r="AI1117" t="s">
        <v>2941</v>
      </c>
      <c r="AJ1117" t="s">
        <v>3097</v>
      </c>
      <c r="AK1117" t="s">
        <v>3101</v>
      </c>
      <c r="AL1117" t="s">
        <v>3103</v>
      </c>
      <c r="AM1117" t="s">
        <v>3280</v>
      </c>
      <c r="AN1117" t="s">
        <v>3622</v>
      </c>
      <c r="BQ1117">
        <v>55.277299999999997</v>
      </c>
      <c r="BR1117">
        <v>55.522279999999483</v>
      </c>
      <c r="BS1117">
        <v>10</v>
      </c>
    </row>
    <row r="1118" spans="1:71" x14ac:dyDescent="0.25">
      <c r="A1118" t="s">
        <v>81</v>
      </c>
      <c r="B1118">
        <v>1289</v>
      </c>
      <c r="C1118" t="s">
        <v>88</v>
      </c>
      <c r="D1118">
        <v>1</v>
      </c>
      <c r="E1118">
        <v>17906.69817</v>
      </c>
      <c r="F1118">
        <v>17906.99339</v>
      </c>
      <c r="G1118">
        <v>0.29521999999997212</v>
      </c>
      <c r="H1118">
        <v>55.6982</v>
      </c>
      <c r="I1118">
        <v>104.651</v>
      </c>
      <c r="J1118">
        <v>1212.2090000000001</v>
      </c>
      <c r="L1118" t="s">
        <v>480</v>
      </c>
      <c r="M1118" t="str">
        <f t="shared" si="123"/>
        <v>2018</v>
      </c>
      <c r="N1118" t="str">
        <f t="shared" si="124"/>
        <v>10</v>
      </c>
      <c r="O1118" t="str">
        <f t="shared" si="125"/>
        <v>23</v>
      </c>
      <c r="P1118" t="str">
        <f t="shared" si="126"/>
        <v>10</v>
      </c>
      <c r="Q1118" t="str">
        <f t="shared" si="127"/>
        <v>03</v>
      </c>
      <c r="R1118" t="str">
        <f t="shared" si="128"/>
        <v>55</v>
      </c>
      <c r="S1118" s="4">
        <f t="shared" si="130"/>
        <v>43396.419386574074</v>
      </c>
      <c r="T1118" s="5">
        <f t="shared" si="129"/>
        <v>43396.419386574074</v>
      </c>
      <c r="U1118" t="s">
        <v>1905</v>
      </c>
      <c r="AH1118" t="s">
        <v>2940</v>
      </c>
      <c r="AI1118" t="s">
        <v>2941</v>
      </c>
      <c r="AJ1118" t="s">
        <v>3097</v>
      </c>
      <c r="AK1118" t="s">
        <v>3101</v>
      </c>
      <c r="AL1118" t="s">
        <v>3103</v>
      </c>
      <c r="AM1118" t="s">
        <v>3280</v>
      </c>
      <c r="AN1118" t="s">
        <v>3622</v>
      </c>
      <c r="BQ1118">
        <v>55.6982</v>
      </c>
      <c r="BR1118">
        <v>55.993419999999972</v>
      </c>
      <c r="BS1118">
        <v>11</v>
      </c>
    </row>
    <row r="1119" spans="1:71" x14ac:dyDescent="0.25">
      <c r="A1119" t="s">
        <v>81</v>
      </c>
      <c r="B1119">
        <v>1290</v>
      </c>
      <c r="C1119" t="s">
        <v>88</v>
      </c>
      <c r="D1119">
        <v>1</v>
      </c>
      <c r="E1119">
        <v>17907.075049999999</v>
      </c>
      <c r="F1119">
        <v>17907.332590000002</v>
      </c>
      <c r="G1119">
        <v>0.25754000000233651</v>
      </c>
      <c r="H1119">
        <v>56.075099999999999</v>
      </c>
      <c r="I1119">
        <v>104.651</v>
      </c>
      <c r="J1119">
        <v>1238.3720000000001</v>
      </c>
      <c r="L1119" t="s">
        <v>480</v>
      </c>
      <c r="M1119" t="str">
        <f t="shared" si="123"/>
        <v>2018</v>
      </c>
      <c r="N1119" t="str">
        <f t="shared" si="124"/>
        <v>10</v>
      </c>
      <c r="O1119" t="str">
        <f t="shared" si="125"/>
        <v>23</v>
      </c>
      <c r="P1119" t="str">
        <f t="shared" si="126"/>
        <v>10</v>
      </c>
      <c r="Q1119" t="str">
        <f t="shared" si="127"/>
        <v>03</v>
      </c>
      <c r="R1119" t="str">
        <f t="shared" si="128"/>
        <v>55</v>
      </c>
      <c r="S1119" s="4">
        <f t="shared" si="130"/>
        <v>43396.419386574074</v>
      </c>
      <c r="T1119" s="5">
        <f t="shared" si="129"/>
        <v>43396.419386574074</v>
      </c>
      <c r="U1119" t="s">
        <v>1905</v>
      </c>
      <c r="AH1119" t="s">
        <v>2940</v>
      </c>
      <c r="AI1119" t="s">
        <v>2941</v>
      </c>
      <c r="AJ1119" t="s">
        <v>3097</v>
      </c>
      <c r="AK1119" t="s">
        <v>3101</v>
      </c>
      <c r="AL1119" t="s">
        <v>3103</v>
      </c>
      <c r="AM1119" t="s">
        <v>3280</v>
      </c>
      <c r="AN1119" t="s">
        <v>3622</v>
      </c>
      <c r="BQ1119">
        <v>56.075099999999999</v>
      </c>
      <c r="BR1119">
        <v>56.332640000002343</v>
      </c>
      <c r="BS1119">
        <v>12</v>
      </c>
    </row>
    <row r="1120" spans="1:71" x14ac:dyDescent="0.25">
      <c r="A1120" t="s">
        <v>81</v>
      </c>
      <c r="B1120">
        <v>1291</v>
      </c>
      <c r="C1120" t="s">
        <v>88</v>
      </c>
      <c r="D1120">
        <v>1</v>
      </c>
      <c r="E1120">
        <v>17907.552439999999</v>
      </c>
      <c r="F1120">
        <v>17907.860229999998</v>
      </c>
      <c r="G1120">
        <v>0.30778999999893131</v>
      </c>
      <c r="H1120">
        <v>56.552399999999999</v>
      </c>
      <c r="I1120">
        <v>113.372</v>
      </c>
      <c r="J1120">
        <v>1186.047</v>
      </c>
      <c r="L1120" t="s">
        <v>480</v>
      </c>
      <c r="M1120" t="str">
        <f t="shared" si="123"/>
        <v>2018</v>
      </c>
      <c r="N1120" t="str">
        <f t="shared" si="124"/>
        <v>10</v>
      </c>
      <c r="O1120" t="str">
        <f t="shared" si="125"/>
        <v>23</v>
      </c>
      <c r="P1120" t="str">
        <f t="shared" si="126"/>
        <v>10</v>
      </c>
      <c r="Q1120" t="str">
        <f t="shared" si="127"/>
        <v>03</v>
      </c>
      <c r="R1120" t="str">
        <f t="shared" si="128"/>
        <v>55</v>
      </c>
      <c r="S1120" s="4">
        <f t="shared" si="130"/>
        <v>43396.419386574074</v>
      </c>
      <c r="T1120" s="5">
        <f t="shared" si="129"/>
        <v>43396.419386574074</v>
      </c>
      <c r="U1120" t="s">
        <v>1905</v>
      </c>
      <c r="AH1120" t="s">
        <v>2940</v>
      </c>
      <c r="AI1120" t="s">
        <v>2941</v>
      </c>
      <c r="AJ1120" t="s">
        <v>3097</v>
      </c>
      <c r="AK1120" t="s">
        <v>3101</v>
      </c>
      <c r="AL1120" t="s">
        <v>3103</v>
      </c>
      <c r="AM1120" t="s">
        <v>3280</v>
      </c>
      <c r="AN1120" t="s">
        <v>3622</v>
      </c>
      <c r="BQ1120">
        <v>56.552399999999999</v>
      </c>
      <c r="BR1120">
        <v>56.86018999999893</v>
      </c>
      <c r="BS1120">
        <v>13</v>
      </c>
    </row>
    <row r="1121" spans="1:71" x14ac:dyDescent="0.25">
      <c r="A1121" t="s">
        <v>81</v>
      </c>
      <c r="B1121">
        <v>1295</v>
      </c>
      <c r="C1121" t="s">
        <v>88</v>
      </c>
      <c r="D1121">
        <v>1</v>
      </c>
      <c r="E1121">
        <v>17911.73371</v>
      </c>
      <c r="F1121">
        <v>17912.066620000001</v>
      </c>
      <c r="G1121">
        <v>0.33291000000099302</v>
      </c>
      <c r="H1121">
        <v>60.733699999999999</v>
      </c>
      <c r="I1121">
        <v>104.651</v>
      </c>
      <c r="J1121">
        <v>1395.3489999999999</v>
      </c>
      <c r="L1121" t="s">
        <v>480</v>
      </c>
      <c r="M1121" t="str">
        <f t="shared" si="123"/>
        <v>2018</v>
      </c>
      <c r="N1121" t="str">
        <f t="shared" si="124"/>
        <v>10</v>
      </c>
      <c r="O1121" t="str">
        <f t="shared" si="125"/>
        <v>23</v>
      </c>
      <c r="P1121" t="str">
        <f t="shared" si="126"/>
        <v>10</v>
      </c>
      <c r="Q1121" t="str">
        <f t="shared" si="127"/>
        <v>03</v>
      </c>
      <c r="R1121" t="str">
        <f t="shared" si="128"/>
        <v>55</v>
      </c>
      <c r="S1121" s="4">
        <f t="shared" si="130"/>
        <v>43396.419386574074</v>
      </c>
      <c r="T1121" s="5">
        <f t="shared" si="129"/>
        <v>43396.419386574074</v>
      </c>
      <c r="U1121" t="s">
        <v>1905</v>
      </c>
      <c r="AH1121" t="s">
        <v>2940</v>
      </c>
      <c r="AI1121" t="s">
        <v>2941</v>
      </c>
      <c r="AJ1121" t="s">
        <v>3097</v>
      </c>
      <c r="AK1121" t="s">
        <v>3101</v>
      </c>
      <c r="AL1121" t="s">
        <v>3103</v>
      </c>
      <c r="AM1121" t="s">
        <v>3281</v>
      </c>
      <c r="AN1121" t="s">
        <v>3622</v>
      </c>
      <c r="BQ1121">
        <v>60.733699999999999</v>
      </c>
      <c r="BR1121">
        <v>61.066610000000992</v>
      </c>
      <c r="BS1121">
        <v>14</v>
      </c>
    </row>
    <row r="1122" spans="1:71" x14ac:dyDescent="0.25">
      <c r="A1122" t="s">
        <v>81</v>
      </c>
      <c r="B1122">
        <v>1296</v>
      </c>
      <c r="C1122" t="s">
        <v>88</v>
      </c>
      <c r="D1122">
        <v>1</v>
      </c>
      <c r="E1122">
        <v>17913.674660000001</v>
      </c>
      <c r="F1122">
        <v>17914.598030000001</v>
      </c>
      <c r="G1122">
        <v>0.9233700000004319</v>
      </c>
      <c r="H1122">
        <v>62.674700000000001</v>
      </c>
      <c r="I1122">
        <v>104.651</v>
      </c>
      <c r="J1122">
        <v>1142.442</v>
      </c>
      <c r="L1122" t="s">
        <v>480</v>
      </c>
      <c r="M1122" t="str">
        <f t="shared" si="123"/>
        <v>2018</v>
      </c>
      <c r="N1122" t="str">
        <f t="shared" si="124"/>
        <v>10</v>
      </c>
      <c r="O1122" t="str">
        <f t="shared" si="125"/>
        <v>23</v>
      </c>
      <c r="P1122" t="str">
        <f t="shared" si="126"/>
        <v>10</v>
      </c>
      <c r="Q1122" t="str">
        <f t="shared" si="127"/>
        <v>03</v>
      </c>
      <c r="R1122" t="str">
        <f t="shared" si="128"/>
        <v>55</v>
      </c>
      <c r="S1122" s="4">
        <f t="shared" si="130"/>
        <v>43396.419386574074</v>
      </c>
      <c r="T1122" s="5">
        <f t="shared" si="129"/>
        <v>43396.419386574074</v>
      </c>
      <c r="U1122" t="s">
        <v>1905</v>
      </c>
      <c r="AH1122" t="s">
        <v>2940</v>
      </c>
      <c r="AI1122" t="s">
        <v>3077</v>
      </c>
      <c r="AJ1122" t="s">
        <v>2941</v>
      </c>
      <c r="AK1122" t="s">
        <v>3101</v>
      </c>
      <c r="AL1122" t="s">
        <v>3104</v>
      </c>
      <c r="AM1122" t="s">
        <v>3281</v>
      </c>
      <c r="AN1122" t="s">
        <v>3622</v>
      </c>
      <c r="BQ1122">
        <v>62.674700000000001</v>
      </c>
      <c r="BR1122">
        <v>63.598070000000433</v>
      </c>
      <c r="BS1122">
        <v>15</v>
      </c>
    </row>
    <row r="1123" spans="1:71" x14ac:dyDescent="0.25">
      <c r="A1123" t="s">
        <v>81</v>
      </c>
      <c r="B1123">
        <v>1297</v>
      </c>
      <c r="C1123" t="s">
        <v>88</v>
      </c>
      <c r="D1123">
        <v>1</v>
      </c>
      <c r="E1123">
        <v>17915.67843</v>
      </c>
      <c r="F1123">
        <v>17915.967379999998</v>
      </c>
      <c r="G1123">
        <v>0.28894999999829452</v>
      </c>
      <c r="H1123">
        <v>64.678399999999996</v>
      </c>
      <c r="I1123">
        <v>87.209000000000003</v>
      </c>
      <c r="J1123">
        <v>1072.674</v>
      </c>
      <c r="L1123" t="s">
        <v>480</v>
      </c>
      <c r="M1123" t="str">
        <f t="shared" si="123"/>
        <v>2018</v>
      </c>
      <c r="N1123" t="str">
        <f t="shared" si="124"/>
        <v>10</v>
      </c>
      <c r="O1123" t="str">
        <f t="shared" si="125"/>
        <v>23</v>
      </c>
      <c r="P1123" t="str">
        <f t="shared" si="126"/>
        <v>10</v>
      </c>
      <c r="Q1123" t="str">
        <f t="shared" si="127"/>
        <v>03</v>
      </c>
      <c r="R1123" t="str">
        <f t="shared" si="128"/>
        <v>55</v>
      </c>
      <c r="S1123" s="4">
        <f t="shared" si="130"/>
        <v>43396.419386574074</v>
      </c>
      <c r="T1123" s="5">
        <f t="shared" si="129"/>
        <v>43396.419386574074</v>
      </c>
      <c r="U1123" t="s">
        <v>1905</v>
      </c>
      <c r="AH1123" t="s">
        <v>2940</v>
      </c>
      <c r="AI1123" t="s">
        <v>2941</v>
      </c>
      <c r="AJ1123" t="s">
        <v>3097</v>
      </c>
      <c r="AK1123" t="s">
        <v>3101</v>
      </c>
      <c r="AL1123" t="s">
        <v>3103</v>
      </c>
      <c r="AM1123" t="s">
        <v>3281</v>
      </c>
      <c r="AN1123" t="s">
        <v>3622</v>
      </c>
      <c r="BQ1123">
        <v>64.678399999999996</v>
      </c>
      <c r="BR1123">
        <v>64.967349999998291</v>
      </c>
      <c r="BS1123">
        <v>16</v>
      </c>
    </row>
    <row r="1124" spans="1:71" x14ac:dyDescent="0.25">
      <c r="A1124" t="s">
        <v>81</v>
      </c>
      <c r="B1124">
        <v>1298</v>
      </c>
      <c r="C1124" t="s">
        <v>88</v>
      </c>
      <c r="D1124">
        <v>1</v>
      </c>
      <c r="E1124">
        <v>17917.047780000001</v>
      </c>
      <c r="F1124">
        <v>17917.280190000001</v>
      </c>
      <c r="G1124">
        <v>0.23241000000052739</v>
      </c>
      <c r="H1124">
        <v>66.047799999999995</v>
      </c>
      <c r="I1124">
        <v>61.046999999999997</v>
      </c>
      <c r="J1124">
        <v>994.18600000000004</v>
      </c>
      <c r="L1124" t="s">
        <v>480</v>
      </c>
      <c r="M1124" t="str">
        <f t="shared" si="123"/>
        <v>2018</v>
      </c>
      <c r="N1124" t="str">
        <f t="shared" si="124"/>
        <v>10</v>
      </c>
      <c r="O1124" t="str">
        <f t="shared" si="125"/>
        <v>23</v>
      </c>
      <c r="P1124" t="str">
        <f t="shared" si="126"/>
        <v>10</v>
      </c>
      <c r="Q1124" t="str">
        <f t="shared" si="127"/>
        <v>03</v>
      </c>
      <c r="R1124" t="str">
        <f t="shared" si="128"/>
        <v>55</v>
      </c>
      <c r="S1124" s="4">
        <f t="shared" si="130"/>
        <v>43396.419386574074</v>
      </c>
      <c r="T1124" s="5">
        <f t="shared" si="129"/>
        <v>43396.419386574074</v>
      </c>
      <c r="U1124" t="s">
        <v>1905</v>
      </c>
      <c r="AH1124" t="s">
        <v>2940</v>
      </c>
      <c r="AI1124" t="s">
        <v>2941</v>
      </c>
      <c r="AJ1124" t="s">
        <v>3097</v>
      </c>
      <c r="AK1124" t="s">
        <v>3101</v>
      </c>
      <c r="AL1124" t="s">
        <v>3103</v>
      </c>
      <c r="AM1124" t="s">
        <v>3281</v>
      </c>
      <c r="AN1124" t="s">
        <v>3622</v>
      </c>
      <c r="BQ1124">
        <v>66.047799999999995</v>
      </c>
      <c r="BR1124">
        <v>66.280210000000523</v>
      </c>
      <c r="BS1124">
        <v>17</v>
      </c>
    </row>
    <row r="1125" spans="1:71" x14ac:dyDescent="0.25">
      <c r="A1125" t="s">
        <v>81</v>
      </c>
      <c r="B1125">
        <v>1299</v>
      </c>
      <c r="C1125" t="s">
        <v>88</v>
      </c>
      <c r="D1125">
        <v>1</v>
      </c>
      <c r="E1125">
        <v>17919.491249999999</v>
      </c>
      <c r="F1125">
        <v>17919.736219999999</v>
      </c>
      <c r="G1125">
        <v>0.2449699999997392</v>
      </c>
      <c r="H1125">
        <v>68.491200000000006</v>
      </c>
      <c r="I1125">
        <v>69.766999999999996</v>
      </c>
      <c r="J1125">
        <v>1029.07</v>
      </c>
      <c r="L1125" t="s">
        <v>480</v>
      </c>
      <c r="M1125" t="str">
        <f t="shared" si="123"/>
        <v>2018</v>
      </c>
      <c r="N1125" t="str">
        <f t="shared" si="124"/>
        <v>10</v>
      </c>
      <c r="O1125" t="str">
        <f t="shared" si="125"/>
        <v>23</v>
      </c>
      <c r="P1125" t="str">
        <f t="shared" si="126"/>
        <v>10</v>
      </c>
      <c r="Q1125" t="str">
        <f t="shared" si="127"/>
        <v>03</v>
      </c>
      <c r="R1125" t="str">
        <f t="shared" si="128"/>
        <v>55</v>
      </c>
      <c r="S1125" s="4">
        <f t="shared" si="130"/>
        <v>43396.419386574074</v>
      </c>
      <c r="T1125" s="5">
        <f t="shared" si="129"/>
        <v>43396.419386574074</v>
      </c>
      <c r="U1125" t="s">
        <v>1905</v>
      </c>
      <c r="AH1125" t="s">
        <v>2940</v>
      </c>
      <c r="AI1125" t="s">
        <v>2941</v>
      </c>
      <c r="AJ1125" t="s">
        <v>3097</v>
      </c>
      <c r="AK1125" t="s">
        <v>3101</v>
      </c>
      <c r="AL1125" t="s">
        <v>3103</v>
      </c>
      <c r="AM1125" t="s">
        <v>3281</v>
      </c>
      <c r="AN1125" t="s">
        <v>3622</v>
      </c>
      <c r="BQ1125">
        <v>68.491200000000006</v>
      </c>
      <c r="BR1125">
        <v>68.736169999999746</v>
      </c>
      <c r="BS1125">
        <v>18</v>
      </c>
    </row>
    <row r="1126" spans="1:71" x14ac:dyDescent="0.25">
      <c r="A1126" t="s">
        <v>81</v>
      </c>
      <c r="B1126">
        <v>1300</v>
      </c>
      <c r="C1126" t="s">
        <v>88</v>
      </c>
      <c r="D1126">
        <v>1</v>
      </c>
      <c r="E1126">
        <v>17919.98748</v>
      </c>
      <c r="F1126">
        <v>17920.452300000001</v>
      </c>
      <c r="G1126">
        <v>0.46482000000105472</v>
      </c>
      <c r="H1126">
        <v>68.987499999999997</v>
      </c>
      <c r="I1126">
        <v>104.651</v>
      </c>
      <c r="J1126">
        <v>1072.674</v>
      </c>
      <c r="L1126" t="s">
        <v>480</v>
      </c>
      <c r="M1126" t="str">
        <f t="shared" si="123"/>
        <v>2018</v>
      </c>
      <c r="N1126" t="str">
        <f t="shared" si="124"/>
        <v>10</v>
      </c>
      <c r="O1126" t="str">
        <f t="shared" si="125"/>
        <v>23</v>
      </c>
      <c r="P1126" t="str">
        <f t="shared" si="126"/>
        <v>10</v>
      </c>
      <c r="Q1126" t="str">
        <f t="shared" si="127"/>
        <v>03</v>
      </c>
      <c r="R1126" t="str">
        <f t="shared" si="128"/>
        <v>55</v>
      </c>
      <c r="S1126" s="4">
        <f t="shared" si="130"/>
        <v>43396.419386574074</v>
      </c>
      <c r="T1126" s="5">
        <f t="shared" si="129"/>
        <v>43396.419386574074</v>
      </c>
      <c r="U1126" t="s">
        <v>1905</v>
      </c>
      <c r="AH1126" t="s">
        <v>2940</v>
      </c>
      <c r="AI1126" t="s">
        <v>2941</v>
      </c>
      <c r="AJ1126" t="s">
        <v>3097</v>
      </c>
      <c r="AK1126" t="s">
        <v>3101</v>
      </c>
      <c r="AL1126" t="s">
        <v>3103</v>
      </c>
      <c r="AM1126" t="s">
        <v>3281</v>
      </c>
      <c r="AN1126" t="s">
        <v>3622</v>
      </c>
      <c r="BQ1126">
        <v>68.987499999999997</v>
      </c>
      <c r="BR1126">
        <v>69.452320000001052</v>
      </c>
      <c r="BS1126">
        <v>19</v>
      </c>
    </row>
    <row r="1127" spans="1:71" x14ac:dyDescent="0.25">
      <c r="A1127" t="s">
        <v>81</v>
      </c>
      <c r="B1127">
        <v>1301</v>
      </c>
      <c r="C1127" t="s">
        <v>88</v>
      </c>
      <c r="D1127">
        <v>1</v>
      </c>
      <c r="E1127">
        <v>17922.33106</v>
      </c>
      <c r="F1127">
        <v>17922.620009999999</v>
      </c>
      <c r="G1127">
        <v>0.28894999999829452</v>
      </c>
      <c r="H1127">
        <v>71.331100000000006</v>
      </c>
      <c r="I1127">
        <v>52.326000000000001</v>
      </c>
      <c r="J1127">
        <v>898.25599999999997</v>
      </c>
      <c r="L1127" t="s">
        <v>480</v>
      </c>
      <c r="M1127" t="str">
        <f t="shared" si="123"/>
        <v>2018</v>
      </c>
      <c r="N1127" t="str">
        <f t="shared" si="124"/>
        <v>10</v>
      </c>
      <c r="O1127" t="str">
        <f t="shared" si="125"/>
        <v>23</v>
      </c>
      <c r="P1127" t="str">
        <f t="shared" si="126"/>
        <v>10</v>
      </c>
      <c r="Q1127" t="str">
        <f t="shared" si="127"/>
        <v>03</v>
      </c>
      <c r="R1127" t="str">
        <f t="shared" si="128"/>
        <v>55</v>
      </c>
      <c r="S1127" s="4">
        <f t="shared" si="130"/>
        <v>43396.419386574074</v>
      </c>
      <c r="T1127" s="5">
        <f t="shared" si="129"/>
        <v>43396.419386574074</v>
      </c>
      <c r="U1127" t="s">
        <v>1905</v>
      </c>
      <c r="AH1127" t="s">
        <v>2940</v>
      </c>
      <c r="AI1127" t="s">
        <v>2941</v>
      </c>
      <c r="AJ1127" t="s">
        <v>2941</v>
      </c>
      <c r="AK1127" t="s">
        <v>3101</v>
      </c>
      <c r="AL1127" t="s">
        <v>3104</v>
      </c>
      <c r="AM1127" t="s">
        <v>3282</v>
      </c>
      <c r="AN1127" t="s">
        <v>3643</v>
      </c>
      <c r="BQ1127">
        <v>71.331100000000006</v>
      </c>
      <c r="BR1127">
        <v>71.620049999998301</v>
      </c>
      <c r="BS1127">
        <v>20</v>
      </c>
    </row>
    <row r="1128" spans="1:71" x14ac:dyDescent="0.25">
      <c r="A1128" t="s">
        <v>81</v>
      </c>
      <c r="B1128">
        <v>1302</v>
      </c>
      <c r="C1128" t="s">
        <v>88</v>
      </c>
      <c r="D1128">
        <v>1</v>
      </c>
      <c r="E1128">
        <v>17922.87126</v>
      </c>
      <c r="F1128">
        <v>17923.191620000001</v>
      </c>
      <c r="G1128">
        <v>0.32036000000152848</v>
      </c>
      <c r="H1128">
        <v>71.871300000000005</v>
      </c>
      <c r="I1128">
        <v>69.766999999999996</v>
      </c>
      <c r="J1128">
        <v>959.30200000000002</v>
      </c>
      <c r="L1128" t="s">
        <v>480</v>
      </c>
      <c r="M1128" t="str">
        <f t="shared" si="123"/>
        <v>2018</v>
      </c>
      <c r="N1128" t="str">
        <f t="shared" si="124"/>
        <v>10</v>
      </c>
      <c r="O1128" t="str">
        <f t="shared" si="125"/>
        <v>23</v>
      </c>
      <c r="P1128" t="str">
        <f t="shared" si="126"/>
        <v>10</v>
      </c>
      <c r="Q1128" t="str">
        <f t="shared" si="127"/>
        <v>03</v>
      </c>
      <c r="R1128" t="str">
        <f t="shared" si="128"/>
        <v>55</v>
      </c>
      <c r="S1128" s="4">
        <f t="shared" si="130"/>
        <v>43396.419386574074</v>
      </c>
      <c r="T1128" s="5">
        <f t="shared" si="129"/>
        <v>43396.419386574074</v>
      </c>
      <c r="U1128" t="s">
        <v>1905</v>
      </c>
      <c r="AH1128" t="s">
        <v>2940</v>
      </c>
      <c r="AI1128" t="s">
        <v>2941</v>
      </c>
      <c r="AJ1128" t="s">
        <v>2941</v>
      </c>
      <c r="AK1128" t="s">
        <v>3101</v>
      </c>
      <c r="AL1128" t="s">
        <v>3104</v>
      </c>
      <c r="AM1128" t="s">
        <v>3282</v>
      </c>
      <c r="AN1128" t="s">
        <v>3643</v>
      </c>
      <c r="BQ1128">
        <v>71.871300000000005</v>
      </c>
      <c r="BR1128">
        <v>72.191660000001534</v>
      </c>
      <c r="BS1128">
        <v>21</v>
      </c>
    </row>
    <row r="1129" spans="1:71" x14ac:dyDescent="0.25">
      <c r="A1129" t="s">
        <v>81</v>
      </c>
      <c r="B1129">
        <v>1303</v>
      </c>
      <c r="C1129" t="s">
        <v>88</v>
      </c>
      <c r="D1129">
        <v>1</v>
      </c>
      <c r="E1129">
        <v>17924.46674</v>
      </c>
      <c r="F1129">
        <v>17925.088599999999</v>
      </c>
      <c r="G1129">
        <v>0.62185999999928754</v>
      </c>
      <c r="H1129">
        <v>73.466700000000003</v>
      </c>
      <c r="I1129">
        <v>78.488</v>
      </c>
      <c r="J1129">
        <v>1046.5119999999999</v>
      </c>
      <c r="L1129" t="s">
        <v>480</v>
      </c>
      <c r="M1129" t="str">
        <f t="shared" si="123"/>
        <v>2018</v>
      </c>
      <c r="N1129" t="str">
        <f t="shared" si="124"/>
        <v>10</v>
      </c>
      <c r="O1129" t="str">
        <f t="shared" si="125"/>
        <v>23</v>
      </c>
      <c r="P1129" t="str">
        <f t="shared" si="126"/>
        <v>10</v>
      </c>
      <c r="Q1129" t="str">
        <f t="shared" si="127"/>
        <v>03</v>
      </c>
      <c r="R1129" t="str">
        <f t="shared" si="128"/>
        <v>55</v>
      </c>
      <c r="S1129" s="4">
        <f t="shared" si="130"/>
        <v>43396.419386574074</v>
      </c>
      <c r="T1129" s="5">
        <f t="shared" si="129"/>
        <v>43396.419386574074</v>
      </c>
      <c r="U1129" t="s">
        <v>1905</v>
      </c>
      <c r="AH1129" t="s">
        <v>2940</v>
      </c>
      <c r="AI1129" t="s">
        <v>2941</v>
      </c>
      <c r="AJ1129" t="s">
        <v>2941</v>
      </c>
      <c r="AK1129" t="s">
        <v>3101</v>
      </c>
      <c r="AL1129" t="s">
        <v>3104</v>
      </c>
      <c r="AM1129" t="s">
        <v>3282</v>
      </c>
      <c r="AN1129" t="s">
        <v>3643</v>
      </c>
      <c r="BQ1129">
        <v>73.466700000000003</v>
      </c>
      <c r="BR1129">
        <v>74.088559999999291</v>
      </c>
      <c r="BS1129">
        <v>22</v>
      </c>
    </row>
    <row r="1130" spans="1:71" x14ac:dyDescent="0.25">
      <c r="A1130" t="s">
        <v>81</v>
      </c>
      <c r="B1130">
        <v>1304</v>
      </c>
      <c r="C1130" t="s">
        <v>88</v>
      </c>
      <c r="D1130">
        <v>1</v>
      </c>
      <c r="E1130">
        <v>17925.672770000001</v>
      </c>
      <c r="F1130">
        <v>17925.93031</v>
      </c>
      <c r="G1130">
        <v>0.25753999999869848</v>
      </c>
      <c r="H1130">
        <v>74.672799999999995</v>
      </c>
      <c r="I1130">
        <v>52.326000000000001</v>
      </c>
      <c r="J1130">
        <v>1159.884</v>
      </c>
      <c r="L1130" t="s">
        <v>480</v>
      </c>
      <c r="M1130" t="str">
        <f t="shared" si="123"/>
        <v>2018</v>
      </c>
      <c r="N1130" t="str">
        <f t="shared" si="124"/>
        <v>10</v>
      </c>
      <c r="O1130" t="str">
        <f t="shared" si="125"/>
        <v>23</v>
      </c>
      <c r="P1130" t="str">
        <f t="shared" si="126"/>
        <v>10</v>
      </c>
      <c r="Q1130" t="str">
        <f t="shared" si="127"/>
        <v>03</v>
      </c>
      <c r="R1130" t="str">
        <f t="shared" si="128"/>
        <v>55</v>
      </c>
      <c r="S1130" s="4">
        <f t="shared" si="130"/>
        <v>43396.419386574074</v>
      </c>
      <c r="T1130" s="5">
        <f t="shared" si="129"/>
        <v>43396.419386574074</v>
      </c>
      <c r="U1130" t="s">
        <v>1905</v>
      </c>
      <c r="AH1130" t="s">
        <v>2940</v>
      </c>
      <c r="AI1130" t="s">
        <v>2941</v>
      </c>
      <c r="AJ1130" t="s">
        <v>3097</v>
      </c>
      <c r="AK1130" t="s">
        <v>3101</v>
      </c>
      <c r="AL1130" t="s">
        <v>3103</v>
      </c>
      <c r="AM1130" t="s">
        <v>3282</v>
      </c>
      <c r="AN1130" t="s">
        <v>3643</v>
      </c>
      <c r="BQ1130">
        <v>74.672799999999995</v>
      </c>
      <c r="BR1130">
        <v>74.930339999998694</v>
      </c>
      <c r="BS1130">
        <v>23</v>
      </c>
    </row>
    <row r="1131" spans="1:71" x14ac:dyDescent="0.25">
      <c r="A1131" t="s">
        <v>81</v>
      </c>
      <c r="B1131">
        <v>1305</v>
      </c>
      <c r="C1131" t="s">
        <v>88</v>
      </c>
      <c r="D1131">
        <v>1</v>
      </c>
      <c r="E1131">
        <v>17928.95795</v>
      </c>
      <c r="F1131">
        <v>17929.297139999999</v>
      </c>
      <c r="G1131">
        <v>0.33918999999878002</v>
      </c>
      <c r="H1131">
        <v>77.957899999999995</v>
      </c>
      <c r="I1131">
        <v>61.046999999999997</v>
      </c>
      <c r="J1131">
        <v>976.74400000000003</v>
      </c>
      <c r="L1131" t="s">
        <v>480</v>
      </c>
      <c r="M1131" t="str">
        <f t="shared" si="123"/>
        <v>2018</v>
      </c>
      <c r="N1131" t="str">
        <f t="shared" si="124"/>
        <v>10</v>
      </c>
      <c r="O1131" t="str">
        <f t="shared" si="125"/>
        <v>23</v>
      </c>
      <c r="P1131" t="str">
        <f t="shared" si="126"/>
        <v>10</v>
      </c>
      <c r="Q1131" t="str">
        <f t="shared" si="127"/>
        <v>03</v>
      </c>
      <c r="R1131" t="str">
        <f t="shared" si="128"/>
        <v>55</v>
      </c>
      <c r="S1131" s="4">
        <f t="shared" si="130"/>
        <v>43396.419386574074</v>
      </c>
      <c r="T1131" s="5">
        <f t="shared" si="129"/>
        <v>43396.419386574074</v>
      </c>
      <c r="U1131" t="s">
        <v>1905</v>
      </c>
      <c r="AH1131" t="s">
        <v>2940</v>
      </c>
      <c r="AI1131" t="s">
        <v>2941</v>
      </c>
      <c r="AJ1131" t="s">
        <v>3097</v>
      </c>
      <c r="AK1131" t="s">
        <v>3101</v>
      </c>
      <c r="AL1131" t="s">
        <v>3103</v>
      </c>
      <c r="AM1131" t="s">
        <v>3282</v>
      </c>
      <c r="AN1131" t="s">
        <v>3643</v>
      </c>
      <c r="BQ1131">
        <v>77.957899999999995</v>
      </c>
      <c r="BR1131">
        <v>78.297089999998775</v>
      </c>
      <c r="BS1131">
        <v>24</v>
      </c>
    </row>
    <row r="1132" spans="1:71" x14ac:dyDescent="0.25">
      <c r="A1132" t="s">
        <v>81</v>
      </c>
      <c r="B1132">
        <v>1306</v>
      </c>
      <c r="C1132" t="s">
        <v>88</v>
      </c>
      <c r="D1132">
        <v>1</v>
      </c>
      <c r="E1132">
        <v>17946.201669999999</v>
      </c>
      <c r="F1132">
        <v>17947.483080000002</v>
      </c>
      <c r="G1132">
        <v>1.281410000003234</v>
      </c>
      <c r="H1132">
        <v>95.201700000000002</v>
      </c>
      <c r="I1132">
        <v>87.209000000000003</v>
      </c>
      <c r="J1132">
        <v>1159.884</v>
      </c>
      <c r="L1132" t="s">
        <v>480</v>
      </c>
      <c r="M1132" t="str">
        <f t="shared" si="123"/>
        <v>2018</v>
      </c>
      <c r="N1132" t="str">
        <f t="shared" si="124"/>
        <v>10</v>
      </c>
      <c r="O1132" t="str">
        <f t="shared" si="125"/>
        <v>23</v>
      </c>
      <c r="P1132" t="str">
        <f t="shared" si="126"/>
        <v>10</v>
      </c>
      <c r="Q1132" t="str">
        <f t="shared" si="127"/>
        <v>03</v>
      </c>
      <c r="R1132" t="str">
        <f t="shared" si="128"/>
        <v>55</v>
      </c>
      <c r="S1132" s="4">
        <f t="shared" si="130"/>
        <v>43396.419386574074</v>
      </c>
      <c r="T1132" s="5">
        <f t="shared" si="129"/>
        <v>43396.419386574074</v>
      </c>
      <c r="U1132" t="s">
        <v>1905</v>
      </c>
      <c r="AH1132" t="s">
        <v>2940</v>
      </c>
      <c r="AI1132" t="s">
        <v>2941</v>
      </c>
      <c r="AJ1132" t="s">
        <v>2941</v>
      </c>
      <c r="AK1132" t="s">
        <v>3101</v>
      </c>
      <c r="AL1132" t="s">
        <v>3104</v>
      </c>
      <c r="AM1132" t="s">
        <v>3283</v>
      </c>
      <c r="AN1132" t="s">
        <v>3643</v>
      </c>
      <c r="BQ1132">
        <v>95.201700000000002</v>
      </c>
      <c r="BR1132">
        <v>96.483110000003236</v>
      </c>
      <c r="BS1132">
        <v>25</v>
      </c>
    </row>
    <row r="1133" spans="1:71" x14ac:dyDescent="0.25">
      <c r="A1133" t="s">
        <v>81</v>
      </c>
      <c r="B1133">
        <v>1307</v>
      </c>
      <c r="C1133" t="s">
        <v>88</v>
      </c>
      <c r="D1133">
        <v>1</v>
      </c>
      <c r="E1133">
        <v>17949.254430000001</v>
      </c>
      <c r="F1133">
        <v>17949.769509999998</v>
      </c>
      <c r="G1133">
        <v>0.51507999999739695</v>
      </c>
      <c r="H1133">
        <v>98.254400000000004</v>
      </c>
      <c r="I1133">
        <v>69.766999999999996</v>
      </c>
      <c r="J1133">
        <v>802.32600000000002</v>
      </c>
      <c r="L1133" t="s">
        <v>480</v>
      </c>
      <c r="M1133" t="str">
        <f t="shared" si="123"/>
        <v>2018</v>
      </c>
      <c r="N1133" t="str">
        <f t="shared" si="124"/>
        <v>10</v>
      </c>
      <c r="O1133" t="str">
        <f t="shared" si="125"/>
        <v>23</v>
      </c>
      <c r="P1133" t="str">
        <f t="shared" si="126"/>
        <v>10</v>
      </c>
      <c r="Q1133" t="str">
        <f t="shared" si="127"/>
        <v>03</v>
      </c>
      <c r="R1133" t="str">
        <f t="shared" si="128"/>
        <v>55</v>
      </c>
      <c r="S1133" s="4">
        <f t="shared" si="130"/>
        <v>43396.419386574074</v>
      </c>
      <c r="T1133" s="5">
        <f t="shared" si="129"/>
        <v>43396.419386574074</v>
      </c>
      <c r="U1133" t="s">
        <v>1905</v>
      </c>
      <c r="AH1133" t="s">
        <v>2940</v>
      </c>
      <c r="AI1133" t="s">
        <v>2941</v>
      </c>
      <c r="AJ1133" t="s">
        <v>3097</v>
      </c>
      <c r="AK1133" t="s">
        <v>3101</v>
      </c>
      <c r="AL1133" t="s">
        <v>3103</v>
      </c>
      <c r="AM1133" t="s">
        <v>3283</v>
      </c>
      <c r="BQ1133">
        <v>98.254400000000004</v>
      </c>
      <c r="BR1133">
        <v>98.769479999997401</v>
      </c>
      <c r="BS1133">
        <v>26</v>
      </c>
    </row>
    <row r="1134" spans="1:71" x14ac:dyDescent="0.25">
      <c r="A1134" t="s">
        <v>81</v>
      </c>
      <c r="B1134">
        <v>1308</v>
      </c>
      <c r="C1134" t="s">
        <v>88</v>
      </c>
      <c r="D1134">
        <v>1</v>
      </c>
      <c r="E1134">
        <v>17951.578549999998</v>
      </c>
      <c r="F1134">
        <v>17951.993129999999</v>
      </c>
      <c r="G1134">
        <v>0.41458000000056933</v>
      </c>
      <c r="H1134">
        <v>100.57859999999999</v>
      </c>
      <c r="I1134">
        <v>104.651</v>
      </c>
      <c r="J1134">
        <v>941.86</v>
      </c>
      <c r="L1134" t="s">
        <v>480</v>
      </c>
      <c r="M1134" t="str">
        <f t="shared" si="123"/>
        <v>2018</v>
      </c>
      <c r="N1134" t="str">
        <f t="shared" si="124"/>
        <v>10</v>
      </c>
      <c r="O1134" t="str">
        <f t="shared" si="125"/>
        <v>23</v>
      </c>
      <c r="P1134" t="str">
        <f t="shared" si="126"/>
        <v>10</v>
      </c>
      <c r="Q1134" t="str">
        <f t="shared" si="127"/>
        <v>03</v>
      </c>
      <c r="R1134" t="str">
        <f t="shared" si="128"/>
        <v>55</v>
      </c>
      <c r="S1134" s="4">
        <f t="shared" si="130"/>
        <v>43396.419386574074</v>
      </c>
      <c r="T1134" s="5">
        <f t="shared" si="129"/>
        <v>43396.419386574074</v>
      </c>
      <c r="U1134" t="s">
        <v>1905</v>
      </c>
      <c r="AH1134" t="s">
        <v>2940</v>
      </c>
      <c r="AI1134" t="s">
        <v>2941</v>
      </c>
      <c r="AJ1134" t="s">
        <v>3097</v>
      </c>
      <c r="AK1134" t="s">
        <v>3101</v>
      </c>
      <c r="AL1134" t="s">
        <v>3103</v>
      </c>
      <c r="AM1134" t="s">
        <v>3283</v>
      </c>
      <c r="BQ1134">
        <v>100.57859999999999</v>
      </c>
      <c r="BR1134">
        <v>100.99318000000061</v>
      </c>
      <c r="BS1134">
        <v>27</v>
      </c>
    </row>
    <row r="1135" spans="1:71" x14ac:dyDescent="0.25">
      <c r="A1135" t="s">
        <v>81</v>
      </c>
      <c r="B1135">
        <v>1309</v>
      </c>
      <c r="C1135" t="s">
        <v>88</v>
      </c>
      <c r="D1135">
        <v>1</v>
      </c>
      <c r="E1135">
        <v>17953.563480000001</v>
      </c>
      <c r="F1135">
        <v>17954.15393</v>
      </c>
      <c r="G1135">
        <v>0.5904499999996915</v>
      </c>
      <c r="H1135">
        <v>102.5635</v>
      </c>
      <c r="I1135">
        <v>87.209000000000003</v>
      </c>
      <c r="J1135">
        <v>976.74400000000003</v>
      </c>
      <c r="L1135" t="s">
        <v>480</v>
      </c>
      <c r="M1135" t="str">
        <f t="shared" si="123"/>
        <v>2018</v>
      </c>
      <c r="N1135" t="str">
        <f t="shared" si="124"/>
        <v>10</v>
      </c>
      <c r="O1135" t="str">
        <f t="shared" si="125"/>
        <v>23</v>
      </c>
      <c r="P1135" t="str">
        <f t="shared" si="126"/>
        <v>10</v>
      </c>
      <c r="Q1135" t="str">
        <f t="shared" si="127"/>
        <v>03</v>
      </c>
      <c r="R1135" t="str">
        <f t="shared" si="128"/>
        <v>55</v>
      </c>
      <c r="S1135" s="4">
        <f t="shared" si="130"/>
        <v>43396.419386574074</v>
      </c>
      <c r="T1135" s="5">
        <f t="shared" si="129"/>
        <v>43396.419386574074</v>
      </c>
      <c r="U1135" t="s">
        <v>1905</v>
      </c>
      <c r="AH1135" t="s">
        <v>2940</v>
      </c>
      <c r="AI1135" t="s">
        <v>2941</v>
      </c>
      <c r="AJ1135" t="s">
        <v>2941</v>
      </c>
      <c r="AK1135" t="s">
        <v>3101</v>
      </c>
      <c r="AL1135" t="s">
        <v>3104</v>
      </c>
      <c r="AM1135" t="s">
        <v>3283</v>
      </c>
      <c r="BQ1135">
        <v>102.5635</v>
      </c>
      <c r="BR1135">
        <v>103.1539499999997</v>
      </c>
      <c r="BS1135">
        <v>28</v>
      </c>
    </row>
    <row r="1136" spans="1:71" x14ac:dyDescent="0.25">
      <c r="A1136" t="s">
        <v>81</v>
      </c>
      <c r="B1136">
        <v>1311</v>
      </c>
      <c r="C1136" t="s">
        <v>88</v>
      </c>
      <c r="D1136">
        <v>1</v>
      </c>
      <c r="E1136">
        <v>17957.370009999999</v>
      </c>
      <c r="F1136">
        <v>17958.751919999999</v>
      </c>
      <c r="G1136">
        <v>1.3819100000000619</v>
      </c>
      <c r="H1136">
        <v>106.37</v>
      </c>
      <c r="I1136">
        <v>61.046999999999997</v>
      </c>
      <c r="J1136">
        <v>1229.6510000000001</v>
      </c>
      <c r="L1136" t="s">
        <v>480</v>
      </c>
      <c r="M1136" t="str">
        <f t="shared" si="123"/>
        <v>2018</v>
      </c>
      <c r="N1136" t="str">
        <f t="shared" si="124"/>
        <v>10</v>
      </c>
      <c r="O1136" t="str">
        <f t="shared" si="125"/>
        <v>23</v>
      </c>
      <c r="P1136" t="str">
        <f t="shared" si="126"/>
        <v>10</v>
      </c>
      <c r="Q1136" t="str">
        <f t="shared" si="127"/>
        <v>03</v>
      </c>
      <c r="R1136" t="str">
        <f t="shared" si="128"/>
        <v>55</v>
      </c>
      <c r="S1136" s="4">
        <f t="shared" si="130"/>
        <v>43396.419386574074</v>
      </c>
      <c r="T1136" s="5">
        <f t="shared" si="129"/>
        <v>43396.419386574074</v>
      </c>
      <c r="U1136" t="s">
        <v>1905</v>
      </c>
      <c r="AH1136" t="s">
        <v>2940</v>
      </c>
      <c r="AI1136" t="s">
        <v>3081</v>
      </c>
      <c r="AJ1136" t="s">
        <v>3097</v>
      </c>
      <c r="AK1136" t="s">
        <v>3101</v>
      </c>
      <c r="AL1136" t="s">
        <v>3103</v>
      </c>
      <c r="AM1136" t="s">
        <v>3283</v>
      </c>
      <c r="BQ1136">
        <v>106.37</v>
      </c>
      <c r="BR1136">
        <v>107.75191000000009</v>
      </c>
      <c r="BS1136">
        <v>29</v>
      </c>
    </row>
    <row r="1137" spans="1:71" x14ac:dyDescent="0.25">
      <c r="A1137" t="s">
        <v>81</v>
      </c>
      <c r="B1137">
        <v>1312</v>
      </c>
      <c r="C1137" t="s">
        <v>88</v>
      </c>
      <c r="D1137">
        <v>1</v>
      </c>
      <c r="E1137">
        <v>17962.498469999999</v>
      </c>
      <c r="F1137">
        <v>17963.151730000001</v>
      </c>
      <c r="G1137">
        <v>0.65326000000277418</v>
      </c>
      <c r="H1137">
        <v>111.49850000000001</v>
      </c>
      <c r="I1137">
        <v>148.256</v>
      </c>
      <c r="J1137">
        <v>1491.279</v>
      </c>
      <c r="L1137" t="s">
        <v>480</v>
      </c>
      <c r="M1137" t="str">
        <f t="shared" si="123"/>
        <v>2018</v>
      </c>
      <c r="N1137" t="str">
        <f t="shared" si="124"/>
        <v>10</v>
      </c>
      <c r="O1137" t="str">
        <f t="shared" si="125"/>
        <v>23</v>
      </c>
      <c r="P1137" t="str">
        <f t="shared" si="126"/>
        <v>10</v>
      </c>
      <c r="Q1137" t="str">
        <f t="shared" si="127"/>
        <v>03</v>
      </c>
      <c r="R1137" t="str">
        <f t="shared" si="128"/>
        <v>55</v>
      </c>
      <c r="S1137" s="4">
        <f t="shared" si="130"/>
        <v>43396.419386574074</v>
      </c>
      <c r="T1137" s="5">
        <f t="shared" si="129"/>
        <v>43396.419386574074</v>
      </c>
      <c r="U1137" t="s">
        <v>1905</v>
      </c>
      <c r="AH1137" t="s">
        <v>2940</v>
      </c>
      <c r="AI1137" t="s">
        <v>2941</v>
      </c>
      <c r="AJ1137" t="s">
        <v>3097</v>
      </c>
      <c r="AK1137" t="s">
        <v>3101</v>
      </c>
      <c r="AL1137" t="s">
        <v>3103</v>
      </c>
      <c r="AM1137" t="s">
        <v>3284</v>
      </c>
      <c r="BQ1137">
        <v>111.49850000000001</v>
      </c>
      <c r="BR1137">
        <v>112.1517600000028</v>
      </c>
      <c r="BS1137">
        <v>30</v>
      </c>
    </row>
    <row r="1138" spans="1:71" x14ac:dyDescent="0.25">
      <c r="A1138" t="s">
        <v>81</v>
      </c>
      <c r="B1138">
        <v>1313</v>
      </c>
      <c r="C1138" t="s">
        <v>88</v>
      </c>
      <c r="D1138">
        <v>1</v>
      </c>
      <c r="E1138">
        <v>17964.54621</v>
      </c>
      <c r="F1138">
        <v>17965.13666</v>
      </c>
      <c r="G1138">
        <v>0.5904499999996915</v>
      </c>
      <c r="H1138">
        <v>113.5462</v>
      </c>
      <c r="I1138">
        <v>148.256</v>
      </c>
      <c r="J1138">
        <v>1404.07</v>
      </c>
      <c r="L1138" t="s">
        <v>480</v>
      </c>
      <c r="M1138" t="str">
        <f t="shared" si="123"/>
        <v>2018</v>
      </c>
      <c r="N1138" t="str">
        <f t="shared" si="124"/>
        <v>10</v>
      </c>
      <c r="O1138" t="str">
        <f t="shared" si="125"/>
        <v>23</v>
      </c>
      <c r="P1138" t="str">
        <f t="shared" si="126"/>
        <v>10</v>
      </c>
      <c r="Q1138" t="str">
        <f t="shared" si="127"/>
        <v>03</v>
      </c>
      <c r="R1138" t="str">
        <f t="shared" si="128"/>
        <v>55</v>
      </c>
      <c r="S1138" s="4">
        <f t="shared" si="130"/>
        <v>43396.419386574074</v>
      </c>
      <c r="T1138" s="5">
        <f t="shared" si="129"/>
        <v>43396.419386574074</v>
      </c>
      <c r="U1138" t="s">
        <v>1905</v>
      </c>
      <c r="AH1138" t="s">
        <v>2940</v>
      </c>
      <c r="AI1138" t="s">
        <v>2941</v>
      </c>
      <c r="AJ1138" t="s">
        <v>3097</v>
      </c>
      <c r="AK1138" t="s">
        <v>3101</v>
      </c>
      <c r="AL1138" t="s">
        <v>3103</v>
      </c>
      <c r="AM1138" t="s">
        <v>3284</v>
      </c>
      <c r="BQ1138">
        <v>113.5462</v>
      </c>
      <c r="BR1138">
        <v>114.1366499999997</v>
      </c>
      <c r="BS1138">
        <v>31</v>
      </c>
    </row>
    <row r="1139" spans="1:71" x14ac:dyDescent="0.25">
      <c r="A1139" t="s">
        <v>81</v>
      </c>
      <c r="B1139">
        <v>1314</v>
      </c>
      <c r="C1139" t="s">
        <v>88</v>
      </c>
      <c r="D1139">
        <v>1</v>
      </c>
      <c r="E1139">
        <v>17970.044549999999</v>
      </c>
      <c r="F1139">
        <v>17970.886259999999</v>
      </c>
      <c r="G1139">
        <v>0.84171000000060303</v>
      </c>
      <c r="H1139">
        <v>119.0446</v>
      </c>
      <c r="I1139">
        <v>52.326000000000001</v>
      </c>
      <c r="J1139">
        <v>1247.0930000000001</v>
      </c>
      <c r="L1139" t="s">
        <v>480</v>
      </c>
      <c r="M1139" t="str">
        <f t="shared" si="123"/>
        <v>2018</v>
      </c>
      <c r="N1139" t="str">
        <f t="shared" si="124"/>
        <v>10</v>
      </c>
      <c r="O1139" t="str">
        <f t="shared" si="125"/>
        <v>23</v>
      </c>
      <c r="P1139" t="str">
        <f t="shared" si="126"/>
        <v>10</v>
      </c>
      <c r="Q1139" t="str">
        <f t="shared" si="127"/>
        <v>03</v>
      </c>
      <c r="R1139" t="str">
        <f t="shared" si="128"/>
        <v>55</v>
      </c>
      <c r="S1139" s="4">
        <f t="shared" si="130"/>
        <v>43396.419386574074</v>
      </c>
      <c r="T1139" s="5">
        <f t="shared" si="129"/>
        <v>43396.419386574074</v>
      </c>
      <c r="U1139" t="s">
        <v>1905</v>
      </c>
      <c r="AH1139" t="s">
        <v>2940</v>
      </c>
      <c r="AI1139" t="s">
        <v>2941</v>
      </c>
      <c r="AJ1139" t="s">
        <v>2941</v>
      </c>
      <c r="AK1139" t="s">
        <v>3101</v>
      </c>
      <c r="AL1139" t="s">
        <v>3104</v>
      </c>
      <c r="AM1139" t="s">
        <v>3285</v>
      </c>
      <c r="BQ1139">
        <v>119.0446</v>
      </c>
      <c r="BR1139">
        <v>119.88631000000061</v>
      </c>
      <c r="BS1139">
        <v>32</v>
      </c>
    </row>
    <row r="1140" spans="1:71" x14ac:dyDescent="0.25">
      <c r="A1140" t="s">
        <v>81</v>
      </c>
      <c r="B1140">
        <v>1315</v>
      </c>
      <c r="C1140" t="s">
        <v>88</v>
      </c>
      <c r="D1140">
        <v>1</v>
      </c>
      <c r="E1140">
        <v>17971.275699999998</v>
      </c>
      <c r="F1140">
        <v>17972.129970000002</v>
      </c>
      <c r="G1140">
        <v>0.85427000000345288</v>
      </c>
      <c r="H1140">
        <v>120.2757</v>
      </c>
      <c r="I1140">
        <v>78.488</v>
      </c>
      <c r="J1140">
        <v>1290.6980000000001</v>
      </c>
      <c r="L1140" t="s">
        <v>480</v>
      </c>
      <c r="M1140" t="str">
        <f t="shared" si="123"/>
        <v>2018</v>
      </c>
      <c r="N1140" t="str">
        <f t="shared" si="124"/>
        <v>10</v>
      </c>
      <c r="O1140" t="str">
        <f t="shared" si="125"/>
        <v>23</v>
      </c>
      <c r="P1140" t="str">
        <f t="shared" si="126"/>
        <v>10</v>
      </c>
      <c r="Q1140" t="str">
        <f t="shared" si="127"/>
        <v>03</v>
      </c>
      <c r="R1140" t="str">
        <f t="shared" si="128"/>
        <v>55</v>
      </c>
      <c r="S1140" s="4">
        <f t="shared" si="130"/>
        <v>43396.419386574074</v>
      </c>
      <c r="T1140" s="5">
        <f t="shared" si="129"/>
        <v>43396.419386574074</v>
      </c>
      <c r="U1140" t="s">
        <v>1905</v>
      </c>
      <c r="AH1140" t="s">
        <v>2940</v>
      </c>
      <c r="AI1140" t="s">
        <v>2941</v>
      </c>
      <c r="AJ1140" t="s">
        <v>3077</v>
      </c>
      <c r="AK1140" t="s">
        <v>3101</v>
      </c>
      <c r="AL1140" t="s">
        <v>3104</v>
      </c>
      <c r="AM1140" t="s">
        <v>3285</v>
      </c>
      <c r="BQ1140">
        <v>120.2757</v>
      </c>
      <c r="BR1140">
        <v>121.1299700000035</v>
      </c>
      <c r="BS1140">
        <v>33</v>
      </c>
    </row>
    <row r="1141" spans="1:71" x14ac:dyDescent="0.25">
      <c r="A1141" t="s">
        <v>81</v>
      </c>
      <c r="B1141">
        <v>1316</v>
      </c>
      <c r="C1141" t="s">
        <v>88</v>
      </c>
      <c r="D1141">
        <v>1</v>
      </c>
      <c r="E1141">
        <v>17972.305850000001</v>
      </c>
      <c r="F1141">
        <v>17972.73299</v>
      </c>
      <c r="G1141">
        <v>0.42713999999978108</v>
      </c>
      <c r="H1141">
        <v>121.30589999999999</v>
      </c>
      <c r="I1141">
        <v>69.766999999999996</v>
      </c>
      <c r="J1141">
        <v>1334.3019999999999</v>
      </c>
      <c r="L1141" t="s">
        <v>480</v>
      </c>
      <c r="M1141" t="str">
        <f t="shared" si="123"/>
        <v>2018</v>
      </c>
      <c r="N1141" t="str">
        <f t="shared" si="124"/>
        <v>10</v>
      </c>
      <c r="O1141" t="str">
        <f t="shared" si="125"/>
        <v>23</v>
      </c>
      <c r="P1141" t="str">
        <f t="shared" si="126"/>
        <v>10</v>
      </c>
      <c r="Q1141" t="str">
        <f t="shared" si="127"/>
        <v>03</v>
      </c>
      <c r="R1141" t="str">
        <f t="shared" si="128"/>
        <v>55</v>
      </c>
      <c r="S1141" s="4">
        <f t="shared" si="130"/>
        <v>43396.419386574074</v>
      </c>
      <c r="T1141" s="5">
        <f t="shared" si="129"/>
        <v>43396.419386574074</v>
      </c>
      <c r="U1141" t="s">
        <v>1905</v>
      </c>
      <c r="AH1141" t="s">
        <v>2940</v>
      </c>
      <c r="AI1141" t="s">
        <v>2941</v>
      </c>
      <c r="AJ1141" t="s">
        <v>3097</v>
      </c>
      <c r="AK1141" t="s">
        <v>3101</v>
      </c>
      <c r="AL1141" t="s">
        <v>3103</v>
      </c>
      <c r="AM1141" t="s">
        <v>3285</v>
      </c>
      <c r="BQ1141">
        <v>121.30589999999999</v>
      </c>
      <c r="BR1141">
        <v>121.7330399999998</v>
      </c>
      <c r="BS1141">
        <v>34</v>
      </c>
    </row>
    <row r="1142" spans="1:71" x14ac:dyDescent="0.25">
      <c r="A1142" t="s">
        <v>81</v>
      </c>
      <c r="B1142">
        <v>1317</v>
      </c>
      <c r="C1142" t="s">
        <v>88</v>
      </c>
      <c r="D1142">
        <v>1</v>
      </c>
      <c r="E1142">
        <v>17973.763139999999</v>
      </c>
      <c r="F1142">
        <v>17974.22796</v>
      </c>
      <c r="G1142">
        <v>0.46482000000105472</v>
      </c>
      <c r="H1142">
        <v>122.76309999999999</v>
      </c>
      <c r="I1142">
        <v>52.326000000000001</v>
      </c>
      <c r="J1142">
        <v>1281.9770000000001</v>
      </c>
      <c r="L1142" t="s">
        <v>480</v>
      </c>
      <c r="M1142" t="str">
        <f t="shared" si="123"/>
        <v>2018</v>
      </c>
      <c r="N1142" t="str">
        <f t="shared" si="124"/>
        <v>10</v>
      </c>
      <c r="O1142" t="str">
        <f t="shared" si="125"/>
        <v>23</v>
      </c>
      <c r="P1142" t="str">
        <f t="shared" si="126"/>
        <v>10</v>
      </c>
      <c r="Q1142" t="str">
        <f t="shared" si="127"/>
        <v>03</v>
      </c>
      <c r="R1142" t="str">
        <f t="shared" si="128"/>
        <v>55</v>
      </c>
      <c r="S1142" s="4">
        <f t="shared" si="130"/>
        <v>43396.419386574074</v>
      </c>
      <c r="T1142" s="5">
        <f t="shared" si="129"/>
        <v>43396.419386574074</v>
      </c>
      <c r="U1142" t="s">
        <v>1905</v>
      </c>
      <c r="AH1142" t="s">
        <v>2940</v>
      </c>
      <c r="AI1142" t="s">
        <v>2941</v>
      </c>
      <c r="AJ1142" t="s">
        <v>3097</v>
      </c>
      <c r="AK1142" t="s">
        <v>3101</v>
      </c>
      <c r="AL1142" t="s">
        <v>3103</v>
      </c>
      <c r="AM1142" t="s">
        <v>3285</v>
      </c>
      <c r="BQ1142">
        <v>122.76309999999999</v>
      </c>
      <c r="BR1142">
        <v>123.22792000000101</v>
      </c>
      <c r="BS1142">
        <v>35</v>
      </c>
    </row>
    <row r="1143" spans="1:71" x14ac:dyDescent="0.25">
      <c r="A1143" t="s">
        <v>81</v>
      </c>
      <c r="B1143">
        <v>1318</v>
      </c>
      <c r="C1143" t="s">
        <v>88</v>
      </c>
      <c r="D1143">
        <v>1</v>
      </c>
      <c r="E1143">
        <v>18001.794259999999</v>
      </c>
      <c r="F1143">
        <v>18003.16361</v>
      </c>
      <c r="G1143">
        <v>1.3693500000008501</v>
      </c>
      <c r="H1143">
        <v>150.79429999999999</v>
      </c>
      <c r="I1143">
        <v>17.442</v>
      </c>
      <c r="J1143">
        <v>1281.9770000000001</v>
      </c>
      <c r="L1143" t="s">
        <v>480</v>
      </c>
      <c r="M1143" t="str">
        <f t="shared" si="123"/>
        <v>2018</v>
      </c>
      <c r="N1143" t="str">
        <f t="shared" si="124"/>
        <v>10</v>
      </c>
      <c r="O1143" t="str">
        <f t="shared" si="125"/>
        <v>23</v>
      </c>
      <c r="P1143" t="str">
        <f t="shared" si="126"/>
        <v>10</v>
      </c>
      <c r="Q1143" t="str">
        <f t="shared" si="127"/>
        <v>03</v>
      </c>
      <c r="R1143" t="str">
        <f t="shared" si="128"/>
        <v>55</v>
      </c>
      <c r="S1143" s="4">
        <f t="shared" si="130"/>
        <v>43396.419386574074</v>
      </c>
      <c r="T1143" s="5">
        <f t="shared" si="129"/>
        <v>43396.419386574074</v>
      </c>
      <c r="U1143" t="s">
        <v>1905</v>
      </c>
      <c r="AH1143" t="s">
        <v>2940</v>
      </c>
      <c r="AI1143" t="s">
        <v>3081</v>
      </c>
      <c r="AJ1143" t="s">
        <v>3097</v>
      </c>
      <c r="AK1143" t="s">
        <v>3101</v>
      </c>
      <c r="AL1143" t="s">
        <v>3103</v>
      </c>
      <c r="AM1143" t="s">
        <v>3286</v>
      </c>
      <c r="BQ1143">
        <v>150.79429999999999</v>
      </c>
      <c r="BR1143">
        <v>152.16365000000081</v>
      </c>
      <c r="BS1143">
        <v>36</v>
      </c>
    </row>
    <row r="1144" spans="1:71" x14ac:dyDescent="0.25">
      <c r="A1144" t="s">
        <v>81</v>
      </c>
      <c r="B1144">
        <v>1319</v>
      </c>
      <c r="C1144" t="s">
        <v>88</v>
      </c>
      <c r="D1144">
        <v>1</v>
      </c>
      <c r="E1144">
        <v>18005.387220000001</v>
      </c>
      <c r="F1144">
        <v>18006.02793</v>
      </c>
      <c r="G1144">
        <v>0.64070999999967171</v>
      </c>
      <c r="H1144">
        <v>154.38720000000001</v>
      </c>
      <c r="I1144">
        <v>61.046999999999997</v>
      </c>
      <c r="J1144">
        <v>1290.6980000000001</v>
      </c>
      <c r="L1144" t="s">
        <v>480</v>
      </c>
      <c r="M1144" t="str">
        <f t="shared" si="123"/>
        <v>2018</v>
      </c>
      <c r="N1144" t="str">
        <f t="shared" si="124"/>
        <v>10</v>
      </c>
      <c r="O1144" t="str">
        <f t="shared" si="125"/>
        <v>23</v>
      </c>
      <c r="P1144" t="str">
        <f t="shared" si="126"/>
        <v>10</v>
      </c>
      <c r="Q1144" t="str">
        <f t="shared" si="127"/>
        <v>03</v>
      </c>
      <c r="R1144" t="str">
        <f t="shared" si="128"/>
        <v>55</v>
      </c>
      <c r="S1144" s="4">
        <f t="shared" si="130"/>
        <v>43396.419386574074</v>
      </c>
      <c r="T1144" s="5">
        <f t="shared" si="129"/>
        <v>43396.419386574074</v>
      </c>
      <c r="U1144" t="s">
        <v>1905</v>
      </c>
      <c r="AH1144" t="s">
        <v>2940</v>
      </c>
      <c r="AI1144" t="s">
        <v>2941</v>
      </c>
      <c r="AJ1144" t="s">
        <v>3097</v>
      </c>
      <c r="AK1144" t="s">
        <v>3101</v>
      </c>
      <c r="AL1144" t="s">
        <v>3103</v>
      </c>
      <c r="AM1144" t="s">
        <v>3286</v>
      </c>
      <c r="BQ1144">
        <v>154.38720000000001</v>
      </c>
      <c r="BR1144">
        <v>155.02790999999971</v>
      </c>
      <c r="BS1144">
        <v>37</v>
      </c>
    </row>
    <row r="1145" spans="1:71" x14ac:dyDescent="0.25">
      <c r="A1145" t="s">
        <v>81</v>
      </c>
      <c r="B1145">
        <v>1320</v>
      </c>
      <c r="C1145" t="s">
        <v>88</v>
      </c>
      <c r="D1145">
        <v>1</v>
      </c>
      <c r="E1145">
        <v>18008.52793</v>
      </c>
      <c r="F1145">
        <v>18008.929940000002</v>
      </c>
      <c r="G1145">
        <v>0.40201000000161002</v>
      </c>
      <c r="H1145">
        <v>157.52789999999999</v>
      </c>
      <c r="I1145">
        <v>52.326000000000001</v>
      </c>
      <c r="J1145">
        <v>1369.1859999999999</v>
      </c>
      <c r="L1145" t="s">
        <v>480</v>
      </c>
      <c r="M1145" t="str">
        <f t="shared" si="123"/>
        <v>2018</v>
      </c>
      <c r="N1145" t="str">
        <f t="shared" si="124"/>
        <v>10</v>
      </c>
      <c r="O1145" t="str">
        <f t="shared" si="125"/>
        <v>23</v>
      </c>
      <c r="P1145" t="str">
        <f t="shared" si="126"/>
        <v>10</v>
      </c>
      <c r="Q1145" t="str">
        <f t="shared" si="127"/>
        <v>03</v>
      </c>
      <c r="R1145" t="str">
        <f t="shared" si="128"/>
        <v>55</v>
      </c>
      <c r="S1145" s="4">
        <f t="shared" si="130"/>
        <v>43396.419386574074</v>
      </c>
      <c r="T1145" s="5">
        <f t="shared" si="129"/>
        <v>43396.419386574074</v>
      </c>
      <c r="U1145" t="s">
        <v>1905</v>
      </c>
      <c r="AH1145" t="s">
        <v>2940</v>
      </c>
      <c r="AI1145" t="s">
        <v>2941</v>
      </c>
      <c r="AJ1145" t="s">
        <v>3097</v>
      </c>
      <c r="AK1145" t="s">
        <v>3101</v>
      </c>
      <c r="AL1145" t="s">
        <v>3103</v>
      </c>
      <c r="AM1145" t="s">
        <v>3286</v>
      </c>
      <c r="BQ1145">
        <v>157.52789999999999</v>
      </c>
      <c r="BR1145">
        <v>157.9299100000016</v>
      </c>
      <c r="BS1145">
        <v>38</v>
      </c>
    </row>
    <row r="1146" spans="1:71" x14ac:dyDescent="0.25">
      <c r="A1146" t="s">
        <v>81</v>
      </c>
      <c r="B1146">
        <v>1321</v>
      </c>
      <c r="C1146" t="s">
        <v>88</v>
      </c>
      <c r="D1146">
        <v>1</v>
      </c>
      <c r="E1146">
        <v>18011.957579999998</v>
      </c>
      <c r="F1146">
        <v>18012.422399999999</v>
      </c>
      <c r="G1146">
        <v>0.46482000000105472</v>
      </c>
      <c r="H1146">
        <v>160.95760000000001</v>
      </c>
      <c r="I1146">
        <v>69.766999999999996</v>
      </c>
      <c r="J1146">
        <v>1316.86</v>
      </c>
      <c r="L1146" t="s">
        <v>480</v>
      </c>
      <c r="M1146" t="str">
        <f t="shared" si="123"/>
        <v>2018</v>
      </c>
      <c r="N1146" t="str">
        <f t="shared" si="124"/>
        <v>10</v>
      </c>
      <c r="O1146" t="str">
        <f t="shared" si="125"/>
        <v>23</v>
      </c>
      <c r="P1146" t="str">
        <f t="shared" si="126"/>
        <v>10</v>
      </c>
      <c r="Q1146" t="str">
        <f t="shared" si="127"/>
        <v>03</v>
      </c>
      <c r="R1146" t="str">
        <f t="shared" si="128"/>
        <v>55</v>
      </c>
      <c r="S1146" s="4">
        <f t="shared" si="130"/>
        <v>43396.419386574074</v>
      </c>
      <c r="T1146" s="5">
        <f t="shared" si="129"/>
        <v>43396.419386574074</v>
      </c>
      <c r="U1146" t="s">
        <v>1905</v>
      </c>
      <c r="AH1146" t="s">
        <v>2940</v>
      </c>
      <c r="AI1146" t="s">
        <v>2941</v>
      </c>
      <c r="AJ1146" t="s">
        <v>3097</v>
      </c>
      <c r="AK1146" t="s">
        <v>3101</v>
      </c>
      <c r="AL1146" t="s">
        <v>3103</v>
      </c>
      <c r="AM1146" t="s">
        <v>3286</v>
      </c>
      <c r="BQ1146">
        <v>160.95760000000001</v>
      </c>
      <c r="BR1146">
        <v>161.4224200000011</v>
      </c>
      <c r="BS1146">
        <v>39</v>
      </c>
    </row>
    <row r="1147" spans="1:71" x14ac:dyDescent="0.25">
      <c r="A1147" t="s">
        <v>81</v>
      </c>
      <c r="B1147">
        <v>1322</v>
      </c>
      <c r="C1147" t="s">
        <v>88</v>
      </c>
      <c r="D1147">
        <v>1</v>
      </c>
      <c r="E1147">
        <v>18014.633450000001</v>
      </c>
      <c r="F1147">
        <v>18015.261600000002</v>
      </c>
      <c r="G1147">
        <v>0.62815000000045984</v>
      </c>
      <c r="H1147">
        <v>163.6335</v>
      </c>
      <c r="I1147">
        <v>113.372</v>
      </c>
      <c r="J1147">
        <v>1229.6510000000001</v>
      </c>
      <c r="L1147" t="s">
        <v>480</v>
      </c>
      <c r="M1147" t="str">
        <f t="shared" si="123"/>
        <v>2018</v>
      </c>
      <c r="N1147" t="str">
        <f t="shared" si="124"/>
        <v>10</v>
      </c>
      <c r="O1147" t="str">
        <f t="shared" si="125"/>
        <v>23</v>
      </c>
      <c r="P1147" t="str">
        <f t="shared" si="126"/>
        <v>10</v>
      </c>
      <c r="Q1147" t="str">
        <f t="shared" si="127"/>
        <v>03</v>
      </c>
      <c r="R1147" t="str">
        <f t="shared" si="128"/>
        <v>55</v>
      </c>
      <c r="S1147" s="4">
        <f t="shared" si="130"/>
        <v>43396.419386574074</v>
      </c>
      <c r="T1147" s="5">
        <f t="shared" si="129"/>
        <v>43396.419386574074</v>
      </c>
      <c r="U1147" t="s">
        <v>1905</v>
      </c>
      <c r="AH1147" t="s">
        <v>2940</v>
      </c>
      <c r="AI1147" t="s">
        <v>2941</v>
      </c>
      <c r="AJ1147" t="s">
        <v>3097</v>
      </c>
      <c r="AK1147" t="s">
        <v>3101</v>
      </c>
      <c r="AL1147" t="s">
        <v>3103</v>
      </c>
      <c r="AM1147" t="s">
        <v>3286</v>
      </c>
      <c r="BQ1147">
        <v>163.6335</v>
      </c>
      <c r="BR1147">
        <v>164.26165000000049</v>
      </c>
      <c r="BS1147">
        <v>40</v>
      </c>
    </row>
    <row r="1148" spans="1:71" x14ac:dyDescent="0.25">
      <c r="A1148" t="s">
        <v>81</v>
      </c>
      <c r="B1148">
        <v>1323</v>
      </c>
      <c r="C1148" t="s">
        <v>88</v>
      </c>
      <c r="D1148">
        <v>1</v>
      </c>
      <c r="E1148">
        <v>18017.030190000001</v>
      </c>
      <c r="F1148">
        <v>18017.696019999999</v>
      </c>
      <c r="G1148">
        <v>0.66582999999809545</v>
      </c>
      <c r="H1148">
        <v>166.03020000000001</v>
      </c>
      <c r="I1148">
        <v>78.488</v>
      </c>
      <c r="J1148">
        <v>1308.1400000000001</v>
      </c>
      <c r="L1148" t="s">
        <v>480</v>
      </c>
      <c r="M1148" t="str">
        <f t="shared" ref="M1148:M1211" si="131">LEFT(RIGHT(LEFT(L1148,17), 8),4)</f>
        <v>2018</v>
      </c>
      <c r="N1148" t="str">
        <f t="shared" ref="N1148:N1211" si="132">LEFT(RIGHT(L1148, 15),2)</f>
        <v>10</v>
      </c>
      <c r="O1148" t="str">
        <f t="shared" ref="O1148:O1211" si="133">LEFT(RIGHT(L1148, 13),2)</f>
        <v>23</v>
      </c>
      <c r="P1148" t="str">
        <f t="shared" ref="P1148:P1211" si="134">LEFT(RIGHT(L1148, 10),2)</f>
        <v>10</v>
      </c>
      <c r="Q1148" t="str">
        <f t="shared" ref="Q1148:Q1211" si="135">LEFT(RIGHT(L1148, 8),2)</f>
        <v>03</v>
      </c>
      <c r="R1148" t="str">
        <f t="shared" ref="R1148:R1211" si="136">LEFT(RIGHT(L1148, 6),2)</f>
        <v>55</v>
      </c>
      <c r="S1148" s="4">
        <f t="shared" si="130"/>
        <v>43396.419386574074</v>
      </c>
      <c r="T1148" s="5">
        <f t="shared" ref="T1148:T1211" si="137">S1148</f>
        <v>43396.419386574074</v>
      </c>
      <c r="U1148" t="s">
        <v>1905</v>
      </c>
      <c r="AH1148" t="s">
        <v>2940</v>
      </c>
      <c r="AI1148" t="s">
        <v>2941</v>
      </c>
      <c r="AJ1148" t="s">
        <v>3097</v>
      </c>
      <c r="AK1148" t="s">
        <v>3101</v>
      </c>
      <c r="AL1148" t="s">
        <v>3103</v>
      </c>
      <c r="AM1148" t="s">
        <v>3286</v>
      </c>
      <c r="BQ1148">
        <v>166.03020000000001</v>
      </c>
      <c r="BR1148">
        <v>166.6960299999981</v>
      </c>
      <c r="BS1148">
        <v>41</v>
      </c>
    </row>
    <row r="1149" spans="1:71" x14ac:dyDescent="0.25">
      <c r="A1149" t="s">
        <v>81</v>
      </c>
      <c r="B1149">
        <v>1324</v>
      </c>
      <c r="C1149" t="s">
        <v>88</v>
      </c>
      <c r="D1149">
        <v>1</v>
      </c>
      <c r="E1149">
        <v>18020.170890000001</v>
      </c>
      <c r="F1149">
        <v>18020.635709999999</v>
      </c>
      <c r="G1149">
        <v>0.46481999999741669</v>
      </c>
      <c r="H1149">
        <v>169.17089999999999</v>
      </c>
      <c r="I1149">
        <v>87.209000000000003</v>
      </c>
      <c r="J1149">
        <v>1281.9770000000001</v>
      </c>
      <c r="L1149" t="s">
        <v>480</v>
      </c>
      <c r="M1149" t="str">
        <f t="shared" si="131"/>
        <v>2018</v>
      </c>
      <c r="N1149" t="str">
        <f t="shared" si="132"/>
        <v>10</v>
      </c>
      <c r="O1149" t="str">
        <f t="shared" si="133"/>
        <v>23</v>
      </c>
      <c r="P1149" t="str">
        <f t="shared" si="134"/>
        <v>10</v>
      </c>
      <c r="Q1149" t="str">
        <f t="shared" si="135"/>
        <v>03</v>
      </c>
      <c r="R1149" t="str">
        <f t="shared" si="136"/>
        <v>55</v>
      </c>
      <c r="S1149" s="4">
        <f t="shared" si="130"/>
        <v>43396.419386574074</v>
      </c>
      <c r="T1149" s="5">
        <f t="shared" si="137"/>
        <v>43396.419386574074</v>
      </c>
      <c r="U1149" t="s">
        <v>1905</v>
      </c>
      <c r="AH1149" t="s">
        <v>2940</v>
      </c>
      <c r="AI1149" t="s">
        <v>2941</v>
      </c>
      <c r="AJ1149" t="s">
        <v>3097</v>
      </c>
      <c r="AK1149" t="s">
        <v>3101</v>
      </c>
      <c r="AL1149" t="s">
        <v>3103</v>
      </c>
      <c r="AM1149" t="s">
        <v>3286</v>
      </c>
      <c r="BQ1149">
        <v>169.17089999999999</v>
      </c>
      <c r="BR1149">
        <v>169.63571999999741</v>
      </c>
      <c r="BS1149">
        <v>42</v>
      </c>
    </row>
    <row r="1150" spans="1:71" x14ac:dyDescent="0.25">
      <c r="A1150" t="s">
        <v>81</v>
      </c>
      <c r="B1150">
        <v>1325</v>
      </c>
      <c r="C1150" t="s">
        <v>88</v>
      </c>
      <c r="D1150">
        <v>1</v>
      </c>
      <c r="E1150">
        <v>18021.552800000001</v>
      </c>
      <c r="F1150">
        <v>18021.979940000001</v>
      </c>
      <c r="G1150">
        <v>0.42713999999978108</v>
      </c>
      <c r="H1150">
        <v>170.55279999999999</v>
      </c>
      <c r="I1150">
        <v>69.766999999999996</v>
      </c>
      <c r="J1150">
        <v>1072.674</v>
      </c>
      <c r="L1150" t="s">
        <v>480</v>
      </c>
      <c r="M1150" t="str">
        <f t="shared" si="131"/>
        <v>2018</v>
      </c>
      <c r="N1150" t="str">
        <f t="shared" si="132"/>
        <v>10</v>
      </c>
      <c r="O1150" t="str">
        <f t="shared" si="133"/>
        <v>23</v>
      </c>
      <c r="P1150" t="str">
        <f t="shared" si="134"/>
        <v>10</v>
      </c>
      <c r="Q1150" t="str">
        <f t="shared" si="135"/>
        <v>03</v>
      </c>
      <c r="R1150" t="str">
        <f t="shared" si="136"/>
        <v>55</v>
      </c>
      <c r="S1150" s="4">
        <f t="shared" si="130"/>
        <v>43396.419386574074</v>
      </c>
      <c r="T1150" s="5">
        <f t="shared" si="137"/>
        <v>43396.419386574074</v>
      </c>
      <c r="U1150" t="s">
        <v>1905</v>
      </c>
      <c r="AH1150" t="s">
        <v>2940</v>
      </c>
      <c r="AI1150" t="s">
        <v>2941</v>
      </c>
      <c r="AJ1150" t="s">
        <v>3097</v>
      </c>
      <c r="AK1150" t="s">
        <v>3101</v>
      </c>
      <c r="AL1150" t="s">
        <v>3103</v>
      </c>
      <c r="AM1150" t="s">
        <v>3286</v>
      </c>
      <c r="AN1150" t="s">
        <v>3643</v>
      </c>
      <c r="BQ1150">
        <v>170.55279999999999</v>
      </c>
      <c r="BR1150">
        <v>170.9799399999998</v>
      </c>
      <c r="BS1150">
        <v>43</v>
      </c>
    </row>
    <row r="1151" spans="1:71" x14ac:dyDescent="0.25">
      <c r="A1151" t="s">
        <v>81</v>
      </c>
      <c r="B1151">
        <v>1326</v>
      </c>
      <c r="C1151" t="s">
        <v>88</v>
      </c>
      <c r="D1151">
        <v>1</v>
      </c>
      <c r="E1151">
        <v>18027.86809</v>
      </c>
      <c r="F1151">
        <v>18028.408289999999</v>
      </c>
      <c r="G1151">
        <v>0.54019999999945867</v>
      </c>
      <c r="H1151">
        <v>176.8681</v>
      </c>
      <c r="I1151">
        <v>61.046999999999997</v>
      </c>
      <c r="J1151">
        <v>1805.2329999999999</v>
      </c>
      <c r="L1151" t="s">
        <v>480</v>
      </c>
      <c r="M1151" t="str">
        <f t="shared" si="131"/>
        <v>2018</v>
      </c>
      <c r="N1151" t="str">
        <f t="shared" si="132"/>
        <v>10</v>
      </c>
      <c r="O1151" t="str">
        <f t="shared" si="133"/>
        <v>23</v>
      </c>
      <c r="P1151" t="str">
        <f t="shared" si="134"/>
        <v>10</v>
      </c>
      <c r="Q1151" t="str">
        <f t="shared" si="135"/>
        <v>03</v>
      </c>
      <c r="R1151" t="str">
        <f t="shared" si="136"/>
        <v>55</v>
      </c>
      <c r="S1151" s="4">
        <f t="shared" si="130"/>
        <v>43396.419386574074</v>
      </c>
      <c r="T1151" s="5">
        <f t="shared" si="137"/>
        <v>43396.419386574074</v>
      </c>
      <c r="U1151" t="s">
        <v>1905</v>
      </c>
      <c r="AH1151" t="s">
        <v>2940</v>
      </c>
      <c r="AI1151" t="s">
        <v>2941</v>
      </c>
      <c r="AJ1151" t="s">
        <v>3097</v>
      </c>
      <c r="AK1151" t="s">
        <v>3101</v>
      </c>
      <c r="AL1151" t="s">
        <v>3103</v>
      </c>
      <c r="AM1151" t="s">
        <v>3287</v>
      </c>
      <c r="BQ1151">
        <v>176.8681</v>
      </c>
      <c r="BR1151">
        <v>177.40829999999951</v>
      </c>
      <c r="BS1151">
        <v>44</v>
      </c>
    </row>
    <row r="1152" spans="1:71" x14ac:dyDescent="0.25">
      <c r="A1152" t="s">
        <v>81</v>
      </c>
      <c r="B1152">
        <v>1327</v>
      </c>
      <c r="C1152" t="s">
        <v>88</v>
      </c>
      <c r="D1152">
        <v>1</v>
      </c>
      <c r="E1152">
        <v>18030.594219999999</v>
      </c>
      <c r="F1152">
        <v>18031.43593</v>
      </c>
      <c r="G1152">
        <v>0.84171000000060303</v>
      </c>
      <c r="H1152">
        <v>179.5942</v>
      </c>
      <c r="I1152">
        <v>34.884</v>
      </c>
      <c r="J1152">
        <v>2232.558</v>
      </c>
      <c r="L1152" t="s">
        <v>480</v>
      </c>
      <c r="M1152" t="str">
        <f t="shared" si="131"/>
        <v>2018</v>
      </c>
      <c r="N1152" t="str">
        <f t="shared" si="132"/>
        <v>10</v>
      </c>
      <c r="O1152" t="str">
        <f t="shared" si="133"/>
        <v>23</v>
      </c>
      <c r="P1152" t="str">
        <f t="shared" si="134"/>
        <v>10</v>
      </c>
      <c r="Q1152" t="str">
        <f t="shared" si="135"/>
        <v>03</v>
      </c>
      <c r="R1152" t="str">
        <f t="shared" si="136"/>
        <v>55</v>
      </c>
      <c r="S1152" s="4">
        <f t="shared" si="130"/>
        <v>43396.419386574074</v>
      </c>
      <c r="T1152" s="5">
        <f t="shared" si="137"/>
        <v>43396.419386574074</v>
      </c>
      <c r="U1152" t="s">
        <v>1905</v>
      </c>
      <c r="AH1152" t="s">
        <v>2940</v>
      </c>
      <c r="AI1152" t="s">
        <v>2941</v>
      </c>
      <c r="AJ1152" t="s">
        <v>3097</v>
      </c>
      <c r="AK1152" t="s">
        <v>3101</v>
      </c>
      <c r="AL1152" t="s">
        <v>3103</v>
      </c>
      <c r="AM1152" t="s">
        <v>3287</v>
      </c>
      <c r="BQ1152">
        <v>179.5942</v>
      </c>
      <c r="BR1152">
        <v>180.4359100000006</v>
      </c>
      <c r="BS1152">
        <v>45</v>
      </c>
    </row>
    <row r="1153" spans="1:71" x14ac:dyDescent="0.25">
      <c r="A1153" t="s">
        <v>81</v>
      </c>
      <c r="B1153">
        <v>1328</v>
      </c>
      <c r="C1153" t="s">
        <v>88</v>
      </c>
      <c r="D1153">
        <v>1</v>
      </c>
      <c r="E1153">
        <v>18040.28138</v>
      </c>
      <c r="F1153">
        <v>18040.846699999998</v>
      </c>
      <c r="G1153">
        <v>0.56531999999788241</v>
      </c>
      <c r="H1153">
        <v>189.28139999999999</v>
      </c>
      <c r="I1153">
        <v>95.93</v>
      </c>
      <c r="J1153">
        <v>1186.047</v>
      </c>
      <c r="L1153" t="s">
        <v>480</v>
      </c>
      <c r="M1153" t="str">
        <f t="shared" si="131"/>
        <v>2018</v>
      </c>
      <c r="N1153" t="str">
        <f t="shared" si="132"/>
        <v>10</v>
      </c>
      <c r="O1153" t="str">
        <f t="shared" si="133"/>
        <v>23</v>
      </c>
      <c r="P1153" t="str">
        <f t="shared" si="134"/>
        <v>10</v>
      </c>
      <c r="Q1153" t="str">
        <f t="shared" si="135"/>
        <v>03</v>
      </c>
      <c r="R1153" t="str">
        <f t="shared" si="136"/>
        <v>55</v>
      </c>
      <c r="S1153" s="4">
        <f t="shared" si="130"/>
        <v>43396.419386574074</v>
      </c>
      <c r="T1153" s="5">
        <f t="shared" si="137"/>
        <v>43396.419386574074</v>
      </c>
      <c r="U1153" t="s">
        <v>1905</v>
      </c>
      <c r="AH1153" t="s">
        <v>2940</v>
      </c>
      <c r="AI1153" t="s">
        <v>2941</v>
      </c>
      <c r="AJ1153" t="s">
        <v>3097</v>
      </c>
      <c r="AK1153" t="s">
        <v>3101</v>
      </c>
      <c r="AL1153" t="s">
        <v>3103</v>
      </c>
      <c r="AM1153" t="s">
        <v>3288</v>
      </c>
      <c r="AN1153" t="s">
        <v>3643</v>
      </c>
      <c r="BQ1153">
        <v>189.28139999999999</v>
      </c>
      <c r="BR1153">
        <v>189.8467199999979</v>
      </c>
      <c r="BS1153">
        <v>46</v>
      </c>
    </row>
    <row r="1154" spans="1:71" x14ac:dyDescent="0.25">
      <c r="A1154" t="s">
        <v>81</v>
      </c>
      <c r="B1154">
        <v>1329</v>
      </c>
      <c r="C1154" t="s">
        <v>88</v>
      </c>
      <c r="D1154">
        <v>1</v>
      </c>
      <c r="E1154">
        <v>18042.84419</v>
      </c>
      <c r="F1154">
        <v>18043.27133</v>
      </c>
      <c r="G1154">
        <v>0.42713999999978108</v>
      </c>
      <c r="H1154">
        <v>191.8442</v>
      </c>
      <c r="I1154">
        <v>95.93</v>
      </c>
      <c r="J1154">
        <v>1151.163</v>
      </c>
      <c r="L1154" t="s">
        <v>480</v>
      </c>
      <c r="M1154" t="str">
        <f t="shared" si="131"/>
        <v>2018</v>
      </c>
      <c r="N1154" t="str">
        <f t="shared" si="132"/>
        <v>10</v>
      </c>
      <c r="O1154" t="str">
        <f t="shared" si="133"/>
        <v>23</v>
      </c>
      <c r="P1154" t="str">
        <f t="shared" si="134"/>
        <v>10</v>
      </c>
      <c r="Q1154" t="str">
        <f t="shared" si="135"/>
        <v>03</v>
      </c>
      <c r="R1154" t="str">
        <f t="shared" si="136"/>
        <v>55</v>
      </c>
      <c r="S1154" s="4">
        <f t="shared" si="130"/>
        <v>43396.419386574074</v>
      </c>
      <c r="T1154" s="5">
        <f t="shared" si="137"/>
        <v>43396.419386574074</v>
      </c>
      <c r="U1154" t="s">
        <v>1905</v>
      </c>
      <c r="AH1154" t="s">
        <v>2940</v>
      </c>
      <c r="AI1154" t="s">
        <v>2941</v>
      </c>
      <c r="AJ1154" t="s">
        <v>3097</v>
      </c>
      <c r="AK1154" t="s">
        <v>3101</v>
      </c>
      <c r="AL1154" t="s">
        <v>3103</v>
      </c>
      <c r="AM1154" t="s">
        <v>3288</v>
      </c>
      <c r="BQ1154">
        <v>191.8442</v>
      </c>
      <c r="BR1154">
        <v>192.27133999999981</v>
      </c>
      <c r="BS1154">
        <v>47</v>
      </c>
    </row>
    <row r="1155" spans="1:71" x14ac:dyDescent="0.25">
      <c r="A1155" t="s">
        <v>81</v>
      </c>
      <c r="B1155">
        <v>1331</v>
      </c>
      <c r="C1155" t="s">
        <v>88</v>
      </c>
      <c r="D1155">
        <v>1</v>
      </c>
      <c r="E1155">
        <v>18046.550220000001</v>
      </c>
      <c r="F1155">
        <v>18047.077860000001</v>
      </c>
      <c r="G1155">
        <v>0.5276400000002468</v>
      </c>
      <c r="H1155">
        <v>195.55019999999999</v>
      </c>
      <c r="I1155">
        <v>78.488</v>
      </c>
      <c r="J1155">
        <v>1247.0930000000001</v>
      </c>
      <c r="L1155" t="s">
        <v>480</v>
      </c>
      <c r="M1155" t="str">
        <f t="shared" si="131"/>
        <v>2018</v>
      </c>
      <c r="N1155" t="str">
        <f t="shared" si="132"/>
        <v>10</v>
      </c>
      <c r="O1155" t="str">
        <f t="shared" si="133"/>
        <v>23</v>
      </c>
      <c r="P1155" t="str">
        <f t="shared" si="134"/>
        <v>10</v>
      </c>
      <c r="Q1155" t="str">
        <f t="shared" si="135"/>
        <v>03</v>
      </c>
      <c r="R1155" t="str">
        <f t="shared" si="136"/>
        <v>55</v>
      </c>
      <c r="S1155" s="4">
        <f t="shared" ref="S1155:S1218" si="138">DATE(M1155,N1155,O1155)+TIME(P1155,Q1155,R1155)</f>
        <v>43396.419386574074</v>
      </c>
      <c r="T1155" s="5">
        <f t="shared" si="137"/>
        <v>43396.419386574074</v>
      </c>
      <c r="U1155" t="s">
        <v>1905</v>
      </c>
      <c r="AH1155" t="s">
        <v>2940</v>
      </c>
      <c r="AI1155" t="s">
        <v>2941</v>
      </c>
      <c r="AJ1155" t="s">
        <v>3097</v>
      </c>
      <c r="AK1155" t="s">
        <v>3101</v>
      </c>
      <c r="AL1155" t="s">
        <v>3103</v>
      </c>
      <c r="AM1155" t="s">
        <v>3288</v>
      </c>
      <c r="BQ1155">
        <v>195.55019999999999</v>
      </c>
      <c r="BR1155">
        <v>196.07784000000021</v>
      </c>
      <c r="BS1155">
        <v>48</v>
      </c>
    </row>
    <row r="1156" spans="1:71" x14ac:dyDescent="0.25">
      <c r="A1156" t="s">
        <v>81</v>
      </c>
      <c r="B1156">
        <v>1332</v>
      </c>
      <c r="C1156" t="s">
        <v>88</v>
      </c>
      <c r="D1156">
        <v>1</v>
      </c>
      <c r="E1156">
        <v>18049.515050000002</v>
      </c>
      <c r="F1156">
        <v>18049.929619999999</v>
      </c>
      <c r="G1156">
        <v>0.41456999999718391</v>
      </c>
      <c r="H1156">
        <v>198.51499999999999</v>
      </c>
      <c r="I1156">
        <v>113.372</v>
      </c>
      <c r="J1156">
        <v>1194.7670000000001</v>
      </c>
      <c r="L1156" t="s">
        <v>480</v>
      </c>
      <c r="M1156" t="str">
        <f t="shared" si="131"/>
        <v>2018</v>
      </c>
      <c r="N1156" t="str">
        <f t="shared" si="132"/>
        <v>10</v>
      </c>
      <c r="O1156" t="str">
        <f t="shared" si="133"/>
        <v>23</v>
      </c>
      <c r="P1156" t="str">
        <f t="shared" si="134"/>
        <v>10</v>
      </c>
      <c r="Q1156" t="str">
        <f t="shared" si="135"/>
        <v>03</v>
      </c>
      <c r="R1156" t="str">
        <f t="shared" si="136"/>
        <v>55</v>
      </c>
      <c r="S1156" s="4">
        <f t="shared" si="138"/>
        <v>43396.419386574074</v>
      </c>
      <c r="T1156" s="5">
        <f t="shared" si="137"/>
        <v>43396.419386574074</v>
      </c>
      <c r="U1156" t="s">
        <v>1905</v>
      </c>
      <c r="AH1156" t="s">
        <v>2940</v>
      </c>
      <c r="AI1156" t="s">
        <v>2941</v>
      </c>
      <c r="AJ1156" t="s">
        <v>3097</v>
      </c>
      <c r="AK1156" t="s">
        <v>3101</v>
      </c>
      <c r="AL1156" t="s">
        <v>3103</v>
      </c>
      <c r="AM1156" t="s">
        <v>3288</v>
      </c>
      <c r="BQ1156">
        <v>198.51499999999999</v>
      </c>
      <c r="BR1156">
        <v>198.9295699999972</v>
      </c>
      <c r="BS1156">
        <v>49</v>
      </c>
    </row>
    <row r="1157" spans="1:71" x14ac:dyDescent="0.25">
      <c r="A1157" t="s">
        <v>81</v>
      </c>
      <c r="B1157">
        <v>1333</v>
      </c>
      <c r="C1157" t="s">
        <v>88</v>
      </c>
      <c r="D1157">
        <v>1</v>
      </c>
      <c r="E1157">
        <v>18055.480370000001</v>
      </c>
      <c r="F1157">
        <v>18055.932629999999</v>
      </c>
      <c r="G1157">
        <v>0.45225999999820488</v>
      </c>
      <c r="H1157">
        <v>204.4804</v>
      </c>
      <c r="I1157">
        <v>95.93</v>
      </c>
      <c r="J1157">
        <v>1186.047</v>
      </c>
      <c r="L1157" t="s">
        <v>480</v>
      </c>
      <c r="M1157" t="str">
        <f t="shared" si="131"/>
        <v>2018</v>
      </c>
      <c r="N1157" t="str">
        <f t="shared" si="132"/>
        <v>10</v>
      </c>
      <c r="O1157" t="str">
        <f t="shared" si="133"/>
        <v>23</v>
      </c>
      <c r="P1157" t="str">
        <f t="shared" si="134"/>
        <v>10</v>
      </c>
      <c r="Q1157" t="str">
        <f t="shared" si="135"/>
        <v>03</v>
      </c>
      <c r="R1157" t="str">
        <f t="shared" si="136"/>
        <v>55</v>
      </c>
      <c r="S1157" s="4">
        <f t="shared" si="138"/>
        <v>43396.419386574074</v>
      </c>
      <c r="T1157" s="5">
        <f t="shared" si="137"/>
        <v>43396.419386574074</v>
      </c>
      <c r="U1157" t="s">
        <v>1905</v>
      </c>
      <c r="AH1157" t="s">
        <v>2940</v>
      </c>
      <c r="AI1157" t="s">
        <v>2941</v>
      </c>
      <c r="AJ1157" t="s">
        <v>3097</v>
      </c>
      <c r="AK1157" t="s">
        <v>3101</v>
      </c>
      <c r="AL1157" t="s">
        <v>3103</v>
      </c>
      <c r="AM1157" t="s">
        <v>3289</v>
      </c>
      <c r="BQ1157">
        <v>204.4804</v>
      </c>
      <c r="BR1157">
        <v>204.93265999999821</v>
      </c>
      <c r="BS1157">
        <v>50</v>
      </c>
    </row>
    <row r="1158" spans="1:71" x14ac:dyDescent="0.25">
      <c r="A1158" t="s">
        <v>81</v>
      </c>
      <c r="B1158">
        <v>1334</v>
      </c>
      <c r="C1158" t="s">
        <v>88</v>
      </c>
      <c r="D1158">
        <v>1</v>
      </c>
      <c r="E1158">
        <v>18058.093440000001</v>
      </c>
      <c r="F1158">
        <v>18058.48288</v>
      </c>
      <c r="G1158">
        <v>0.3894399999990128</v>
      </c>
      <c r="H1158">
        <v>207.0934</v>
      </c>
      <c r="I1158">
        <v>69.766999999999996</v>
      </c>
      <c r="J1158">
        <v>1395.3489999999999</v>
      </c>
      <c r="L1158" t="s">
        <v>480</v>
      </c>
      <c r="M1158" t="str">
        <f t="shared" si="131"/>
        <v>2018</v>
      </c>
      <c r="N1158" t="str">
        <f t="shared" si="132"/>
        <v>10</v>
      </c>
      <c r="O1158" t="str">
        <f t="shared" si="133"/>
        <v>23</v>
      </c>
      <c r="P1158" t="str">
        <f t="shared" si="134"/>
        <v>10</v>
      </c>
      <c r="Q1158" t="str">
        <f t="shared" si="135"/>
        <v>03</v>
      </c>
      <c r="R1158" t="str">
        <f t="shared" si="136"/>
        <v>55</v>
      </c>
      <c r="S1158" s="4">
        <f t="shared" si="138"/>
        <v>43396.419386574074</v>
      </c>
      <c r="T1158" s="5">
        <f t="shared" si="137"/>
        <v>43396.419386574074</v>
      </c>
      <c r="U1158" t="s">
        <v>1905</v>
      </c>
      <c r="AH1158" t="s">
        <v>2940</v>
      </c>
      <c r="AI1158" t="s">
        <v>2941</v>
      </c>
      <c r="AJ1158" t="s">
        <v>3097</v>
      </c>
      <c r="AK1158" t="s">
        <v>3101</v>
      </c>
      <c r="AL1158" t="s">
        <v>3103</v>
      </c>
      <c r="AM1158" t="s">
        <v>3289</v>
      </c>
      <c r="BQ1158">
        <v>207.0934</v>
      </c>
      <c r="BR1158">
        <v>207.48283999999899</v>
      </c>
      <c r="BS1158">
        <v>51</v>
      </c>
    </row>
    <row r="1159" spans="1:71" x14ac:dyDescent="0.25">
      <c r="A1159" t="s">
        <v>81</v>
      </c>
      <c r="B1159">
        <v>1335</v>
      </c>
      <c r="C1159" t="s">
        <v>88</v>
      </c>
      <c r="D1159">
        <v>1</v>
      </c>
      <c r="E1159">
        <v>18059.236649999999</v>
      </c>
      <c r="F1159">
        <v>18059.626100000001</v>
      </c>
      <c r="G1159">
        <v>0.38945000000239821</v>
      </c>
      <c r="H1159">
        <v>208.23670000000001</v>
      </c>
      <c r="I1159">
        <v>43.604999999999997</v>
      </c>
      <c r="J1159">
        <v>1456.395</v>
      </c>
      <c r="L1159" t="s">
        <v>480</v>
      </c>
      <c r="M1159" t="str">
        <f t="shared" si="131"/>
        <v>2018</v>
      </c>
      <c r="N1159" t="str">
        <f t="shared" si="132"/>
        <v>10</v>
      </c>
      <c r="O1159" t="str">
        <f t="shared" si="133"/>
        <v>23</v>
      </c>
      <c r="P1159" t="str">
        <f t="shared" si="134"/>
        <v>10</v>
      </c>
      <c r="Q1159" t="str">
        <f t="shared" si="135"/>
        <v>03</v>
      </c>
      <c r="R1159" t="str">
        <f t="shared" si="136"/>
        <v>55</v>
      </c>
      <c r="S1159" s="4">
        <f t="shared" si="138"/>
        <v>43396.419386574074</v>
      </c>
      <c r="T1159" s="5">
        <f t="shared" si="137"/>
        <v>43396.419386574074</v>
      </c>
      <c r="U1159" t="s">
        <v>1905</v>
      </c>
      <c r="AH1159" t="s">
        <v>2940</v>
      </c>
      <c r="AI1159" t="s">
        <v>2941</v>
      </c>
      <c r="AJ1159" t="s">
        <v>3097</v>
      </c>
      <c r="AK1159" t="s">
        <v>3101</v>
      </c>
      <c r="AL1159" t="s">
        <v>3103</v>
      </c>
      <c r="AM1159" t="s">
        <v>3289</v>
      </c>
      <c r="BQ1159">
        <v>208.23670000000001</v>
      </c>
      <c r="BR1159">
        <v>208.62615000000241</v>
      </c>
      <c r="BS1159">
        <v>52</v>
      </c>
    </row>
    <row r="1160" spans="1:71" x14ac:dyDescent="0.25">
      <c r="A1160" t="s">
        <v>81</v>
      </c>
      <c r="B1160">
        <v>1336</v>
      </c>
      <c r="C1160" t="s">
        <v>88</v>
      </c>
      <c r="D1160">
        <v>1</v>
      </c>
      <c r="E1160">
        <v>18064.5245</v>
      </c>
      <c r="F1160">
        <v>18065.00188</v>
      </c>
      <c r="G1160">
        <v>0.47738000000026659</v>
      </c>
      <c r="H1160">
        <v>213.52449999999999</v>
      </c>
      <c r="I1160">
        <v>122.093</v>
      </c>
      <c r="J1160">
        <v>1186.047</v>
      </c>
      <c r="L1160" t="s">
        <v>480</v>
      </c>
      <c r="M1160" t="str">
        <f t="shared" si="131"/>
        <v>2018</v>
      </c>
      <c r="N1160" t="str">
        <f t="shared" si="132"/>
        <v>10</v>
      </c>
      <c r="O1160" t="str">
        <f t="shared" si="133"/>
        <v>23</v>
      </c>
      <c r="P1160" t="str">
        <f t="shared" si="134"/>
        <v>10</v>
      </c>
      <c r="Q1160" t="str">
        <f t="shared" si="135"/>
        <v>03</v>
      </c>
      <c r="R1160" t="str">
        <f t="shared" si="136"/>
        <v>55</v>
      </c>
      <c r="S1160" s="4">
        <f t="shared" si="138"/>
        <v>43396.419386574074</v>
      </c>
      <c r="T1160" s="5">
        <f t="shared" si="137"/>
        <v>43396.419386574074</v>
      </c>
      <c r="U1160" t="s">
        <v>1905</v>
      </c>
      <c r="AH1160" t="s">
        <v>2940</v>
      </c>
      <c r="AI1160" t="s">
        <v>2941</v>
      </c>
      <c r="AJ1160" t="s">
        <v>3097</v>
      </c>
      <c r="AK1160" t="s">
        <v>3101</v>
      </c>
      <c r="AL1160" t="s">
        <v>3103</v>
      </c>
      <c r="AM1160" t="s">
        <v>3290</v>
      </c>
      <c r="BQ1160">
        <v>213.52449999999999</v>
      </c>
      <c r="BR1160">
        <v>214.00188000000031</v>
      </c>
      <c r="BS1160">
        <v>53</v>
      </c>
    </row>
    <row r="1161" spans="1:71" x14ac:dyDescent="0.25">
      <c r="A1161" t="s">
        <v>81</v>
      </c>
      <c r="B1161">
        <v>1337</v>
      </c>
      <c r="C1161" t="s">
        <v>88</v>
      </c>
      <c r="D1161">
        <v>1</v>
      </c>
      <c r="E1161">
        <v>18067.33857</v>
      </c>
      <c r="F1161">
        <v>18067.841079999998</v>
      </c>
      <c r="G1161">
        <v>0.50250999999843771</v>
      </c>
      <c r="H1161">
        <v>216.33860000000001</v>
      </c>
      <c r="I1161">
        <v>87.209000000000003</v>
      </c>
      <c r="J1161">
        <v>1552.326</v>
      </c>
      <c r="L1161" t="s">
        <v>480</v>
      </c>
      <c r="M1161" t="str">
        <f>LEFT(RIGHT(LEFT(L1161,17), 8),4)</f>
        <v>2018</v>
      </c>
      <c r="N1161" t="str">
        <f t="shared" si="132"/>
        <v>10</v>
      </c>
      <c r="O1161" t="str">
        <f t="shared" si="133"/>
        <v>23</v>
      </c>
      <c r="P1161" t="str">
        <f t="shared" si="134"/>
        <v>10</v>
      </c>
      <c r="Q1161" t="str">
        <f t="shared" si="135"/>
        <v>03</v>
      </c>
      <c r="R1161" t="str">
        <f t="shared" si="136"/>
        <v>55</v>
      </c>
      <c r="S1161" s="4">
        <f t="shared" si="138"/>
        <v>43396.419386574074</v>
      </c>
      <c r="T1161" s="5">
        <f t="shared" si="137"/>
        <v>43396.419386574074</v>
      </c>
      <c r="U1161" t="s">
        <v>1905</v>
      </c>
      <c r="AH1161" t="s">
        <v>2940</v>
      </c>
      <c r="AI1161" t="s">
        <v>2941</v>
      </c>
      <c r="AJ1161" t="s">
        <v>3097</v>
      </c>
      <c r="AK1161" t="s">
        <v>3101</v>
      </c>
      <c r="AL1161" t="s">
        <v>3103</v>
      </c>
      <c r="AM1161" t="s">
        <v>3290</v>
      </c>
      <c r="BQ1161">
        <v>216.33860000000001</v>
      </c>
      <c r="BR1161">
        <v>216.84110999999851</v>
      </c>
      <c r="BS1161">
        <v>54</v>
      </c>
    </row>
    <row r="1162" spans="1:71" x14ac:dyDescent="0.25">
      <c r="A1162" t="s">
        <v>81</v>
      </c>
      <c r="B1162">
        <v>976</v>
      </c>
      <c r="C1162" t="s">
        <v>88</v>
      </c>
      <c r="D1162">
        <v>1</v>
      </c>
      <c r="E1162">
        <v>19396.446449999999</v>
      </c>
      <c r="F1162">
        <v>19397.71529</v>
      </c>
      <c r="G1162">
        <v>1.268840000000637</v>
      </c>
      <c r="H1162">
        <v>235.44640000000001</v>
      </c>
      <c r="I1162">
        <v>42.1</v>
      </c>
      <c r="J1162">
        <v>986</v>
      </c>
      <c r="L1162" t="s">
        <v>481</v>
      </c>
      <c r="M1162" t="str">
        <f t="shared" si="131"/>
        <v>2018</v>
      </c>
      <c r="N1162" t="str">
        <f t="shared" si="132"/>
        <v>10</v>
      </c>
      <c r="O1162" t="str">
        <f t="shared" si="133"/>
        <v>24</v>
      </c>
      <c r="P1162" t="str">
        <f t="shared" si="134"/>
        <v>13</v>
      </c>
      <c r="Q1162" t="str">
        <f t="shared" si="135"/>
        <v>03</v>
      </c>
      <c r="R1162" t="str">
        <f t="shared" si="136"/>
        <v>55</v>
      </c>
      <c r="S1162" s="4">
        <f t="shared" si="138"/>
        <v>43397.544386574074</v>
      </c>
      <c r="T1162" s="5">
        <f t="shared" si="137"/>
        <v>43397.544386574074</v>
      </c>
      <c r="U1162" t="s">
        <v>1906</v>
      </c>
      <c r="W1162" t="s">
        <v>2940</v>
      </c>
      <c r="X1162" t="s">
        <v>2942</v>
      </c>
      <c r="Y1162" t="s">
        <v>3029</v>
      </c>
      <c r="AH1162" t="s">
        <v>2940</v>
      </c>
      <c r="AI1162" t="s">
        <v>3078</v>
      </c>
      <c r="AJ1162" t="s">
        <v>3097</v>
      </c>
      <c r="AK1162" t="s">
        <v>3101</v>
      </c>
      <c r="AL1162" t="s">
        <v>3103</v>
      </c>
      <c r="AM1162" t="s">
        <v>3105</v>
      </c>
      <c r="AN1162" t="s">
        <v>3643</v>
      </c>
      <c r="BE1162" t="s">
        <v>3065</v>
      </c>
      <c r="BQ1162">
        <v>235.44640000000001</v>
      </c>
      <c r="BR1162">
        <v>236.71524000000059</v>
      </c>
      <c r="BS1162">
        <v>0</v>
      </c>
    </row>
    <row r="1163" spans="1:71" x14ac:dyDescent="0.25">
      <c r="A1163" t="s">
        <v>81</v>
      </c>
      <c r="B1163">
        <v>982</v>
      </c>
      <c r="C1163" t="s">
        <v>88</v>
      </c>
      <c r="D1163">
        <v>1</v>
      </c>
      <c r="E1163">
        <v>19556.768</v>
      </c>
      <c r="F1163">
        <v>19557.2192</v>
      </c>
      <c r="G1163">
        <v>0.45119999999951688</v>
      </c>
      <c r="H1163">
        <v>133.768</v>
      </c>
      <c r="I1163">
        <v>66.099999999999994</v>
      </c>
      <c r="J1163">
        <v>1214.4000000000001</v>
      </c>
      <c r="L1163" t="s">
        <v>482</v>
      </c>
      <c r="M1163" t="str">
        <f t="shared" si="131"/>
        <v>2018</v>
      </c>
      <c r="N1163" t="str">
        <f t="shared" si="132"/>
        <v>10</v>
      </c>
      <c r="O1163" t="str">
        <f t="shared" si="133"/>
        <v>26</v>
      </c>
      <c r="P1163" t="str">
        <f t="shared" si="134"/>
        <v>03</v>
      </c>
      <c r="Q1163" t="str">
        <f t="shared" si="135"/>
        <v>03</v>
      </c>
      <c r="R1163" t="str">
        <f t="shared" si="136"/>
        <v>55</v>
      </c>
      <c r="S1163" s="4">
        <f t="shared" si="138"/>
        <v>43399.12771990741</v>
      </c>
      <c r="T1163" s="5">
        <f t="shared" si="137"/>
        <v>43399.12771990741</v>
      </c>
      <c r="U1163" t="s">
        <v>1907</v>
      </c>
      <c r="W1163" t="s">
        <v>2940</v>
      </c>
      <c r="X1163" t="s">
        <v>2942</v>
      </c>
      <c r="Y1163" t="s">
        <v>3030</v>
      </c>
      <c r="AH1163" t="s">
        <v>2940</v>
      </c>
      <c r="AI1163" t="s">
        <v>3077</v>
      </c>
      <c r="AJ1163" t="s">
        <v>3097</v>
      </c>
      <c r="AK1163" t="s">
        <v>3101</v>
      </c>
      <c r="AL1163" t="s">
        <v>3103</v>
      </c>
      <c r="AM1163" t="s">
        <v>3105</v>
      </c>
      <c r="BE1163" t="s">
        <v>3065</v>
      </c>
      <c r="BG1163" t="s">
        <v>3030</v>
      </c>
      <c r="BQ1163">
        <v>133.768</v>
      </c>
      <c r="BR1163">
        <v>134.21919999999949</v>
      </c>
      <c r="BS1163">
        <v>0</v>
      </c>
    </row>
    <row r="1164" spans="1:71" x14ac:dyDescent="0.25">
      <c r="A1164" t="s">
        <v>81</v>
      </c>
      <c r="B1164">
        <v>1347</v>
      </c>
      <c r="C1164" t="s">
        <v>88</v>
      </c>
      <c r="D1164">
        <v>1</v>
      </c>
      <c r="E1164">
        <v>19675.511429999999</v>
      </c>
      <c r="F1164">
        <v>19676.428510000002</v>
      </c>
      <c r="G1164">
        <v>0.91708000000289758</v>
      </c>
      <c r="H1164">
        <v>252.51140000000001</v>
      </c>
      <c r="I1164">
        <v>104.651</v>
      </c>
      <c r="J1164">
        <v>2799.4189999999999</v>
      </c>
      <c r="L1164" t="s">
        <v>482</v>
      </c>
      <c r="M1164" t="str">
        <f t="shared" si="131"/>
        <v>2018</v>
      </c>
      <c r="N1164" t="str">
        <f t="shared" si="132"/>
        <v>10</v>
      </c>
      <c r="O1164" t="str">
        <f t="shared" si="133"/>
        <v>26</v>
      </c>
      <c r="P1164" t="str">
        <f t="shared" si="134"/>
        <v>03</v>
      </c>
      <c r="Q1164" t="str">
        <f t="shared" si="135"/>
        <v>03</v>
      </c>
      <c r="R1164" t="str">
        <f t="shared" si="136"/>
        <v>55</v>
      </c>
      <c r="S1164" s="4">
        <f t="shared" si="138"/>
        <v>43399.12771990741</v>
      </c>
      <c r="T1164" s="5">
        <f t="shared" si="137"/>
        <v>43399.12771990741</v>
      </c>
      <c r="U1164" t="s">
        <v>1907</v>
      </c>
      <c r="AH1164" t="s">
        <v>2940</v>
      </c>
      <c r="AI1164" t="s">
        <v>3077</v>
      </c>
      <c r="AJ1164" t="s">
        <v>2941</v>
      </c>
      <c r="AK1164" t="s">
        <v>3101</v>
      </c>
      <c r="AL1164" t="s">
        <v>3104</v>
      </c>
      <c r="AM1164" t="s">
        <v>3291</v>
      </c>
      <c r="AN1164" t="s">
        <v>3622</v>
      </c>
      <c r="BQ1164">
        <v>252.51140000000001</v>
      </c>
      <c r="BR1164">
        <v>253.42848000000291</v>
      </c>
      <c r="BS1164">
        <v>1</v>
      </c>
    </row>
    <row r="1165" spans="1:71" x14ac:dyDescent="0.25">
      <c r="A1165" t="s">
        <v>81</v>
      </c>
      <c r="B1165">
        <v>1348</v>
      </c>
      <c r="C1165" t="s">
        <v>88</v>
      </c>
      <c r="D1165">
        <v>1</v>
      </c>
      <c r="E1165">
        <v>19677.420969999999</v>
      </c>
      <c r="F1165">
        <v>19677.760170000001</v>
      </c>
      <c r="G1165">
        <v>0.33920000000216532</v>
      </c>
      <c r="H1165">
        <v>254.42099999999999</v>
      </c>
      <c r="I1165">
        <v>148.256</v>
      </c>
      <c r="J1165">
        <v>2781.9769999999999</v>
      </c>
      <c r="L1165" t="s">
        <v>482</v>
      </c>
      <c r="M1165" t="str">
        <f t="shared" si="131"/>
        <v>2018</v>
      </c>
      <c r="N1165" t="str">
        <f t="shared" si="132"/>
        <v>10</v>
      </c>
      <c r="O1165" t="str">
        <f t="shared" si="133"/>
        <v>26</v>
      </c>
      <c r="P1165" t="str">
        <f t="shared" si="134"/>
        <v>03</v>
      </c>
      <c r="Q1165" t="str">
        <f t="shared" si="135"/>
        <v>03</v>
      </c>
      <c r="R1165" t="str">
        <f t="shared" si="136"/>
        <v>55</v>
      </c>
      <c r="S1165" s="4">
        <f t="shared" si="138"/>
        <v>43399.12771990741</v>
      </c>
      <c r="T1165" s="5">
        <f t="shared" si="137"/>
        <v>43399.12771990741</v>
      </c>
      <c r="U1165" t="s">
        <v>1907</v>
      </c>
      <c r="AH1165" t="s">
        <v>2940</v>
      </c>
      <c r="AI1165" t="s">
        <v>2941</v>
      </c>
      <c r="AJ1165" t="s">
        <v>3097</v>
      </c>
      <c r="AK1165" t="s">
        <v>3101</v>
      </c>
      <c r="AL1165" t="s">
        <v>3103</v>
      </c>
      <c r="AM1165" t="s">
        <v>3291</v>
      </c>
      <c r="AN1165" t="s">
        <v>3622</v>
      </c>
      <c r="BQ1165">
        <v>254.42099999999999</v>
      </c>
      <c r="BR1165">
        <v>254.76020000000219</v>
      </c>
      <c r="BS1165">
        <v>2</v>
      </c>
    </row>
    <row r="1166" spans="1:71" x14ac:dyDescent="0.25">
      <c r="A1166" t="s">
        <v>81</v>
      </c>
      <c r="B1166">
        <v>1349</v>
      </c>
      <c r="C1166" t="s">
        <v>88</v>
      </c>
      <c r="D1166">
        <v>1</v>
      </c>
      <c r="E1166">
        <v>19678.111929999999</v>
      </c>
      <c r="F1166">
        <v>19678.47625</v>
      </c>
      <c r="G1166">
        <v>0.36432000000058912</v>
      </c>
      <c r="H1166">
        <v>255.11189999999999</v>
      </c>
      <c r="I1166">
        <v>200.58099999999999</v>
      </c>
      <c r="J1166">
        <v>2877.9070000000002</v>
      </c>
      <c r="L1166" t="s">
        <v>482</v>
      </c>
      <c r="M1166" t="str">
        <f t="shared" si="131"/>
        <v>2018</v>
      </c>
      <c r="N1166" t="str">
        <f t="shared" si="132"/>
        <v>10</v>
      </c>
      <c r="O1166" t="str">
        <f t="shared" si="133"/>
        <v>26</v>
      </c>
      <c r="P1166" t="str">
        <f t="shared" si="134"/>
        <v>03</v>
      </c>
      <c r="Q1166" t="str">
        <f t="shared" si="135"/>
        <v>03</v>
      </c>
      <c r="R1166" t="str">
        <f t="shared" si="136"/>
        <v>55</v>
      </c>
      <c r="S1166" s="4">
        <f t="shared" si="138"/>
        <v>43399.12771990741</v>
      </c>
      <c r="T1166" s="5">
        <f t="shared" si="137"/>
        <v>43399.12771990741</v>
      </c>
      <c r="U1166" t="s">
        <v>1907</v>
      </c>
      <c r="AH1166" t="s">
        <v>2940</v>
      </c>
      <c r="AI1166" t="s">
        <v>2941</v>
      </c>
      <c r="AJ1166" t="s">
        <v>3097</v>
      </c>
      <c r="AK1166" t="s">
        <v>3101</v>
      </c>
      <c r="AL1166" t="s">
        <v>3103</v>
      </c>
      <c r="AM1166" t="s">
        <v>3291</v>
      </c>
      <c r="AN1166" t="s">
        <v>3622</v>
      </c>
      <c r="BQ1166">
        <v>255.11189999999999</v>
      </c>
      <c r="BR1166">
        <v>255.47622000000061</v>
      </c>
      <c r="BS1166">
        <v>3</v>
      </c>
    </row>
    <row r="1167" spans="1:71" x14ac:dyDescent="0.25">
      <c r="A1167" t="s">
        <v>81</v>
      </c>
      <c r="B1167">
        <v>985</v>
      </c>
      <c r="C1167" t="s">
        <v>88</v>
      </c>
      <c r="D1167">
        <v>1</v>
      </c>
      <c r="E1167">
        <v>19787.878000000001</v>
      </c>
      <c r="F1167">
        <v>19788.170699999999</v>
      </c>
      <c r="G1167">
        <v>0.292699999998149</v>
      </c>
      <c r="H1167">
        <v>102.878</v>
      </c>
      <c r="I1167">
        <v>132.30000000000001</v>
      </c>
      <c r="J1167">
        <v>745.5</v>
      </c>
      <c r="L1167" t="s">
        <v>483</v>
      </c>
      <c r="M1167" t="str">
        <f t="shared" si="131"/>
        <v>2018</v>
      </c>
      <c r="N1167" t="str">
        <f t="shared" si="132"/>
        <v>10</v>
      </c>
      <c r="O1167" t="str">
        <f t="shared" si="133"/>
        <v>26</v>
      </c>
      <c r="P1167" t="str">
        <f t="shared" si="134"/>
        <v>07</v>
      </c>
      <c r="Q1167" t="str">
        <f t="shared" si="135"/>
        <v>03</v>
      </c>
      <c r="R1167" t="str">
        <f t="shared" si="136"/>
        <v>55</v>
      </c>
      <c r="S1167" s="4">
        <f t="shared" si="138"/>
        <v>43399.294386574074</v>
      </c>
      <c r="T1167" s="5">
        <f t="shared" si="137"/>
        <v>43399.294386574074</v>
      </c>
      <c r="U1167" t="s">
        <v>1908</v>
      </c>
      <c r="W1167" t="s">
        <v>2940</v>
      </c>
      <c r="X1167" t="s">
        <v>2942</v>
      </c>
      <c r="AH1167" t="s">
        <v>2940</v>
      </c>
      <c r="AI1167" t="s">
        <v>2941</v>
      </c>
      <c r="AJ1167" t="s">
        <v>3097</v>
      </c>
      <c r="AK1167" t="s">
        <v>3101</v>
      </c>
      <c r="AL1167" t="s">
        <v>3103</v>
      </c>
      <c r="AM1167" t="s">
        <v>3105</v>
      </c>
      <c r="BE1167" t="s">
        <v>3065</v>
      </c>
      <c r="BQ1167">
        <v>102.878</v>
      </c>
      <c r="BR1167">
        <v>103.17069999999811</v>
      </c>
      <c r="BS1167">
        <v>0</v>
      </c>
    </row>
    <row r="1168" spans="1:71" x14ac:dyDescent="0.25">
      <c r="A1168" t="s">
        <v>81</v>
      </c>
      <c r="B1168">
        <v>991</v>
      </c>
      <c r="C1168" t="s">
        <v>88</v>
      </c>
      <c r="D1168">
        <v>1</v>
      </c>
      <c r="E1168">
        <v>20168.048999999999</v>
      </c>
      <c r="F1168">
        <v>20168.536800000002</v>
      </c>
      <c r="G1168">
        <v>0.4878000000026077</v>
      </c>
      <c r="H1168">
        <v>221.04900000000001</v>
      </c>
      <c r="I1168">
        <v>132.30000000000001</v>
      </c>
      <c r="J1168">
        <v>799.6</v>
      </c>
      <c r="L1168" t="s">
        <v>484</v>
      </c>
      <c r="M1168" t="str">
        <f t="shared" si="131"/>
        <v>2018</v>
      </c>
      <c r="N1168" t="str">
        <f t="shared" si="132"/>
        <v>10</v>
      </c>
      <c r="O1168" t="str">
        <f t="shared" si="133"/>
        <v>26</v>
      </c>
      <c r="P1168" t="str">
        <f t="shared" si="134"/>
        <v>08</v>
      </c>
      <c r="Q1168" t="str">
        <f t="shared" si="135"/>
        <v>03</v>
      </c>
      <c r="R1168" t="str">
        <f t="shared" si="136"/>
        <v>55</v>
      </c>
      <c r="S1168" s="4">
        <f t="shared" si="138"/>
        <v>43399.336053240739</v>
      </c>
      <c r="T1168" s="5">
        <f t="shared" si="137"/>
        <v>43399.336053240739</v>
      </c>
      <c r="U1168" t="s">
        <v>1909</v>
      </c>
      <c r="W1168" t="s">
        <v>2940</v>
      </c>
      <c r="X1168" t="s">
        <v>2942</v>
      </c>
      <c r="AH1168" t="s">
        <v>2940</v>
      </c>
      <c r="AI1168" t="s">
        <v>2941</v>
      </c>
      <c r="AJ1168" t="s">
        <v>3097</v>
      </c>
      <c r="AK1168" t="s">
        <v>3101</v>
      </c>
      <c r="AL1168" t="s">
        <v>3103</v>
      </c>
      <c r="AM1168" t="s">
        <v>3105</v>
      </c>
      <c r="BE1168" t="s">
        <v>3065</v>
      </c>
      <c r="BQ1168">
        <v>221.04900000000001</v>
      </c>
      <c r="BR1168">
        <v>221.53680000000259</v>
      </c>
      <c r="BS1168">
        <v>0</v>
      </c>
    </row>
    <row r="1169" spans="1:71" x14ac:dyDescent="0.25">
      <c r="A1169" t="s">
        <v>81</v>
      </c>
      <c r="B1169">
        <v>1350</v>
      </c>
      <c r="C1169" t="s">
        <v>88</v>
      </c>
      <c r="D1169">
        <v>1</v>
      </c>
      <c r="E1169">
        <v>20095.09535</v>
      </c>
      <c r="F1169">
        <v>20095.484799999998</v>
      </c>
      <c r="G1169">
        <v>0.38944999999876018</v>
      </c>
      <c r="H1169">
        <v>148.09540000000001</v>
      </c>
      <c r="I1169">
        <v>69.766999999999996</v>
      </c>
      <c r="J1169">
        <v>1063.953</v>
      </c>
      <c r="L1169" t="s">
        <v>484</v>
      </c>
      <c r="M1169" t="str">
        <f t="shared" si="131"/>
        <v>2018</v>
      </c>
      <c r="N1169" t="str">
        <f t="shared" si="132"/>
        <v>10</v>
      </c>
      <c r="O1169" t="str">
        <f t="shared" si="133"/>
        <v>26</v>
      </c>
      <c r="P1169" t="str">
        <f t="shared" si="134"/>
        <v>08</v>
      </c>
      <c r="Q1169" t="str">
        <f t="shared" si="135"/>
        <v>03</v>
      </c>
      <c r="R1169" t="str">
        <f t="shared" si="136"/>
        <v>55</v>
      </c>
      <c r="S1169" s="4">
        <f t="shared" si="138"/>
        <v>43399.336053240739</v>
      </c>
      <c r="T1169" s="5">
        <f t="shared" si="137"/>
        <v>43399.336053240739</v>
      </c>
      <c r="U1169" t="s">
        <v>1909</v>
      </c>
      <c r="AH1169" t="s">
        <v>2940</v>
      </c>
      <c r="AI1169" t="s">
        <v>2941</v>
      </c>
      <c r="AJ1169" t="s">
        <v>3097</v>
      </c>
      <c r="AK1169" t="s">
        <v>3101</v>
      </c>
      <c r="AL1169" t="s">
        <v>3103</v>
      </c>
      <c r="AM1169" t="s">
        <v>3292</v>
      </c>
      <c r="BQ1169">
        <v>148.09540000000001</v>
      </c>
      <c r="BR1169">
        <v>148.4848499999988</v>
      </c>
      <c r="BS1169">
        <v>1</v>
      </c>
    </row>
    <row r="1170" spans="1:71" x14ac:dyDescent="0.25">
      <c r="A1170" t="s">
        <v>81</v>
      </c>
      <c r="B1170">
        <v>1351</v>
      </c>
      <c r="C1170" t="s">
        <v>88</v>
      </c>
      <c r="D1170">
        <v>1</v>
      </c>
      <c r="E1170">
        <v>20097.444599999999</v>
      </c>
      <c r="F1170">
        <v>20097.783790000001</v>
      </c>
      <c r="G1170">
        <v>0.33919000000241789</v>
      </c>
      <c r="H1170">
        <v>150.44460000000001</v>
      </c>
      <c r="I1170">
        <v>104.651</v>
      </c>
      <c r="J1170">
        <v>976.74400000000003</v>
      </c>
      <c r="L1170" t="s">
        <v>484</v>
      </c>
      <c r="M1170" t="str">
        <f t="shared" si="131"/>
        <v>2018</v>
      </c>
      <c r="N1170" t="str">
        <f t="shared" si="132"/>
        <v>10</v>
      </c>
      <c r="O1170" t="str">
        <f t="shared" si="133"/>
        <v>26</v>
      </c>
      <c r="P1170" t="str">
        <f t="shared" si="134"/>
        <v>08</v>
      </c>
      <c r="Q1170" t="str">
        <f t="shared" si="135"/>
        <v>03</v>
      </c>
      <c r="R1170" t="str">
        <f t="shared" si="136"/>
        <v>55</v>
      </c>
      <c r="S1170" s="4">
        <f t="shared" si="138"/>
        <v>43399.336053240739</v>
      </c>
      <c r="T1170" s="5">
        <f t="shared" si="137"/>
        <v>43399.336053240739</v>
      </c>
      <c r="U1170" t="s">
        <v>1909</v>
      </c>
      <c r="AH1170" t="s">
        <v>2940</v>
      </c>
      <c r="AI1170" t="s">
        <v>2941</v>
      </c>
      <c r="AJ1170" t="s">
        <v>3097</v>
      </c>
      <c r="AK1170" t="s">
        <v>3101</v>
      </c>
      <c r="AL1170" t="s">
        <v>3103</v>
      </c>
      <c r="AM1170" t="s">
        <v>3292</v>
      </c>
      <c r="BQ1170">
        <v>150.44460000000001</v>
      </c>
      <c r="BR1170">
        <v>150.7837900000024</v>
      </c>
      <c r="BS1170">
        <v>2</v>
      </c>
    </row>
    <row r="1171" spans="1:71" x14ac:dyDescent="0.25">
      <c r="A1171" t="s">
        <v>81</v>
      </c>
      <c r="B1171">
        <v>1352</v>
      </c>
      <c r="C1171" t="s">
        <v>88</v>
      </c>
      <c r="D1171">
        <v>1</v>
      </c>
      <c r="E1171">
        <v>20098.525000000001</v>
      </c>
      <c r="F1171">
        <v>20098.86419</v>
      </c>
      <c r="G1171">
        <v>0.33918999999878002</v>
      </c>
      <c r="H1171">
        <v>151.52500000000001</v>
      </c>
      <c r="I1171">
        <v>139.535</v>
      </c>
      <c r="J1171">
        <v>976.74400000000003</v>
      </c>
      <c r="L1171" t="s">
        <v>484</v>
      </c>
      <c r="M1171" t="str">
        <f t="shared" si="131"/>
        <v>2018</v>
      </c>
      <c r="N1171" t="str">
        <f t="shared" si="132"/>
        <v>10</v>
      </c>
      <c r="O1171" t="str">
        <f t="shared" si="133"/>
        <v>26</v>
      </c>
      <c r="P1171" t="str">
        <f t="shared" si="134"/>
        <v>08</v>
      </c>
      <c r="Q1171" t="str">
        <f t="shared" si="135"/>
        <v>03</v>
      </c>
      <c r="R1171" t="str">
        <f t="shared" si="136"/>
        <v>55</v>
      </c>
      <c r="S1171" s="4">
        <f t="shared" si="138"/>
        <v>43399.336053240739</v>
      </c>
      <c r="T1171" s="5">
        <f t="shared" si="137"/>
        <v>43399.336053240739</v>
      </c>
      <c r="U1171" t="s">
        <v>1909</v>
      </c>
      <c r="AH1171" t="s">
        <v>2940</v>
      </c>
      <c r="AI1171" t="s">
        <v>2941</v>
      </c>
      <c r="AJ1171" t="s">
        <v>3097</v>
      </c>
      <c r="AK1171" t="s">
        <v>3101</v>
      </c>
      <c r="AL1171" t="s">
        <v>3103</v>
      </c>
      <c r="AM1171" t="s">
        <v>3292</v>
      </c>
      <c r="BQ1171">
        <v>151.52500000000001</v>
      </c>
      <c r="BR1171">
        <v>151.86418999999881</v>
      </c>
      <c r="BS1171">
        <v>3</v>
      </c>
    </row>
    <row r="1172" spans="1:71" x14ac:dyDescent="0.25">
      <c r="A1172" t="s">
        <v>81</v>
      </c>
      <c r="B1172">
        <v>1353</v>
      </c>
      <c r="C1172" t="s">
        <v>88</v>
      </c>
      <c r="D1172">
        <v>1</v>
      </c>
      <c r="E1172">
        <v>20099.467209999999</v>
      </c>
      <c r="F1172">
        <v>20099.76872</v>
      </c>
      <c r="G1172">
        <v>0.30151000000114442</v>
      </c>
      <c r="H1172">
        <v>152.46719999999999</v>
      </c>
      <c r="I1172">
        <v>95.93</v>
      </c>
      <c r="J1172">
        <v>889.53499999999997</v>
      </c>
      <c r="L1172" t="s">
        <v>484</v>
      </c>
      <c r="M1172" t="str">
        <f t="shared" si="131"/>
        <v>2018</v>
      </c>
      <c r="N1172" t="str">
        <f t="shared" si="132"/>
        <v>10</v>
      </c>
      <c r="O1172" t="str">
        <f t="shared" si="133"/>
        <v>26</v>
      </c>
      <c r="P1172" t="str">
        <f t="shared" si="134"/>
        <v>08</v>
      </c>
      <c r="Q1172" t="str">
        <f t="shared" si="135"/>
        <v>03</v>
      </c>
      <c r="R1172" t="str">
        <f t="shared" si="136"/>
        <v>55</v>
      </c>
      <c r="S1172" s="4">
        <f t="shared" si="138"/>
        <v>43399.336053240739</v>
      </c>
      <c r="T1172" s="5">
        <f t="shared" si="137"/>
        <v>43399.336053240739</v>
      </c>
      <c r="U1172" t="s">
        <v>1909</v>
      </c>
      <c r="AH1172" t="s">
        <v>2940</v>
      </c>
      <c r="AI1172" t="s">
        <v>2941</v>
      </c>
      <c r="AJ1172" t="s">
        <v>3097</v>
      </c>
      <c r="AK1172" t="s">
        <v>3101</v>
      </c>
      <c r="AL1172" t="s">
        <v>3103</v>
      </c>
      <c r="AM1172" t="s">
        <v>3292</v>
      </c>
      <c r="BQ1172">
        <v>152.46719999999999</v>
      </c>
      <c r="BR1172">
        <v>152.76871000000111</v>
      </c>
      <c r="BS1172">
        <v>4</v>
      </c>
    </row>
    <row r="1173" spans="1:71" x14ac:dyDescent="0.25">
      <c r="A1173" t="s">
        <v>81</v>
      </c>
      <c r="B1173">
        <v>1354</v>
      </c>
      <c r="C1173" t="s">
        <v>88</v>
      </c>
      <c r="D1173">
        <v>1</v>
      </c>
      <c r="E1173">
        <v>20101.351630000001</v>
      </c>
      <c r="F1173">
        <v>20101.678260000001</v>
      </c>
      <c r="G1173">
        <v>0.3266299999995681</v>
      </c>
      <c r="H1173">
        <v>154.35159999999999</v>
      </c>
      <c r="I1173">
        <v>104.651</v>
      </c>
      <c r="J1173">
        <v>959.30200000000002</v>
      </c>
      <c r="L1173" t="s">
        <v>484</v>
      </c>
      <c r="M1173" t="str">
        <f t="shared" si="131"/>
        <v>2018</v>
      </c>
      <c r="N1173" t="str">
        <f t="shared" si="132"/>
        <v>10</v>
      </c>
      <c r="O1173" t="str">
        <f t="shared" si="133"/>
        <v>26</v>
      </c>
      <c r="P1173" t="str">
        <f t="shared" si="134"/>
        <v>08</v>
      </c>
      <c r="Q1173" t="str">
        <f t="shared" si="135"/>
        <v>03</v>
      </c>
      <c r="R1173" t="str">
        <f t="shared" si="136"/>
        <v>55</v>
      </c>
      <c r="S1173" s="4">
        <f t="shared" si="138"/>
        <v>43399.336053240739</v>
      </c>
      <c r="T1173" s="5">
        <f t="shared" si="137"/>
        <v>43399.336053240739</v>
      </c>
      <c r="U1173" t="s">
        <v>1909</v>
      </c>
      <c r="AH1173" t="s">
        <v>2940</v>
      </c>
      <c r="AI1173" t="s">
        <v>2941</v>
      </c>
      <c r="AJ1173" t="s">
        <v>3097</v>
      </c>
      <c r="AK1173" t="s">
        <v>3101</v>
      </c>
      <c r="AL1173" t="s">
        <v>3103</v>
      </c>
      <c r="AM1173" t="s">
        <v>3292</v>
      </c>
      <c r="BQ1173">
        <v>154.35159999999999</v>
      </c>
      <c r="BR1173">
        <v>154.67822999999959</v>
      </c>
      <c r="BS1173">
        <v>5</v>
      </c>
    </row>
    <row r="1174" spans="1:71" x14ac:dyDescent="0.25">
      <c r="A1174" t="s">
        <v>81</v>
      </c>
      <c r="B1174">
        <v>1355</v>
      </c>
      <c r="C1174" t="s">
        <v>88</v>
      </c>
      <c r="D1174">
        <v>1</v>
      </c>
      <c r="E1174">
        <v>20103.97726</v>
      </c>
      <c r="F1174">
        <v>20104.34158</v>
      </c>
      <c r="G1174">
        <v>0.36432000000058912</v>
      </c>
      <c r="H1174">
        <v>156.97730000000001</v>
      </c>
      <c r="I1174">
        <v>43.604999999999997</v>
      </c>
      <c r="J1174">
        <v>898.25599999999997</v>
      </c>
      <c r="L1174" t="s">
        <v>484</v>
      </c>
      <c r="M1174" t="str">
        <f t="shared" si="131"/>
        <v>2018</v>
      </c>
      <c r="N1174" t="str">
        <f t="shared" si="132"/>
        <v>10</v>
      </c>
      <c r="O1174" t="str">
        <f t="shared" si="133"/>
        <v>26</v>
      </c>
      <c r="P1174" t="str">
        <f t="shared" si="134"/>
        <v>08</v>
      </c>
      <c r="Q1174" t="str">
        <f t="shared" si="135"/>
        <v>03</v>
      </c>
      <c r="R1174" t="str">
        <f t="shared" si="136"/>
        <v>55</v>
      </c>
      <c r="S1174" s="4">
        <f t="shared" si="138"/>
        <v>43399.336053240739</v>
      </c>
      <c r="T1174" s="5">
        <f t="shared" si="137"/>
        <v>43399.336053240739</v>
      </c>
      <c r="U1174" t="s">
        <v>1909</v>
      </c>
      <c r="AH1174" t="s">
        <v>2940</v>
      </c>
      <c r="AI1174" t="s">
        <v>2941</v>
      </c>
      <c r="AJ1174" t="s">
        <v>3097</v>
      </c>
      <c r="AK1174" t="s">
        <v>3101</v>
      </c>
      <c r="AL1174" t="s">
        <v>3103</v>
      </c>
      <c r="AM1174" t="s">
        <v>3292</v>
      </c>
      <c r="BQ1174">
        <v>156.97730000000001</v>
      </c>
      <c r="BR1174">
        <v>157.3416200000006</v>
      </c>
      <c r="BS1174">
        <v>6</v>
      </c>
    </row>
    <row r="1175" spans="1:71" x14ac:dyDescent="0.25">
      <c r="A1175" t="s">
        <v>81</v>
      </c>
      <c r="B1175">
        <v>1356</v>
      </c>
      <c r="C1175" t="s">
        <v>88</v>
      </c>
      <c r="D1175">
        <v>1</v>
      </c>
      <c r="E1175">
        <v>20106.79133</v>
      </c>
      <c r="F1175">
        <v>20107.21847</v>
      </c>
      <c r="G1175">
        <v>0.42713999999978108</v>
      </c>
      <c r="H1175">
        <v>159.79130000000001</v>
      </c>
      <c r="I1175">
        <v>104.651</v>
      </c>
      <c r="J1175">
        <v>1142.442</v>
      </c>
      <c r="L1175" t="s">
        <v>484</v>
      </c>
      <c r="M1175" t="str">
        <f t="shared" si="131"/>
        <v>2018</v>
      </c>
      <c r="N1175" t="str">
        <f t="shared" si="132"/>
        <v>10</v>
      </c>
      <c r="O1175" t="str">
        <f t="shared" si="133"/>
        <v>26</v>
      </c>
      <c r="P1175" t="str">
        <f t="shared" si="134"/>
        <v>08</v>
      </c>
      <c r="Q1175" t="str">
        <f t="shared" si="135"/>
        <v>03</v>
      </c>
      <c r="R1175" t="str">
        <f t="shared" si="136"/>
        <v>55</v>
      </c>
      <c r="S1175" s="4">
        <f t="shared" si="138"/>
        <v>43399.336053240739</v>
      </c>
      <c r="T1175" s="5">
        <f t="shared" si="137"/>
        <v>43399.336053240739</v>
      </c>
      <c r="U1175" t="s">
        <v>1909</v>
      </c>
      <c r="AH1175" t="s">
        <v>2940</v>
      </c>
      <c r="AI1175" t="s">
        <v>2941</v>
      </c>
      <c r="AJ1175" t="s">
        <v>3097</v>
      </c>
      <c r="AK1175" t="s">
        <v>3101</v>
      </c>
      <c r="AL1175" t="s">
        <v>3103</v>
      </c>
      <c r="AM1175" t="s">
        <v>3292</v>
      </c>
      <c r="BQ1175">
        <v>159.79130000000001</v>
      </c>
      <c r="BR1175">
        <v>160.21843999999979</v>
      </c>
      <c r="BS1175">
        <v>7</v>
      </c>
    </row>
    <row r="1176" spans="1:71" x14ac:dyDescent="0.25">
      <c r="A1176" t="s">
        <v>81</v>
      </c>
      <c r="B1176">
        <v>1357</v>
      </c>
      <c r="C1176" t="s">
        <v>88</v>
      </c>
      <c r="D1176">
        <v>1</v>
      </c>
      <c r="E1176">
        <v>20107.607909999999</v>
      </c>
      <c r="F1176">
        <v>20108.047610000001</v>
      </c>
      <c r="G1176">
        <v>0.43970000000263099</v>
      </c>
      <c r="H1176">
        <v>160.6079</v>
      </c>
      <c r="I1176">
        <v>113.372</v>
      </c>
      <c r="J1176">
        <v>1412.7909999999999</v>
      </c>
      <c r="L1176" t="s">
        <v>484</v>
      </c>
      <c r="M1176" t="str">
        <f t="shared" si="131"/>
        <v>2018</v>
      </c>
      <c r="N1176" t="str">
        <f t="shared" si="132"/>
        <v>10</v>
      </c>
      <c r="O1176" t="str">
        <f t="shared" si="133"/>
        <v>26</v>
      </c>
      <c r="P1176" t="str">
        <f t="shared" si="134"/>
        <v>08</v>
      </c>
      <c r="Q1176" t="str">
        <f t="shared" si="135"/>
        <v>03</v>
      </c>
      <c r="R1176" t="str">
        <f t="shared" si="136"/>
        <v>55</v>
      </c>
      <c r="S1176" s="4">
        <f t="shared" si="138"/>
        <v>43399.336053240739</v>
      </c>
      <c r="T1176" s="5">
        <f t="shared" si="137"/>
        <v>43399.336053240739</v>
      </c>
      <c r="U1176" t="s">
        <v>1909</v>
      </c>
      <c r="AH1176" t="s">
        <v>2940</v>
      </c>
      <c r="AI1176" t="s">
        <v>2941</v>
      </c>
      <c r="AJ1176" t="s">
        <v>3097</v>
      </c>
      <c r="AK1176" t="s">
        <v>3101</v>
      </c>
      <c r="AL1176" t="s">
        <v>3103</v>
      </c>
      <c r="AM1176" t="s">
        <v>3292</v>
      </c>
      <c r="BQ1176">
        <v>160.6079</v>
      </c>
      <c r="BR1176">
        <v>161.0476000000026</v>
      </c>
      <c r="BS1176">
        <v>8</v>
      </c>
    </row>
    <row r="1177" spans="1:71" x14ac:dyDescent="0.25">
      <c r="A1177" t="s">
        <v>81</v>
      </c>
      <c r="B1177">
        <v>1358</v>
      </c>
      <c r="C1177" t="s">
        <v>88</v>
      </c>
      <c r="D1177">
        <v>1</v>
      </c>
      <c r="E1177">
        <v>20114.284350000002</v>
      </c>
      <c r="F1177">
        <v>20114.623540000001</v>
      </c>
      <c r="G1177">
        <v>0.33918999999878002</v>
      </c>
      <c r="H1177">
        <v>167.2843</v>
      </c>
      <c r="I1177">
        <v>78.488</v>
      </c>
      <c r="J1177">
        <v>1011.628</v>
      </c>
      <c r="L1177" t="s">
        <v>484</v>
      </c>
      <c r="M1177" t="str">
        <f t="shared" si="131"/>
        <v>2018</v>
      </c>
      <c r="N1177" t="str">
        <f t="shared" si="132"/>
        <v>10</v>
      </c>
      <c r="O1177" t="str">
        <f t="shared" si="133"/>
        <v>26</v>
      </c>
      <c r="P1177" t="str">
        <f t="shared" si="134"/>
        <v>08</v>
      </c>
      <c r="Q1177" t="str">
        <f t="shared" si="135"/>
        <v>03</v>
      </c>
      <c r="R1177" t="str">
        <f t="shared" si="136"/>
        <v>55</v>
      </c>
      <c r="S1177" s="4">
        <f t="shared" si="138"/>
        <v>43399.336053240739</v>
      </c>
      <c r="T1177" s="5">
        <f t="shared" si="137"/>
        <v>43399.336053240739</v>
      </c>
      <c r="U1177" t="s">
        <v>1909</v>
      </c>
      <c r="AH1177" t="s">
        <v>2940</v>
      </c>
      <c r="AI1177" t="s">
        <v>2941</v>
      </c>
      <c r="AJ1177" t="s">
        <v>3097</v>
      </c>
      <c r="AK1177" t="s">
        <v>3101</v>
      </c>
      <c r="AL1177" t="s">
        <v>3103</v>
      </c>
      <c r="AM1177" t="s">
        <v>3293</v>
      </c>
      <c r="BQ1177">
        <v>167.2843</v>
      </c>
      <c r="BR1177">
        <v>167.62348999999881</v>
      </c>
      <c r="BS1177">
        <v>9</v>
      </c>
    </row>
    <row r="1178" spans="1:71" x14ac:dyDescent="0.25">
      <c r="A1178" t="s">
        <v>81</v>
      </c>
      <c r="B1178">
        <v>1359</v>
      </c>
      <c r="C1178" t="s">
        <v>88</v>
      </c>
      <c r="D1178">
        <v>1</v>
      </c>
      <c r="E1178">
        <v>20115.402440000002</v>
      </c>
      <c r="F1178">
        <v>20115.678820000001</v>
      </c>
      <c r="G1178">
        <v>0.27637999999933532</v>
      </c>
      <c r="H1178">
        <v>168.4024</v>
      </c>
      <c r="I1178">
        <v>78.488</v>
      </c>
      <c r="J1178">
        <v>933.14</v>
      </c>
      <c r="L1178" t="s">
        <v>484</v>
      </c>
      <c r="M1178" t="str">
        <f t="shared" si="131"/>
        <v>2018</v>
      </c>
      <c r="N1178" t="str">
        <f t="shared" si="132"/>
        <v>10</v>
      </c>
      <c r="O1178" t="str">
        <f t="shared" si="133"/>
        <v>26</v>
      </c>
      <c r="P1178" t="str">
        <f t="shared" si="134"/>
        <v>08</v>
      </c>
      <c r="Q1178" t="str">
        <f t="shared" si="135"/>
        <v>03</v>
      </c>
      <c r="R1178" t="str">
        <f t="shared" si="136"/>
        <v>55</v>
      </c>
      <c r="S1178" s="4">
        <f t="shared" si="138"/>
        <v>43399.336053240739</v>
      </c>
      <c r="T1178" s="5">
        <f t="shared" si="137"/>
        <v>43399.336053240739</v>
      </c>
      <c r="U1178" t="s">
        <v>1909</v>
      </c>
      <c r="AH1178" t="s">
        <v>2940</v>
      </c>
      <c r="AI1178" t="s">
        <v>2941</v>
      </c>
      <c r="AJ1178" t="s">
        <v>3097</v>
      </c>
      <c r="AK1178" t="s">
        <v>3101</v>
      </c>
      <c r="AL1178" t="s">
        <v>3103</v>
      </c>
      <c r="AM1178" t="s">
        <v>3293</v>
      </c>
      <c r="BQ1178">
        <v>168.4024</v>
      </c>
      <c r="BR1178">
        <v>168.67877999999931</v>
      </c>
      <c r="BS1178">
        <v>10</v>
      </c>
    </row>
    <row r="1179" spans="1:71" x14ac:dyDescent="0.25">
      <c r="A1179" t="s">
        <v>81</v>
      </c>
      <c r="B1179">
        <v>1361</v>
      </c>
      <c r="C1179" t="s">
        <v>88</v>
      </c>
      <c r="D1179">
        <v>1</v>
      </c>
      <c r="E1179">
        <v>20118.89215</v>
      </c>
      <c r="F1179">
        <v>20119.20623</v>
      </c>
      <c r="G1179">
        <v>0.31408000000010361</v>
      </c>
      <c r="H1179">
        <v>171.8922</v>
      </c>
      <c r="I1179">
        <v>61.046999999999997</v>
      </c>
      <c r="J1179">
        <v>1273.2560000000001</v>
      </c>
      <c r="L1179" t="s">
        <v>484</v>
      </c>
      <c r="M1179" t="str">
        <f t="shared" si="131"/>
        <v>2018</v>
      </c>
      <c r="N1179" t="str">
        <f t="shared" si="132"/>
        <v>10</v>
      </c>
      <c r="O1179" t="str">
        <f t="shared" si="133"/>
        <v>26</v>
      </c>
      <c r="P1179" t="str">
        <f t="shared" si="134"/>
        <v>08</v>
      </c>
      <c r="Q1179" t="str">
        <f t="shared" si="135"/>
        <v>03</v>
      </c>
      <c r="R1179" t="str">
        <f t="shared" si="136"/>
        <v>55</v>
      </c>
      <c r="S1179" s="4">
        <f t="shared" si="138"/>
        <v>43399.336053240739</v>
      </c>
      <c r="T1179" s="5">
        <f t="shared" si="137"/>
        <v>43399.336053240739</v>
      </c>
      <c r="U1179" t="s">
        <v>1909</v>
      </c>
      <c r="AH1179" t="s">
        <v>2940</v>
      </c>
      <c r="AI1179" t="s">
        <v>2941</v>
      </c>
      <c r="AJ1179" t="s">
        <v>3097</v>
      </c>
      <c r="AK1179" t="s">
        <v>3101</v>
      </c>
      <c r="AL1179" t="s">
        <v>3103</v>
      </c>
      <c r="AM1179" t="s">
        <v>3294</v>
      </c>
      <c r="BQ1179">
        <v>171.8922</v>
      </c>
      <c r="BR1179">
        <v>172.20628000000011</v>
      </c>
      <c r="BS1179">
        <v>11</v>
      </c>
    </row>
    <row r="1180" spans="1:71" x14ac:dyDescent="0.25">
      <c r="A1180" t="s">
        <v>81</v>
      </c>
      <c r="B1180">
        <v>1362</v>
      </c>
      <c r="C1180" t="s">
        <v>88</v>
      </c>
      <c r="D1180">
        <v>1</v>
      </c>
      <c r="E1180">
        <v>20121.781599999998</v>
      </c>
      <c r="F1180">
        <v>20122.13336</v>
      </c>
      <c r="G1180">
        <v>0.35176000000137719</v>
      </c>
      <c r="H1180">
        <v>174.7816</v>
      </c>
      <c r="I1180">
        <v>87.209000000000003</v>
      </c>
      <c r="J1180">
        <v>1081.395</v>
      </c>
      <c r="L1180" t="s">
        <v>484</v>
      </c>
      <c r="M1180" t="str">
        <f t="shared" si="131"/>
        <v>2018</v>
      </c>
      <c r="N1180" t="str">
        <f t="shared" si="132"/>
        <v>10</v>
      </c>
      <c r="O1180" t="str">
        <f t="shared" si="133"/>
        <v>26</v>
      </c>
      <c r="P1180" t="str">
        <f t="shared" si="134"/>
        <v>08</v>
      </c>
      <c r="Q1180" t="str">
        <f t="shared" si="135"/>
        <v>03</v>
      </c>
      <c r="R1180" t="str">
        <f t="shared" si="136"/>
        <v>55</v>
      </c>
      <c r="S1180" s="4">
        <f t="shared" si="138"/>
        <v>43399.336053240739</v>
      </c>
      <c r="T1180" s="5">
        <f t="shared" si="137"/>
        <v>43399.336053240739</v>
      </c>
      <c r="U1180" t="s">
        <v>1909</v>
      </c>
      <c r="AH1180" t="s">
        <v>2940</v>
      </c>
      <c r="AI1180" t="s">
        <v>2941</v>
      </c>
      <c r="AJ1180" t="s">
        <v>3097</v>
      </c>
      <c r="AK1180" t="s">
        <v>3101</v>
      </c>
      <c r="AL1180" t="s">
        <v>3103</v>
      </c>
      <c r="AM1180" t="s">
        <v>3294</v>
      </c>
      <c r="BQ1180">
        <v>174.7816</v>
      </c>
      <c r="BR1180">
        <v>175.1333600000014</v>
      </c>
      <c r="BS1180">
        <v>12</v>
      </c>
    </row>
    <row r="1181" spans="1:71" x14ac:dyDescent="0.25">
      <c r="A1181" t="s">
        <v>81</v>
      </c>
      <c r="B1181">
        <v>1363</v>
      </c>
      <c r="C1181" t="s">
        <v>88</v>
      </c>
      <c r="D1181">
        <v>1</v>
      </c>
      <c r="E1181">
        <v>20124.444920000002</v>
      </c>
      <c r="F1181">
        <v>20124.73386</v>
      </c>
      <c r="G1181">
        <v>0.28893999999854708</v>
      </c>
      <c r="H1181">
        <v>177.44489999999999</v>
      </c>
      <c r="I1181">
        <v>113.372</v>
      </c>
      <c r="J1181">
        <v>1002.907</v>
      </c>
      <c r="L1181" t="s">
        <v>484</v>
      </c>
      <c r="M1181" t="str">
        <f t="shared" si="131"/>
        <v>2018</v>
      </c>
      <c r="N1181" t="str">
        <f t="shared" si="132"/>
        <v>10</v>
      </c>
      <c r="O1181" t="str">
        <f t="shared" si="133"/>
        <v>26</v>
      </c>
      <c r="P1181" t="str">
        <f t="shared" si="134"/>
        <v>08</v>
      </c>
      <c r="Q1181" t="str">
        <f t="shared" si="135"/>
        <v>03</v>
      </c>
      <c r="R1181" t="str">
        <f t="shared" si="136"/>
        <v>55</v>
      </c>
      <c r="S1181" s="4">
        <f t="shared" si="138"/>
        <v>43399.336053240739</v>
      </c>
      <c r="T1181" s="5">
        <f t="shared" si="137"/>
        <v>43399.336053240739</v>
      </c>
      <c r="U1181" t="s">
        <v>1909</v>
      </c>
      <c r="AH1181" t="s">
        <v>2940</v>
      </c>
      <c r="AI1181" t="s">
        <v>2941</v>
      </c>
      <c r="AJ1181" t="s">
        <v>3097</v>
      </c>
      <c r="AK1181" t="s">
        <v>3101</v>
      </c>
      <c r="AL1181" t="s">
        <v>3103</v>
      </c>
      <c r="AM1181" t="s">
        <v>3294</v>
      </c>
      <c r="BQ1181">
        <v>177.44489999999999</v>
      </c>
      <c r="BR1181">
        <v>177.73383999999851</v>
      </c>
      <c r="BS1181">
        <v>13</v>
      </c>
    </row>
    <row r="1182" spans="1:71" x14ac:dyDescent="0.25">
      <c r="A1182" t="s">
        <v>81</v>
      </c>
      <c r="B1182">
        <v>1364</v>
      </c>
      <c r="C1182" t="s">
        <v>88</v>
      </c>
      <c r="D1182">
        <v>1</v>
      </c>
      <c r="E1182">
        <v>20125.135869999998</v>
      </c>
      <c r="F1182">
        <v>20125.37457</v>
      </c>
      <c r="G1182">
        <v>0.23870000000169969</v>
      </c>
      <c r="H1182">
        <v>178.13589999999999</v>
      </c>
      <c r="I1182">
        <v>95.93</v>
      </c>
      <c r="J1182">
        <v>880.81399999999996</v>
      </c>
      <c r="L1182" t="s">
        <v>484</v>
      </c>
      <c r="M1182" t="str">
        <f t="shared" si="131"/>
        <v>2018</v>
      </c>
      <c r="N1182" t="str">
        <f t="shared" si="132"/>
        <v>10</v>
      </c>
      <c r="O1182" t="str">
        <f t="shared" si="133"/>
        <v>26</v>
      </c>
      <c r="P1182" t="str">
        <f t="shared" si="134"/>
        <v>08</v>
      </c>
      <c r="Q1182" t="str">
        <f t="shared" si="135"/>
        <v>03</v>
      </c>
      <c r="R1182" t="str">
        <f t="shared" si="136"/>
        <v>55</v>
      </c>
      <c r="S1182" s="4">
        <f t="shared" si="138"/>
        <v>43399.336053240739</v>
      </c>
      <c r="T1182" s="5">
        <f t="shared" si="137"/>
        <v>43399.336053240739</v>
      </c>
      <c r="U1182" t="s">
        <v>1909</v>
      </c>
      <c r="AH1182" t="s">
        <v>2940</v>
      </c>
      <c r="AI1182" t="s">
        <v>2941</v>
      </c>
      <c r="AJ1182" t="s">
        <v>3097</v>
      </c>
      <c r="AK1182" t="s">
        <v>3101</v>
      </c>
      <c r="AL1182" t="s">
        <v>3103</v>
      </c>
      <c r="AM1182" t="s">
        <v>3294</v>
      </c>
      <c r="BQ1182">
        <v>178.13589999999999</v>
      </c>
      <c r="BR1182">
        <v>178.37460000000169</v>
      </c>
      <c r="BS1182">
        <v>14</v>
      </c>
    </row>
    <row r="1183" spans="1:71" x14ac:dyDescent="0.25">
      <c r="A1183" t="s">
        <v>81</v>
      </c>
      <c r="B1183">
        <v>1365</v>
      </c>
      <c r="C1183" t="s">
        <v>88</v>
      </c>
      <c r="D1183">
        <v>1</v>
      </c>
      <c r="E1183">
        <v>20128.414769999999</v>
      </c>
      <c r="F1183">
        <v>20128.791649999999</v>
      </c>
      <c r="G1183">
        <v>0.37687999999980087</v>
      </c>
      <c r="H1183">
        <v>181.41480000000001</v>
      </c>
      <c r="I1183">
        <v>87.209000000000003</v>
      </c>
      <c r="J1183">
        <v>1203.4880000000001</v>
      </c>
      <c r="L1183" t="s">
        <v>484</v>
      </c>
      <c r="M1183" t="str">
        <f t="shared" si="131"/>
        <v>2018</v>
      </c>
      <c r="N1183" t="str">
        <f t="shared" si="132"/>
        <v>10</v>
      </c>
      <c r="O1183" t="str">
        <f t="shared" si="133"/>
        <v>26</v>
      </c>
      <c r="P1183" t="str">
        <f t="shared" si="134"/>
        <v>08</v>
      </c>
      <c r="Q1183" t="str">
        <f t="shared" si="135"/>
        <v>03</v>
      </c>
      <c r="R1183" t="str">
        <f t="shared" si="136"/>
        <v>55</v>
      </c>
      <c r="S1183" s="4">
        <f t="shared" si="138"/>
        <v>43399.336053240739</v>
      </c>
      <c r="T1183" s="5">
        <f t="shared" si="137"/>
        <v>43399.336053240739</v>
      </c>
      <c r="U1183" t="s">
        <v>1909</v>
      </c>
      <c r="AH1183" t="s">
        <v>2940</v>
      </c>
      <c r="AI1183" t="s">
        <v>2941</v>
      </c>
      <c r="AJ1183" t="s">
        <v>3097</v>
      </c>
      <c r="AK1183" t="s">
        <v>3101</v>
      </c>
      <c r="AL1183" t="s">
        <v>3103</v>
      </c>
      <c r="AM1183" t="s">
        <v>3294</v>
      </c>
      <c r="BQ1183">
        <v>181.41480000000001</v>
      </c>
      <c r="BR1183">
        <v>181.79167999999979</v>
      </c>
      <c r="BS1183">
        <v>15</v>
      </c>
    </row>
    <row r="1184" spans="1:71" x14ac:dyDescent="0.25">
      <c r="A1184" t="s">
        <v>81</v>
      </c>
      <c r="B1184">
        <v>1366</v>
      </c>
      <c r="C1184" t="s">
        <v>88</v>
      </c>
      <c r="D1184">
        <v>1</v>
      </c>
      <c r="E1184">
        <v>20130.789140000001</v>
      </c>
      <c r="F1184">
        <v>20131.304220000002</v>
      </c>
      <c r="G1184">
        <v>0.51508000000103493</v>
      </c>
      <c r="H1184">
        <v>183.78909999999999</v>
      </c>
      <c r="I1184">
        <v>95.93</v>
      </c>
      <c r="J1184">
        <v>1299.4190000000001</v>
      </c>
      <c r="L1184" t="s">
        <v>484</v>
      </c>
      <c r="M1184" t="str">
        <f t="shared" si="131"/>
        <v>2018</v>
      </c>
      <c r="N1184" t="str">
        <f t="shared" si="132"/>
        <v>10</v>
      </c>
      <c r="O1184" t="str">
        <f t="shared" si="133"/>
        <v>26</v>
      </c>
      <c r="P1184" t="str">
        <f t="shared" si="134"/>
        <v>08</v>
      </c>
      <c r="Q1184" t="str">
        <f t="shared" si="135"/>
        <v>03</v>
      </c>
      <c r="R1184" t="str">
        <f t="shared" si="136"/>
        <v>55</v>
      </c>
      <c r="S1184" s="4">
        <f t="shared" si="138"/>
        <v>43399.336053240739</v>
      </c>
      <c r="T1184" s="5">
        <f t="shared" si="137"/>
        <v>43399.336053240739</v>
      </c>
      <c r="U1184" t="s">
        <v>1909</v>
      </c>
      <c r="AH1184" t="s">
        <v>2940</v>
      </c>
      <c r="AI1184" t="s">
        <v>2941</v>
      </c>
      <c r="AJ1184" t="s">
        <v>2941</v>
      </c>
      <c r="AK1184" t="s">
        <v>3101</v>
      </c>
      <c r="AL1184" t="s">
        <v>3104</v>
      </c>
      <c r="AM1184" t="s">
        <v>3294</v>
      </c>
      <c r="BQ1184">
        <v>183.78909999999999</v>
      </c>
      <c r="BR1184">
        <v>184.304180000001</v>
      </c>
      <c r="BS1184">
        <v>16</v>
      </c>
    </row>
    <row r="1185" spans="1:71" x14ac:dyDescent="0.25">
      <c r="A1185" t="s">
        <v>81</v>
      </c>
      <c r="B1185">
        <v>1367</v>
      </c>
      <c r="C1185" t="s">
        <v>88</v>
      </c>
      <c r="D1185">
        <v>1</v>
      </c>
      <c r="E1185">
        <v>20131.467530000002</v>
      </c>
      <c r="F1185">
        <v>20132.095669999999</v>
      </c>
      <c r="G1185">
        <v>0.62813999999707448</v>
      </c>
      <c r="H1185">
        <v>184.4675</v>
      </c>
      <c r="I1185">
        <v>95.93</v>
      </c>
      <c r="J1185">
        <v>1238.3720000000001</v>
      </c>
      <c r="L1185" t="s">
        <v>484</v>
      </c>
      <c r="M1185" t="str">
        <f t="shared" si="131"/>
        <v>2018</v>
      </c>
      <c r="N1185" t="str">
        <f t="shared" si="132"/>
        <v>10</v>
      </c>
      <c r="O1185" t="str">
        <f t="shared" si="133"/>
        <v>26</v>
      </c>
      <c r="P1185" t="str">
        <f t="shared" si="134"/>
        <v>08</v>
      </c>
      <c r="Q1185" t="str">
        <f t="shared" si="135"/>
        <v>03</v>
      </c>
      <c r="R1185" t="str">
        <f t="shared" si="136"/>
        <v>55</v>
      </c>
      <c r="S1185" s="4">
        <f t="shared" si="138"/>
        <v>43399.336053240739</v>
      </c>
      <c r="T1185" s="5">
        <f t="shared" si="137"/>
        <v>43399.336053240739</v>
      </c>
      <c r="U1185" t="s">
        <v>1909</v>
      </c>
      <c r="AH1185" t="s">
        <v>2940</v>
      </c>
      <c r="AI1185" t="s">
        <v>2941</v>
      </c>
      <c r="AJ1185" t="s">
        <v>2941</v>
      </c>
      <c r="AK1185" t="s">
        <v>3101</v>
      </c>
      <c r="AL1185" t="s">
        <v>3104</v>
      </c>
      <c r="AM1185" t="s">
        <v>3294</v>
      </c>
      <c r="BQ1185">
        <v>184.4675</v>
      </c>
      <c r="BR1185">
        <v>185.0956399999971</v>
      </c>
      <c r="BS1185">
        <v>17</v>
      </c>
    </row>
    <row r="1186" spans="1:71" x14ac:dyDescent="0.25">
      <c r="A1186" t="s">
        <v>81</v>
      </c>
      <c r="B1186">
        <v>1370</v>
      </c>
      <c r="C1186" t="s">
        <v>88</v>
      </c>
      <c r="D1186">
        <v>1</v>
      </c>
      <c r="E1186">
        <v>20149.56612</v>
      </c>
      <c r="F1186">
        <v>20149.917870000001</v>
      </c>
      <c r="G1186">
        <v>0.35175000000162981</v>
      </c>
      <c r="H1186">
        <v>202.56610000000001</v>
      </c>
      <c r="I1186">
        <v>113.372</v>
      </c>
      <c r="J1186">
        <v>1107.558</v>
      </c>
      <c r="L1186" t="s">
        <v>484</v>
      </c>
      <c r="M1186" t="str">
        <f t="shared" si="131"/>
        <v>2018</v>
      </c>
      <c r="N1186" t="str">
        <f t="shared" si="132"/>
        <v>10</v>
      </c>
      <c r="O1186" t="str">
        <f t="shared" si="133"/>
        <v>26</v>
      </c>
      <c r="P1186" t="str">
        <f t="shared" si="134"/>
        <v>08</v>
      </c>
      <c r="Q1186" t="str">
        <f t="shared" si="135"/>
        <v>03</v>
      </c>
      <c r="R1186" t="str">
        <f t="shared" si="136"/>
        <v>55</v>
      </c>
      <c r="S1186" s="4">
        <f t="shared" si="138"/>
        <v>43399.336053240739</v>
      </c>
      <c r="T1186" s="5">
        <f t="shared" si="137"/>
        <v>43399.336053240739</v>
      </c>
      <c r="U1186" t="s">
        <v>1909</v>
      </c>
      <c r="AH1186" t="s">
        <v>2940</v>
      </c>
      <c r="AI1186" t="s">
        <v>2941</v>
      </c>
      <c r="AJ1186" t="s">
        <v>3097</v>
      </c>
      <c r="AK1186" t="s">
        <v>3101</v>
      </c>
      <c r="AL1186" t="s">
        <v>3103</v>
      </c>
      <c r="AM1186" t="s">
        <v>3295</v>
      </c>
      <c r="BQ1186">
        <v>202.56610000000001</v>
      </c>
      <c r="BR1186">
        <v>202.91785000000161</v>
      </c>
      <c r="BS1186">
        <v>18</v>
      </c>
    </row>
    <row r="1187" spans="1:71" x14ac:dyDescent="0.25">
      <c r="A1187" t="s">
        <v>81</v>
      </c>
      <c r="B1187">
        <v>1371</v>
      </c>
      <c r="C1187" t="s">
        <v>88</v>
      </c>
      <c r="D1187">
        <v>1</v>
      </c>
      <c r="E1187">
        <v>20152.882699999998</v>
      </c>
      <c r="F1187">
        <v>20153.221890000001</v>
      </c>
      <c r="G1187">
        <v>0.33919000000241789</v>
      </c>
      <c r="H1187">
        <v>205.8827</v>
      </c>
      <c r="I1187">
        <v>122.093</v>
      </c>
      <c r="J1187">
        <v>1168.605</v>
      </c>
      <c r="L1187" t="s">
        <v>484</v>
      </c>
      <c r="M1187" t="str">
        <f t="shared" si="131"/>
        <v>2018</v>
      </c>
      <c r="N1187" t="str">
        <f t="shared" si="132"/>
        <v>10</v>
      </c>
      <c r="O1187" t="str">
        <f t="shared" si="133"/>
        <v>26</v>
      </c>
      <c r="P1187" t="str">
        <f t="shared" si="134"/>
        <v>08</v>
      </c>
      <c r="Q1187" t="str">
        <f t="shared" si="135"/>
        <v>03</v>
      </c>
      <c r="R1187" t="str">
        <f t="shared" si="136"/>
        <v>55</v>
      </c>
      <c r="S1187" s="4">
        <f t="shared" si="138"/>
        <v>43399.336053240739</v>
      </c>
      <c r="T1187" s="5">
        <f t="shared" si="137"/>
        <v>43399.336053240739</v>
      </c>
      <c r="U1187" t="s">
        <v>1909</v>
      </c>
      <c r="AH1187" t="s">
        <v>2940</v>
      </c>
      <c r="AI1187" t="s">
        <v>2941</v>
      </c>
      <c r="AJ1187" t="s">
        <v>3097</v>
      </c>
      <c r="AK1187" t="s">
        <v>3101</v>
      </c>
      <c r="AL1187" t="s">
        <v>3103</v>
      </c>
      <c r="AM1187" t="s">
        <v>3295</v>
      </c>
      <c r="BQ1187">
        <v>205.8827</v>
      </c>
      <c r="BR1187">
        <v>206.22189000000239</v>
      </c>
      <c r="BS1187">
        <v>19</v>
      </c>
    </row>
    <row r="1188" spans="1:71" x14ac:dyDescent="0.25">
      <c r="A1188" t="s">
        <v>81</v>
      </c>
      <c r="B1188">
        <v>1372</v>
      </c>
      <c r="C1188" t="s">
        <v>88</v>
      </c>
      <c r="D1188">
        <v>1</v>
      </c>
      <c r="E1188">
        <v>20153.749530000001</v>
      </c>
      <c r="F1188">
        <v>20154.151539999999</v>
      </c>
      <c r="G1188">
        <v>0.40200999999797199</v>
      </c>
      <c r="H1188">
        <v>206.74950000000001</v>
      </c>
      <c r="I1188">
        <v>78.488</v>
      </c>
      <c r="J1188">
        <v>1107.558</v>
      </c>
      <c r="L1188" t="s">
        <v>484</v>
      </c>
      <c r="M1188" t="str">
        <f t="shared" si="131"/>
        <v>2018</v>
      </c>
      <c r="N1188" t="str">
        <f t="shared" si="132"/>
        <v>10</v>
      </c>
      <c r="O1188" t="str">
        <f t="shared" si="133"/>
        <v>26</v>
      </c>
      <c r="P1188" t="str">
        <f t="shared" si="134"/>
        <v>08</v>
      </c>
      <c r="Q1188" t="str">
        <f t="shared" si="135"/>
        <v>03</v>
      </c>
      <c r="R1188" t="str">
        <f t="shared" si="136"/>
        <v>55</v>
      </c>
      <c r="S1188" s="4">
        <f t="shared" si="138"/>
        <v>43399.336053240739</v>
      </c>
      <c r="T1188" s="5">
        <f t="shared" si="137"/>
        <v>43399.336053240739</v>
      </c>
      <c r="U1188" t="s">
        <v>1909</v>
      </c>
      <c r="AH1188" t="s">
        <v>2940</v>
      </c>
      <c r="AI1188" t="s">
        <v>2941</v>
      </c>
      <c r="AJ1188" t="s">
        <v>3097</v>
      </c>
      <c r="AK1188" t="s">
        <v>3101</v>
      </c>
      <c r="AL1188" t="s">
        <v>3103</v>
      </c>
      <c r="AM1188" t="s">
        <v>3295</v>
      </c>
      <c r="BQ1188">
        <v>206.74950000000001</v>
      </c>
      <c r="BR1188">
        <v>207.15150999999801</v>
      </c>
      <c r="BS1188">
        <v>20</v>
      </c>
    </row>
    <row r="1189" spans="1:71" x14ac:dyDescent="0.25">
      <c r="A1189" t="s">
        <v>81</v>
      </c>
      <c r="B1189">
        <v>1373</v>
      </c>
      <c r="C1189" t="s">
        <v>88</v>
      </c>
      <c r="D1189">
        <v>1</v>
      </c>
      <c r="E1189">
        <v>20155.89777</v>
      </c>
      <c r="F1189">
        <v>20156.14903</v>
      </c>
      <c r="G1189">
        <v>0.25126000000091148</v>
      </c>
      <c r="H1189">
        <v>208.89779999999999</v>
      </c>
      <c r="I1189">
        <v>122.093</v>
      </c>
      <c r="J1189">
        <v>1194.7670000000001</v>
      </c>
      <c r="L1189" t="s">
        <v>484</v>
      </c>
      <c r="M1189" t="str">
        <f t="shared" si="131"/>
        <v>2018</v>
      </c>
      <c r="N1189" t="str">
        <f t="shared" si="132"/>
        <v>10</v>
      </c>
      <c r="O1189" t="str">
        <f t="shared" si="133"/>
        <v>26</v>
      </c>
      <c r="P1189" t="str">
        <f t="shared" si="134"/>
        <v>08</v>
      </c>
      <c r="Q1189" t="str">
        <f t="shared" si="135"/>
        <v>03</v>
      </c>
      <c r="R1189" t="str">
        <f t="shared" si="136"/>
        <v>55</v>
      </c>
      <c r="S1189" s="4">
        <f t="shared" si="138"/>
        <v>43399.336053240739</v>
      </c>
      <c r="T1189" s="5">
        <f t="shared" si="137"/>
        <v>43399.336053240739</v>
      </c>
      <c r="U1189" t="s">
        <v>1909</v>
      </c>
      <c r="AH1189" t="s">
        <v>2940</v>
      </c>
      <c r="AI1189" t="s">
        <v>2941</v>
      </c>
      <c r="AJ1189" t="s">
        <v>3097</v>
      </c>
      <c r="AK1189" t="s">
        <v>3101</v>
      </c>
      <c r="AL1189" t="s">
        <v>3103</v>
      </c>
      <c r="AM1189" t="s">
        <v>3295</v>
      </c>
      <c r="BQ1189">
        <v>208.89779999999999</v>
      </c>
      <c r="BR1189">
        <v>209.1490600000009</v>
      </c>
      <c r="BS1189">
        <v>21</v>
      </c>
    </row>
    <row r="1190" spans="1:71" x14ac:dyDescent="0.25">
      <c r="A1190" t="s">
        <v>81</v>
      </c>
      <c r="B1190">
        <v>1374</v>
      </c>
      <c r="C1190" t="s">
        <v>88</v>
      </c>
      <c r="D1190">
        <v>1</v>
      </c>
      <c r="E1190">
        <v>20177.828689999998</v>
      </c>
      <c r="F1190">
        <v>20178.318640000001</v>
      </c>
      <c r="G1190">
        <v>0.48995000000286382</v>
      </c>
      <c r="H1190">
        <v>230.8287</v>
      </c>
      <c r="I1190">
        <v>87.209000000000003</v>
      </c>
      <c r="J1190">
        <v>1561.047</v>
      </c>
      <c r="L1190" t="s">
        <v>484</v>
      </c>
      <c r="M1190" t="str">
        <f t="shared" si="131"/>
        <v>2018</v>
      </c>
      <c r="N1190" t="str">
        <f t="shared" si="132"/>
        <v>10</v>
      </c>
      <c r="O1190" t="str">
        <f t="shared" si="133"/>
        <v>26</v>
      </c>
      <c r="P1190" t="str">
        <f t="shared" si="134"/>
        <v>08</v>
      </c>
      <c r="Q1190" t="str">
        <f t="shared" si="135"/>
        <v>03</v>
      </c>
      <c r="R1190" t="str">
        <f t="shared" si="136"/>
        <v>55</v>
      </c>
      <c r="S1190" s="4">
        <f t="shared" si="138"/>
        <v>43399.336053240739</v>
      </c>
      <c r="T1190" s="5">
        <f t="shared" si="137"/>
        <v>43399.336053240739</v>
      </c>
      <c r="U1190" t="s">
        <v>1909</v>
      </c>
      <c r="AH1190" t="s">
        <v>2940</v>
      </c>
      <c r="AI1190" t="s">
        <v>2941</v>
      </c>
      <c r="AJ1190" t="s">
        <v>3097</v>
      </c>
      <c r="AK1190" t="s">
        <v>3101</v>
      </c>
      <c r="AL1190" t="s">
        <v>3103</v>
      </c>
      <c r="AM1190" t="s">
        <v>3296</v>
      </c>
      <c r="BQ1190">
        <v>230.8287</v>
      </c>
      <c r="BR1190">
        <v>231.31865000000289</v>
      </c>
      <c r="BS1190">
        <v>22</v>
      </c>
    </row>
    <row r="1191" spans="1:71" x14ac:dyDescent="0.25">
      <c r="A1191" t="s">
        <v>81</v>
      </c>
      <c r="B1191">
        <v>1375</v>
      </c>
      <c r="C1191" t="s">
        <v>88</v>
      </c>
      <c r="D1191">
        <v>1</v>
      </c>
      <c r="E1191">
        <v>20178.645280000001</v>
      </c>
      <c r="F1191">
        <v>20179.110100000002</v>
      </c>
      <c r="G1191">
        <v>0.46482000000105472</v>
      </c>
      <c r="H1191">
        <v>231.64529999999999</v>
      </c>
      <c r="I1191">
        <v>95.93</v>
      </c>
      <c r="J1191">
        <v>1438.953</v>
      </c>
      <c r="L1191" t="s">
        <v>484</v>
      </c>
      <c r="M1191" t="str">
        <f t="shared" si="131"/>
        <v>2018</v>
      </c>
      <c r="N1191" t="str">
        <f t="shared" si="132"/>
        <v>10</v>
      </c>
      <c r="O1191" t="str">
        <f t="shared" si="133"/>
        <v>26</v>
      </c>
      <c r="P1191" t="str">
        <f t="shared" si="134"/>
        <v>08</v>
      </c>
      <c r="Q1191" t="str">
        <f t="shared" si="135"/>
        <v>03</v>
      </c>
      <c r="R1191" t="str">
        <f t="shared" si="136"/>
        <v>55</v>
      </c>
      <c r="S1191" s="4">
        <f t="shared" si="138"/>
        <v>43399.336053240739</v>
      </c>
      <c r="T1191" s="5">
        <f t="shared" si="137"/>
        <v>43399.336053240739</v>
      </c>
      <c r="U1191" t="s">
        <v>1909</v>
      </c>
      <c r="AH1191" t="s">
        <v>2940</v>
      </c>
      <c r="AI1191" t="s">
        <v>2941</v>
      </c>
      <c r="AJ1191" t="s">
        <v>3097</v>
      </c>
      <c r="AK1191" t="s">
        <v>3101</v>
      </c>
      <c r="AL1191" t="s">
        <v>3103</v>
      </c>
      <c r="AM1191" t="s">
        <v>3296</v>
      </c>
      <c r="BQ1191">
        <v>231.64529999999999</v>
      </c>
      <c r="BR1191">
        <v>232.11012000000099</v>
      </c>
      <c r="BS1191">
        <v>23</v>
      </c>
    </row>
    <row r="1192" spans="1:71" x14ac:dyDescent="0.25">
      <c r="A1192" t="s">
        <v>81</v>
      </c>
      <c r="B1192">
        <v>1376</v>
      </c>
      <c r="C1192" t="s">
        <v>88</v>
      </c>
      <c r="D1192">
        <v>1</v>
      </c>
      <c r="E1192">
        <v>20180.454320000001</v>
      </c>
      <c r="F1192">
        <v>20181.120149999999</v>
      </c>
      <c r="G1192">
        <v>0.66582999999809545</v>
      </c>
      <c r="H1192">
        <v>233.45429999999999</v>
      </c>
      <c r="I1192">
        <v>34.884</v>
      </c>
      <c r="J1192">
        <v>1020.349</v>
      </c>
      <c r="L1192" t="s">
        <v>484</v>
      </c>
      <c r="M1192" t="str">
        <f t="shared" si="131"/>
        <v>2018</v>
      </c>
      <c r="N1192" t="str">
        <f t="shared" si="132"/>
        <v>10</v>
      </c>
      <c r="O1192" t="str">
        <f t="shared" si="133"/>
        <v>26</v>
      </c>
      <c r="P1192" t="str">
        <f t="shared" si="134"/>
        <v>08</v>
      </c>
      <c r="Q1192" t="str">
        <f t="shared" si="135"/>
        <v>03</v>
      </c>
      <c r="R1192" t="str">
        <f t="shared" si="136"/>
        <v>55</v>
      </c>
      <c r="S1192" s="4">
        <f t="shared" si="138"/>
        <v>43399.336053240739</v>
      </c>
      <c r="T1192" s="5">
        <f t="shared" si="137"/>
        <v>43399.336053240739</v>
      </c>
      <c r="U1192" t="s">
        <v>1909</v>
      </c>
      <c r="AH1192" t="s">
        <v>2940</v>
      </c>
      <c r="AI1192" t="s">
        <v>2941</v>
      </c>
      <c r="AJ1192" t="s">
        <v>2941</v>
      </c>
      <c r="AK1192" t="s">
        <v>3101</v>
      </c>
      <c r="AL1192" t="s">
        <v>3104</v>
      </c>
      <c r="AM1192" t="s">
        <v>3296</v>
      </c>
      <c r="BQ1192">
        <v>233.45429999999999</v>
      </c>
      <c r="BR1192">
        <v>234.12012999999811</v>
      </c>
      <c r="BS1192">
        <v>24</v>
      </c>
    </row>
    <row r="1193" spans="1:71" x14ac:dyDescent="0.25">
      <c r="A1193" t="s">
        <v>81</v>
      </c>
      <c r="B1193">
        <v>1377</v>
      </c>
      <c r="C1193" t="s">
        <v>88</v>
      </c>
      <c r="D1193">
        <v>1</v>
      </c>
      <c r="E1193">
        <v>20185.002059999999</v>
      </c>
      <c r="F1193">
        <v>20185.265879999999</v>
      </c>
      <c r="G1193">
        <v>0.2638200000001234</v>
      </c>
      <c r="H1193">
        <v>238.00210000000001</v>
      </c>
      <c r="I1193">
        <v>95.93</v>
      </c>
      <c r="J1193">
        <v>959.30200000000002</v>
      </c>
      <c r="L1193" t="s">
        <v>484</v>
      </c>
      <c r="M1193" t="str">
        <f t="shared" si="131"/>
        <v>2018</v>
      </c>
      <c r="N1193" t="str">
        <f t="shared" si="132"/>
        <v>10</v>
      </c>
      <c r="O1193" t="str">
        <f t="shared" si="133"/>
        <v>26</v>
      </c>
      <c r="P1193" t="str">
        <f t="shared" si="134"/>
        <v>08</v>
      </c>
      <c r="Q1193" t="str">
        <f t="shared" si="135"/>
        <v>03</v>
      </c>
      <c r="R1193" t="str">
        <f t="shared" si="136"/>
        <v>55</v>
      </c>
      <c r="S1193" s="4">
        <f t="shared" si="138"/>
        <v>43399.336053240739</v>
      </c>
      <c r="T1193" s="5">
        <f t="shared" si="137"/>
        <v>43399.336053240739</v>
      </c>
      <c r="U1193" t="s">
        <v>1909</v>
      </c>
      <c r="AH1193" t="s">
        <v>2940</v>
      </c>
      <c r="AI1193" t="s">
        <v>2941</v>
      </c>
      <c r="AJ1193" t="s">
        <v>3097</v>
      </c>
      <c r="AK1193" t="s">
        <v>3101</v>
      </c>
      <c r="AL1193" t="s">
        <v>3103</v>
      </c>
      <c r="AM1193" t="s">
        <v>3296</v>
      </c>
      <c r="BQ1193">
        <v>238.00210000000001</v>
      </c>
      <c r="BR1193">
        <v>238.26592000000011</v>
      </c>
      <c r="BS1193">
        <v>25</v>
      </c>
    </row>
    <row r="1194" spans="1:71" x14ac:dyDescent="0.25">
      <c r="A1194" t="s">
        <v>81</v>
      </c>
      <c r="B1194">
        <v>1378</v>
      </c>
      <c r="C1194" t="s">
        <v>88</v>
      </c>
      <c r="D1194">
        <v>1</v>
      </c>
      <c r="E1194">
        <v>20186.836230000001</v>
      </c>
      <c r="F1194">
        <v>20187.200550000001</v>
      </c>
      <c r="G1194">
        <v>0.36432000000058912</v>
      </c>
      <c r="H1194">
        <v>239.83619999999999</v>
      </c>
      <c r="I1194">
        <v>122.093</v>
      </c>
      <c r="J1194">
        <v>1063.953</v>
      </c>
      <c r="L1194" t="s">
        <v>484</v>
      </c>
      <c r="M1194" t="str">
        <f t="shared" si="131"/>
        <v>2018</v>
      </c>
      <c r="N1194" t="str">
        <f t="shared" si="132"/>
        <v>10</v>
      </c>
      <c r="O1194" t="str">
        <f t="shared" si="133"/>
        <v>26</v>
      </c>
      <c r="P1194" t="str">
        <f t="shared" si="134"/>
        <v>08</v>
      </c>
      <c r="Q1194" t="str">
        <f t="shared" si="135"/>
        <v>03</v>
      </c>
      <c r="R1194" t="str">
        <f t="shared" si="136"/>
        <v>55</v>
      </c>
      <c r="S1194" s="4">
        <f t="shared" si="138"/>
        <v>43399.336053240739</v>
      </c>
      <c r="T1194" s="5">
        <f t="shared" si="137"/>
        <v>43399.336053240739</v>
      </c>
      <c r="U1194" t="s">
        <v>1909</v>
      </c>
      <c r="AH1194" t="s">
        <v>2940</v>
      </c>
      <c r="AI1194" t="s">
        <v>2941</v>
      </c>
      <c r="AJ1194" t="s">
        <v>3097</v>
      </c>
      <c r="AK1194" t="s">
        <v>3101</v>
      </c>
      <c r="AL1194" t="s">
        <v>3103</v>
      </c>
      <c r="AM1194" t="s">
        <v>3296</v>
      </c>
      <c r="BQ1194">
        <v>239.83619999999999</v>
      </c>
      <c r="BR1194">
        <v>240.20052000000061</v>
      </c>
      <c r="BS1194">
        <v>26</v>
      </c>
    </row>
    <row r="1195" spans="1:71" x14ac:dyDescent="0.25">
      <c r="A1195" t="s">
        <v>81</v>
      </c>
      <c r="B1195">
        <v>1381</v>
      </c>
      <c r="C1195" t="s">
        <v>88</v>
      </c>
      <c r="D1195">
        <v>1</v>
      </c>
      <c r="E1195">
        <v>20191.647970000002</v>
      </c>
      <c r="F1195">
        <v>20191.962039999999</v>
      </c>
      <c r="G1195">
        <v>0.31406999999671831</v>
      </c>
      <c r="H1195">
        <v>244.648</v>
      </c>
      <c r="I1195">
        <v>61.046999999999997</v>
      </c>
      <c r="J1195">
        <v>837.20899999999995</v>
      </c>
      <c r="L1195" t="s">
        <v>484</v>
      </c>
      <c r="M1195" t="str">
        <f t="shared" si="131"/>
        <v>2018</v>
      </c>
      <c r="N1195" t="str">
        <f t="shared" si="132"/>
        <v>10</v>
      </c>
      <c r="O1195" t="str">
        <f t="shared" si="133"/>
        <v>26</v>
      </c>
      <c r="P1195" t="str">
        <f t="shared" si="134"/>
        <v>08</v>
      </c>
      <c r="Q1195" t="str">
        <f t="shared" si="135"/>
        <v>03</v>
      </c>
      <c r="R1195" t="str">
        <f t="shared" si="136"/>
        <v>55</v>
      </c>
      <c r="S1195" s="4">
        <f t="shared" si="138"/>
        <v>43399.336053240739</v>
      </c>
      <c r="T1195" s="5">
        <f t="shared" si="137"/>
        <v>43399.336053240739</v>
      </c>
      <c r="U1195" t="s">
        <v>1909</v>
      </c>
      <c r="AH1195" t="s">
        <v>2940</v>
      </c>
      <c r="AI1195" t="s">
        <v>2941</v>
      </c>
      <c r="AJ1195" t="s">
        <v>3097</v>
      </c>
      <c r="AK1195" t="s">
        <v>3101</v>
      </c>
      <c r="AL1195" t="s">
        <v>3103</v>
      </c>
      <c r="AM1195" t="s">
        <v>3248</v>
      </c>
      <c r="BQ1195">
        <v>244.648</v>
      </c>
      <c r="BR1195">
        <v>244.96206999999669</v>
      </c>
      <c r="BS1195">
        <v>27</v>
      </c>
    </row>
    <row r="1196" spans="1:71" x14ac:dyDescent="0.25">
      <c r="A1196" t="s">
        <v>81</v>
      </c>
      <c r="B1196">
        <v>1382</v>
      </c>
      <c r="C1196" t="s">
        <v>88</v>
      </c>
      <c r="D1196">
        <v>1</v>
      </c>
      <c r="E1196">
        <v>20194.160540000001</v>
      </c>
      <c r="F1196">
        <v>20194.48717</v>
      </c>
      <c r="G1196">
        <v>0.3266299999995681</v>
      </c>
      <c r="H1196">
        <v>247.16050000000001</v>
      </c>
      <c r="I1196">
        <v>104.651</v>
      </c>
      <c r="J1196">
        <v>915.69799999999998</v>
      </c>
      <c r="L1196" t="s">
        <v>484</v>
      </c>
      <c r="M1196" t="str">
        <f t="shared" si="131"/>
        <v>2018</v>
      </c>
      <c r="N1196" t="str">
        <f t="shared" si="132"/>
        <v>10</v>
      </c>
      <c r="O1196" t="str">
        <f t="shared" si="133"/>
        <v>26</v>
      </c>
      <c r="P1196" t="str">
        <f t="shared" si="134"/>
        <v>08</v>
      </c>
      <c r="Q1196" t="str">
        <f t="shared" si="135"/>
        <v>03</v>
      </c>
      <c r="R1196" t="str">
        <f t="shared" si="136"/>
        <v>55</v>
      </c>
      <c r="S1196" s="4">
        <f t="shared" si="138"/>
        <v>43399.336053240739</v>
      </c>
      <c r="T1196" s="5">
        <f t="shared" si="137"/>
        <v>43399.336053240739</v>
      </c>
      <c r="U1196" t="s">
        <v>1909</v>
      </c>
      <c r="AH1196" t="s">
        <v>2940</v>
      </c>
      <c r="AI1196" t="s">
        <v>2941</v>
      </c>
      <c r="AJ1196" t="s">
        <v>3097</v>
      </c>
      <c r="AK1196" t="s">
        <v>3101</v>
      </c>
      <c r="AL1196" t="s">
        <v>3103</v>
      </c>
      <c r="AM1196" t="s">
        <v>3248</v>
      </c>
      <c r="BQ1196">
        <v>247.16050000000001</v>
      </c>
      <c r="BR1196">
        <v>247.48712999999961</v>
      </c>
      <c r="BS1196">
        <v>28</v>
      </c>
    </row>
    <row r="1197" spans="1:71" x14ac:dyDescent="0.25">
      <c r="A1197" t="s">
        <v>81</v>
      </c>
      <c r="B1197">
        <v>1383</v>
      </c>
      <c r="C1197" t="s">
        <v>88</v>
      </c>
      <c r="D1197">
        <v>1</v>
      </c>
      <c r="E1197">
        <v>20196.308779999999</v>
      </c>
      <c r="F1197">
        <v>20196.597720000002</v>
      </c>
      <c r="G1197">
        <v>0.28894000000218512</v>
      </c>
      <c r="H1197">
        <v>249.30879999999999</v>
      </c>
      <c r="I1197">
        <v>87.209000000000003</v>
      </c>
      <c r="J1197">
        <v>924.41899999999998</v>
      </c>
      <c r="L1197" t="s">
        <v>484</v>
      </c>
      <c r="M1197" t="str">
        <f t="shared" si="131"/>
        <v>2018</v>
      </c>
      <c r="N1197" t="str">
        <f t="shared" si="132"/>
        <v>10</v>
      </c>
      <c r="O1197" t="str">
        <f t="shared" si="133"/>
        <v>26</v>
      </c>
      <c r="P1197" t="str">
        <f t="shared" si="134"/>
        <v>08</v>
      </c>
      <c r="Q1197" t="str">
        <f t="shared" si="135"/>
        <v>03</v>
      </c>
      <c r="R1197" t="str">
        <f t="shared" si="136"/>
        <v>55</v>
      </c>
      <c r="S1197" s="4">
        <f t="shared" si="138"/>
        <v>43399.336053240739</v>
      </c>
      <c r="T1197" s="5">
        <f t="shared" si="137"/>
        <v>43399.336053240739</v>
      </c>
      <c r="U1197" t="s">
        <v>1909</v>
      </c>
      <c r="AH1197" t="s">
        <v>2940</v>
      </c>
      <c r="AI1197" t="s">
        <v>2941</v>
      </c>
      <c r="AJ1197" t="s">
        <v>3097</v>
      </c>
      <c r="AK1197" t="s">
        <v>3101</v>
      </c>
      <c r="AL1197" t="s">
        <v>3103</v>
      </c>
      <c r="AM1197" t="s">
        <v>3248</v>
      </c>
      <c r="BQ1197">
        <v>249.30879999999999</v>
      </c>
      <c r="BR1197">
        <v>249.5977400000022</v>
      </c>
      <c r="BS1197">
        <v>29</v>
      </c>
    </row>
    <row r="1198" spans="1:71" x14ac:dyDescent="0.25">
      <c r="A1198" t="s">
        <v>81</v>
      </c>
      <c r="B1198">
        <v>995</v>
      </c>
      <c r="C1198" t="s">
        <v>88</v>
      </c>
      <c r="D1198">
        <v>1</v>
      </c>
      <c r="E1198">
        <v>20333.760460000001</v>
      </c>
      <c r="F1198">
        <v>20335.304700000001</v>
      </c>
      <c r="G1198">
        <v>1.5442399999992631</v>
      </c>
      <c r="H1198">
        <v>124.76049999999999</v>
      </c>
      <c r="I1198">
        <v>0</v>
      </c>
      <c r="J1198">
        <v>1322.6</v>
      </c>
      <c r="L1198" t="s">
        <v>485</v>
      </c>
      <c r="M1198" t="str">
        <f t="shared" si="131"/>
        <v>2018</v>
      </c>
      <c r="N1198" t="str">
        <f t="shared" si="132"/>
        <v>10</v>
      </c>
      <c r="O1198" t="str">
        <f t="shared" si="133"/>
        <v>26</v>
      </c>
      <c r="P1198" t="str">
        <f t="shared" si="134"/>
        <v>11</v>
      </c>
      <c r="Q1198" t="str">
        <f t="shared" si="135"/>
        <v>03</v>
      </c>
      <c r="R1198" t="str">
        <f t="shared" si="136"/>
        <v>55</v>
      </c>
      <c r="S1198" s="4">
        <f t="shared" si="138"/>
        <v>43399.461053240739</v>
      </c>
      <c r="T1198" s="5">
        <f t="shared" si="137"/>
        <v>43399.461053240739</v>
      </c>
      <c r="U1198" t="s">
        <v>1910</v>
      </c>
      <c r="W1198" t="s">
        <v>2940</v>
      </c>
      <c r="X1198" t="s">
        <v>2942</v>
      </c>
      <c r="Y1198" t="s">
        <v>2959</v>
      </c>
      <c r="AH1198" t="s">
        <v>2940</v>
      </c>
      <c r="AI1198" t="s">
        <v>3077</v>
      </c>
      <c r="AJ1198" t="s">
        <v>3077</v>
      </c>
      <c r="AK1198" t="s">
        <v>3101</v>
      </c>
      <c r="AL1198" t="s">
        <v>3104</v>
      </c>
      <c r="AM1198" t="s">
        <v>3105</v>
      </c>
      <c r="AN1198" t="s">
        <v>3643</v>
      </c>
      <c r="BE1198" t="s">
        <v>3065</v>
      </c>
      <c r="BQ1198">
        <v>124.76049999999999</v>
      </c>
      <c r="BR1198">
        <v>126.3047399999993</v>
      </c>
      <c r="BS1198">
        <v>0</v>
      </c>
    </row>
    <row r="1199" spans="1:71" x14ac:dyDescent="0.25">
      <c r="A1199" t="s">
        <v>81</v>
      </c>
      <c r="B1199">
        <v>996</v>
      </c>
      <c r="C1199" t="s">
        <v>88</v>
      </c>
      <c r="D1199">
        <v>1</v>
      </c>
      <c r="E1199">
        <v>20586.415000000001</v>
      </c>
      <c r="F1199">
        <v>20587.866300000002</v>
      </c>
      <c r="G1199">
        <v>1.4513000000006291</v>
      </c>
      <c r="H1199">
        <v>115.41500000000001</v>
      </c>
      <c r="I1199">
        <v>264.5</v>
      </c>
      <c r="J1199">
        <v>751.5</v>
      </c>
      <c r="L1199" t="s">
        <v>486</v>
      </c>
      <c r="M1199" t="str">
        <f t="shared" si="131"/>
        <v>2018</v>
      </c>
      <c r="N1199" t="str">
        <f t="shared" si="132"/>
        <v>10</v>
      </c>
      <c r="O1199" t="str">
        <f t="shared" si="133"/>
        <v>26</v>
      </c>
      <c r="P1199" t="str">
        <f t="shared" si="134"/>
        <v>17</v>
      </c>
      <c r="Q1199" t="str">
        <f t="shared" si="135"/>
        <v>03</v>
      </c>
      <c r="R1199" t="str">
        <f t="shared" si="136"/>
        <v>55</v>
      </c>
      <c r="S1199" s="4">
        <f t="shared" si="138"/>
        <v>43399.711053240739</v>
      </c>
      <c r="T1199" s="5">
        <f t="shared" si="137"/>
        <v>43399.711053240739</v>
      </c>
      <c r="U1199" t="s">
        <v>1911</v>
      </c>
      <c r="W1199" t="s">
        <v>2940</v>
      </c>
      <c r="X1199" t="s">
        <v>2943</v>
      </c>
      <c r="AH1199" t="s">
        <v>2940</v>
      </c>
      <c r="AI1199" t="s">
        <v>2941</v>
      </c>
      <c r="AJ1199" t="s">
        <v>3077</v>
      </c>
      <c r="AK1199" t="s">
        <v>3101</v>
      </c>
      <c r="AL1199" t="s">
        <v>3104</v>
      </c>
      <c r="AM1199" t="s">
        <v>3105</v>
      </c>
      <c r="BE1199" t="s">
        <v>3065</v>
      </c>
      <c r="BQ1199">
        <v>115.41500000000001</v>
      </c>
      <c r="BR1199">
        <v>116.86630000000061</v>
      </c>
      <c r="BS1199">
        <v>0</v>
      </c>
    </row>
    <row r="1200" spans="1:71" x14ac:dyDescent="0.25">
      <c r="A1200" t="s">
        <v>81</v>
      </c>
      <c r="B1200">
        <v>997</v>
      </c>
      <c r="C1200" t="s">
        <v>88</v>
      </c>
      <c r="D1200">
        <v>1</v>
      </c>
      <c r="E1200">
        <v>20788.842000000001</v>
      </c>
      <c r="F1200">
        <v>20789.72</v>
      </c>
      <c r="G1200">
        <v>0.87800000000061118</v>
      </c>
      <c r="H1200">
        <v>55.841999999999999</v>
      </c>
      <c r="I1200">
        <v>30.1</v>
      </c>
      <c r="J1200">
        <v>1581.2</v>
      </c>
      <c r="L1200" t="s">
        <v>487</v>
      </c>
      <c r="M1200" t="str">
        <f t="shared" si="131"/>
        <v>2018</v>
      </c>
      <c r="N1200" t="str">
        <f t="shared" si="132"/>
        <v>10</v>
      </c>
      <c r="O1200" t="str">
        <f t="shared" si="133"/>
        <v>26</v>
      </c>
      <c r="P1200" t="str">
        <f t="shared" si="134"/>
        <v>20</v>
      </c>
      <c r="Q1200" t="str">
        <f t="shared" si="135"/>
        <v>03</v>
      </c>
      <c r="R1200" t="str">
        <f t="shared" si="136"/>
        <v>55</v>
      </c>
      <c r="S1200" s="4">
        <f t="shared" si="138"/>
        <v>43399.836053240739</v>
      </c>
      <c r="T1200" s="5">
        <f t="shared" si="137"/>
        <v>43399.836053240739</v>
      </c>
      <c r="U1200" t="s">
        <v>1912</v>
      </c>
      <c r="W1200" t="s">
        <v>2940</v>
      </c>
      <c r="X1200" t="s">
        <v>2942</v>
      </c>
      <c r="AH1200" t="s">
        <v>2940</v>
      </c>
      <c r="AI1200" t="s">
        <v>2941</v>
      </c>
      <c r="AJ1200" t="s">
        <v>2941</v>
      </c>
      <c r="AK1200" t="s">
        <v>3101</v>
      </c>
      <c r="AL1200" t="s">
        <v>3104</v>
      </c>
      <c r="AM1200" t="s">
        <v>3105</v>
      </c>
      <c r="AN1200" t="s">
        <v>3622</v>
      </c>
      <c r="BE1200" t="s">
        <v>3065</v>
      </c>
      <c r="BQ1200">
        <v>55.841999999999999</v>
      </c>
      <c r="BR1200">
        <v>56.72000000000061</v>
      </c>
      <c r="BS1200">
        <v>0</v>
      </c>
    </row>
    <row r="1201" spans="1:71" x14ac:dyDescent="0.25">
      <c r="A1201" t="s">
        <v>81</v>
      </c>
      <c r="B1201">
        <v>1024</v>
      </c>
      <c r="C1201" t="s">
        <v>88</v>
      </c>
      <c r="D1201">
        <v>1</v>
      </c>
      <c r="E1201">
        <v>21544.475999999999</v>
      </c>
      <c r="F1201">
        <v>21544.9028</v>
      </c>
      <c r="G1201">
        <v>0.4268000000010943</v>
      </c>
      <c r="H1201">
        <v>25.475999999999999</v>
      </c>
      <c r="I1201">
        <v>294.60000000000002</v>
      </c>
      <c r="J1201">
        <v>637.29999999999995</v>
      </c>
      <c r="L1201" t="s">
        <v>488</v>
      </c>
      <c r="M1201" t="str">
        <f t="shared" si="131"/>
        <v>2018</v>
      </c>
      <c r="N1201" t="str">
        <f t="shared" si="132"/>
        <v>10</v>
      </c>
      <c r="O1201" t="str">
        <f t="shared" si="133"/>
        <v>28</v>
      </c>
      <c r="P1201" t="str">
        <f t="shared" si="134"/>
        <v>17</v>
      </c>
      <c r="Q1201" t="str">
        <f t="shared" si="135"/>
        <v>03</v>
      </c>
      <c r="R1201" t="str">
        <f t="shared" si="136"/>
        <v>55</v>
      </c>
      <c r="S1201" s="4">
        <f t="shared" si="138"/>
        <v>43401.711053240739</v>
      </c>
      <c r="T1201" s="5">
        <f t="shared" si="137"/>
        <v>43401.711053240739</v>
      </c>
      <c r="U1201" t="s">
        <v>1913</v>
      </c>
      <c r="W1201" t="s">
        <v>2940</v>
      </c>
      <c r="X1201" t="s">
        <v>2942</v>
      </c>
      <c r="AH1201" t="s">
        <v>2940</v>
      </c>
      <c r="AI1201" t="s">
        <v>2941</v>
      </c>
      <c r="AJ1201" t="s">
        <v>3097</v>
      </c>
      <c r="AK1201" t="s">
        <v>3101</v>
      </c>
      <c r="AL1201" t="s">
        <v>3103</v>
      </c>
      <c r="AM1201" t="s">
        <v>3105</v>
      </c>
      <c r="BE1201" t="s">
        <v>3065</v>
      </c>
      <c r="BQ1201">
        <v>25.475999999999999</v>
      </c>
      <c r="BR1201">
        <v>25.90280000000109</v>
      </c>
      <c r="BS1201">
        <v>0</v>
      </c>
    </row>
    <row r="1202" spans="1:71" x14ac:dyDescent="0.25">
      <c r="A1202" t="s">
        <v>81</v>
      </c>
      <c r="B1202">
        <v>1033</v>
      </c>
      <c r="C1202" t="s">
        <v>88</v>
      </c>
      <c r="D1202">
        <v>1</v>
      </c>
      <c r="E1202">
        <v>21835.963</v>
      </c>
      <c r="F1202">
        <v>21836.5972</v>
      </c>
      <c r="G1202">
        <v>0.6342000000004191</v>
      </c>
      <c r="H1202">
        <v>54.963000000000001</v>
      </c>
      <c r="I1202">
        <v>18</v>
      </c>
      <c r="J1202">
        <v>1875</v>
      </c>
      <c r="L1202" t="s">
        <v>489</v>
      </c>
      <c r="M1202" t="str">
        <f t="shared" si="131"/>
        <v>2018</v>
      </c>
      <c r="N1202" t="str">
        <f t="shared" si="132"/>
        <v>10</v>
      </c>
      <c r="O1202" t="str">
        <f t="shared" si="133"/>
        <v>29</v>
      </c>
      <c r="P1202" t="str">
        <f t="shared" si="134"/>
        <v>04</v>
      </c>
      <c r="Q1202" t="str">
        <f t="shared" si="135"/>
        <v>03</v>
      </c>
      <c r="R1202" t="str">
        <f t="shared" si="136"/>
        <v>55</v>
      </c>
      <c r="S1202" s="4">
        <f t="shared" si="138"/>
        <v>43402.169386574074</v>
      </c>
      <c r="T1202" s="5">
        <f t="shared" si="137"/>
        <v>43402.169386574074</v>
      </c>
      <c r="U1202" t="s">
        <v>1914</v>
      </c>
      <c r="W1202" t="s">
        <v>2940</v>
      </c>
      <c r="X1202" t="s">
        <v>2942</v>
      </c>
      <c r="AH1202" t="s">
        <v>2940</v>
      </c>
      <c r="AI1202" t="s">
        <v>2941</v>
      </c>
      <c r="AJ1202" t="s">
        <v>3097</v>
      </c>
      <c r="AK1202" t="s">
        <v>3101</v>
      </c>
      <c r="AL1202" t="s">
        <v>3103</v>
      </c>
      <c r="AM1202" t="s">
        <v>3105</v>
      </c>
      <c r="BE1202" t="s">
        <v>3065</v>
      </c>
      <c r="BQ1202">
        <v>54.963000000000001</v>
      </c>
      <c r="BR1202">
        <v>55.59720000000042</v>
      </c>
      <c r="BS1202">
        <v>0</v>
      </c>
    </row>
    <row r="1203" spans="1:71" x14ac:dyDescent="0.25">
      <c r="A1203" t="s">
        <v>81</v>
      </c>
      <c r="B1203">
        <v>1037</v>
      </c>
      <c r="C1203" t="s">
        <v>88</v>
      </c>
      <c r="D1203">
        <v>1</v>
      </c>
      <c r="E1203">
        <v>22316.195</v>
      </c>
      <c r="F1203">
        <v>22317.987700000001</v>
      </c>
      <c r="G1203">
        <v>1.792700000001787</v>
      </c>
      <c r="H1203">
        <v>11.195</v>
      </c>
      <c r="I1203">
        <v>126.3</v>
      </c>
      <c r="J1203">
        <v>697.4</v>
      </c>
      <c r="L1203" t="s">
        <v>490</v>
      </c>
      <c r="M1203" t="str">
        <f t="shared" si="131"/>
        <v>2018</v>
      </c>
      <c r="N1203" t="str">
        <f t="shared" si="132"/>
        <v>10</v>
      </c>
      <c r="O1203" t="str">
        <f t="shared" si="133"/>
        <v>29</v>
      </c>
      <c r="P1203" t="str">
        <f t="shared" si="134"/>
        <v>11</v>
      </c>
      <c r="Q1203" t="str">
        <f t="shared" si="135"/>
        <v>03</v>
      </c>
      <c r="R1203" t="str">
        <f t="shared" si="136"/>
        <v>55</v>
      </c>
      <c r="S1203" s="4">
        <f t="shared" si="138"/>
        <v>43402.461053240739</v>
      </c>
      <c r="T1203" s="5">
        <f t="shared" si="137"/>
        <v>43402.461053240739</v>
      </c>
      <c r="U1203" t="s">
        <v>1915</v>
      </c>
      <c r="W1203" t="s">
        <v>2940</v>
      </c>
      <c r="X1203" t="s">
        <v>2942</v>
      </c>
      <c r="Y1203" t="s">
        <v>3031</v>
      </c>
      <c r="AH1203" t="s">
        <v>2940</v>
      </c>
      <c r="AI1203" t="s">
        <v>3081</v>
      </c>
      <c r="AJ1203" t="s">
        <v>3097</v>
      </c>
      <c r="AK1203" t="s">
        <v>3101</v>
      </c>
      <c r="AL1203" t="s">
        <v>3103</v>
      </c>
      <c r="AM1203" t="s">
        <v>3105</v>
      </c>
      <c r="BE1203" t="s">
        <v>3065</v>
      </c>
      <c r="BG1203" t="s">
        <v>3714</v>
      </c>
      <c r="BQ1203">
        <v>11.195</v>
      </c>
      <c r="BR1203">
        <v>12.987700000001791</v>
      </c>
      <c r="BS1203">
        <v>0</v>
      </c>
    </row>
    <row r="1204" spans="1:71" x14ac:dyDescent="0.25">
      <c r="A1204" t="s">
        <v>81</v>
      </c>
      <c r="B1204">
        <v>1038</v>
      </c>
      <c r="C1204" t="s">
        <v>88</v>
      </c>
      <c r="D1204">
        <v>1</v>
      </c>
      <c r="E1204">
        <v>22631.305</v>
      </c>
      <c r="F1204">
        <v>22631.8416</v>
      </c>
      <c r="G1204">
        <v>0.53659999999945285</v>
      </c>
      <c r="H1204">
        <v>64.305000000000007</v>
      </c>
      <c r="I1204">
        <v>78.2</v>
      </c>
      <c r="J1204">
        <v>649.29999999999995</v>
      </c>
      <c r="L1204" t="s">
        <v>491</v>
      </c>
      <c r="M1204" t="str">
        <f t="shared" si="131"/>
        <v>2018</v>
      </c>
      <c r="N1204" t="str">
        <f t="shared" si="132"/>
        <v>10</v>
      </c>
      <c r="O1204" t="str">
        <f t="shared" si="133"/>
        <v>29</v>
      </c>
      <c r="P1204" t="str">
        <f t="shared" si="134"/>
        <v>12</v>
      </c>
      <c r="Q1204" t="str">
        <f t="shared" si="135"/>
        <v>03</v>
      </c>
      <c r="R1204" t="str">
        <f t="shared" si="136"/>
        <v>55</v>
      </c>
      <c r="S1204" s="4">
        <f t="shared" si="138"/>
        <v>43402.50271990741</v>
      </c>
      <c r="T1204" s="5">
        <f t="shared" si="137"/>
        <v>43402.50271990741</v>
      </c>
      <c r="U1204" t="s">
        <v>1916</v>
      </c>
      <c r="W1204" t="s">
        <v>2940</v>
      </c>
      <c r="X1204" t="s">
        <v>2942</v>
      </c>
      <c r="AH1204" t="s">
        <v>2940</v>
      </c>
      <c r="AI1204" t="s">
        <v>2941</v>
      </c>
      <c r="AJ1204" t="s">
        <v>3097</v>
      </c>
      <c r="AK1204" t="s">
        <v>3101</v>
      </c>
      <c r="AL1204" t="s">
        <v>3103</v>
      </c>
      <c r="AM1204" t="s">
        <v>3105</v>
      </c>
      <c r="BE1204" t="s">
        <v>3065</v>
      </c>
      <c r="BQ1204">
        <v>64.305000000000007</v>
      </c>
      <c r="BR1204">
        <v>64.84159999999946</v>
      </c>
      <c r="BS1204">
        <v>0</v>
      </c>
    </row>
    <row r="1205" spans="1:71" x14ac:dyDescent="0.25">
      <c r="A1205" t="s">
        <v>81</v>
      </c>
      <c r="B1205">
        <v>1040</v>
      </c>
      <c r="C1205" t="s">
        <v>88</v>
      </c>
      <c r="D1205">
        <v>1</v>
      </c>
      <c r="E1205">
        <v>22756.958350000001</v>
      </c>
      <c r="F1205">
        <v>22757.5085</v>
      </c>
      <c r="G1205">
        <v>0.55014999999912106</v>
      </c>
      <c r="H1205">
        <v>189.95840000000001</v>
      </c>
      <c r="I1205">
        <v>120.2</v>
      </c>
      <c r="J1205">
        <v>865.7</v>
      </c>
      <c r="L1205" t="s">
        <v>491</v>
      </c>
      <c r="M1205" t="str">
        <f t="shared" si="131"/>
        <v>2018</v>
      </c>
      <c r="N1205" t="str">
        <f t="shared" si="132"/>
        <v>10</v>
      </c>
      <c r="O1205" t="str">
        <f t="shared" si="133"/>
        <v>29</v>
      </c>
      <c r="P1205" t="str">
        <f t="shared" si="134"/>
        <v>12</v>
      </c>
      <c r="Q1205" t="str">
        <f t="shared" si="135"/>
        <v>03</v>
      </c>
      <c r="R1205" t="str">
        <f t="shared" si="136"/>
        <v>55</v>
      </c>
      <c r="S1205" s="4">
        <f t="shared" si="138"/>
        <v>43402.50271990741</v>
      </c>
      <c r="T1205" s="5">
        <f t="shared" si="137"/>
        <v>43402.50271990741</v>
      </c>
      <c r="U1205" t="s">
        <v>1916</v>
      </c>
      <c r="W1205" t="s">
        <v>2940</v>
      </c>
      <c r="X1205" t="s">
        <v>2942</v>
      </c>
      <c r="AH1205" t="s">
        <v>2940</v>
      </c>
      <c r="AI1205" t="s">
        <v>2941</v>
      </c>
      <c r="AJ1205" t="s">
        <v>3097</v>
      </c>
      <c r="AK1205" t="s">
        <v>3101</v>
      </c>
      <c r="AL1205" t="s">
        <v>3103</v>
      </c>
      <c r="AM1205" t="s">
        <v>3105</v>
      </c>
      <c r="BE1205" t="s">
        <v>3065</v>
      </c>
      <c r="BQ1205">
        <v>189.95840000000001</v>
      </c>
      <c r="BR1205">
        <v>190.5085499999991</v>
      </c>
      <c r="BS1205">
        <v>1</v>
      </c>
    </row>
    <row r="1206" spans="1:71" x14ac:dyDescent="0.25">
      <c r="A1206" t="s">
        <v>81</v>
      </c>
      <c r="B1206">
        <v>1042</v>
      </c>
      <c r="C1206" t="s">
        <v>88</v>
      </c>
      <c r="D1206">
        <v>1</v>
      </c>
      <c r="E1206">
        <v>23014.51758</v>
      </c>
      <c r="F1206">
        <v>23015.085500000001</v>
      </c>
      <c r="G1206">
        <v>0.56792000000132248</v>
      </c>
      <c r="H1206">
        <v>185.51759999999999</v>
      </c>
      <c r="I1206">
        <v>120.2</v>
      </c>
      <c r="J1206">
        <v>883.8</v>
      </c>
      <c r="L1206" t="s">
        <v>492</v>
      </c>
      <c r="M1206" t="str">
        <f t="shared" si="131"/>
        <v>2018</v>
      </c>
      <c r="N1206" t="str">
        <f t="shared" si="132"/>
        <v>10</v>
      </c>
      <c r="O1206" t="str">
        <f t="shared" si="133"/>
        <v>29</v>
      </c>
      <c r="P1206" t="str">
        <f t="shared" si="134"/>
        <v>15</v>
      </c>
      <c r="Q1206" t="str">
        <f t="shared" si="135"/>
        <v>03</v>
      </c>
      <c r="R1206" t="str">
        <f t="shared" si="136"/>
        <v>55</v>
      </c>
      <c r="S1206" s="4">
        <f t="shared" si="138"/>
        <v>43402.62771990741</v>
      </c>
      <c r="T1206" s="5">
        <f t="shared" si="137"/>
        <v>43402.62771990741</v>
      </c>
      <c r="U1206" t="s">
        <v>1917</v>
      </c>
      <c r="W1206" t="s">
        <v>2940</v>
      </c>
      <c r="X1206" t="s">
        <v>2942</v>
      </c>
      <c r="AH1206" t="s">
        <v>2940</v>
      </c>
      <c r="AI1206" t="s">
        <v>2941</v>
      </c>
      <c r="AJ1206" t="s">
        <v>3097</v>
      </c>
      <c r="AK1206" t="s">
        <v>3101</v>
      </c>
      <c r="AL1206" t="s">
        <v>3103</v>
      </c>
      <c r="AM1206" t="s">
        <v>3105</v>
      </c>
      <c r="BE1206" t="s">
        <v>3065</v>
      </c>
      <c r="BQ1206">
        <v>185.51759999999999</v>
      </c>
      <c r="BR1206">
        <v>186.08552000000131</v>
      </c>
      <c r="BS1206">
        <v>0</v>
      </c>
    </row>
    <row r="1207" spans="1:71" x14ac:dyDescent="0.25">
      <c r="A1207" t="s">
        <v>81</v>
      </c>
      <c r="B1207">
        <v>1045</v>
      </c>
      <c r="C1207" t="s">
        <v>88</v>
      </c>
      <c r="D1207">
        <v>1</v>
      </c>
      <c r="E1207">
        <v>23104.206999999999</v>
      </c>
      <c r="F1207">
        <v>23104.780200000001</v>
      </c>
      <c r="G1207">
        <v>0.57320000000254367</v>
      </c>
      <c r="H1207">
        <v>13.207000000000001</v>
      </c>
      <c r="I1207">
        <v>48.1</v>
      </c>
      <c r="J1207">
        <v>793.6</v>
      </c>
      <c r="L1207" t="s">
        <v>493</v>
      </c>
      <c r="M1207" t="str">
        <f t="shared" si="131"/>
        <v>2018</v>
      </c>
      <c r="N1207" t="str">
        <f t="shared" si="132"/>
        <v>10</v>
      </c>
      <c r="O1207" t="str">
        <f t="shared" si="133"/>
        <v>29</v>
      </c>
      <c r="P1207" t="str">
        <f t="shared" si="134"/>
        <v>21</v>
      </c>
      <c r="Q1207" t="str">
        <f t="shared" si="135"/>
        <v>03</v>
      </c>
      <c r="R1207" t="str">
        <f t="shared" si="136"/>
        <v>55</v>
      </c>
      <c r="S1207" s="4">
        <f t="shared" si="138"/>
        <v>43402.87771990741</v>
      </c>
      <c r="T1207" s="5">
        <f t="shared" si="137"/>
        <v>43402.87771990741</v>
      </c>
      <c r="U1207" t="s">
        <v>1918</v>
      </c>
      <c r="W1207" t="s">
        <v>2940</v>
      </c>
      <c r="X1207" t="s">
        <v>2942</v>
      </c>
      <c r="Y1207" t="s">
        <v>2989</v>
      </c>
      <c r="AH1207" t="s">
        <v>2940</v>
      </c>
      <c r="AI1207" t="s">
        <v>2941</v>
      </c>
      <c r="AJ1207" t="s">
        <v>3097</v>
      </c>
      <c r="AK1207" t="s">
        <v>3101</v>
      </c>
      <c r="AL1207" t="s">
        <v>3103</v>
      </c>
      <c r="AM1207" t="s">
        <v>3105</v>
      </c>
      <c r="BE1207" t="s">
        <v>3065</v>
      </c>
      <c r="BQ1207">
        <v>13.207000000000001</v>
      </c>
      <c r="BR1207">
        <v>13.780200000002541</v>
      </c>
      <c r="BS1207">
        <v>0</v>
      </c>
    </row>
    <row r="1208" spans="1:71" x14ac:dyDescent="0.25">
      <c r="A1208" t="s">
        <v>81</v>
      </c>
      <c r="B1208">
        <v>1048</v>
      </c>
      <c r="C1208" t="s">
        <v>88</v>
      </c>
      <c r="D1208">
        <v>1</v>
      </c>
      <c r="E1208">
        <v>23625.309659999999</v>
      </c>
      <c r="F1208">
        <v>23626.517779999998</v>
      </c>
      <c r="G1208">
        <v>1.208119999999326</v>
      </c>
      <c r="H1208">
        <v>10.309699999999999</v>
      </c>
      <c r="I1208">
        <v>102.2</v>
      </c>
      <c r="J1208">
        <v>1557.1</v>
      </c>
      <c r="L1208" t="s">
        <v>494</v>
      </c>
      <c r="M1208" t="str">
        <f t="shared" si="131"/>
        <v>2018</v>
      </c>
      <c r="N1208" t="str">
        <f t="shared" si="132"/>
        <v>10</v>
      </c>
      <c r="O1208" t="str">
        <f t="shared" si="133"/>
        <v>30</v>
      </c>
      <c r="P1208" t="str">
        <f t="shared" si="134"/>
        <v>01</v>
      </c>
      <c r="Q1208" t="str">
        <f t="shared" si="135"/>
        <v>03</v>
      </c>
      <c r="R1208" t="str">
        <f t="shared" si="136"/>
        <v>55</v>
      </c>
      <c r="S1208" s="4">
        <f t="shared" si="138"/>
        <v>43403.044386574074</v>
      </c>
      <c r="T1208" s="5">
        <f t="shared" si="137"/>
        <v>43403.044386574074</v>
      </c>
      <c r="U1208" t="s">
        <v>1919</v>
      </c>
      <c r="W1208" t="s">
        <v>2940</v>
      </c>
      <c r="X1208" t="s">
        <v>2942</v>
      </c>
      <c r="AH1208" t="s">
        <v>2940</v>
      </c>
      <c r="AI1208" t="s">
        <v>3081</v>
      </c>
      <c r="AJ1208" t="s">
        <v>2941</v>
      </c>
      <c r="AK1208" t="s">
        <v>3101</v>
      </c>
      <c r="AL1208" t="s">
        <v>3104</v>
      </c>
      <c r="AM1208" t="s">
        <v>3105</v>
      </c>
      <c r="BE1208" t="s">
        <v>3065</v>
      </c>
      <c r="BQ1208">
        <v>10.309699999999999</v>
      </c>
      <c r="BR1208">
        <v>11.517819999999331</v>
      </c>
      <c r="BS1208">
        <v>0</v>
      </c>
    </row>
    <row r="1209" spans="1:71" x14ac:dyDescent="0.25">
      <c r="A1209" t="s">
        <v>81</v>
      </c>
      <c r="B1209">
        <v>1049</v>
      </c>
      <c r="C1209" t="s">
        <v>88</v>
      </c>
      <c r="D1209">
        <v>1</v>
      </c>
      <c r="E1209">
        <v>23633.915000000001</v>
      </c>
      <c r="F1209">
        <v>23634.878400000001</v>
      </c>
      <c r="G1209">
        <v>0.96340000000054715</v>
      </c>
      <c r="H1209">
        <v>18.914999999999999</v>
      </c>
      <c r="I1209">
        <v>222.4</v>
      </c>
      <c r="J1209">
        <v>998</v>
      </c>
      <c r="L1209" t="s">
        <v>494</v>
      </c>
      <c r="M1209" t="str">
        <f t="shared" si="131"/>
        <v>2018</v>
      </c>
      <c r="N1209" t="str">
        <f t="shared" si="132"/>
        <v>10</v>
      </c>
      <c r="O1209" t="str">
        <f t="shared" si="133"/>
        <v>30</v>
      </c>
      <c r="P1209" t="str">
        <f t="shared" si="134"/>
        <v>01</v>
      </c>
      <c r="Q1209" t="str">
        <f t="shared" si="135"/>
        <v>03</v>
      </c>
      <c r="R1209" t="str">
        <f t="shared" si="136"/>
        <v>55</v>
      </c>
      <c r="S1209" s="4">
        <f t="shared" si="138"/>
        <v>43403.044386574074</v>
      </c>
      <c r="T1209" s="5">
        <f t="shared" si="137"/>
        <v>43403.044386574074</v>
      </c>
      <c r="U1209" t="s">
        <v>1919</v>
      </c>
      <c r="W1209" t="s">
        <v>2940</v>
      </c>
      <c r="X1209" t="s">
        <v>2943</v>
      </c>
      <c r="AH1209" t="s">
        <v>2940</v>
      </c>
      <c r="AI1209" t="s">
        <v>3077</v>
      </c>
      <c r="AJ1209" t="s">
        <v>2941</v>
      </c>
      <c r="AK1209" t="s">
        <v>3101</v>
      </c>
      <c r="AL1209" t="s">
        <v>3104</v>
      </c>
      <c r="AM1209" t="s">
        <v>3105</v>
      </c>
      <c r="BE1209" t="s">
        <v>3065</v>
      </c>
      <c r="BQ1209">
        <v>18.914999999999999</v>
      </c>
      <c r="BR1209">
        <v>19.87840000000055</v>
      </c>
      <c r="BS1209">
        <v>1</v>
      </c>
    </row>
    <row r="1210" spans="1:71" x14ac:dyDescent="0.25">
      <c r="A1210" t="s">
        <v>81</v>
      </c>
      <c r="B1210">
        <v>1052</v>
      </c>
      <c r="C1210" t="s">
        <v>88</v>
      </c>
      <c r="D1210">
        <v>1</v>
      </c>
      <c r="E1210">
        <v>23730.11</v>
      </c>
      <c r="F1210">
        <v>23732.198270000001</v>
      </c>
      <c r="G1210">
        <v>2.0882700000001928</v>
      </c>
      <c r="H1210">
        <v>115.11</v>
      </c>
      <c r="I1210">
        <v>168.3</v>
      </c>
      <c r="J1210">
        <v>1082.2</v>
      </c>
      <c r="L1210" t="s">
        <v>494</v>
      </c>
      <c r="M1210" t="str">
        <f t="shared" si="131"/>
        <v>2018</v>
      </c>
      <c r="N1210" t="str">
        <f t="shared" si="132"/>
        <v>10</v>
      </c>
      <c r="O1210" t="str">
        <f t="shared" si="133"/>
        <v>30</v>
      </c>
      <c r="P1210" t="str">
        <f t="shared" si="134"/>
        <v>01</v>
      </c>
      <c r="Q1210" t="str">
        <f t="shared" si="135"/>
        <v>03</v>
      </c>
      <c r="R1210" t="str">
        <f t="shared" si="136"/>
        <v>55</v>
      </c>
      <c r="S1210" s="4">
        <f t="shared" si="138"/>
        <v>43403.044386574074</v>
      </c>
      <c r="T1210" s="5">
        <f t="shared" si="137"/>
        <v>43403.044386574074</v>
      </c>
      <c r="U1210" t="s">
        <v>1919</v>
      </c>
      <c r="W1210" t="s">
        <v>2940</v>
      </c>
      <c r="X1210" t="s">
        <v>2943</v>
      </c>
      <c r="AH1210" t="s">
        <v>2940</v>
      </c>
      <c r="AI1210" t="s">
        <v>3078</v>
      </c>
      <c r="AJ1210" t="s">
        <v>3083</v>
      </c>
      <c r="AK1210" t="s">
        <v>3101</v>
      </c>
      <c r="AL1210" t="s">
        <v>3104</v>
      </c>
      <c r="AM1210" t="s">
        <v>3105</v>
      </c>
      <c r="BE1210" t="s">
        <v>3065</v>
      </c>
      <c r="BQ1210">
        <v>115.11</v>
      </c>
      <c r="BR1210">
        <v>117.19827000000021</v>
      </c>
      <c r="BS1210">
        <v>2</v>
      </c>
    </row>
    <row r="1211" spans="1:71" x14ac:dyDescent="0.25">
      <c r="A1211" t="s">
        <v>81</v>
      </c>
      <c r="B1211">
        <v>1053</v>
      </c>
      <c r="C1211" t="s">
        <v>88</v>
      </c>
      <c r="D1211">
        <v>1</v>
      </c>
      <c r="E1211">
        <v>23746.073</v>
      </c>
      <c r="F1211">
        <v>23746.804700000001</v>
      </c>
      <c r="G1211">
        <v>0.73170000000027358</v>
      </c>
      <c r="H1211">
        <v>131.07300000000001</v>
      </c>
      <c r="I1211">
        <v>144.30000000000001</v>
      </c>
      <c r="J1211">
        <v>1557.1</v>
      </c>
      <c r="L1211" t="s">
        <v>494</v>
      </c>
      <c r="M1211" t="str">
        <f t="shared" si="131"/>
        <v>2018</v>
      </c>
      <c r="N1211" t="str">
        <f t="shared" si="132"/>
        <v>10</v>
      </c>
      <c r="O1211" t="str">
        <f t="shared" si="133"/>
        <v>30</v>
      </c>
      <c r="P1211" t="str">
        <f t="shared" si="134"/>
        <v>01</v>
      </c>
      <c r="Q1211" t="str">
        <f t="shared" si="135"/>
        <v>03</v>
      </c>
      <c r="R1211" t="str">
        <f t="shared" si="136"/>
        <v>55</v>
      </c>
      <c r="S1211" s="4">
        <f t="shared" si="138"/>
        <v>43403.044386574074</v>
      </c>
      <c r="T1211" s="5">
        <f t="shared" si="137"/>
        <v>43403.044386574074</v>
      </c>
      <c r="U1211" t="s">
        <v>1919</v>
      </c>
      <c r="W1211" t="s">
        <v>2940</v>
      </c>
      <c r="X1211" t="s">
        <v>2943</v>
      </c>
      <c r="AH1211" t="s">
        <v>2940</v>
      </c>
      <c r="AI1211" t="s">
        <v>3077</v>
      </c>
      <c r="AJ1211" t="s">
        <v>3077</v>
      </c>
      <c r="AK1211" t="s">
        <v>3101</v>
      </c>
      <c r="AL1211" t="s">
        <v>3104</v>
      </c>
      <c r="AM1211" t="s">
        <v>3105</v>
      </c>
      <c r="BE1211" t="s">
        <v>3065</v>
      </c>
      <c r="BQ1211">
        <v>131.07300000000001</v>
      </c>
      <c r="BR1211">
        <v>131.80470000000031</v>
      </c>
      <c r="BS1211">
        <v>3</v>
      </c>
    </row>
    <row r="1212" spans="1:71" x14ac:dyDescent="0.25">
      <c r="A1212" t="s">
        <v>81</v>
      </c>
      <c r="B1212">
        <v>1057</v>
      </c>
      <c r="C1212" t="s">
        <v>88</v>
      </c>
      <c r="D1212">
        <v>1</v>
      </c>
      <c r="E1212">
        <v>23820.985189999999</v>
      </c>
      <c r="F1212">
        <v>23822.228910000002</v>
      </c>
      <c r="G1212">
        <v>1.2437200000022131</v>
      </c>
      <c r="H1212">
        <v>205.98519999999999</v>
      </c>
      <c r="I1212">
        <v>144.30000000000001</v>
      </c>
      <c r="J1212">
        <v>1593.2</v>
      </c>
      <c r="L1212" t="s">
        <v>494</v>
      </c>
      <c r="M1212" t="str">
        <f t="shared" ref="M1212:M1275" si="139">LEFT(RIGHT(LEFT(L1212,17), 8),4)</f>
        <v>2018</v>
      </c>
      <c r="N1212" t="str">
        <f t="shared" ref="N1212:N1275" si="140">LEFT(RIGHT(L1212, 15),2)</f>
        <v>10</v>
      </c>
      <c r="O1212" t="str">
        <f t="shared" ref="O1212:O1275" si="141">LEFT(RIGHT(L1212, 13),2)</f>
        <v>30</v>
      </c>
      <c r="P1212" t="str">
        <f t="shared" ref="P1212:P1275" si="142">LEFT(RIGHT(L1212, 10),2)</f>
        <v>01</v>
      </c>
      <c r="Q1212" t="str">
        <f t="shared" ref="Q1212:Q1275" si="143">LEFT(RIGHT(L1212, 8),2)</f>
        <v>03</v>
      </c>
      <c r="R1212" t="str">
        <f t="shared" ref="R1212:R1275" si="144">LEFT(RIGHT(L1212, 6),2)</f>
        <v>55</v>
      </c>
      <c r="S1212" s="4">
        <f t="shared" si="138"/>
        <v>43403.044386574074</v>
      </c>
      <c r="T1212" s="5">
        <f t="shared" ref="T1212:T1275" si="145">S1212</f>
        <v>43403.044386574074</v>
      </c>
      <c r="U1212" t="s">
        <v>1919</v>
      </c>
      <c r="W1212" t="s">
        <v>2940</v>
      </c>
      <c r="X1212" t="s">
        <v>2943</v>
      </c>
      <c r="AH1212" t="s">
        <v>2940</v>
      </c>
      <c r="AI1212" t="s">
        <v>3077</v>
      </c>
      <c r="AJ1212" t="s">
        <v>2941</v>
      </c>
      <c r="AK1212" t="s">
        <v>3101</v>
      </c>
      <c r="AL1212" t="s">
        <v>3104</v>
      </c>
      <c r="AM1212" t="s">
        <v>3105</v>
      </c>
      <c r="BE1212" t="s">
        <v>3065</v>
      </c>
      <c r="BQ1212">
        <v>205.98519999999999</v>
      </c>
      <c r="BR1212">
        <v>207.2289200000022</v>
      </c>
      <c r="BS1212">
        <v>4</v>
      </c>
    </row>
    <row r="1213" spans="1:71" x14ac:dyDescent="0.25">
      <c r="A1213" t="s">
        <v>81</v>
      </c>
      <c r="B1213">
        <v>1479</v>
      </c>
      <c r="C1213" t="s">
        <v>88</v>
      </c>
      <c r="D1213">
        <v>1</v>
      </c>
      <c r="E1213">
        <v>23839.903160000002</v>
      </c>
      <c r="F1213">
        <v>23840.0916</v>
      </c>
      <c r="G1213">
        <v>0.1884399999980815</v>
      </c>
      <c r="H1213">
        <v>224.9032</v>
      </c>
      <c r="I1213">
        <v>148.256</v>
      </c>
      <c r="J1213">
        <v>1482.558</v>
      </c>
      <c r="L1213" t="s">
        <v>494</v>
      </c>
      <c r="M1213" t="str">
        <f t="shared" si="139"/>
        <v>2018</v>
      </c>
      <c r="N1213" t="str">
        <f t="shared" si="140"/>
        <v>10</v>
      </c>
      <c r="O1213" t="str">
        <f t="shared" si="141"/>
        <v>30</v>
      </c>
      <c r="P1213" t="str">
        <f t="shared" si="142"/>
        <v>01</v>
      </c>
      <c r="Q1213" t="str">
        <f t="shared" si="143"/>
        <v>03</v>
      </c>
      <c r="R1213" t="str">
        <f t="shared" si="144"/>
        <v>55</v>
      </c>
      <c r="S1213" s="4">
        <f t="shared" si="138"/>
        <v>43403.044386574074</v>
      </c>
      <c r="T1213" s="5">
        <f t="shared" si="145"/>
        <v>43403.044386574074</v>
      </c>
      <c r="U1213" t="s">
        <v>1919</v>
      </c>
      <c r="AH1213" t="s">
        <v>2940</v>
      </c>
      <c r="AI1213" t="s">
        <v>2941</v>
      </c>
      <c r="AJ1213" t="s">
        <v>3097</v>
      </c>
      <c r="AK1213" t="s">
        <v>3101</v>
      </c>
      <c r="AL1213" t="s">
        <v>3103</v>
      </c>
      <c r="AM1213" t="s">
        <v>3297</v>
      </c>
      <c r="BQ1213">
        <v>224.9032</v>
      </c>
      <c r="BR1213">
        <v>225.09163999999811</v>
      </c>
      <c r="BS1213">
        <v>5</v>
      </c>
    </row>
    <row r="1214" spans="1:71" x14ac:dyDescent="0.25">
      <c r="A1214" t="s">
        <v>81</v>
      </c>
      <c r="B1214">
        <v>1480</v>
      </c>
      <c r="C1214" t="s">
        <v>88</v>
      </c>
      <c r="D1214">
        <v>1</v>
      </c>
      <c r="E1214">
        <v>23867.367770000001</v>
      </c>
      <c r="F1214">
        <v>23867.499680000001</v>
      </c>
      <c r="G1214">
        <v>0.1319100000000617</v>
      </c>
      <c r="H1214">
        <v>252.36779999999999</v>
      </c>
      <c r="I1214">
        <v>279.07</v>
      </c>
      <c r="J1214">
        <v>1055.2329999999999</v>
      </c>
      <c r="L1214" t="s">
        <v>494</v>
      </c>
      <c r="M1214" t="str">
        <f t="shared" si="139"/>
        <v>2018</v>
      </c>
      <c r="N1214" t="str">
        <f t="shared" si="140"/>
        <v>10</v>
      </c>
      <c r="O1214" t="str">
        <f t="shared" si="141"/>
        <v>30</v>
      </c>
      <c r="P1214" t="str">
        <f t="shared" si="142"/>
        <v>01</v>
      </c>
      <c r="Q1214" t="str">
        <f t="shared" si="143"/>
        <v>03</v>
      </c>
      <c r="R1214" t="str">
        <f t="shared" si="144"/>
        <v>55</v>
      </c>
      <c r="S1214" s="4">
        <f t="shared" si="138"/>
        <v>43403.044386574074</v>
      </c>
      <c r="T1214" s="5">
        <f t="shared" si="145"/>
        <v>43403.044386574074</v>
      </c>
      <c r="U1214" t="s">
        <v>1919</v>
      </c>
      <c r="AH1214" t="s">
        <v>2940</v>
      </c>
      <c r="AI1214" t="s">
        <v>2941</v>
      </c>
      <c r="AJ1214" t="s">
        <v>3097</v>
      </c>
      <c r="AK1214" t="s">
        <v>3101</v>
      </c>
      <c r="AL1214" t="s">
        <v>3103</v>
      </c>
      <c r="AM1214" t="s">
        <v>3298</v>
      </c>
      <c r="AN1214" t="s">
        <v>3643</v>
      </c>
      <c r="BQ1214">
        <v>252.36779999999999</v>
      </c>
      <c r="BR1214">
        <v>252.49971000000011</v>
      </c>
      <c r="BS1214">
        <v>6</v>
      </c>
    </row>
    <row r="1215" spans="1:71" x14ac:dyDescent="0.25">
      <c r="A1215" t="s">
        <v>81</v>
      </c>
      <c r="B1215">
        <v>1481</v>
      </c>
      <c r="C1215" t="s">
        <v>88</v>
      </c>
      <c r="D1215">
        <v>1</v>
      </c>
      <c r="E1215">
        <v>23867.744650000001</v>
      </c>
      <c r="F1215">
        <v>23867.933089999999</v>
      </c>
      <c r="G1215">
        <v>0.1884399999980815</v>
      </c>
      <c r="H1215">
        <v>252.74469999999999</v>
      </c>
      <c r="I1215">
        <v>244.18600000000001</v>
      </c>
      <c r="J1215">
        <v>1020.349</v>
      </c>
      <c r="L1215" t="s">
        <v>494</v>
      </c>
      <c r="M1215" t="str">
        <f t="shared" si="139"/>
        <v>2018</v>
      </c>
      <c r="N1215" t="str">
        <f t="shared" si="140"/>
        <v>10</v>
      </c>
      <c r="O1215" t="str">
        <f t="shared" si="141"/>
        <v>30</v>
      </c>
      <c r="P1215" t="str">
        <f t="shared" si="142"/>
        <v>01</v>
      </c>
      <c r="Q1215" t="str">
        <f t="shared" si="143"/>
        <v>03</v>
      </c>
      <c r="R1215" t="str">
        <f t="shared" si="144"/>
        <v>55</v>
      </c>
      <c r="S1215" s="4">
        <f t="shared" si="138"/>
        <v>43403.044386574074</v>
      </c>
      <c r="T1215" s="5">
        <f t="shared" si="145"/>
        <v>43403.044386574074</v>
      </c>
      <c r="U1215" t="s">
        <v>1919</v>
      </c>
      <c r="AH1215" t="s">
        <v>2940</v>
      </c>
      <c r="AI1215" t="s">
        <v>2941</v>
      </c>
      <c r="AJ1215" t="s">
        <v>3097</v>
      </c>
      <c r="AK1215" t="s">
        <v>3101</v>
      </c>
      <c r="AL1215" t="s">
        <v>3103</v>
      </c>
      <c r="AM1215" t="s">
        <v>3298</v>
      </c>
      <c r="AN1215" t="s">
        <v>3643</v>
      </c>
      <c r="BQ1215">
        <v>252.74469999999999</v>
      </c>
      <c r="BR1215">
        <v>252.9331399999981</v>
      </c>
      <c r="BS1215">
        <v>7</v>
      </c>
    </row>
    <row r="1216" spans="1:71" x14ac:dyDescent="0.25">
      <c r="A1216" t="s">
        <v>81</v>
      </c>
      <c r="B1216">
        <v>1482</v>
      </c>
      <c r="C1216" t="s">
        <v>88</v>
      </c>
      <c r="D1216">
        <v>1</v>
      </c>
      <c r="E1216">
        <v>23868.17179</v>
      </c>
      <c r="F1216">
        <v>23868.347669999999</v>
      </c>
      <c r="G1216">
        <v>0.17587999999886961</v>
      </c>
      <c r="H1216">
        <v>253.17179999999999</v>
      </c>
      <c r="I1216">
        <v>252.90700000000001</v>
      </c>
      <c r="J1216">
        <v>1072.674</v>
      </c>
      <c r="L1216" t="s">
        <v>494</v>
      </c>
      <c r="M1216" t="str">
        <f t="shared" si="139"/>
        <v>2018</v>
      </c>
      <c r="N1216" t="str">
        <f t="shared" si="140"/>
        <v>10</v>
      </c>
      <c r="O1216" t="str">
        <f t="shared" si="141"/>
        <v>30</v>
      </c>
      <c r="P1216" t="str">
        <f t="shared" si="142"/>
        <v>01</v>
      </c>
      <c r="Q1216" t="str">
        <f t="shared" si="143"/>
        <v>03</v>
      </c>
      <c r="R1216" t="str">
        <f t="shared" si="144"/>
        <v>55</v>
      </c>
      <c r="S1216" s="4">
        <f t="shared" si="138"/>
        <v>43403.044386574074</v>
      </c>
      <c r="T1216" s="5">
        <f t="shared" si="145"/>
        <v>43403.044386574074</v>
      </c>
      <c r="U1216" t="s">
        <v>1919</v>
      </c>
      <c r="AH1216" t="s">
        <v>2940</v>
      </c>
      <c r="AI1216" t="s">
        <v>2941</v>
      </c>
      <c r="AJ1216" t="s">
        <v>3097</v>
      </c>
      <c r="AK1216" t="s">
        <v>3101</v>
      </c>
      <c r="AL1216" t="s">
        <v>3103</v>
      </c>
      <c r="AM1216" t="s">
        <v>3298</v>
      </c>
      <c r="AN1216" t="s">
        <v>3643</v>
      </c>
      <c r="BQ1216">
        <v>253.17179999999999</v>
      </c>
      <c r="BR1216">
        <v>253.34767999999889</v>
      </c>
      <c r="BS1216">
        <v>8</v>
      </c>
    </row>
    <row r="1217" spans="1:71" x14ac:dyDescent="0.25">
      <c r="A1217" t="s">
        <v>81</v>
      </c>
      <c r="B1217">
        <v>1483</v>
      </c>
      <c r="C1217" t="s">
        <v>88</v>
      </c>
      <c r="D1217">
        <v>1</v>
      </c>
      <c r="E1217">
        <v>23868.64918</v>
      </c>
      <c r="F1217">
        <v>23869.622790000001</v>
      </c>
      <c r="G1217">
        <v>0.97361000000091735</v>
      </c>
      <c r="H1217">
        <v>253.64920000000001</v>
      </c>
      <c r="I1217">
        <v>252.90700000000001</v>
      </c>
      <c r="J1217">
        <v>994.18600000000004</v>
      </c>
      <c r="L1217" t="s">
        <v>494</v>
      </c>
      <c r="M1217" t="str">
        <f t="shared" si="139"/>
        <v>2018</v>
      </c>
      <c r="N1217" t="str">
        <f t="shared" si="140"/>
        <v>10</v>
      </c>
      <c r="O1217" t="str">
        <f t="shared" si="141"/>
        <v>30</v>
      </c>
      <c r="P1217" t="str">
        <f t="shared" si="142"/>
        <v>01</v>
      </c>
      <c r="Q1217" t="str">
        <f t="shared" si="143"/>
        <v>03</v>
      </c>
      <c r="R1217" t="str">
        <f t="shared" si="144"/>
        <v>55</v>
      </c>
      <c r="S1217" s="4">
        <f t="shared" si="138"/>
        <v>43403.044386574074</v>
      </c>
      <c r="T1217" s="5">
        <f t="shared" si="145"/>
        <v>43403.044386574074</v>
      </c>
      <c r="U1217" t="s">
        <v>1919</v>
      </c>
      <c r="AH1217" t="s">
        <v>2940</v>
      </c>
      <c r="AI1217" t="s">
        <v>3081</v>
      </c>
      <c r="AJ1217" t="s">
        <v>3077</v>
      </c>
      <c r="AK1217" t="s">
        <v>3101</v>
      </c>
      <c r="AL1217" t="s">
        <v>3104</v>
      </c>
      <c r="AM1217" t="s">
        <v>3298</v>
      </c>
      <c r="BQ1217">
        <v>253.64920000000001</v>
      </c>
      <c r="BR1217">
        <v>254.6228100000009</v>
      </c>
      <c r="BS1217">
        <v>9</v>
      </c>
    </row>
    <row r="1218" spans="1:71" x14ac:dyDescent="0.25">
      <c r="A1218" t="s">
        <v>81</v>
      </c>
      <c r="B1218">
        <v>1485</v>
      </c>
      <c r="C1218" t="s">
        <v>88</v>
      </c>
      <c r="D1218">
        <v>1</v>
      </c>
      <c r="E1218">
        <v>23870.451939999999</v>
      </c>
      <c r="F1218">
        <v>23871.375309999999</v>
      </c>
      <c r="G1218">
        <v>0.9233700000004319</v>
      </c>
      <c r="H1218">
        <v>255.45189999999999</v>
      </c>
      <c r="I1218">
        <v>296.512</v>
      </c>
      <c r="J1218">
        <v>976.74400000000003</v>
      </c>
      <c r="L1218" t="s">
        <v>494</v>
      </c>
      <c r="M1218" t="str">
        <f t="shared" si="139"/>
        <v>2018</v>
      </c>
      <c r="N1218" t="str">
        <f t="shared" si="140"/>
        <v>10</v>
      </c>
      <c r="O1218" t="str">
        <f t="shared" si="141"/>
        <v>30</v>
      </c>
      <c r="P1218" t="str">
        <f t="shared" si="142"/>
        <v>01</v>
      </c>
      <c r="Q1218" t="str">
        <f t="shared" si="143"/>
        <v>03</v>
      </c>
      <c r="R1218" t="str">
        <f t="shared" si="144"/>
        <v>55</v>
      </c>
      <c r="S1218" s="4">
        <f t="shared" si="138"/>
        <v>43403.044386574074</v>
      </c>
      <c r="T1218" s="5">
        <f t="shared" si="145"/>
        <v>43403.044386574074</v>
      </c>
      <c r="U1218" t="s">
        <v>1919</v>
      </c>
      <c r="AH1218" t="s">
        <v>2940</v>
      </c>
      <c r="AI1218" t="s">
        <v>2941</v>
      </c>
      <c r="AJ1218" t="s">
        <v>3077</v>
      </c>
      <c r="AK1218" t="s">
        <v>3101</v>
      </c>
      <c r="AL1218" t="s">
        <v>3103</v>
      </c>
      <c r="AM1218" t="s">
        <v>3298</v>
      </c>
      <c r="AN1218" t="s">
        <v>3643</v>
      </c>
      <c r="BQ1218">
        <v>255.45189999999999</v>
      </c>
      <c r="BR1218">
        <v>256.37527000000051</v>
      </c>
      <c r="BS1218">
        <v>10</v>
      </c>
    </row>
    <row r="1219" spans="1:71" x14ac:dyDescent="0.25">
      <c r="A1219" t="s">
        <v>81</v>
      </c>
      <c r="B1219">
        <v>1486</v>
      </c>
      <c r="C1219" t="s">
        <v>88</v>
      </c>
      <c r="D1219">
        <v>1</v>
      </c>
      <c r="E1219">
        <v>23873.209480000001</v>
      </c>
      <c r="F1219">
        <v>23873.529829999999</v>
      </c>
      <c r="G1219">
        <v>0.32034999999814318</v>
      </c>
      <c r="H1219">
        <v>258.20949999999999</v>
      </c>
      <c r="I1219">
        <v>340.11599999999999</v>
      </c>
      <c r="J1219">
        <v>1308.1400000000001</v>
      </c>
      <c r="L1219" t="s">
        <v>494</v>
      </c>
      <c r="M1219" t="str">
        <f t="shared" si="139"/>
        <v>2018</v>
      </c>
      <c r="N1219" t="str">
        <f t="shared" si="140"/>
        <v>10</v>
      </c>
      <c r="O1219" t="str">
        <f t="shared" si="141"/>
        <v>30</v>
      </c>
      <c r="P1219" t="str">
        <f t="shared" si="142"/>
        <v>01</v>
      </c>
      <c r="Q1219" t="str">
        <f t="shared" si="143"/>
        <v>03</v>
      </c>
      <c r="R1219" t="str">
        <f t="shared" si="144"/>
        <v>55</v>
      </c>
      <c r="S1219" s="4">
        <f t="shared" ref="S1219:S1282" si="146">DATE(M1219,N1219,O1219)+TIME(P1219,Q1219,R1219)</f>
        <v>43403.044386574074</v>
      </c>
      <c r="T1219" s="5">
        <f t="shared" si="145"/>
        <v>43403.044386574074</v>
      </c>
      <c r="U1219" t="s">
        <v>1919</v>
      </c>
      <c r="AH1219" t="s">
        <v>2940</v>
      </c>
      <c r="AI1219" t="s">
        <v>2941</v>
      </c>
      <c r="AJ1219" t="s">
        <v>3097</v>
      </c>
      <c r="AK1219" t="s">
        <v>3101</v>
      </c>
      <c r="AL1219" t="s">
        <v>3103</v>
      </c>
      <c r="AM1219" t="s">
        <v>3298</v>
      </c>
      <c r="AN1219" t="s">
        <v>3643</v>
      </c>
      <c r="BQ1219">
        <v>258.20949999999999</v>
      </c>
      <c r="BR1219">
        <v>258.52984999999808</v>
      </c>
      <c r="BS1219">
        <v>11</v>
      </c>
    </row>
    <row r="1220" spans="1:71" x14ac:dyDescent="0.25">
      <c r="A1220" t="s">
        <v>81</v>
      </c>
      <c r="B1220">
        <v>1487</v>
      </c>
      <c r="C1220" t="s">
        <v>88</v>
      </c>
      <c r="D1220">
        <v>1</v>
      </c>
      <c r="E1220">
        <v>23873.825049999999</v>
      </c>
      <c r="F1220">
        <v>23874.478319999998</v>
      </c>
      <c r="G1220">
        <v>0.65326999999888358</v>
      </c>
      <c r="H1220">
        <v>258.82510000000002</v>
      </c>
      <c r="I1220">
        <v>226.744</v>
      </c>
      <c r="J1220">
        <v>1020.349</v>
      </c>
      <c r="L1220" t="s">
        <v>494</v>
      </c>
      <c r="M1220" t="str">
        <f t="shared" si="139"/>
        <v>2018</v>
      </c>
      <c r="N1220" t="str">
        <f t="shared" si="140"/>
        <v>10</v>
      </c>
      <c r="O1220" t="str">
        <f t="shared" si="141"/>
        <v>30</v>
      </c>
      <c r="P1220" t="str">
        <f t="shared" si="142"/>
        <v>01</v>
      </c>
      <c r="Q1220" t="str">
        <f t="shared" si="143"/>
        <v>03</v>
      </c>
      <c r="R1220" t="str">
        <f t="shared" si="144"/>
        <v>55</v>
      </c>
      <c r="S1220" s="4">
        <f t="shared" si="146"/>
        <v>43403.044386574074</v>
      </c>
      <c r="T1220" s="5">
        <f t="shared" si="145"/>
        <v>43403.044386574074</v>
      </c>
      <c r="U1220" t="s">
        <v>1919</v>
      </c>
      <c r="AH1220" t="s">
        <v>2940</v>
      </c>
      <c r="AI1220" t="s">
        <v>3077</v>
      </c>
      <c r="AJ1220" t="s">
        <v>3077</v>
      </c>
      <c r="AK1220" t="s">
        <v>3101</v>
      </c>
      <c r="AL1220" t="s">
        <v>3104</v>
      </c>
      <c r="AM1220" t="s">
        <v>3298</v>
      </c>
      <c r="AN1220" t="s">
        <v>3643</v>
      </c>
      <c r="BQ1220">
        <v>258.82510000000002</v>
      </c>
      <c r="BR1220">
        <v>259.4783699999989</v>
      </c>
      <c r="BS1220">
        <v>12</v>
      </c>
    </row>
    <row r="1221" spans="1:71" x14ac:dyDescent="0.25">
      <c r="A1221" t="s">
        <v>81</v>
      </c>
      <c r="B1221">
        <v>1488</v>
      </c>
      <c r="C1221" t="s">
        <v>88</v>
      </c>
      <c r="D1221">
        <v>1</v>
      </c>
      <c r="E1221">
        <v>23875.872790000001</v>
      </c>
      <c r="F1221">
        <v>23876.463250000001</v>
      </c>
      <c r="G1221">
        <v>0.59045999999943888</v>
      </c>
      <c r="H1221">
        <v>260.87279999999998</v>
      </c>
      <c r="I1221">
        <v>270.34899999999999</v>
      </c>
      <c r="J1221">
        <v>1212.2090000000001</v>
      </c>
      <c r="L1221" t="s">
        <v>494</v>
      </c>
      <c r="M1221" t="str">
        <f t="shared" si="139"/>
        <v>2018</v>
      </c>
      <c r="N1221" t="str">
        <f t="shared" si="140"/>
        <v>10</v>
      </c>
      <c r="O1221" t="str">
        <f t="shared" si="141"/>
        <v>30</v>
      </c>
      <c r="P1221" t="str">
        <f t="shared" si="142"/>
        <v>01</v>
      </c>
      <c r="Q1221" t="str">
        <f t="shared" si="143"/>
        <v>03</v>
      </c>
      <c r="R1221" t="str">
        <f t="shared" si="144"/>
        <v>55</v>
      </c>
      <c r="S1221" s="4">
        <f t="shared" si="146"/>
        <v>43403.044386574074</v>
      </c>
      <c r="T1221" s="5">
        <f t="shared" si="145"/>
        <v>43403.044386574074</v>
      </c>
      <c r="U1221" t="s">
        <v>1919</v>
      </c>
      <c r="AH1221" t="s">
        <v>2940</v>
      </c>
      <c r="AI1221" t="s">
        <v>3077</v>
      </c>
      <c r="AJ1221" t="s">
        <v>2941</v>
      </c>
      <c r="AK1221" t="s">
        <v>3101</v>
      </c>
      <c r="AL1221" t="s">
        <v>3104</v>
      </c>
      <c r="AM1221" t="s">
        <v>3298</v>
      </c>
      <c r="AN1221" t="s">
        <v>3643</v>
      </c>
      <c r="BQ1221">
        <v>260.87279999999998</v>
      </c>
      <c r="BR1221">
        <v>261.46325999999942</v>
      </c>
      <c r="BS1221">
        <v>13</v>
      </c>
    </row>
    <row r="1222" spans="1:71" x14ac:dyDescent="0.25">
      <c r="A1222" t="s">
        <v>81</v>
      </c>
      <c r="B1222">
        <v>1065</v>
      </c>
      <c r="C1222" t="s">
        <v>88</v>
      </c>
      <c r="D1222">
        <v>1</v>
      </c>
      <c r="E1222">
        <v>24064.635849999999</v>
      </c>
      <c r="F1222">
        <v>24065.006450000001</v>
      </c>
      <c r="G1222">
        <v>0.37060000000201399</v>
      </c>
      <c r="H1222">
        <v>187.63579999999999</v>
      </c>
      <c r="I1222">
        <v>444.9</v>
      </c>
      <c r="J1222">
        <v>1226.5</v>
      </c>
      <c r="L1222" t="s">
        <v>495</v>
      </c>
      <c r="M1222" t="str">
        <f t="shared" si="139"/>
        <v>2018</v>
      </c>
      <c r="N1222" t="str">
        <f t="shared" si="140"/>
        <v>10</v>
      </c>
      <c r="O1222" t="str">
        <f t="shared" si="141"/>
        <v>30</v>
      </c>
      <c r="P1222" t="str">
        <f t="shared" si="142"/>
        <v>03</v>
      </c>
      <c r="Q1222" t="str">
        <f t="shared" si="143"/>
        <v>03</v>
      </c>
      <c r="R1222" t="str">
        <f t="shared" si="144"/>
        <v>55</v>
      </c>
      <c r="S1222" s="4">
        <f t="shared" si="146"/>
        <v>43403.12771990741</v>
      </c>
      <c r="T1222" s="5">
        <f t="shared" si="145"/>
        <v>43403.12771990741</v>
      </c>
      <c r="U1222" t="s">
        <v>1920</v>
      </c>
      <c r="W1222" t="s">
        <v>2940</v>
      </c>
      <c r="X1222" t="s">
        <v>2942</v>
      </c>
      <c r="AH1222" t="s">
        <v>2940</v>
      </c>
      <c r="AI1222" t="s">
        <v>2941</v>
      </c>
      <c r="AJ1222" t="s">
        <v>3097</v>
      </c>
      <c r="AK1222" t="s">
        <v>3101</v>
      </c>
      <c r="AL1222" t="s">
        <v>3103</v>
      </c>
      <c r="AM1222" t="s">
        <v>3105</v>
      </c>
      <c r="BE1222" t="s">
        <v>3065</v>
      </c>
      <c r="BQ1222">
        <v>187.63579999999999</v>
      </c>
      <c r="BR1222">
        <v>188.006400000002</v>
      </c>
      <c r="BS1222">
        <v>0</v>
      </c>
    </row>
    <row r="1223" spans="1:71" x14ac:dyDescent="0.25">
      <c r="A1223" t="s">
        <v>81</v>
      </c>
      <c r="B1223">
        <v>1070</v>
      </c>
      <c r="C1223" t="s">
        <v>88</v>
      </c>
      <c r="D1223">
        <v>1</v>
      </c>
      <c r="E1223">
        <v>24293.450799999999</v>
      </c>
      <c r="F1223">
        <v>24293.83397</v>
      </c>
      <c r="G1223">
        <v>0.38317000000097318</v>
      </c>
      <c r="H1223">
        <v>154.45079999999999</v>
      </c>
      <c r="I1223">
        <v>0</v>
      </c>
      <c r="J1223">
        <v>697.4</v>
      </c>
      <c r="L1223" t="s">
        <v>496</v>
      </c>
      <c r="M1223" t="str">
        <f t="shared" si="139"/>
        <v>2018</v>
      </c>
      <c r="N1223" t="str">
        <f t="shared" si="140"/>
        <v>10</v>
      </c>
      <c r="O1223" t="str">
        <f t="shared" si="141"/>
        <v>30</v>
      </c>
      <c r="P1223" t="str">
        <f t="shared" si="142"/>
        <v>05</v>
      </c>
      <c r="Q1223" t="str">
        <f t="shared" si="143"/>
        <v>03</v>
      </c>
      <c r="R1223" t="str">
        <f t="shared" si="144"/>
        <v>55</v>
      </c>
      <c r="S1223" s="4">
        <f t="shared" si="146"/>
        <v>43403.211053240739</v>
      </c>
      <c r="T1223" s="5">
        <f t="shared" si="145"/>
        <v>43403.211053240739</v>
      </c>
      <c r="U1223" t="s">
        <v>1921</v>
      </c>
      <c r="W1223" t="s">
        <v>2940</v>
      </c>
      <c r="X1223" t="s">
        <v>2942</v>
      </c>
      <c r="AH1223" t="s">
        <v>2940</v>
      </c>
      <c r="AI1223" t="s">
        <v>2941</v>
      </c>
      <c r="AJ1223" t="s">
        <v>3097</v>
      </c>
      <c r="AK1223" t="s">
        <v>3101</v>
      </c>
      <c r="AL1223" t="s">
        <v>3103</v>
      </c>
      <c r="AM1223" t="s">
        <v>3105</v>
      </c>
      <c r="BE1223" t="s">
        <v>3065</v>
      </c>
      <c r="BQ1223">
        <v>154.45079999999999</v>
      </c>
      <c r="BR1223">
        <v>154.83397000000099</v>
      </c>
      <c r="BS1223">
        <v>0</v>
      </c>
    </row>
    <row r="1224" spans="1:71" x14ac:dyDescent="0.25">
      <c r="A1224" t="s">
        <v>81</v>
      </c>
      <c r="B1224">
        <v>1489</v>
      </c>
      <c r="C1224" t="s">
        <v>88</v>
      </c>
      <c r="D1224">
        <v>1</v>
      </c>
      <c r="E1224">
        <v>24244.412329999999</v>
      </c>
      <c r="F1224">
        <v>24244.74525</v>
      </c>
      <c r="G1224">
        <v>0.3329200000007404</v>
      </c>
      <c r="H1224">
        <v>105.4123</v>
      </c>
      <c r="I1224">
        <v>87.209000000000003</v>
      </c>
      <c r="J1224">
        <v>1186.047</v>
      </c>
      <c r="L1224" t="s">
        <v>496</v>
      </c>
      <c r="M1224" t="str">
        <f t="shared" si="139"/>
        <v>2018</v>
      </c>
      <c r="N1224" t="str">
        <f t="shared" si="140"/>
        <v>10</v>
      </c>
      <c r="O1224" t="str">
        <f t="shared" si="141"/>
        <v>30</v>
      </c>
      <c r="P1224" t="str">
        <f t="shared" si="142"/>
        <v>05</v>
      </c>
      <c r="Q1224" t="str">
        <f t="shared" si="143"/>
        <v>03</v>
      </c>
      <c r="R1224" t="str">
        <f t="shared" si="144"/>
        <v>55</v>
      </c>
      <c r="S1224" s="4">
        <f t="shared" si="146"/>
        <v>43403.211053240739</v>
      </c>
      <c r="T1224" s="5">
        <f t="shared" si="145"/>
        <v>43403.211053240739</v>
      </c>
      <c r="U1224" t="s">
        <v>1921</v>
      </c>
      <c r="AH1224" t="s">
        <v>2940</v>
      </c>
      <c r="AI1224" t="s">
        <v>2941</v>
      </c>
      <c r="AJ1224" t="s">
        <v>3097</v>
      </c>
      <c r="AK1224" t="s">
        <v>3101</v>
      </c>
      <c r="AL1224" t="s">
        <v>3103</v>
      </c>
      <c r="AM1224" t="s">
        <v>3299</v>
      </c>
      <c r="BQ1224">
        <v>105.4123</v>
      </c>
      <c r="BR1224">
        <v>105.7452200000007</v>
      </c>
      <c r="BS1224">
        <v>1</v>
      </c>
    </row>
    <row r="1225" spans="1:71" x14ac:dyDescent="0.25">
      <c r="A1225" t="s">
        <v>81</v>
      </c>
      <c r="B1225">
        <v>1071</v>
      </c>
      <c r="C1225" t="s">
        <v>88</v>
      </c>
      <c r="D1225">
        <v>1</v>
      </c>
      <c r="E1225">
        <v>24511.00662</v>
      </c>
      <c r="F1225">
        <v>24511.364659999999</v>
      </c>
      <c r="G1225">
        <v>0.35803999999916408</v>
      </c>
      <c r="H1225">
        <v>110.00660000000001</v>
      </c>
      <c r="I1225">
        <v>78.2</v>
      </c>
      <c r="J1225">
        <v>1485</v>
      </c>
      <c r="L1225" t="s">
        <v>497</v>
      </c>
      <c r="M1225" t="str">
        <f t="shared" si="139"/>
        <v>2018</v>
      </c>
      <c r="N1225" t="str">
        <f t="shared" si="140"/>
        <v>10</v>
      </c>
      <c r="O1225" t="str">
        <f t="shared" si="141"/>
        <v>30</v>
      </c>
      <c r="P1225" t="str">
        <f t="shared" si="142"/>
        <v>06</v>
      </c>
      <c r="Q1225" t="str">
        <f t="shared" si="143"/>
        <v>03</v>
      </c>
      <c r="R1225" t="str">
        <f t="shared" si="144"/>
        <v>55</v>
      </c>
      <c r="S1225" s="4">
        <f t="shared" si="146"/>
        <v>43403.25271990741</v>
      </c>
      <c r="T1225" s="5">
        <f t="shared" si="145"/>
        <v>43403.25271990741</v>
      </c>
      <c r="U1225" t="s">
        <v>1922</v>
      </c>
      <c r="W1225" t="s">
        <v>2940</v>
      </c>
      <c r="X1225" t="s">
        <v>2943</v>
      </c>
      <c r="AH1225" t="s">
        <v>2940</v>
      </c>
      <c r="AI1225" t="s">
        <v>2941</v>
      </c>
      <c r="AJ1225" t="s">
        <v>3097</v>
      </c>
      <c r="AK1225" t="s">
        <v>3101</v>
      </c>
      <c r="AL1225" t="s">
        <v>3103</v>
      </c>
      <c r="AM1225" t="s">
        <v>3105</v>
      </c>
      <c r="BE1225" t="s">
        <v>3065</v>
      </c>
      <c r="BQ1225">
        <v>110.00660000000001</v>
      </c>
      <c r="BR1225">
        <v>110.3646399999992</v>
      </c>
      <c r="BS1225">
        <v>0</v>
      </c>
    </row>
    <row r="1226" spans="1:71" x14ac:dyDescent="0.25">
      <c r="A1226" t="s">
        <v>81</v>
      </c>
      <c r="B1226">
        <v>1082</v>
      </c>
      <c r="C1226" t="s">
        <v>88</v>
      </c>
      <c r="D1226">
        <v>1</v>
      </c>
      <c r="E1226">
        <v>24902.594280000001</v>
      </c>
      <c r="F1226">
        <v>24903.128199999999</v>
      </c>
      <c r="G1226">
        <v>0.53391999999803375</v>
      </c>
      <c r="H1226">
        <v>239.5943</v>
      </c>
      <c r="I1226">
        <v>372.7</v>
      </c>
      <c r="J1226">
        <v>1521</v>
      </c>
      <c r="L1226" t="s">
        <v>498</v>
      </c>
      <c r="M1226" t="str">
        <f t="shared" si="139"/>
        <v>2018</v>
      </c>
      <c r="N1226" t="str">
        <f t="shared" si="140"/>
        <v>10</v>
      </c>
      <c r="O1226" t="str">
        <f t="shared" si="141"/>
        <v>30</v>
      </c>
      <c r="P1226" t="str">
        <f t="shared" si="142"/>
        <v>10</v>
      </c>
      <c r="Q1226" t="str">
        <f t="shared" si="143"/>
        <v>03</v>
      </c>
      <c r="R1226" t="str">
        <f t="shared" si="144"/>
        <v>55</v>
      </c>
      <c r="S1226" s="4">
        <f t="shared" si="146"/>
        <v>43403.419386574074</v>
      </c>
      <c r="T1226" s="5">
        <f t="shared" si="145"/>
        <v>43403.419386574074</v>
      </c>
      <c r="U1226" t="s">
        <v>1923</v>
      </c>
      <c r="W1226" t="s">
        <v>2940</v>
      </c>
      <c r="X1226" t="s">
        <v>2943</v>
      </c>
      <c r="Y1226" t="s">
        <v>3032</v>
      </c>
      <c r="AH1226" t="s">
        <v>2940</v>
      </c>
      <c r="AI1226" t="s">
        <v>2941</v>
      </c>
      <c r="AJ1226" t="s">
        <v>2941</v>
      </c>
      <c r="AK1226" t="s">
        <v>3101</v>
      </c>
      <c r="AL1226" t="s">
        <v>3104</v>
      </c>
      <c r="AM1226" t="s">
        <v>3105</v>
      </c>
      <c r="BE1226" t="s">
        <v>3065</v>
      </c>
      <c r="BQ1226">
        <v>239.5943</v>
      </c>
      <c r="BR1226">
        <v>240.12821999999801</v>
      </c>
      <c r="BS1226">
        <v>0</v>
      </c>
    </row>
    <row r="1227" spans="1:71" x14ac:dyDescent="0.25">
      <c r="A1227" t="s">
        <v>81</v>
      </c>
      <c r="B1227">
        <v>1492</v>
      </c>
      <c r="C1227" t="s">
        <v>88</v>
      </c>
      <c r="D1227">
        <v>1</v>
      </c>
      <c r="E1227">
        <v>24822.362219999999</v>
      </c>
      <c r="F1227">
        <v>24822.538100000002</v>
      </c>
      <c r="G1227">
        <v>0.17588000000250761</v>
      </c>
      <c r="H1227">
        <v>159.3622</v>
      </c>
      <c r="I1227">
        <v>174.41900000000001</v>
      </c>
      <c r="J1227">
        <v>1090.116</v>
      </c>
      <c r="L1227" t="s">
        <v>498</v>
      </c>
      <c r="M1227" t="str">
        <f t="shared" si="139"/>
        <v>2018</v>
      </c>
      <c r="N1227" t="str">
        <f t="shared" si="140"/>
        <v>10</v>
      </c>
      <c r="O1227" t="str">
        <f t="shared" si="141"/>
        <v>30</v>
      </c>
      <c r="P1227" t="str">
        <f t="shared" si="142"/>
        <v>10</v>
      </c>
      <c r="Q1227" t="str">
        <f t="shared" si="143"/>
        <v>03</v>
      </c>
      <c r="R1227" t="str">
        <f t="shared" si="144"/>
        <v>55</v>
      </c>
      <c r="S1227" s="4">
        <f t="shared" si="146"/>
        <v>43403.419386574074</v>
      </c>
      <c r="T1227" s="5">
        <f t="shared" si="145"/>
        <v>43403.419386574074</v>
      </c>
      <c r="U1227" t="s">
        <v>1923</v>
      </c>
      <c r="AH1227" t="s">
        <v>2940</v>
      </c>
      <c r="AI1227" t="s">
        <v>2941</v>
      </c>
      <c r="AJ1227" t="s">
        <v>3097</v>
      </c>
      <c r="AK1227" t="s">
        <v>3101</v>
      </c>
      <c r="AL1227" t="s">
        <v>3103</v>
      </c>
      <c r="AM1227" t="s">
        <v>3300</v>
      </c>
      <c r="BQ1227">
        <v>159.3622</v>
      </c>
      <c r="BR1227">
        <v>159.53808000000251</v>
      </c>
      <c r="BS1227">
        <v>1</v>
      </c>
    </row>
    <row r="1228" spans="1:71" x14ac:dyDescent="0.25">
      <c r="A1228" t="s">
        <v>81</v>
      </c>
      <c r="B1228">
        <v>1493</v>
      </c>
      <c r="C1228" t="s">
        <v>88</v>
      </c>
      <c r="D1228">
        <v>1</v>
      </c>
      <c r="E1228">
        <v>24822.764230000001</v>
      </c>
      <c r="F1228">
        <v>24822.996640000001</v>
      </c>
      <c r="G1228">
        <v>0.23241000000052739</v>
      </c>
      <c r="H1228">
        <v>159.76419999999999</v>
      </c>
      <c r="I1228">
        <v>122.093</v>
      </c>
      <c r="J1228">
        <v>1430.2329999999999</v>
      </c>
      <c r="L1228" t="s">
        <v>498</v>
      </c>
      <c r="M1228" t="str">
        <f t="shared" si="139"/>
        <v>2018</v>
      </c>
      <c r="N1228" t="str">
        <f t="shared" si="140"/>
        <v>10</v>
      </c>
      <c r="O1228" t="str">
        <f t="shared" si="141"/>
        <v>30</v>
      </c>
      <c r="P1228" t="str">
        <f t="shared" si="142"/>
        <v>10</v>
      </c>
      <c r="Q1228" t="str">
        <f t="shared" si="143"/>
        <v>03</v>
      </c>
      <c r="R1228" t="str">
        <f t="shared" si="144"/>
        <v>55</v>
      </c>
      <c r="S1228" s="4">
        <f t="shared" si="146"/>
        <v>43403.419386574074</v>
      </c>
      <c r="T1228" s="5">
        <f t="shared" si="145"/>
        <v>43403.419386574074</v>
      </c>
      <c r="U1228" t="s">
        <v>1923</v>
      </c>
      <c r="AH1228" t="s">
        <v>2940</v>
      </c>
      <c r="AI1228" t="s">
        <v>2941</v>
      </c>
      <c r="AJ1228" t="s">
        <v>3097</v>
      </c>
      <c r="AK1228" t="s">
        <v>3101</v>
      </c>
      <c r="AL1228" t="s">
        <v>3103</v>
      </c>
      <c r="AM1228" t="s">
        <v>3300</v>
      </c>
      <c r="BQ1228">
        <v>159.76419999999999</v>
      </c>
      <c r="BR1228">
        <v>159.99661000000049</v>
      </c>
      <c r="BS1228">
        <v>2</v>
      </c>
    </row>
    <row r="1229" spans="1:71" x14ac:dyDescent="0.25">
      <c r="A1229" t="s">
        <v>81</v>
      </c>
      <c r="B1229">
        <v>1103</v>
      </c>
      <c r="C1229" t="s">
        <v>88</v>
      </c>
      <c r="D1229">
        <v>1</v>
      </c>
      <c r="E1229">
        <v>25686.363789999999</v>
      </c>
      <c r="F1229">
        <v>25687.293430000002</v>
      </c>
      <c r="G1229">
        <v>0.92964000000210945</v>
      </c>
      <c r="H1229">
        <v>237.3638</v>
      </c>
      <c r="I1229">
        <v>90.2</v>
      </c>
      <c r="J1229">
        <v>1665.3</v>
      </c>
      <c r="L1229" t="s">
        <v>499</v>
      </c>
      <c r="M1229" t="str">
        <f t="shared" si="139"/>
        <v>2018</v>
      </c>
      <c r="N1229" t="str">
        <f t="shared" si="140"/>
        <v>10</v>
      </c>
      <c r="O1229" t="str">
        <f t="shared" si="141"/>
        <v>31</v>
      </c>
      <c r="P1229" t="str">
        <f t="shared" si="142"/>
        <v>01</v>
      </c>
      <c r="Q1229" t="str">
        <f t="shared" si="143"/>
        <v>03</v>
      </c>
      <c r="R1229" t="str">
        <f t="shared" si="144"/>
        <v>55</v>
      </c>
      <c r="S1229" s="4">
        <f t="shared" si="146"/>
        <v>43404.044386574074</v>
      </c>
      <c r="T1229" s="5">
        <f t="shared" si="145"/>
        <v>43404.044386574074</v>
      </c>
      <c r="U1229" t="s">
        <v>1924</v>
      </c>
      <c r="W1229" t="s">
        <v>2940</v>
      </c>
      <c r="X1229" t="s">
        <v>2943</v>
      </c>
      <c r="Y1229" t="s">
        <v>3033</v>
      </c>
      <c r="AH1229" t="s">
        <v>2940</v>
      </c>
      <c r="AI1229" t="s">
        <v>3077</v>
      </c>
      <c r="AJ1229" t="s">
        <v>2941</v>
      </c>
      <c r="AK1229" t="s">
        <v>3101</v>
      </c>
      <c r="AL1229" t="s">
        <v>3104</v>
      </c>
      <c r="AM1229" t="s">
        <v>3105</v>
      </c>
      <c r="BE1229" t="s">
        <v>3065</v>
      </c>
      <c r="BG1229" t="s">
        <v>3033</v>
      </c>
      <c r="BQ1229">
        <v>237.3638</v>
      </c>
      <c r="BR1229">
        <v>238.29344000000211</v>
      </c>
      <c r="BS1229">
        <v>0</v>
      </c>
    </row>
    <row r="1230" spans="1:71" x14ac:dyDescent="0.25">
      <c r="A1230" t="s">
        <v>81</v>
      </c>
      <c r="B1230">
        <v>1497</v>
      </c>
      <c r="C1230" t="s">
        <v>88</v>
      </c>
      <c r="D1230">
        <v>1</v>
      </c>
      <c r="E1230">
        <v>25687.70854</v>
      </c>
      <c r="F1230">
        <v>25688.129389999998</v>
      </c>
      <c r="G1230">
        <v>0.42084999999860878</v>
      </c>
      <c r="H1230">
        <v>238.70849999999999</v>
      </c>
      <c r="I1230">
        <v>69.766999999999996</v>
      </c>
      <c r="J1230">
        <v>1805.2329999999999</v>
      </c>
      <c r="L1230" t="s">
        <v>499</v>
      </c>
      <c r="M1230" t="str">
        <f t="shared" si="139"/>
        <v>2018</v>
      </c>
      <c r="N1230" t="str">
        <f t="shared" si="140"/>
        <v>10</v>
      </c>
      <c r="O1230" t="str">
        <f t="shared" si="141"/>
        <v>31</v>
      </c>
      <c r="P1230" t="str">
        <f t="shared" si="142"/>
        <v>01</v>
      </c>
      <c r="Q1230" t="str">
        <f t="shared" si="143"/>
        <v>03</v>
      </c>
      <c r="R1230" t="str">
        <f t="shared" si="144"/>
        <v>55</v>
      </c>
      <c r="S1230" s="4">
        <f t="shared" si="146"/>
        <v>43404.044386574074</v>
      </c>
      <c r="T1230" s="5">
        <f t="shared" si="145"/>
        <v>43404.044386574074</v>
      </c>
      <c r="U1230" t="s">
        <v>1924</v>
      </c>
      <c r="AH1230" t="s">
        <v>2940</v>
      </c>
      <c r="AI1230" t="s">
        <v>2941</v>
      </c>
      <c r="AJ1230" t="s">
        <v>3097</v>
      </c>
      <c r="AK1230" t="s">
        <v>3101</v>
      </c>
      <c r="AL1230" t="s">
        <v>3103</v>
      </c>
      <c r="AM1230" t="s">
        <v>3105</v>
      </c>
      <c r="AN1230" t="s">
        <v>3620</v>
      </c>
      <c r="BQ1230">
        <v>238.70849999999999</v>
      </c>
      <c r="BR1230">
        <v>239.1293499999986</v>
      </c>
      <c r="BS1230">
        <v>1</v>
      </c>
    </row>
    <row r="1231" spans="1:71" x14ac:dyDescent="0.25">
      <c r="A1231" t="s">
        <v>81</v>
      </c>
      <c r="B1231">
        <v>1498</v>
      </c>
      <c r="C1231" t="s">
        <v>88</v>
      </c>
      <c r="D1231">
        <v>1</v>
      </c>
      <c r="E1231">
        <v>25681.976040000001</v>
      </c>
      <c r="F1231">
        <v>25682.472269999998</v>
      </c>
      <c r="G1231">
        <v>0.49622999999701278</v>
      </c>
      <c r="H1231">
        <v>232.976</v>
      </c>
      <c r="I1231">
        <v>470.93</v>
      </c>
      <c r="J1231">
        <v>1953.4880000000001</v>
      </c>
      <c r="L1231" t="s">
        <v>499</v>
      </c>
      <c r="M1231" t="str">
        <f t="shared" si="139"/>
        <v>2018</v>
      </c>
      <c r="N1231" t="str">
        <f t="shared" si="140"/>
        <v>10</v>
      </c>
      <c r="O1231" t="str">
        <f t="shared" si="141"/>
        <v>31</v>
      </c>
      <c r="P1231" t="str">
        <f t="shared" si="142"/>
        <v>01</v>
      </c>
      <c r="Q1231" t="str">
        <f t="shared" si="143"/>
        <v>03</v>
      </c>
      <c r="R1231" t="str">
        <f t="shared" si="144"/>
        <v>55</v>
      </c>
      <c r="S1231" s="4">
        <f t="shared" si="146"/>
        <v>43404.044386574074</v>
      </c>
      <c r="T1231" s="5">
        <f t="shared" si="145"/>
        <v>43404.044386574074</v>
      </c>
      <c r="U1231" t="s">
        <v>1924</v>
      </c>
      <c r="AH1231" t="s">
        <v>2940</v>
      </c>
      <c r="AI1231" t="s">
        <v>2941</v>
      </c>
      <c r="AJ1231" t="s">
        <v>2941</v>
      </c>
      <c r="AK1231" t="s">
        <v>3101</v>
      </c>
      <c r="AL1231" t="s">
        <v>3104</v>
      </c>
      <c r="AM1231" t="s">
        <v>3105</v>
      </c>
      <c r="AN1231" t="s">
        <v>3620</v>
      </c>
      <c r="BQ1231">
        <v>232.976</v>
      </c>
      <c r="BR1231">
        <v>233.47222999999701</v>
      </c>
      <c r="BS1231">
        <v>2</v>
      </c>
    </row>
    <row r="1232" spans="1:71" x14ac:dyDescent="0.25">
      <c r="A1232" t="s">
        <v>81</v>
      </c>
      <c r="B1232">
        <v>1114</v>
      </c>
      <c r="C1232" t="s">
        <v>88</v>
      </c>
      <c r="D1232">
        <v>1</v>
      </c>
      <c r="E1232">
        <v>26226.97711</v>
      </c>
      <c r="F1232">
        <v>26227.29119</v>
      </c>
      <c r="G1232">
        <v>0.31408000000010361</v>
      </c>
      <c r="H1232">
        <v>253.97710000000001</v>
      </c>
      <c r="I1232">
        <v>78.3</v>
      </c>
      <c r="J1232">
        <v>1307.2</v>
      </c>
      <c r="L1232" t="s">
        <v>500</v>
      </c>
      <c r="M1232" t="str">
        <f t="shared" si="139"/>
        <v>2018</v>
      </c>
      <c r="N1232" t="str">
        <f t="shared" si="140"/>
        <v>10</v>
      </c>
      <c r="O1232" t="str">
        <f t="shared" si="141"/>
        <v>31</v>
      </c>
      <c r="P1232" t="str">
        <f t="shared" si="142"/>
        <v>10</v>
      </c>
      <c r="Q1232" t="str">
        <f t="shared" si="143"/>
        <v>03</v>
      </c>
      <c r="R1232" t="str">
        <f t="shared" si="144"/>
        <v>55</v>
      </c>
      <c r="S1232" s="4">
        <f t="shared" si="146"/>
        <v>43404.419386574074</v>
      </c>
      <c r="T1232" s="5">
        <f t="shared" si="145"/>
        <v>43404.419386574074</v>
      </c>
      <c r="U1232" t="s">
        <v>1925</v>
      </c>
      <c r="W1232" t="s">
        <v>2940</v>
      </c>
      <c r="X1232" t="s">
        <v>2942</v>
      </c>
      <c r="AH1232" t="s">
        <v>2940</v>
      </c>
      <c r="AI1232" t="s">
        <v>2941</v>
      </c>
      <c r="AJ1232" t="s">
        <v>3097</v>
      </c>
      <c r="AK1232" t="s">
        <v>3101</v>
      </c>
      <c r="AL1232" t="s">
        <v>3103</v>
      </c>
      <c r="AM1232" t="s">
        <v>3105</v>
      </c>
      <c r="BE1232" t="s">
        <v>3065</v>
      </c>
      <c r="BQ1232">
        <v>253.97710000000001</v>
      </c>
      <c r="BR1232">
        <v>254.29118000000011</v>
      </c>
      <c r="BS1232">
        <v>0</v>
      </c>
    </row>
    <row r="1233" spans="1:71" x14ac:dyDescent="0.25">
      <c r="A1233" t="s">
        <v>81</v>
      </c>
      <c r="B1233">
        <v>1501</v>
      </c>
      <c r="C1233" t="s">
        <v>88</v>
      </c>
      <c r="D1233">
        <v>1</v>
      </c>
      <c r="E1233">
        <v>26121.173569999999</v>
      </c>
      <c r="F1233">
        <v>26121.42483</v>
      </c>
      <c r="G1233">
        <v>0.25126000000091148</v>
      </c>
      <c r="H1233">
        <v>148.17359999999999</v>
      </c>
      <c r="I1233">
        <v>148.256</v>
      </c>
      <c r="J1233">
        <v>2014.5350000000001</v>
      </c>
      <c r="L1233" t="s">
        <v>500</v>
      </c>
      <c r="M1233" t="str">
        <f t="shared" si="139"/>
        <v>2018</v>
      </c>
      <c r="N1233" t="str">
        <f t="shared" si="140"/>
        <v>10</v>
      </c>
      <c r="O1233" t="str">
        <f t="shared" si="141"/>
        <v>31</v>
      </c>
      <c r="P1233" t="str">
        <f t="shared" si="142"/>
        <v>10</v>
      </c>
      <c r="Q1233" t="str">
        <f t="shared" si="143"/>
        <v>03</v>
      </c>
      <c r="R1233" t="str">
        <f t="shared" si="144"/>
        <v>55</v>
      </c>
      <c r="S1233" s="4">
        <f t="shared" si="146"/>
        <v>43404.419386574074</v>
      </c>
      <c r="T1233" s="5">
        <f t="shared" si="145"/>
        <v>43404.419386574074</v>
      </c>
      <c r="U1233" t="s">
        <v>1925</v>
      </c>
      <c r="AH1233" t="s">
        <v>2940</v>
      </c>
      <c r="AI1233" t="s">
        <v>2941</v>
      </c>
      <c r="AJ1233" t="s">
        <v>3097</v>
      </c>
      <c r="AK1233" t="s">
        <v>3101</v>
      </c>
      <c r="AL1233" t="s">
        <v>3103</v>
      </c>
      <c r="AM1233" t="s">
        <v>3301</v>
      </c>
      <c r="BQ1233">
        <v>148.17359999999999</v>
      </c>
      <c r="BR1233">
        <v>148.4248600000009</v>
      </c>
      <c r="BS1233">
        <v>1</v>
      </c>
    </row>
    <row r="1234" spans="1:71" x14ac:dyDescent="0.25">
      <c r="A1234" t="s">
        <v>81</v>
      </c>
      <c r="B1234">
        <v>1502</v>
      </c>
      <c r="C1234" t="s">
        <v>88</v>
      </c>
      <c r="D1234">
        <v>1</v>
      </c>
      <c r="E1234">
        <v>26121.921060000001</v>
      </c>
      <c r="F1234">
        <v>26122.203730000001</v>
      </c>
      <c r="G1234">
        <v>0.28267000000050763</v>
      </c>
      <c r="H1234">
        <v>148.9211</v>
      </c>
      <c r="I1234">
        <v>113.372</v>
      </c>
      <c r="J1234">
        <v>1944.7670000000001</v>
      </c>
      <c r="L1234" t="s">
        <v>500</v>
      </c>
      <c r="M1234" t="str">
        <f t="shared" si="139"/>
        <v>2018</v>
      </c>
      <c r="N1234" t="str">
        <f t="shared" si="140"/>
        <v>10</v>
      </c>
      <c r="O1234" t="str">
        <f t="shared" si="141"/>
        <v>31</v>
      </c>
      <c r="P1234" t="str">
        <f t="shared" si="142"/>
        <v>10</v>
      </c>
      <c r="Q1234" t="str">
        <f t="shared" si="143"/>
        <v>03</v>
      </c>
      <c r="R1234" t="str">
        <f t="shared" si="144"/>
        <v>55</v>
      </c>
      <c r="S1234" s="4">
        <f t="shared" si="146"/>
        <v>43404.419386574074</v>
      </c>
      <c r="T1234" s="5">
        <f t="shared" si="145"/>
        <v>43404.419386574074</v>
      </c>
      <c r="U1234" t="s">
        <v>1925</v>
      </c>
      <c r="AH1234" t="s">
        <v>2940</v>
      </c>
      <c r="AI1234" t="s">
        <v>2941</v>
      </c>
      <c r="AJ1234" t="s">
        <v>3097</v>
      </c>
      <c r="AK1234" t="s">
        <v>3101</v>
      </c>
      <c r="AL1234" t="s">
        <v>3103</v>
      </c>
      <c r="AM1234" t="s">
        <v>3301</v>
      </c>
      <c r="BQ1234">
        <v>148.9211</v>
      </c>
      <c r="BR1234">
        <v>149.2037700000005</v>
      </c>
      <c r="BS1234">
        <v>2</v>
      </c>
    </row>
    <row r="1235" spans="1:71" x14ac:dyDescent="0.25">
      <c r="A1235" t="s">
        <v>81</v>
      </c>
      <c r="B1235">
        <v>1116</v>
      </c>
      <c r="C1235" t="s">
        <v>88</v>
      </c>
      <c r="D1235">
        <v>1</v>
      </c>
      <c r="E1235">
        <v>26461.23198</v>
      </c>
      <c r="F1235">
        <v>26461.439259999999</v>
      </c>
      <c r="G1235">
        <v>0.2072799999987183</v>
      </c>
      <c r="H1235">
        <v>226.232</v>
      </c>
      <c r="I1235">
        <v>0</v>
      </c>
      <c r="J1235">
        <v>975.9</v>
      </c>
      <c r="L1235" t="s">
        <v>501</v>
      </c>
      <c r="M1235" t="str">
        <f t="shared" si="139"/>
        <v>2018</v>
      </c>
      <c r="N1235" t="str">
        <f t="shared" si="140"/>
        <v>10</v>
      </c>
      <c r="O1235" t="str">
        <f t="shared" si="141"/>
        <v>31</v>
      </c>
      <c r="P1235" t="str">
        <f t="shared" si="142"/>
        <v>11</v>
      </c>
      <c r="Q1235" t="str">
        <f t="shared" si="143"/>
        <v>03</v>
      </c>
      <c r="R1235" t="str">
        <f t="shared" si="144"/>
        <v>55</v>
      </c>
      <c r="S1235" s="4">
        <f t="shared" si="146"/>
        <v>43404.461053240739</v>
      </c>
      <c r="T1235" s="5">
        <f t="shared" si="145"/>
        <v>43404.461053240739</v>
      </c>
      <c r="U1235" t="s">
        <v>1926</v>
      </c>
      <c r="W1235" t="s">
        <v>2940</v>
      </c>
      <c r="X1235" t="s">
        <v>2942</v>
      </c>
      <c r="Y1235" t="s">
        <v>2959</v>
      </c>
      <c r="AH1235" t="s">
        <v>2940</v>
      </c>
      <c r="AI1235" t="s">
        <v>2941</v>
      </c>
      <c r="AJ1235" t="s">
        <v>3097</v>
      </c>
      <c r="AK1235" t="s">
        <v>3101</v>
      </c>
      <c r="AL1235" t="s">
        <v>3103</v>
      </c>
      <c r="AM1235" t="s">
        <v>3105</v>
      </c>
      <c r="AN1235" t="s">
        <v>3643</v>
      </c>
      <c r="BE1235" t="s">
        <v>3065</v>
      </c>
      <c r="BQ1235">
        <v>226.232</v>
      </c>
      <c r="BR1235">
        <v>226.43927999999869</v>
      </c>
      <c r="BS1235">
        <v>0</v>
      </c>
    </row>
    <row r="1236" spans="1:71" x14ac:dyDescent="0.25">
      <c r="A1236" t="s">
        <v>81</v>
      </c>
      <c r="B1236">
        <v>1131</v>
      </c>
      <c r="C1236" t="s">
        <v>88</v>
      </c>
      <c r="D1236">
        <v>1</v>
      </c>
      <c r="E1236">
        <v>26579.209030000002</v>
      </c>
      <c r="F1236">
        <v>26579.41632</v>
      </c>
      <c r="G1236">
        <v>0.20728999999846559</v>
      </c>
      <c r="H1236">
        <v>82.209000000000003</v>
      </c>
      <c r="I1236">
        <v>84.2</v>
      </c>
      <c r="J1236">
        <v>961.9</v>
      </c>
      <c r="L1236" t="s">
        <v>502</v>
      </c>
      <c r="M1236" t="str">
        <f t="shared" si="139"/>
        <v>2018</v>
      </c>
      <c r="N1236" t="str">
        <f t="shared" si="140"/>
        <v>10</v>
      </c>
      <c r="O1236" t="str">
        <f t="shared" si="141"/>
        <v>31</v>
      </c>
      <c r="P1236" t="str">
        <f t="shared" si="142"/>
        <v>22</v>
      </c>
      <c r="Q1236" t="str">
        <f t="shared" si="143"/>
        <v>03</v>
      </c>
      <c r="R1236" t="str">
        <f t="shared" si="144"/>
        <v>55</v>
      </c>
      <c r="S1236" s="4">
        <f t="shared" si="146"/>
        <v>43404.919386574074</v>
      </c>
      <c r="T1236" s="5">
        <f t="shared" si="145"/>
        <v>43404.919386574074</v>
      </c>
      <c r="U1236" t="s">
        <v>1927</v>
      </c>
      <c r="W1236" t="s">
        <v>2940</v>
      </c>
      <c r="X1236" t="s">
        <v>2942</v>
      </c>
      <c r="AH1236" t="s">
        <v>2940</v>
      </c>
      <c r="AI1236" t="s">
        <v>2941</v>
      </c>
      <c r="AJ1236" t="s">
        <v>3097</v>
      </c>
      <c r="AK1236" t="s">
        <v>3101</v>
      </c>
      <c r="AL1236" t="s">
        <v>3103</v>
      </c>
      <c r="AM1236" t="s">
        <v>3105</v>
      </c>
      <c r="AN1236" t="s">
        <v>3622</v>
      </c>
      <c r="BE1236" t="s">
        <v>3065</v>
      </c>
      <c r="BQ1236">
        <v>82.209000000000003</v>
      </c>
      <c r="BR1236">
        <v>82.416289999998469</v>
      </c>
      <c r="BS1236">
        <v>0</v>
      </c>
    </row>
    <row r="1237" spans="1:71" x14ac:dyDescent="0.25">
      <c r="A1237" t="s">
        <v>81</v>
      </c>
      <c r="B1237">
        <v>1133</v>
      </c>
      <c r="C1237" t="s">
        <v>88</v>
      </c>
      <c r="D1237">
        <v>1</v>
      </c>
      <c r="E1237">
        <v>26633.695930000002</v>
      </c>
      <c r="F1237">
        <v>26634.110499999999</v>
      </c>
      <c r="G1237">
        <v>0.41456999999718391</v>
      </c>
      <c r="H1237">
        <v>136.69589999999999</v>
      </c>
      <c r="I1237">
        <v>132.30000000000001</v>
      </c>
      <c r="J1237">
        <v>823.6</v>
      </c>
      <c r="L1237" t="s">
        <v>502</v>
      </c>
      <c r="M1237" t="str">
        <f t="shared" si="139"/>
        <v>2018</v>
      </c>
      <c r="N1237" t="str">
        <f t="shared" si="140"/>
        <v>10</v>
      </c>
      <c r="O1237" t="str">
        <f t="shared" si="141"/>
        <v>31</v>
      </c>
      <c r="P1237" t="str">
        <f t="shared" si="142"/>
        <v>22</v>
      </c>
      <c r="Q1237" t="str">
        <f t="shared" si="143"/>
        <v>03</v>
      </c>
      <c r="R1237" t="str">
        <f t="shared" si="144"/>
        <v>55</v>
      </c>
      <c r="S1237" s="4">
        <f t="shared" si="146"/>
        <v>43404.919386574074</v>
      </c>
      <c r="T1237" s="5">
        <f t="shared" si="145"/>
        <v>43404.919386574074</v>
      </c>
      <c r="U1237" t="s">
        <v>1927</v>
      </c>
      <c r="W1237" t="s">
        <v>2940</v>
      </c>
      <c r="X1237" t="s">
        <v>2942</v>
      </c>
      <c r="AH1237" t="s">
        <v>2940</v>
      </c>
      <c r="AI1237" t="s">
        <v>2941</v>
      </c>
      <c r="AJ1237" t="s">
        <v>3097</v>
      </c>
      <c r="AK1237" t="s">
        <v>3101</v>
      </c>
      <c r="AL1237" t="s">
        <v>3103</v>
      </c>
      <c r="AM1237" t="s">
        <v>3105</v>
      </c>
      <c r="AN1237" t="s">
        <v>3643</v>
      </c>
      <c r="BE1237" t="s">
        <v>3065</v>
      </c>
      <c r="BQ1237">
        <v>136.69589999999999</v>
      </c>
      <c r="BR1237">
        <v>137.11046999999721</v>
      </c>
      <c r="BS1237">
        <v>1</v>
      </c>
    </row>
    <row r="1238" spans="1:71" x14ac:dyDescent="0.25">
      <c r="A1238" t="s">
        <v>81</v>
      </c>
      <c r="B1238">
        <v>1134</v>
      </c>
      <c r="C1238" t="s">
        <v>88</v>
      </c>
      <c r="D1238">
        <v>1</v>
      </c>
      <c r="E1238">
        <v>26637.915000000001</v>
      </c>
      <c r="F1238">
        <v>26638.140889999999</v>
      </c>
      <c r="G1238">
        <v>0.22588999999788939</v>
      </c>
      <c r="H1238">
        <v>140.91499999999999</v>
      </c>
      <c r="I1238">
        <v>102.2</v>
      </c>
      <c r="J1238">
        <v>799.6</v>
      </c>
      <c r="L1238" t="s">
        <v>502</v>
      </c>
      <c r="M1238" t="str">
        <f t="shared" si="139"/>
        <v>2018</v>
      </c>
      <c r="N1238" t="str">
        <f t="shared" si="140"/>
        <v>10</v>
      </c>
      <c r="O1238" t="str">
        <f t="shared" si="141"/>
        <v>31</v>
      </c>
      <c r="P1238" t="str">
        <f t="shared" si="142"/>
        <v>22</v>
      </c>
      <c r="Q1238" t="str">
        <f t="shared" si="143"/>
        <v>03</v>
      </c>
      <c r="R1238" t="str">
        <f t="shared" si="144"/>
        <v>55</v>
      </c>
      <c r="S1238" s="4">
        <f t="shared" si="146"/>
        <v>43404.919386574074</v>
      </c>
      <c r="T1238" s="5">
        <f t="shared" si="145"/>
        <v>43404.919386574074</v>
      </c>
      <c r="U1238" t="s">
        <v>1927</v>
      </c>
      <c r="W1238" t="s">
        <v>2940</v>
      </c>
      <c r="X1238" t="s">
        <v>2942</v>
      </c>
      <c r="AH1238" t="s">
        <v>2940</v>
      </c>
      <c r="AI1238" t="s">
        <v>2941</v>
      </c>
      <c r="AJ1238" t="s">
        <v>3097</v>
      </c>
      <c r="AK1238" t="s">
        <v>3101</v>
      </c>
      <c r="AL1238" t="s">
        <v>3103</v>
      </c>
      <c r="AM1238" t="s">
        <v>3105</v>
      </c>
      <c r="BE1238" t="s">
        <v>3065</v>
      </c>
      <c r="BQ1238">
        <v>140.91499999999999</v>
      </c>
      <c r="BR1238">
        <v>141.14088999999791</v>
      </c>
      <c r="BS1238">
        <v>2</v>
      </c>
    </row>
    <row r="1239" spans="1:71" x14ac:dyDescent="0.25">
      <c r="A1239" t="s">
        <v>81</v>
      </c>
      <c r="B1239">
        <v>1142</v>
      </c>
      <c r="C1239" t="s">
        <v>88</v>
      </c>
      <c r="D1239">
        <v>1</v>
      </c>
      <c r="E1239">
        <v>2956.7842000000001</v>
      </c>
      <c r="F1239">
        <v>2957.4489400000002</v>
      </c>
      <c r="G1239">
        <v>0.66474000000016531</v>
      </c>
      <c r="H1239">
        <v>63.784199999999998</v>
      </c>
      <c r="I1239">
        <v>84.034000000000006</v>
      </c>
      <c r="J1239">
        <v>1336.134</v>
      </c>
      <c r="L1239" t="s">
        <v>503</v>
      </c>
      <c r="M1239" t="str">
        <f t="shared" si="139"/>
        <v>2018</v>
      </c>
      <c r="N1239" t="str">
        <f t="shared" si="140"/>
        <v>09</v>
      </c>
      <c r="O1239" t="str">
        <f t="shared" si="141"/>
        <v>05</v>
      </c>
      <c r="P1239" t="str">
        <f t="shared" si="142"/>
        <v>00</v>
      </c>
      <c r="Q1239" t="str">
        <f t="shared" si="143"/>
        <v>03</v>
      </c>
      <c r="R1239" t="str">
        <f t="shared" si="144"/>
        <v>54</v>
      </c>
      <c r="S1239" s="4">
        <f t="shared" si="146"/>
        <v>43348.002708333333</v>
      </c>
      <c r="T1239" s="5">
        <f t="shared" si="145"/>
        <v>43348.002708333333</v>
      </c>
      <c r="U1239" t="s">
        <v>1928</v>
      </c>
      <c r="AH1239" t="s">
        <v>2940</v>
      </c>
      <c r="AI1239" t="s">
        <v>2941</v>
      </c>
      <c r="AJ1239" t="s">
        <v>2941</v>
      </c>
      <c r="AK1239" t="s">
        <v>3101</v>
      </c>
      <c r="AL1239" t="s">
        <v>3104</v>
      </c>
      <c r="AM1239" t="s">
        <v>3302</v>
      </c>
      <c r="BQ1239">
        <v>63.784199999999998</v>
      </c>
      <c r="BR1239">
        <v>64.448940000000164</v>
      </c>
      <c r="BS1239">
        <v>0</v>
      </c>
    </row>
    <row r="1240" spans="1:71" x14ac:dyDescent="0.25">
      <c r="A1240" t="s">
        <v>81</v>
      </c>
      <c r="B1240">
        <v>1143</v>
      </c>
      <c r="C1240" t="s">
        <v>88</v>
      </c>
      <c r="D1240">
        <v>1</v>
      </c>
      <c r="E1240">
        <v>2957.7089999999998</v>
      </c>
      <c r="F1240">
        <v>2958.222006</v>
      </c>
      <c r="G1240">
        <v>0.51300600000013219</v>
      </c>
      <c r="H1240">
        <v>64.709000000000003</v>
      </c>
      <c r="I1240">
        <v>67.227000000000004</v>
      </c>
      <c r="J1240">
        <v>1277.3109999999999</v>
      </c>
      <c r="L1240" t="s">
        <v>503</v>
      </c>
      <c r="M1240" t="str">
        <f t="shared" si="139"/>
        <v>2018</v>
      </c>
      <c r="N1240" t="str">
        <f t="shared" si="140"/>
        <v>09</v>
      </c>
      <c r="O1240" t="str">
        <f t="shared" si="141"/>
        <v>05</v>
      </c>
      <c r="P1240" t="str">
        <f t="shared" si="142"/>
        <v>00</v>
      </c>
      <c r="Q1240" t="str">
        <f t="shared" si="143"/>
        <v>03</v>
      </c>
      <c r="R1240" t="str">
        <f t="shared" si="144"/>
        <v>54</v>
      </c>
      <c r="S1240" s="4">
        <f t="shared" si="146"/>
        <v>43348.002708333333</v>
      </c>
      <c r="T1240" s="5">
        <f t="shared" si="145"/>
        <v>43348.002708333333</v>
      </c>
      <c r="U1240" t="s">
        <v>1928</v>
      </c>
      <c r="AH1240" t="s">
        <v>2940</v>
      </c>
      <c r="AI1240" t="s">
        <v>2941</v>
      </c>
      <c r="AJ1240" t="s">
        <v>2941</v>
      </c>
      <c r="AK1240" t="s">
        <v>3101</v>
      </c>
      <c r="AL1240" t="s">
        <v>3104</v>
      </c>
      <c r="AM1240" t="s">
        <v>3302</v>
      </c>
      <c r="BQ1240">
        <v>64.709000000000003</v>
      </c>
      <c r="BR1240">
        <v>65.222006000000135</v>
      </c>
      <c r="BS1240">
        <v>1</v>
      </c>
    </row>
    <row r="1241" spans="1:71" x14ac:dyDescent="0.25">
      <c r="A1241" t="s">
        <v>81</v>
      </c>
      <c r="B1241">
        <v>1144</v>
      </c>
      <c r="C1241" t="s">
        <v>88</v>
      </c>
      <c r="D1241">
        <v>1</v>
      </c>
      <c r="E1241">
        <v>2958.3231999999998</v>
      </c>
      <c r="F1241">
        <v>2959.016842</v>
      </c>
      <c r="G1241">
        <v>0.69364200000018172</v>
      </c>
      <c r="H1241">
        <v>65.3232</v>
      </c>
      <c r="I1241">
        <v>58.823999999999998</v>
      </c>
      <c r="J1241">
        <v>1218.4870000000001</v>
      </c>
      <c r="L1241" t="s">
        <v>503</v>
      </c>
      <c r="M1241" t="str">
        <f t="shared" si="139"/>
        <v>2018</v>
      </c>
      <c r="N1241" t="str">
        <f t="shared" si="140"/>
        <v>09</v>
      </c>
      <c r="O1241" t="str">
        <f t="shared" si="141"/>
        <v>05</v>
      </c>
      <c r="P1241" t="str">
        <f t="shared" si="142"/>
        <v>00</v>
      </c>
      <c r="Q1241" t="str">
        <f t="shared" si="143"/>
        <v>03</v>
      </c>
      <c r="R1241" t="str">
        <f t="shared" si="144"/>
        <v>54</v>
      </c>
      <c r="S1241" s="4">
        <f t="shared" si="146"/>
        <v>43348.002708333333</v>
      </c>
      <c r="T1241" s="5">
        <f t="shared" si="145"/>
        <v>43348.002708333333</v>
      </c>
      <c r="U1241" t="s">
        <v>1928</v>
      </c>
      <c r="AH1241" t="s">
        <v>2940</v>
      </c>
      <c r="AI1241" t="s">
        <v>3077</v>
      </c>
      <c r="AJ1241" t="s">
        <v>2941</v>
      </c>
      <c r="AK1241" t="s">
        <v>3101</v>
      </c>
      <c r="AL1241" t="s">
        <v>3104</v>
      </c>
      <c r="AM1241" t="s">
        <v>3302</v>
      </c>
      <c r="BQ1241">
        <v>65.3232</v>
      </c>
      <c r="BR1241">
        <v>66.016842000000182</v>
      </c>
      <c r="BS1241">
        <v>2</v>
      </c>
    </row>
    <row r="1242" spans="1:71" x14ac:dyDescent="0.25">
      <c r="A1242" t="s">
        <v>81</v>
      </c>
      <c r="B1242">
        <v>1148</v>
      </c>
      <c r="C1242" t="s">
        <v>88</v>
      </c>
      <c r="D1242">
        <v>1</v>
      </c>
      <c r="E1242">
        <v>4935.1439</v>
      </c>
      <c r="F1242">
        <v>4935.5412990000004</v>
      </c>
      <c r="G1242">
        <v>0.39739900000040512</v>
      </c>
      <c r="H1242">
        <v>201.1439</v>
      </c>
      <c r="I1242">
        <v>176.471</v>
      </c>
      <c r="J1242">
        <v>1184.874</v>
      </c>
      <c r="L1242" t="s">
        <v>504</v>
      </c>
      <c r="M1242" t="str">
        <f t="shared" si="139"/>
        <v>2018</v>
      </c>
      <c r="N1242" t="str">
        <f t="shared" si="140"/>
        <v>10</v>
      </c>
      <c r="O1242" t="str">
        <f t="shared" si="141"/>
        <v>12</v>
      </c>
      <c r="P1242" t="str">
        <f t="shared" si="142"/>
        <v>11</v>
      </c>
      <c r="Q1242" t="str">
        <f t="shared" si="143"/>
        <v>03</v>
      </c>
      <c r="R1242" t="str">
        <f t="shared" si="144"/>
        <v>54</v>
      </c>
      <c r="S1242" s="4">
        <f t="shared" si="146"/>
        <v>43385.461041666669</v>
      </c>
      <c r="T1242" s="5">
        <f t="shared" si="145"/>
        <v>43385.461041666669</v>
      </c>
      <c r="U1242" t="s">
        <v>1929</v>
      </c>
      <c r="AH1242" t="s">
        <v>2940</v>
      </c>
      <c r="AI1242" t="s">
        <v>2941</v>
      </c>
      <c r="AJ1242" t="s">
        <v>2941</v>
      </c>
      <c r="AK1242" t="s">
        <v>3101</v>
      </c>
      <c r="AL1242" t="s">
        <v>3104</v>
      </c>
      <c r="AM1242" t="s">
        <v>3105</v>
      </c>
      <c r="AN1242" t="s">
        <v>3649</v>
      </c>
      <c r="BQ1242">
        <v>201.1439</v>
      </c>
      <c r="BR1242">
        <v>201.54129900000041</v>
      </c>
      <c r="BS1242">
        <v>0</v>
      </c>
    </row>
    <row r="1243" spans="1:71" x14ac:dyDescent="0.25">
      <c r="A1243" t="s">
        <v>81</v>
      </c>
      <c r="B1243">
        <v>1149</v>
      </c>
      <c r="C1243" t="s">
        <v>88</v>
      </c>
      <c r="D1243">
        <v>1</v>
      </c>
      <c r="E1243">
        <v>4935.9675999999999</v>
      </c>
      <c r="F1243">
        <v>4936.5817619999998</v>
      </c>
      <c r="G1243">
        <v>0.6141619999998511</v>
      </c>
      <c r="H1243">
        <v>201.9676</v>
      </c>
      <c r="I1243">
        <v>109.244</v>
      </c>
      <c r="J1243">
        <v>1042.0170000000001</v>
      </c>
      <c r="L1243" t="s">
        <v>504</v>
      </c>
      <c r="M1243" t="str">
        <f t="shared" si="139"/>
        <v>2018</v>
      </c>
      <c r="N1243" t="str">
        <f t="shared" si="140"/>
        <v>10</v>
      </c>
      <c r="O1243" t="str">
        <f t="shared" si="141"/>
        <v>12</v>
      </c>
      <c r="P1243" t="str">
        <f t="shared" si="142"/>
        <v>11</v>
      </c>
      <c r="Q1243" t="str">
        <f t="shared" si="143"/>
        <v>03</v>
      </c>
      <c r="R1243" t="str">
        <f t="shared" si="144"/>
        <v>54</v>
      </c>
      <c r="S1243" s="4">
        <f t="shared" si="146"/>
        <v>43385.461041666669</v>
      </c>
      <c r="T1243" s="5">
        <f t="shared" si="145"/>
        <v>43385.461041666669</v>
      </c>
      <c r="U1243" t="s">
        <v>1929</v>
      </c>
      <c r="AH1243" t="s">
        <v>2940</v>
      </c>
      <c r="AI1243" t="s">
        <v>2941</v>
      </c>
      <c r="AJ1243" t="s">
        <v>2941</v>
      </c>
      <c r="AK1243" t="s">
        <v>3101</v>
      </c>
      <c r="AL1243" t="s">
        <v>3104</v>
      </c>
      <c r="AM1243" t="s">
        <v>3303</v>
      </c>
      <c r="BQ1243">
        <v>201.9676</v>
      </c>
      <c r="BR1243">
        <v>202.58176199999991</v>
      </c>
      <c r="BS1243">
        <v>1</v>
      </c>
    </row>
    <row r="1244" spans="1:71" x14ac:dyDescent="0.25">
      <c r="A1244" t="s">
        <v>81</v>
      </c>
      <c r="B1244">
        <v>1150</v>
      </c>
      <c r="C1244" t="s">
        <v>88</v>
      </c>
      <c r="D1244">
        <v>1</v>
      </c>
      <c r="E1244">
        <v>4936.7911999999997</v>
      </c>
      <c r="F1244">
        <v>4937.3258820000001</v>
      </c>
      <c r="G1244">
        <v>0.53468200000042998</v>
      </c>
      <c r="H1244">
        <v>202.7912</v>
      </c>
      <c r="I1244">
        <v>109.244</v>
      </c>
      <c r="J1244">
        <v>1075.6300000000001</v>
      </c>
      <c r="L1244" t="s">
        <v>504</v>
      </c>
      <c r="M1244" t="str">
        <f t="shared" si="139"/>
        <v>2018</v>
      </c>
      <c r="N1244" t="str">
        <f t="shared" si="140"/>
        <v>10</v>
      </c>
      <c r="O1244" t="str">
        <f t="shared" si="141"/>
        <v>12</v>
      </c>
      <c r="P1244" t="str">
        <f t="shared" si="142"/>
        <v>11</v>
      </c>
      <c r="Q1244" t="str">
        <f t="shared" si="143"/>
        <v>03</v>
      </c>
      <c r="R1244" t="str">
        <f t="shared" si="144"/>
        <v>54</v>
      </c>
      <c r="S1244" s="4">
        <f t="shared" si="146"/>
        <v>43385.461041666669</v>
      </c>
      <c r="T1244" s="5">
        <f t="shared" si="145"/>
        <v>43385.461041666669</v>
      </c>
      <c r="U1244" t="s">
        <v>1929</v>
      </c>
      <c r="AH1244" t="s">
        <v>2940</v>
      </c>
      <c r="AI1244" t="s">
        <v>2941</v>
      </c>
      <c r="AJ1244" t="s">
        <v>2941</v>
      </c>
      <c r="AK1244" t="s">
        <v>3101</v>
      </c>
      <c r="AL1244" t="s">
        <v>3104</v>
      </c>
      <c r="AM1244" t="s">
        <v>3303</v>
      </c>
      <c r="BQ1244">
        <v>202.7912</v>
      </c>
      <c r="BR1244">
        <v>203.32588200000041</v>
      </c>
      <c r="BS1244">
        <v>2</v>
      </c>
    </row>
    <row r="1245" spans="1:71" x14ac:dyDescent="0.25">
      <c r="A1245" t="s">
        <v>81</v>
      </c>
      <c r="B1245">
        <v>1151</v>
      </c>
      <c r="C1245" t="s">
        <v>88</v>
      </c>
      <c r="D1245">
        <v>1</v>
      </c>
      <c r="E1245">
        <v>4937.4849000000004</v>
      </c>
      <c r="F1245">
        <v>4938.4531079999997</v>
      </c>
      <c r="G1245">
        <v>0.96820799999932206</v>
      </c>
      <c r="H1245">
        <v>203.48490000000001</v>
      </c>
      <c r="I1245">
        <v>100.84</v>
      </c>
      <c r="J1245">
        <v>1159.664</v>
      </c>
      <c r="L1245" t="s">
        <v>504</v>
      </c>
      <c r="M1245" t="str">
        <f t="shared" si="139"/>
        <v>2018</v>
      </c>
      <c r="N1245" t="str">
        <f t="shared" si="140"/>
        <v>10</v>
      </c>
      <c r="O1245" t="str">
        <f t="shared" si="141"/>
        <v>12</v>
      </c>
      <c r="P1245" t="str">
        <f t="shared" si="142"/>
        <v>11</v>
      </c>
      <c r="Q1245" t="str">
        <f t="shared" si="143"/>
        <v>03</v>
      </c>
      <c r="R1245" t="str">
        <f t="shared" si="144"/>
        <v>54</v>
      </c>
      <c r="S1245" s="4">
        <f t="shared" si="146"/>
        <v>43385.461041666669</v>
      </c>
      <c r="T1245" s="5">
        <f t="shared" si="145"/>
        <v>43385.461041666669</v>
      </c>
      <c r="U1245" t="s">
        <v>1929</v>
      </c>
      <c r="AH1245" t="s">
        <v>2940</v>
      </c>
      <c r="AI1245" t="s">
        <v>2941</v>
      </c>
      <c r="AJ1245" t="s">
        <v>3077</v>
      </c>
      <c r="AK1245" t="s">
        <v>3101</v>
      </c>
      <c r="AL1245" t="s">
        <v>3104</v>
      </c>
      <c r="AM1245" t="s">
        <v>3303</v>
      </c>
      <c r="BQ1245">
        <v>203.48490000000001</v>
      </c>
      <c r="BR1245">
        <v>204.4531079999993</v>
      </c>
      <c r="BS1245">
        <v>3</v>
      </c>
    </row>
    <row r="1246" spans="1:71" x14ac:dyDescent="0.25">
      <c r="A1246" t="s">
        <v>81</v>
      </c>
      <c r="B1246">
        <v>1157</v>
      </c>
      <c r="C1246" t="s">
        <v>88</v>
      </c>
      <c r="D1246">
        <v>1</v>
      </c>
      <c r="E1246">
        <v>5761.09</v>
      </c>
      <c r="F1246">
        <v>5761.3139879999999</v>
      </c>
      <c r="G1246">
        <v>0.22398799999973559</v>
      </c>
      <c r="H1246">
        <v>238.09</v>
      </c>
      <c r="I1246">
        <v>151.261</v>
      </c>
      <c r="J1246">
        <v>882.35299999999995</v>
      </c>
      <c r="L1246" t="s">
        <v>505</v>
      </c>
      <c r="M1246" t="str">
        <f t="shared" si="139"/>
        <v>2018</v>
      </c>
      <c r="N1246" t="str">
        <f t="shared" si="140"/>
        <v>10</v>
      </c>
      <c r="O1246" t="str">
        <f t="shared" si="141"/>
        <v>14</v>
      </c>
      <c r="P1246" t="str">
        <f t="shared" si="142"/>
        <v>04</v>
      </c>
      <c r="Q1246" t="str">
        <f t="shared" si="143"/>
        <v>03</v>
      </c>
      <c r="R1246" t="str">
        <f t="shared" si="144"/>
        <v>54</v>
      </c>
      <c r="S1246" s="4">
        <f t="shared" si="146"/>
        <v>43387.169374999998</v>
      </c>
      <c r="T1246" s="5">
        <f t="shared" si="145"/>
        <v>43387.169374999998</v>
      </c>
      <c r="U1246" t="s">
        <v>1930</v>
      </c>
      <c r="AH1246" t="s">
        <v>2940</v>
      </c>
      <c r="AI1246" t="s">
        <v>2941</v>
      </c>
      <c r="AJ1246" t="s">
        <v>3097</v>
      </c>
      <c r="AK1246" t="s">
        <v>3101</v>
      </c>
      <c r="AL1246" t="s">
        <v>3103</v>
      </c>
      <c r="AM1246" t="s">
        <v>3132</v>
      </c>
      <c r="AN1246" t="s">
        <v>3643</v>
      </c>
      <c r="BQ1246">
        <v>238.09</v>
      </c>
      <c r="BR1246">
        <v>238.31398799999971</v>
      </c>
      <c r="BS1246">
        <v>0</v>
      </c>
    </row>
    <row r="1247" spans="1:71" x14ac:dyDescent="0.25">
      <c r="A1247" t="s">
        <v>81</v>
      </c>
      <c r="B1247">
        <v>1158</v>
      </c>
      <c r="C1247" t="s">
        <v>88</v>
      </c>
      <c r="D1247">
        <v>1</v>
      </c>
      <c r="E1247">
        <v>5761.8414000000002</v>
      </c>
      <c r="F1247">
        <v>5762.137643</v>
      </c>
      <c r="G1247">
        <v>0.29624299999977671</v>
      </c>
      <c r="H1247">
        <v>238.84139999999999</v>
      </c>
      <c r="I1247">
        <v>151.261</v>
      </c>
      <c r="J1247">
        <v>1042.0170000000001</v>
      </c>
      <c r="L1247" t="s">
        <v>505</v>
      </c>
      <c r="M1247" t="str">
        <f t="shared" si="139"/>
        <v>2018</v>
      </c>
      <c r="N1247" t="str">
        <f t="shared" si="140"/>
        <v>10</v>
      </c>
      <c r="O1247" t="str">
        <f t="shared" si="141"/>
        <v>14</v>
      </c>
      <c r="P1247" t="str">
        <f t="shared" si="142"/>
        <v>04</v>
      </c>
      <c r="Q1247" t="str">
        <f t="shared" si="143"/>
        <v>03</v>
      </c>
      <c r="R1247" t="str">
        <f t="shared" si="144"/>
        <v>54</v>
      </c>
      <c r="S1247" s="4">
        <f t="shared" si="146"/>
        <v>43387.169374999998</v>
      </c>
      <c r="T1247" s="5">
        <f t="shared" si="145"/>
        <v>43387.169374999998</v>
      </c>
      <c r="U1247" t="s">
        <v>1930</v>
      </c>
      <c r="AH1247" t="s">
        <v>2940</v>
      </c>
      <c r="AI1247" t="s">
        <v>2941</v>
      </c>
      <c r="AJ1247" t="s">
        <v>3097</v>
      </c>
      <c r="AK1247" t="s">
        <v>3101</v>
      </c>
      <c r="AL1247" t="s">
        <v>3103</v>
      </c>
      <c r="AM1247" t="s">
        <v>3132</v>
      </c>
      <c r="AN1247" t="s">
        <v>3643</v>
      </c>
      <c r="BQ1247">
        <v>238.84139999999999</v>
      </c>
      <c r="BR1247">
        <v>239.1376429999998</v>
      </c>
      <c r="BS1247">
        <v>1</v>
      </c>
    </row>
    <row r="1248" spans="1:71" x14ac:dyDescent="0.25">
      <c r="A1248" t="s">
        <v>81</v>
      </c>
      <c r="B1248">
        <v>1189</v>
      </c>
      <c r="C1248" t="s">
        <v>88</v>
      </c>
      <c r="D1248">
        <v>1</v>
      </c>
      <c r="E1248">
        <v>9472.3083999999999</v>
      </c>
      <c r="F1248">
        <v>9472.5251630000002</v>
      </c>
      <c r="G1248">
        <v>0.2167630000003555</v>
      </c>
      <c r="H1248">
        <v>5.3083999999999998</v>
      </c>
      <c r="I1248">
        <v>184.874</v>
      </c>
      <c r="J1248">
        <v>890.75599999999997</v>
      </c>
      <c r="L1248" t="s">
        <v>506</v>
      </c>
      <c r="M1248" t="str">
        <f t="shared" si="139"/>
        <v>2018</v>
      </c>
      <c r="N1248" t="str">
        <f t="shared" si="140"/>
        <v>10</v>
      </c>
      <c r="O1248" t="str">
        <f t="shared" si="141"/>
        <v>17</v>
      </c>
      <c r="P1248" t="str">
        <f t="shared" si="142"/>
        <v>11</v>
      </c>
      <c r="Q1248" t="str">
        <f t="shared" si="143"/>
        <v>03</v>
      </c>
      <c r="R1248" t="str">
        <f t="shared" si="144"/>
        <v>55</v>
      </c>
      <c r="S1248" s="4">
        <f t="shared" si="146"/>
        <v>43390.461053240739</v>
      </c>
      <c r="T1248" s="5">
        <f t="shared" si="145"/>
        <v>43390.461053240739</v>
      </c>
      <c r="U1248" t="s">
        <v>1931</v>
      </c>
      <c r="AH1248" t="s">
        <v>2940</v>
      </c>
      <c r="AI1248" t="s">
        <v>2941</v>
      </c>
      <c r="AJ1248" t="s">
        <v>3097</v>
      </c>
      <c r="AK1248" t="s">
        <v>3101</v>
      </c>
      <c r="AL1248" t="s">
        <v>3103</v>
      </c>
      <c r="AM1248" t="s">
        <v>3304</v>
      </c>
      <c r="BQ1248">
        <v>5.3083999999999998</v>
      </c>
      <c r="BR1248">
        <v>5.5251630000003553</v>
      </c>
      <c r="BS1248">
        <v>0</v>
      </c>
    </row>
    <row r="1249" spans="1:71" x14ac:dyDescent="0.25">
      <c r="A1249" t="s">
        <v>81</v>
      </c>
      <c r="B1249">
        <v>1190</v>
      </c>
      <c r="C1249" t="s">
        <v>88</v>
      </c>
      <c r="D1249">
        <v>1</v>
      </c>
      <c r="E1249">
        <v>9473.6088999999993</v>
      </c>
      <c r="F1249">
        <v>9473.8112120000005</v>
      </c>
      <c r="G1249">
        <v>0.20231200000125679</v>
      </c>
      <c r="H1249">
        <v>6.6089000000000002</v>
      </c>
      <c r="I1249">
        <v>184.874</v>
      </c>
      <c r="J1249">
        <v>1008.403</v>
      </c>
      <c r="L1249" t="s">
        <v>506</v>
      </c>
      <c r="M1249" t="str">
        <f t="shared" si="139"/>
        <v>2018</v>
      </c>
      <c r="N1249" t="str">
        <f t="shared" si="140"/>
        <v>10</v>
      </c>
      <c r="O1249" t="str">
        <f t="shared" si="141"/>
        <v>17</v>
      </c>
      <c r="P1249" t="str">
        <f t="shared" si="142"/>
        <v>11</v>
      </c>
      <c r="Q1249" t="str">
        <f t="shared" si="143"/>
        <v>03</v>
      </c>
      <c r="R1249" t="str">
        <f t="shared" si="144"/>
        <v>55</v>
      </c>
      <c r="S1249" s="4">
        <f t="shared" si="146"/>
        <v>43390.461053240739</v>
      </c>
      <c r="T1249" s="5">
        <f t="shared" si="145"/>
        <v>43390.461053240739</v>
      </c>
      <c r="U1249" t="s">
        <v>1931</v>
      </c>
      <c r="AH1249" t="s">
        <v>2940</v>
      </c>
      <c r="AI1249" t="s">
        <v>2941</v>
      </c>
      <c r="AJ1249" t="s">
        <v>3097</v>
      </c>
      <c r="AK1249" t="s">
        <v>3101</v>
      </c>
      <c r="AL1249" t="s">
        <v>3103</v>
      </c>
      <c r="AM1249" t="s">
        <v>3304</v>
      </c>
      <c r="BQ1249">
        <v>6.6089000000000002</v>
      </c>
      <c r="BR1249">
        <v>6.811212000001257</v>
      </c>
      <c r="BS1249">
        <v>1</v>
      </c>
    </row>
    <row r="1250" spans="1:71" x14ac:dyDescent="0.25">
      <c r="A1250" t="s">
        <v>81</v>
      </c>
      <c r="B1250">
        <v>1201</v>
      </c>
      <c r="C1250" t="s">
        <v>88</v>
      </c>
      <c r="D1250">
        <v>1</v>
      </c>
      <c r="E1250">
        <v>10783.727199999999</v>
      </c>
      <c r="F1250">
        <v>10784.26188</v>
      </c>
      <c r="G1250">
        <v>0.5346800000006624</v>
      </c>
      <c r="H1250">
        <v>6.7271999999999998</v>
      </c>
      <c r="I1250">
        <v>142.37299999999999</v>
      </c>
      <c r="J1250">
        <v>1037.288</v>
      </c>
      <c r="L1250" t="s">
        <v>507</v>
      </c>
      <c r="M1250" t="str">
        <f t="shared" si="139"/>
        <v>2018</v>
      </c>
      <c r="N1250" t="str">
        <f t="shared" si="140"/>
        <v>10</v>
      </c>
      <c r="O1250" t="str">
        <f t="shared" si="141"/>
        <v>18</v>
      </c>
      <c r="P1250" t="str">
        <f t="shared" si="142"/>
        <v>05</v>
      </c>
      <c r="Q1250" t="str">
        <f t="shared" si="143"/>
        <v>03</v>
      </c>
      <c r="R1250" t="str">
        <f t="shared" si="144"/>
        <v>55</v>
      </c>
      <c r="S1250" s="4">
        <f t="shared" si="146"/>
        <v>43391.211053240739</v>
      </c>
      <c r="T1250" s="5">
        <f t="shared" si="145"/>
        <v>43391.211053240739</v>
      </c>
      <c r="U1250" t="s">
        <v>1932</v>
      </c>
      <c r="AH1250" t="s">
        <v>2940</v>
      </c>
      <c r="AI1250" t="s">
        <v>2941</v>
      </c>
      <c r="AJ1250" t="s">
        <v>3097</v>
      </c>
      <c r="AK1250" t="s">
        <v>3101</v>
      </c>
      <c r="AL1250" t="s">
        <v>3103</v>
      </c>
      <c r="AM1250" t="s">
        <v>3305</v>
      </c>
      <c r="BQ1250">
        <v>6.7271999999999998</v>
      </c>
      <c r="BR1250">
        <v>7.2618800000006622</v>
      </c>
      <c r="BS1250">
        <v>0</v>
      </c>
    </row>
    <row r="1251" spans="1:71" x14ac:dyDescent="0.25">
      <c r="A1251" t="s">
        <v>81</v>
      </c>
      <c r="B1251">
        <v>1202</v>
      </c>
      <c r="C1251" t="s">
        <v>88</v>
      </c>
      <c r="D1251">
        <v>1</v>
      </c>
      <c r="E1251">
        <v>10784.341399999999</v>
      </c>
      <c r="F1251">
        <v>10784.7966</v>
      </c>
      <c r="G1251">
        <v>0.45520000000033178</v>
      </c>
      <c r="H1251">
        <v>7.3414000000000001</v>
      </c>
      <c r="I1251">
        <v>162.71199999999999</v>
      </c>
      <c r="J1251">
        <v>1169.492</v>
      </c>
      <c r="L1251" t="s">
        <v>507</v>
      </c>
      <c r="M1251" t="str">
        <f t="shared" si="139"/>
        <v>2018</v>
      </c>
      <c r="N1251" t="str">
        <f t="shared" si="140"/>
        <v>10</v>
      </c>
      <c r="O1251" t="str">
        <f t="shared" si="141"/>
        <v>18</v>
      </c>
      <c r="P1251" t="str">
        <f t="shared" si="142"/>
        <v>05</v>
      </c>
      <c r="Q1251" t="str">
        <f t="shared" si="143"/>
        <v>03</v>
      </c>
      <c r="R1251" t="str">
        <f t="shared" si="144"/>
        <v>55</v>
      </c>
      <c r="S1251" s="4">
        <f t="shared" si="146"/>
        <v>43391.211053240739</v>
      </c>
      <c r="T1251" s="5">
        <f t="shared" si="145"/>
        <v>43391.211053240739</v>
      </c>
      <c r="U1251" t="s">
        <v>1932</v>
      </c>
      <c r="AH1251" t="s">
        <v>2940</v>
      </c>
      <c r="AI1251" t="s">
        <v>2941</v>
      </c>
      <c r="AJ1251" t="s">
        <v>3097</v>
      </c>
      <c r="AK1251" t="s">
        <v>3101</v>
      </c>
      <c r="AL1251" t="s">
        <v>3103</v>
      </c>
      <c r="AM1251" t="s">
        <v>3305</v>
      </c>
      <c r="BQ1251">
        <v>7.3414000000000001</v>
      </c>
      <c r="BR1251">
        <v>7.7966000000003319</v>
      </c>
      <c r="BS1251">
        <v>1</v>
      </c>
    </row>
    <row r="1252" spans="1:71" x14ac:dyDescent="0.25">
      <c r="A1252" t="s">
        <v>81</v>
      </c>
      <c r="B1252">
        <v>1203</v>
      </c>
      <c r="C1252" t="s">
        <v>88</v>
      </c>
      <c r="D1252">
        <v>1</v>
      </c>
      <c r="E1252">
        <v>10785.540800000001</v>
      </c>
      <c r="F1252">
        <v>10786.227220000001</v>
      </c>
      <c r="G1252">
        <v>0.68641999999999825</v>
      </c>
      <c r="H1252">
        <v>8.5408000000000008</v>
      </c>
      <c r="I1252">
        <v>162.71199999999999</v>
      </c>
      <c r="J1252">
        <v>1098.3050000000001</v>
      </c>
      <c r="L1252" t="s">
        <v>507</v>
      </c>
      <c r="M1252" t="str">
        <f t="shared" si="139"/>
        <v>2018</v>
      </c>
      <c r="N1252" t="str">
        <f t="shared" si="140"/>
        <v>10</v>
      </c>
      <c r="O1252" t="str">
        <f t="shared" si="141"/>
        <v>18</v>
      </c>
      <c r="P1252" t="str">
        <f t="shared" si="142"/>
        <v>05</v>
      </c>
      <c r="Q1252" t="str">
        <f t="shared" si="143"/>
        <v>03</v>
      </c>
      <c r="R1252" t="str">
        <f t="shared" si="144"/>
        <v>55</v>
      </c>
      <c r="S1252" s="4">
        <f t="shared" si="146"/>
        <v>43391.211053240739</v>
      </c>
      <c r="T1252" s="5">
        <f t="shared" si="145"/>
        <v>43391.211053240739</v>
      </c>
      <c r="U1252" t="s">
        <v>1932</v>
      </c>
      <c r="AH1252" t="s">
        <v>2940</v>
      </c>
      <c r="AI1252" t="s">
        <v>2941</v>
      </c>
      <c r="AJ1252" t="s">
        <v>3097</v>
      </c>
      <c r="AK1252" t="s">
        <v>3101</v>
      </c>
      <c r="AL1252" t="s">
        <v>3103</v>
      </c>
      <c r="AM1252" t="s">
        <v>3305</v>
      </c>
      <c r="BQ1252">
        <v>8.5408000000000008</v>
      </c>
      <c r="BR1252">
        <v>9.2272199999999991</v>
      </c>
      <c r="BS1252">
        <v>2</v>
      </c>
    </row>
    <row r="1253" spans="1:71" x14ac:dyDescent="0.25">
      <c r="A1253" t="s">
        <v>81</v>
      </c>
      <c r="B1253">
        <v>1209</v>
      </c>
      <c r="C1253" t="s">
        <v>88</v>
      </c>
      <c r="D1253">
        <v>1</v>
      </c>
      <c r="E1253">
        <v>11985.269689999999</v>
      </c>
      <c r="F1253">
        <v>11985.63402</v>
      </c>
      <c r="G1253">
        <v>0.36433000000033638</v>
      </c>
      <c r="H1253">
        <v>160.2697</v>
      </c>
      <c r="I1253">
        <v>174.41900000000001</v>
      </c>
      <c r="J1253">
        <v>1622.0930000000001</v>
      </c>
      <c r="L1253" t="s">
        <v>508</v>
      </c>
      <c r="M1253" t="str">
        <f t="shared" si="139"/>
        <v>2018</v>
      </c>
      <c r="N1253" t="str">
        <f t="shared" si="140"/>
        <v>10</v>
      </c>
      <c r="O1253" t="str">
        <f t="shared" si="141"/>
        <v>19</v>
      </c>
      <c r="P1253" t="str">
        <f t="shared" si="142"/>
        <v>15</v>
      </c>
      <c r="Q1253" t="str">
        <f t="shared" si="143"/>
        <v>03</v>
      </c>
      <c r="R1253" t="str">
        <f t="shared" si="144"/>
        <v>55</v>
      </c>
      <c r="S1253" s="4">
        <f t="shared" si="146"/>
        <v>43392.62771990741</v>
      </c>
      <c r="T1253" s="5">
        <f t="shared" si="145"/>
        <v>43392.62771990741</v>
      </c>
      <c r="U1253" t="s">
        <v>1933</v>
      </c>
      <c r="AH1253" t="s">
        <v>2940</v>
      </c>
      <c r="AI1253" t="s">
        <v>3077</v>
      </c>
      <c r="AJ1253" t="s">
        <v>3097</v>
      </c>
      <c r="AK1253" t="s">
        <v>3101</v>
      </c>
      <c r="AL1253" t="s">
        <v>3103</v>
      </c>
      <c r="AM1253" t="s">
        <v>3306</v>
      </c>
      <c r="BQ1253">
        <v>160.2697</v>
      </c>
      <c r="BR1253">
        <v>160.63403000000031</v>
      </c>
      <c r="BS1253">
        <v>0</v>
      </c>
    </row>
    <row r="1254" spans="1:71" x14ac:dyDescent="0.25">
      <c r="A1254" t="s">
        <v>81</v>
      </c>
      <c r="B1254">
        <v>1210</v>
      </c>
      <c r="C1254" t="s">
        <v>88</v>
      </c>
      <c r="D1254">
        <v>1</v>
      </c>
      <c r="E1254">
        <v>12309.03181</v>
      </c>
      <c r="F1254">
        <v>12309.73533</v>
      </c>
      <c r="G1254">
        <v>0.70351999999911641</v>
      </c>
      <c r="H1254">
        <v>222.0318</v>
      </c>
      <c r="I1254">
        <v>244.18600000000001</v>
      </c>
      <c r="J1254">
        <v>1805.2329999999999</v>
      </c>
      <c r="L1254" t="s">
        <v>509</v>
      </c>
      <c r="M1254" t="str">
        <f t="shared" si="139"/>
        <v>2018</v>
      </c>
      <c r="N1254" t="str">
        <f t="shared" si="140"/>
        <v>10</v>
      </c>
      <c r="O1254" t="str">
        <f t="shared" si="141"/>
        <v>19</v>
      </c>
      <c r="P1254" t="str">
        <f t="shared" si="142"/>
        <v>18</v>
      </c>
      <c r="Q1254" t="str">
        <f t="shared" si="143"/>
        <v>03</v>
      </c>
      <c r="R1254" t="str">
        <f t="shared" si="144"/>
        <v>55</v>
      </c>
      <c r="S1254" s="4">
        <f t="shared" si="146"/>
        <v>43392.75271990741</v>
      </c>
      <c r="T1254" s="5">
        <f t="shared" si="145"/>
        <v>43392.75271990741</v>
      </c>
      <c r="U1254" t="s">
        <v>1934</v>
      </c>
      <c r="AH1254" t="s">
        <v>2940</v>
      </c>
      <c r="AI1254" t="s">
        <v>3081</v>
      </c>
      <c r="AJ1254" t="s">
        <v>3097</v>
      </c>
      <c r="AK1254" t="s">
        <v>3101</v>
      </c>
      <c r="AL1254" t="s">
        <v>3103</v>
      </c>
      <c r="AM1254" t="s">
        <v>3307</v>
      </c>
      <c r="AN1254" t="s">
        <v>3624</v>
      </c>
      <c r="BQ1254">
        <v>222.0318</v>
      </c>
      <c r="BR1254">
        <v>222.73531999999909</v>
      </c>
      <c r="BS1254">
        <v>0</v>
      </c>
    </row>
    <row r="1255" spans="1:71" x14ac:dyDescent="0.25">
      <c r="A1255" t="s">
        <v>81</v>
      </c>
      <c r="B1255">
        <v>1211</v>
      </c>
      <c r="C1255" t="s">
        <v>88</v>
      </c>
      <c r="D1255">
        <v>1</v>
      </c>
      <c r="E1255">
        <v>12309.83583</v>
      </c>
      <c r="F1255">
        <v>12311.180050000001</v>
      </c>
      <c r="G1255">
        <v>1.3442200000008599</v>
      </c>
      <c r="H1255">
        <v>222.83580000000001</v>
      </c>
      <c r="I1255">
        <v>148.256</v>
      </c>
      <c r="J1255">
        <v>1787.7909999999999</v>
      </c>
      <c r="L1255" t="s">
        <v>509</v>
      </c>
      <c r="M1255" t="str">
        <f t="shared" si="139"/>
        <v>2018</v>
      </c>
      <c r="N1255" t="str">
        <f t="shared" si="140"/>
        <v>10</v>
      </c>
      <c r="O1255" t="str">
        <f t="shared" si="141"/>
        <v>19</v>
      </c>
      <c r="P1255" t="str">
        <f t="shared" si="142"/>
        <v>18</v>
      </c>
      <c r="Q1255" t="str">
        <f t="shared" si="143"/>
        <v>03</v>
      </c>
      <c r="R1255" t="str">
        <f t="shared" si="144"/>
        <v>55</v>
      </c>
      <c r="S1255" s="4">
        <f t="shared" si="146"/>
        <v>43392.75271990741</v>
      </c>
      <c r="T1255" s="5">
        <f t="shared" si="145"/>
        <v>43392.75271990741</v>
      </c>
      <c r="U1255" t="s">
        <v>1934</v>
      </c>
      <c r="AH1255" t="s">
        <v>2940</v>
      </c>
      <c r="AI1255" t="s">
        <v>3078</v>
      </c>
      <c r="AJ1255" t="s">
        <v>3077</v>
      </c>
      <c r="AK1255" t="s">
        <v>3101</v>
      </c>
      <c r="AL1255" t="s">
        <v>3104</v>
      </c>
      <c r="AM1255" t="s">
        <v>3307</v>
      </c>
      <c r="BQ1255">
        <v>222.83580000000001</v>
      </c>
      <c r="BR1255">
        <v>224.18002000000089</v>
      </c>
      <c r="BS1255">
        <v>1</v>
      </c>
    </row>
    <row r="1256" spans="1:71" x14ac:dyDescent="0.25">
      <c r="A1256" t="s">
        <v>81</v>
      </c>
      <c r="B1256">
        <v>1212</v>
      </c>
      <c r="C1256" t="s">
        <v>88</v>
      </c>
      <c r="D1256">
        <v>1</v>
      </c>
      <c r="E1256">
        <v>12311.48784</v>
      </c>
      <c r="F1256">
        <v>12312.19764</v>
      </c>
      <c r="G1256">
        <v>0.70980000000054133</v>
      </c>
      <c r="H1256">
        <v>224.48779999999999</v>
      </c>
      <c r="I1256">
        <v>139.535</v>
      </c>
      <c r="J1256">
        <v>2773.2559999999999</v>
      </c>
      <c r="L1256" t="s">
        <v>509</v>
      </c>
      <c r="M1256" t="str">
        <f t="shared" si="139"/>
        <v>2018</v>
      </c>
      <c r="N1256" t="str">
        <f t="shared" si="140"/>
        <v>10</v>
      </c>
      <c r="O1256" t="str">
        <f t="shared" si="141"/>
        <v>19</v>
      </c>
      <c r="P1256" t="str">
        <f t="shared" si="142"/>
        <v>18</v>
      </c>
      <c r="Q1256" t="str">
        <f t="shared" si="143"/>
        <v>03</v>
      </c>
      <c r="R1256" t="str">
        <f t="shared" si="144"/>
        <v>55</v>
      </c>
      <c r="S1256" s="4">
        <f t="shared" si="146"/>
        <v>43392.75271990741</v>
      </c>
      <c r="T1256" s="5">
        <f t="shared" si="145"/>
        <v>43392.75271990741</v>
      </c>
      <c r="U1256" t="s">
        <v>1934</v>
      </c>
      <c r="AH1256" t="s">
        <v>2940</v>
      </c>
      <c r="AI1256" t="s">
        <v>3081</v>
      </c>
      <c r="AJ1256" t="s">
        <v>2941</v>
      </c>
      <c r="AK1256" t="s">
        <v>3101</v>
      </c>
      <c r="AL1256" t="s">
        <v>3104</v>
      </c>
      <c r="AM1256" t="s">
        <v>3307</v>
      </c>
      <c r="BQ1256">
        <v>224.48779999999999</v>
      </c>
      <c r="BR1256">
        <v>225.19760000000051</v>
      </c>
      <c r="BS1256">
        <v>2</v>
      </c>
    </row>
    <row r="1257" spans="1:71" x14ac:dyDescent="0.25">
      <c r="A1257" t="s">
        <v>81</v>
      </c>
      <c r="B1257">
        <v>1214</v>
      </c>
      <c r="C1257" t="s">
        <v>88</v>
      </c>
      <c r="D1257">
        <v>1</v>
      </c>
      <c r="E1257">
        <v>12595.87995</v>
      </c>
      <c r="F1257">
        <v>12596.42015</v>
      </c>
      <c r="G1257">
        <v>0.54019999999945867</v>
      </c>
      <c r="H1257">
        <v>246.87989999999999</v>
      </c>
      <c r="I1257">
        <v>305.233</v>
      </c>
      <c r="J1257">
        <v>2424.4189999999999</v>
      </c>
      <c r="L1257" t="s">
        <v>510</v>
      </c>
      <c r="M1257" t="str">
        <f t="shared" si="139"/>
        <v>2018</v>
      </c>
      <c r="N1257" t="str">
        <f t="shared" si="140"/>
        <v>10</v>
      </c>
      <c r="O1257" t="str">
        <f t="shared" si="141"/>
        <v>19</v>
      </c>
      <c r="P1257" t="str">
        <f t="shared" si="142"/>
        <v>19</v>
      </c>
      <c r="Q1257" t="str">
        <f t="shared" si="143"/>
        <v>03</v>
      </c>
      <c r="R1257" t="str">
        <f t="shared" si="144"/>
        <v>55</v>
      </c>
      <c r="S1257" s="4">
        <f t="shared" si="146"/>
        <v>43392.794386574074</v>
      </c>
      <c r="T1257" s="5">
        <f t="shared" si="145"/>
        <v>43392.794386574074</v>
      </c>
      <c r="U1257" t="s">
        <v>1935</v>
      </c>
      <c r="AH1257" t="s">
        <v>2940</v>
      </c>
      <c r="AI1257" t="s">
        <v>3077</v>
      </c>
      <c r="AJ1257" t="s">
        <v>3097</v>
      </c>
      <c r="AK1257" t="s">
        <v>3101</v>
      </c>
      <c r="AL1257" t="s">
        <v>3103</v>
      </c>
      <c r="AM1257" t="s">
        <v>3308</v>
      </c>
      <c r="BQ1257">
        <v>246.87989999999999</v>
      </c>
      <c r="BR1257">
        <v>247.42009999999951</v>
      </c>
      <c r="BS1257">
        <v>0</v>
      </c>
    </row>
    <row r="1258" spans="1:71" x14ac:dyDescent="0.25">
      <c r="A1258" t="s">
        <v>81</v>
      </c>
      <c r="B1258">
        <v>1217</v>
      </c>
      <c r="C1258" t="s">
        <v>88</v>
      </c>
      <c r="D1258">
        <v>1</v>
      </c>
      <c r="E1258">
        <v>13598.881069999999</v>
      </c>
      <c r="F1258">
        <v>13599.29564</v>
      </c>
      <c r="G1258">
        <v>0.41457000000082189</v>
      </c>
      <c r="H1258">
        <v>201.8811</v>
      </c>
      <c r="I1258">
        <v>113.372</v>
      </c>
      <c r="J1258">
        <v>1081.395</v>
      </c>
      <c r="L1258" t="s">
        <v>511</v>
      </c>
      <c r="M1258" t="str">
        <f t="shared" si="139"/>
        <v>2018</v>
      </c>
      <c r="N1258" t="str">
        <f t="shared" si="140"/>
        <v>10</v>
      </c>
      <c r="O1258" t="str">
        <f t="shared" si="141"/>
        <v>20</v>
      </c>
      <c r="P1258" t="str">
        <f t="shared" si="142"/>
        <v>04</v>
      </c>
      <c r="Q1258" t="str">
        <f t="shared" si="143"/>
        <v>03</v>
      </c>
      <c r="R1258" t="str">
        <f t="shared" si="144"/>
        <v>55</v>
      </c>
      <c r="S1258" s="4">
        <f t="shared" si="146"/>
        <v>43393.169386574074</v>
      </c>
      <c r="T1258" s="5">
        <f t="shared" si="145"/>
        <v>43393.169386574074</v>
      </c>
      <c r="U1258" t="s">
        <v>1936</v>
      </c>
      <c r="AH1258" t="s">
        <v>2940</v>
      </c>
      <c r="AI1258" t="s">
        <v>3077</v>
      </c>
      <c r="AJ1258" t="s">
        <v>3097</v>
      </c>
      <c r="AK1258" t="s">
        <v>3101</v>
      </c>
      <c r="AL1258" t="s">
        <v>3103</v>
      </c>
      <c r="AM1258" t="s">
        <v>3309</v>
      </c>
      <c r="BQ1258">
        <v>201.8811</v>
      </c>
      <c r="BR1258">
        <v>202.2956700000008</v>
      </c>
      <c r="BS1258">
        <v>0</v>
      </c>
    </row>
    <row r="1259" spans="1:71" x14ac:dyDescent="0.25">
      <c r="A1259" t="s">
        <v>81</v>
      </c>
      <c r="B1259">
        <v>1218</v>
      </c>
      <c r="C1259" t="s">
        <v>88</v>
      </c>
      <c r="D1259">
        <v>1</v>
      </c>
      <c r="E1259">
        <v>13779.53887</v>
      </c>
      <c r="F1259">
        <v>13779.721030000001</v>
      </c>
      <c r="G1259">
        <v>0.1821600000002945</v>
      </c>
      <c r="H1259">
        <v>120.5389</v>
      </c>
      <c r="I1259">
        <v>165.69800000000001</v>
      </c>
      <c r="J1259">
        <v>985.46500000000003</v>
      </c>
      <c r="L1259" t="s">
        <v>512</v>
      </c>
      <c r="M1259" t="str">
        <f t="shared" si="139"/>
        <v>2018</v>
      </c>
      <c r="N1259" t="str">
        <f t="shared" si="140"/>
        <v>10</v>
      </c>
      <c r="O1259" t="str">
        <f t="shared" si="141"/>
        <v>20</v>
      </c>
      <c r="P1259" t="str">
        <f t="shared" si="142"/>
        <v>05</v>
      </c>
      <c r="Q1259" t="str">
        <f t="shared" si="143"/>
        <v>03</v>
      </c>
      <c r="R1259" t="str">
        <f t="shared" si="144"/>
        <v>55</v>
      </c>
      <c r="S1259" s="4">
        <f t="shared" si="146"/>
        <v>43393.211053240739</v>
      </c>
      <c r="T1259" s="5">
        <f t="shared" si="145"/>
        <v>43393.211053240739</v>
      </c>
      <c r="U1259" t="s">
        <v>1937</v>
      </c>
      <c r="AH1259" t="s">
        <v>2940</v>
      </c>
      <c r="AI1259" t="s">
        <v>2941</v>
      </c>
      <c r="AJ1259" t="s">
        <v>3097</v>
      </c>
      <c r="AK1259" t="s">
        <v>3101</v>
      </c>
      <c r="AL1259" t="s">
        <v>3103</v>
      </c>
      <c r="AM1259" t="s">
        <v>3310</v>
      </c>
      <c r="BQ1259">
        <v>120.5389</v>
      </c>
      <c r="BR1259">
        <v>120.72106000000031</v>
      </c>
      <c r="BS1259">
        <v>0</v>
      </c>
    </row>
    <row r="1260" spans="1:71" x14ac:dyDescent="0.25">
      <c r="A1260" t="s">
        <v>81</v>
      </c>
      <c r="B1260">
        <v>1219</v>
      </c>
      <c r="C1260" t="s">
        <v>88</v>
      </c>
      <c r="D1260">
        <v>1</v>
      </c>
      <c r="E1260">
        <v>13781.046410000001</v>
      </c>
      <c r="F1260">
        <v>13781.24742</v>
      </c>
      <c r="G1260">
        <v>0.20100999999885971</v>
      </c>
      <c r="H1260">
        <v>122.04640000000001</v>
      </c>
      <c r="I1260">
        <v>148.256</v>
      </c>
      <c r="J1260">
        <v>1081.395</v>
      </c>
      <c r="L1260" t="s">
        <v>512</v>
      </c>
      <c r="M1260" t="str">
        <f t="shared" si="139"/>
        <v>2018</v>
      </c>
      <c r="N1260" t="str">
        <f t="shared" si="140"/>
        <v>10</v>
      </c>
      <c r="O1260" t="str">
        <f t="shared" si="141"/>
        <v>20</v>
      </c>
      <c r="P1260" t="str">
        <f t="shared" si="142"/>
        <v>05</v>
      </c>
      <c r="Q1260" t="str">
        <f t="shared" si="143"/>
        <v>03</v>
      </c>
      <c r="R1260" t="str">
        <f t="shared" si="144"/>
        <v>55</v>
      </c>
      <c r="S1260" s="4">
        <f t="shared" si="146"/>
        <v>43393.211053240739</v>
      </c>
      <c r="T1260" s="5">
        <f t="shared" si="145"/>
        <v>43393.211053240739</v>
      </c>
      <c r="U1260" t="s">
        <v>1937</v>
      </c>
      <c r="AH1260" t="s">
        <v>2940</v>
      </c>
      <c r="AI1260" t="s">
        <v>2941</v>
      </c>
      <c r="AJ1260" t="s">
        <v>3097</v>
      </c>
      <c r="AK1260" t="s">
        <v>3101</v>
      </c>
      <c r="AL1260" t="s">
        <v>3103</v>
      </c>
      <c r="AM1260" t="s">
        <v>3310</v>
      </c>
      <c r="BQ1260">
        <v>122.04640000000001</v>
      </c>
      <c r="BR1260">
        <v>122.24740999999889</v>
      </c>
      <c r="BS1260">
        <v>1</v>
      </c>
    </row>
    <row r="1261" spans="1:71" x14ac:dyDescent="0.25">
      <c r="A1261" t="s">
        <v>81</v>
      </c>
      <c r="B1261">
        <v>1220</v>
      </c>
      <c r="C1261" t="s">
        <v>88</v>
      </c>
      <c r="D1261">
        <v>1</v>
      </c>
      <c r="E1261">
        <v>13782.62304</v>
      </c>
      <c r="F1261">
        <v>13782.830330000001</v>
      </c>
      <c r="G1261">
        <v>0.20729000000028461</v>
      </c>
      <c r="H1261">
        <v>123.623</v>
      </c>
      <c r="I1261">
        <v>209.30199999999999</v>
      </c>
      <c r="J1261">
        <v>941.86</v>
      </c>
      <c r="L1261" t="s">
        <v>512</v>
      </c>
      <c r="M1261" t="str">
        <f t="shared" si="139"/>
        <v>2018</v>
      </c>
      <c r="N1261" t="str">
        <f t="shared" si="140"/>
        <v>10</v>
      </c>
      <c r="O1261" t="str">
        <f t="shared" si="141"/>
        <v>20</v>
      </c>
      <c r="P1261" t="str">
        <f t="shared" si="142"/>
        <v>05</v>
      </c>
      <c r="Q1261" t="str">
        <f t="shared" si="143"/>
        <v>03</v>
      </c>
      <c r="R1261" t="str">
        <f t="shared" si="144"/>
        <v>55</v>
      </c>
      <c r="S1261" s="4">
        <f t="shared" si="146"/>
        <v>43393.211053240739</v>
      </c>
      <c r="T1261" s="5">
        <f t="shared" si="145"/>
        <v>43393.211053240739</v>
      </c>
      <c r="U1261" t="s">
        <v>1937</v>
      </c>
      <c r="AH1261" t="s">
        <v>2940</v>
      </c>
      <c r="AI1261" t="s">
        <v>2941</v>
      </c>
      <c r="AJ1261" t="s">
        <v>3097</v>
      </c>
      <c r="AK1261" t="s">
        <v>3101</v>
      </c>
      <c r="AL1261" t="s">
        <v>3103</v>
      </c>
      <c r="AM1261" t="s">
        <v>3310</v>
      </c>
      <c r="BQ1261">
        <v>123.623</v>
      </c>
      <c r="BR1261">
        <v>123.8302900000003</v>
      </c>
      <c r="BS1261">
        <v>2</v>
      </c>
    </row>
    <row r="1262" spans="1:71" x14ac:dyDescent="0.25">
      <c r="A1262" t="s">
        <v>81</v>
      </c>
      <c r="B1262">
        <v>1221</v>
      </c>
      <c r="C1262" t="s">
        <v>88</v>
      </c>
      <c r="D1262">
        <v>1</v>
      </c>
      <c r="E1262">
        <v>14102.66063</v>
      </c>
      <c r="F1262">
        <v>14102.943289999999</v>
      </c>
      <c r="G1262">
        <v>0.2826599999989412</v>
      </c>
      <c r="H1262">
        <v>181.66059999999999</v>
      </c>
      <c r="I1262">
        <v>61.046999999999997</v>
      </c>
      <c r="J1262">
        <v>1334.3019999999999</v>
      </c>
      <c r="L1262" t="s">
        <v>513</v>
      </c>
      <c r="M1262" t="str">
        <f t="shared" si="139"/>
        <v>2018</v>
      </c>
      <c r="N1262" t="str">
        <f t="shared" si="140"/>
        <v>10</v>
      </c>
      <c r="O1262" t="str">
        <f t="shared" si="141"/>
        <v>21</v>
      </c>
      <c r="P1262" t="str">
        <f t="shared" si="142"/>
        <v>17</v>
      </c>
      <c r="Q1262" t="str">
        <f t="shared" si="143"/>
        <v>03</v>
      </c>
      <c r="R1262" t="str">
        <f t="shared" si="144"/>
        <v>55</v>
      </c>
      <c r="S1262" s="4">
        <f t="shared" si="146"/>
        <v>43394.711053240739</v>
      </c>
      <c r="T1262" s="5">
        <f t="shared" si="145"/>
        <v>43394.711053240739</v>
      </c>
      <c r="U1262" t="s">
        <v>1938</v>
      </c>
      <c r="AH1262" t="s">
        <v>2940</v>
      </c>
      <c r="AI1262" t="s">
        <v>3077</v>
      </c>
      <c r="AJ1262" t="s">
        <v>3097</v>
      </c>
      <c r="AK1262" t="s">
        <v>3101</v>
      </c>
      <c r="AL1262" t="s">
        <v>3103</v>
      </c>
      <c r="AM1262" t="s">
        <v>3311</v>
      </c>
      <c r="BQ1262">
        <v>181.66059999999999</v>
      </c>
      <c r="BR1262">
        <v>181.9432599999989</v>
      </c>
      <c r="BS1262">
        <v>0</v>
      </c>
    </row>
    <row r="1263" spans="1:71" x14ac:dyDescent="0.25">
      <c r="A1263" t="s">
        <v>81</v>
      </c>
      <c r="B1263">
        <v>1222</v>
      </c>
      <c r="C1263" t="s">
        <v>88</v>
      </c>
      <c r="D1263">
        <v>1</v>
      </c>
      <c r="E1263">
        <v>14104.274950000001</v>
      </c>
      <c r="F1263">
        <v>14104.4948</v>
      </c>
      <c r="G1263">
        <v>0.2198499999994965</v>
      </c>
      <c r="H1263">
        <v>183.2749</v>
      </c>
      <c r="I1263">
        <v>130.81399999999999</v>
      </c>
      <c r="J1263">
        <v>1343.0229999999999</v>
      </c>
      <c r="L1263" t="s">
        <v>513</v>
      </c>
      <c r="M1263" t="str">
        <f t="shared" si="139"/>
        <v>2018</v>
      </c>
      <c r="N1263" t="str">
        <f t="shared" si="140"/>
        <v>10</v>
      </c>
      <c r="O1263" t="str">
        <f t="shared" si="141"/>
        <v>21</v>
      </c>
      <c r="P1263" t="str">
        <f t="shared" si="142"/>
        <v>17</v>
      </c>
      <c r="Q1263" t="str">
        <f t="shared" si="143"/>
        <v>03</v>
      </c>
      <c r="R1263" t="str">
        <f t="shared" si="144"/>
        <v>55</v>
      </c>
      <c r="S1263" s="4">
        <f t="shared" si="146"/>
        <v>43394.711053240739</v>
      </c>
      <c r="T1263" s="5">
        <f t="shared" si="145"/>
        <v>43394.711053240739</v>
      </c>
      <c r="U1263" t="s">
        <v>1938</v>
      </c>
      <c r="AH1263" t="s">
        <v>2940</v>
      </c>
      <c r="AI1263" t="s">
        <v>2941</v>
      </c>
      <c r="AJ1263" t="s">
        <v>3097</v>
      </c>
      <c r="AK1263" t="s">
        <v>3101</v>
      </c>
      <c r="AL1263" t="s">
        <v>3103</v>
      </c>
      <c r="AM1263" t="s">
        <v>3311</v>
      </c>
      <c r="BQ1263">
        <v>183.2749</v>
      </c>
      <c r="BR1263">
        <v>183.4947499999995</v>
      </c>
      <c r="BS1263">
        <v>1</v>
      </c>
    </row>
    <row r="1264" spans="1:71" x14ac:dyDescent="0.25">
      <c r="A1264" t="s">
        <v>81</v>
      </c>
      <c r="B1264">
        <v>1223</v>
      </c>
      <c r="C1264" t="s">
        <v>88</v>
      </c>
      <c r="D1264">
        <v>1</v>
      </c>
      <c r="E1264">
        <v>14104.58274</v>
      </c>
      <c r="F1264">
        <v>14104.833989999999</v>
      </c>
      <c r="G1264">
        <v>0.25124999999934522</v>
      </c>
      <c r="H1264">
        <v>183.58269999999999</v>
      </c>
      <c r="I1264">
        <v>52.326000000000001</v>
      </c>
      <c r="J1264">
        <v>1369.1859999999999</v>
      </c>
      <c r="L1264" t="s">
        <v>513</v>
      </c>
      <c r="M1264" t="str">
        <f t="shared" si="139"/>
        <v>2018</v>
      </c>
      <c r="N1264" t="str">
        <f t="shared" si="140"/>
        <v>10</v>
      </c>
      <c r="O1264" t="str">
        <f t="shared" si="141"/>
        <v>21</v>
      </c>
      <c r="P1264" t="str">
        <f t="shared" si="142"/>
        <v>17</v>
      </c>
      <c r="Q1264" t="str">
        <f t="shared" si="143"/>
        <v>03</v>
      </c>
      <c r="R1264" t="str">
        <f t="shared" si="144"/>
        <v>55</v>
      </c>
      <c r="S1264" s="4">
        <f t="shared" si="146"/>
        <v>43394.711053240739</v>
      </c>
      <c r="T1264" s="5">
        <f t="shared" si="145"/>
        <v>43394.711053240739</v>
      </c>
      <c r="U1264" t="s">
        <v>1938</v>
      </c>
      <c r="AH1264" t="s">
        <v>2940</v>
      </c>
      <c r="AI1264" t="s">
        <v>2941</v>
      </c>
      <c r="AJ1264" t="s">
        <v>3097</v>
      </c>
      <c r="AK1264" t="s">
        <v>3101</v>
      </c>
      <c r="AL1264" t="s">
        <v>3103</v>
      </c>
      <c r="AM1264" t="s">
        <v>3311</v>
      </c>
      <c r="BQ1264">
        <v>183.58269999999999</v>
      </c>
      <c r="BR1264">
        <v>183.83394999999931</v>
      </c>
      <c r="BS1264">
        <v>2</v>
      </c>
    </row>
    <row r="1265" spans="1:71" x14ac:dyDescent="0.25">
      <c r="A1265" t="s">
        <v>81</v>
      </c>
      <c r="B1265">
        <v>1224</v>
      </c>
      <c r="C1265" t="s">
        <v>88</v>
      </c>
      <c r="D1265">
        <v>1</v>
      </c>
      <c r="E1265">
        <v>14106.027459999999</v>
      </c>
      <c r="F1265">
        <v>14106.636759999999</v>
      </c>
      <c r="G1265">
        <v>0.60930000000007567</v>
      </c>
      <c r="H1265">
        <v>185.0275</v>
      </c>
      <c r="I1265">
        <v>26.163</v>
      </c>
      <c r="J1265">
        <v>1369.1859999999999</v>
      </c>
      <c r="L1265" t="s">
        <v>513</v>
      </c>
      <c r="M1265" t="str">
        <f t="shared" si="139"/>
        <v>2018</v>
      </c>
      <c r="N1265" t="str">
        <f t="shared" si="140"/>
        <v>10</v>
      </c>
      <c r="O1265" t="str">
        <f t="shared" si="141"/>
        <v>21</v>
      </c>
      <c r="P1265" t="str">
        <f t="shared" si="142"/>
        <v>17</v>
      </c>
      <c r="Q1265" t="str">
        <f t="shared" si="143"/>
        <v>03</v>
      </c>
      <c r="R1265" t="str">
        <f t="shared" si="144"/>
        <v>55</v>
      </c>
      <c r="S1265" s="4">
        <f t="shared" si="146"/>
        <v>43394.711053240739</v>
      </c>
      <c r="T1265" s="5">
        <f t="shared" si="145"/>
        <v>43394.711053240739</v>
      </c>
      <c r="U1265" t="s">
        <v>1938</v>
      </c>
      <c r="AH1265" t="s">
        <v>2940</v>
      </c>
      <c r="AI1265" t="s">
        <v>3077</v>
      </c>
      <c r="AJ1265" t="s">
        <v>3097</v>
      </c>
      <c r="AK1265" t="s">
        <v>3101</v>
      </c>
      <c r="AL1265" t="s">
        <v>3103</v>
      </c>
      <c r="AM1265" t="s">
        <v>3311</v>
      </c>
      <c r="BQ1265">
        <v>185.0275</v>
      </c>
      <c r="BR1265">
        <v>185.63680000000011</v>
      </c>
      <c r="BS1265">
        <v>3</v>
      </c>
    </row>
    <row r="1266" spans="1:71" x14ac:dyDescent="0.25">
      <c r="A1266" t="s">
        <v>81</v>
      </c>
      <c r="B1266">
        <v>1225</v>
      </c>
      <c r="C1266" t="s">
        <v>88</v>
      </c>
      <c r="D1266">
        <v>1</v>
      </c>
      <c r="E1266">
        <v>14107.48475</v>
      </c>
      <c r="F1266">
        <v>14107.92445</v>
      </c>
      <c r="G1266">
        <v>0.439700000000812</v>
      </c>
      <c r="H1266">
        <v>186.4847</v>
      </c>
      <c r="I1266">
        <v>87.209000000000003</v>
      </c>
      <c r="J1266">
        <v>1255.8140000000001</v>
      </c>
      <c r="L1266" t="s">
        <v>513</v>
      </c>
      <c r="M1266" t="str">
        <f t="shared" si="139"/>
        <v>2018</v>
      </c>
      <c r="N1266" t="str">
        <f t="shared" si="140"/>
        <v>10</v>
      </c>
      <c r="O1266" t="str">
        <f t="shared" si="141"/>
        <v>21</v>
      </c>
      <c r="P1266" t="str">
        <f t="shared" si="142"/>
        <v>17</v>
      </c>
      <c r="Q1266" t="str">
        <f t="shared" si="143"/>
        <v>03</v>
      </c>
      <c r="R1266" t="str">
        <f t="shared" si="144"/>
        <v>55</v>
      </c>
      <c r="S1266" s="4">
        <f t="shared" si="146"/>
        <v>43394.711053240739</v>
      </c>
      <c r="T1266" s="5">
        <f t="shared" si="145"/>
        <v>43394.711053240739</v>
      </c>
      <c r="U1266" t="s">
        <v>1938</v>
      </c>
      <c r="AH1266" t="s">
        <v>2940</v>
      </c>
      <c r="AI1266" t="s">
        <v>2941</v>
      </c>
      <c r="AJ1266" t="s">
        <v>2941</v>
      </c>
      <c r="AK1266" t="s">
        <v>3101</v>
      </c>
      <c r="AL1266" t="s">
        <v>3104</v>
      </c>
      <c r="AM1266" t="s">
        <v>3311</v>
      </c>
      <c r="BQ1266">
        <v>186.4847</v>
      </c>
      <c r="BR1266">
        <v>186.92440000000079</v>
      </c>
      <c r="BS1266">
        <v>4</v>
      </c>
    </row>
    <row r="1267" spans="1:71" x14ac:dyDescent="0.25">
      <c r="A1267" t="s">
        <v>81</v>
      </c>
      <c r="B1267">
        <v>1226</v>
      </c>
      <c r="C1267" t="s">
        <v>88</v>
      </c>
      <c r="D1267">
        <v>1</v>
      </c>
      <c r="E1267">
        <v>14108.43952</v>
      </c>
      <c r="F1267">
        <v>14108.67193</v>
      </c>
      <c r="G1267">
        <v>0.23241000000052739</v>
      </c>
      <c r="H1267">
        <v>187.43950000000001</v>
      </c>
      <c r="I1267">
        <v>43.604999999999997</v>
      </c>
      <c r="J1267">
        <v>1404.07</v>
      </c>
      <c r="L1267" t="s">
        <v>513</v>
      </c>
      <c r="M1267" t="str">
        <f t="shared" si="139"/>
        <v>2018</v>
      </c>
      <c r="N1267" t="str">
        <f t="shared" si="140"/>
        <v>10</v>
      </c>
      <c r="O1267" t="str">
        <f t="shared" si="141"/>
        <v>21</v>
      </c>
      <c r="P1267" t="str">
        <f t="shared" si="142"/>
        <v>17</v>
      </c>
      <c r="Q1267" t="str">
        <f t="shared" si="143"/>
        <v>03</v>
      </c>
      <c r="R1267" t="str">
        <f t="shared" si="144"/>
        <v>55</v>
      </c>
      <c r="S1267" s="4">
        <f t="shared" si="146"/>
        <v>43394.711053240739</v>
      </c>
      <c r="T1267" s="5">
        <f t="shared" si="145"/>
        <v>43394.711053240739</v>
      </c>
      <c r="U1267" t="s">
        <v>1938</v>
      </c>
      <c r="AH1267" t="s">
        <v>2940</v>
      </c>
      <c r="AI1267" t="s">
        <v>2941</v>
      </c>
      <c r="AJ1267" t="s">
        <v>3097</v>
      </c>
      <c r="AK1267" t="s">
        <v>3101</v>
      </c>
      <c r="AL1267" t="s">
        <v>3103</v>
      </c>
      <c r="AM1267" t="s">
        <v>3311</v>
      </c>
      <c r="BQ1267">
        <v>187.43950000000001</v>
      </c>
      <c r="BR1267">
        <v>187.67191000000051</v>
      </c>
      <c r="BS1267">
        <v>5</v>
      </c>
    </row>
    <row r="1268" spans="1:71" x14ac:dyDescent="0.25">
      <c r="A1268" t="s">
        <v>81</v>
      </c>
      <c r="B1268">
        <v>1231</v>
      </c>
      <c r="C1268" t="s">
        <v>88</v>
      </c>
      <c r="D1268">
        <v>1</v>
      </c>
      <c r="E1268">
        <v>14305.761630000001</v>
      </c>
      <c r="F1268">
        <v>14306.11967</v>
      </c>
      <c r="G1268">
        <v>0.35803999999916408</v>
      </c>
      <c r="H1268">
        <v>122.7616</v>
      </c>
      <c r="I1268">
        <v>87.209000000000003</v>
      </c>
      <c r="J1268">
        <v>915.69799999999998</v>
      </c>
      <c r="L1268" t="s">
        <v>514</v>
      </c>
      <c r="M1268" t="str">
        <f t="shared" si="139"/>
        <v>2018</v>
      </c>
      <c r="N1268" t="str">
        <f t="shared" si="140"/>
        <v>10</v>
      </c>
      <c r="O1268" t="str">
        <f t="shared" si="141"/>
        <v>21</v>
      </c>
      <c r="P1268" t="str">
        <f t="shared" si="142"/>
        <v>23</v>
      </c>
      <c r="Q1268" t="str">
        <f t="shared" si="143"/>
        <v>03</v>
      </c>
      <c r="R1268" t="str">
        <f t="shared" si="144"/>
        <v>55</v>
      </c>
      <c r="S1268" s="4">
        <f t="shared" si="146"/>
        <v>43394.961053240739</v>
      </c>
      <c r="T1268" s="5">
        <f t="shared" si="145"/>
        <v>43394.961053240739</v>
      </c>
      <c r="U1268" t="s">
        <v>1939</v>
      </c>
      <c r="AH1268" t="s">
        <v>2940</v>
      </c>
      <c r="AI1268" t="s">
        <v>2941</v>
      </c>
      <c r="AJ1268" t="s">
        <v>3097</v>
      </c>
      <c r="AK1268" t="s">
        <v>3101</v>
      </c>
      <c r="AL1268" t="s">
        <v>3103</v>
      </c>
      <c r="AM1268" t="s">
        <v>3312</v>
      </c>
      <c r="BQ1268">
        <v>122.7616</v>
      </c>
      <c r="BR1268">
        <v>123.11963999999919</v>
      </c>
      <c r="BS1268">
        <v>0</v>
      </c>
    </row>
    <row r="1269" spans="1:71" x14ac:dyDescent="0.25">
      <c r="A1269" t="s">
        <v>81</v>
      </c>
      <c r="B1269">
        <v>1233</v>
      </c>
      <c r="C1269" t="s">
        <v>88</v>
      </c>
      <c r="D1269">
        <v>1</v>
      </c>
      <c r="E1269">
        <v>14393.91576</v>
      </c>
      <c r="F1269">
        <v>14394.63812</v>
      </c>
      <c r="G1269">
        <v>0.7223599999997532</v>
      </c>
      <c r="H1269">
        <v>210.91579999999999</v>
      </c>
      <c r="I1269">
        <v>244.18600000000001</v>
      </c>
      <c r="J1269">
        <v>1656.9770000000001</v>
      </c>
      <c r="L1269" t="s">
        <v>514</v>
      </c>
      <c r="M1269" t="str">
        <f t="shared" si="139"/>
        <v>2018</v>
      </c>
      <c r="N1269" t="str">
        <f t="shared" si="140"/>
        <v>10</v>
      </c>
      <c r="O1269" t="str">
        <f t="shared" si="141"/>
        <v>21</v>
      </c>
      <c r="P1269" t="str">
        <f t="shared" si="142"/>
        <v>23</v>
      </c>
      <c r="Q1269" t="str">
        <f t="shared" si="143"/>
        <v>03</v>
      </c>
      <c r="R1269" t="str">
        <f t="shared" si="144"/>
        <v>55</v>
      </c>
      <c r="S1269" s="4">
        <f t="shared" si="146"/>
        <v>43394.961053240739</v>
      </c>
      <c r="T1269" s="5">
        <f t="shared" si="145"/>
        <v>43394.961053240739</v>
      </c>
      <c r="U1269" t="s">
        <v>1939</v>
      </c>
      <c r="AH1269" t="s">
        <v>2940</v>
      </c>
      <c r="AI1269" t="s">
        <v>3077</v>
      </c>
      <c r="AJ1269" t="s">
        <v>3097</v>
      </c>
      <c r="AK1269" t="s">
        <v>3101</v>
      </c>
      <c r="AL1269" t="s">
        <v>3103</v>
      </c>
      <c r="AM1269" t="s">
        <v>3313</v>
      </c>
      <c r="BQ1269">
        <v>210.91579999999999</v>
      </c>
      <c r="BR1269">
        <v>211.63815999999969</v>
      </c>
      <c r="BS1269">
        <v>1</v>
      </c>
    </row>
    <row r="1270" spans="1:71" x14ac:dyDescent="0.25">
      <c r="A1270" t="s">
        <v>81</v>
      </c>
      <c r="B1270">
        <v>1234</v>
      </c>
      <c r="C1270" t="s">
        <v>88</v>
      </c>
      <c r="D1270">
        <v>1</v>
      </c>
      <c r="E1270">
        <v>14394.989879999999</v>
      </c>
      <c r="F1270">
        <v>14396.076569999999</v>
      </c>
      <c r="G1270">
        <v>1.0866900000000901</v>
      </c>
      <c r="H1270">
        <v>211.98990000000001</v>
      </c>
      <c r="I1270">
        <v>122.093</v>
      </c>
      <c r="J1270">
        <v>2947.674</v>
      </c>
      <c r="L1270" t="s">
        <v>514</v>
      </c>
      <c r="M1270" t="str">
        <f t="shared" si="139"/>
        <v>2018</v>
      </c>
      <c r="N1270" t="str">
        <f t="shared" si="140"/>
        <v>10</v>
      </c>
      <c r="O1270" t="str">
        <f t="shared" si="141"/>
        <v>21</v>
      </c>
      <c r="P1270" t="str">
        <f t="shared" si="142"/>
        <v>23</v>
      </c>
      <c r="Q1270" t="str">
        <f t="shared" si="143"/>
        <v>03</v>
      </c>
      <c r="R1270" t="str">
        <f t="shared" si="144"/>
        <v>55</v>
      </c>
      <c r="S1270" s="4">
        <f t="shared" si="146"/>
        <v>43394.961053240739</v>
      </c>
      <c r="T1270" s="5">
        <f t="shared" si="145"/>
        <v>43394.961053240739</v>
      </c>
      <c r="U1270" t="s">
        <v>1939</v>
      </c>
      <c r="AH1270" t="s">
        <v>2940</v>
      </c>
      <c r="AI1270" t="s">
        <v>3077</v>
      </c>
      <c r="AJ1270" t="s">
        <v>2941</v>
      </c>
      <c r="AK1270" t="s">
        <v>3101</v>
      </c>
      <c r="AL1270" t="s">
        <v>3104</v>
      </c>
      <c r="AM1270" t="s">
        <v>3313</v>
      </c>
      <c r="BQ1270">
        <v>211.98990000000001</v>
      </c>
      <c r="BR1270">
        <v>213.0765900000001</v>
      </c>
      <c r="BS1270">
        <v>2</v>
      </c>
    </row>
    <row r="1271" spans="1:71" x14ac:dyDescent="0.25">
      <c r="A1271" t="s">
        <v>81</v>
      </c>
      <c r="B1271">
        <v>1235</v>
      </c>
      <c r="C1271" t="s">
        <v>88</v>
      </c>
      <c r="D1271">
        <v>1</v>
      </c>
      <c r="E1271">
        <v>14397.47104</v>
      </c>
      <c r="F1271">
        <v>14398.50747</v>
      </c>
      <c r="G1271">
        <v>1.036430000000109</v>
      </c>
      <c r="H1271">
        <v>214.471</v>
      </c>
      <c r="I1271">
        <v>191.86</v>
      </c>
      <c r="J1271">
        <v>1761.6279999999999</v>
      </c>
      <c r="L1271" t="s">
        <v>514</v>
      </c>
      <c r="M1271" t="str">
        <f t="shared" si="139"/>
        <v>2018</v>
      </c>
      <c r="N1271" t="str">
        <f t="shared" si="140"/>
        <v>10</v>
      </c>
      <c r="O1271" t="str">
        <f t="shared" si="141"/>
        <v>21</v>
      </c>
      <c r="P1271" t="str">
        <f t="shared" si="142"/>
        <v>23</v>
      </c>
      <c r="Q1271" t="str">
        <f t="shared" si="143"/>
        <v>03</v>
      </c>
      <c r="R1271" t="str">
        <f t="shared" si="144"/>
        <v>55</v>
      </c>
      <c r="S1271" s="4">
        <f t="shared" si="146"/>
        <v>43394.961053240739</v>
      </c>
      <c r="T1271" s="5">
        <f t="shared" si="145"/>
        <v>43394.961053240739</v>
      </c>
      <c r="U1271" t="s">
        <v>1939</v>
      </c>
      <c r="AH1271" t="s">
        <v>2940</v>
      </c>
      <c r="AI1271" t="s">
        <v>3077</v>
      </c>
      <c r="AJ1271" t="s">
        <v>3077</v>
      </c>
      <c r="AK1271" t="s">
        <v>3101</v>
      </c>
      <c r="AL1271" t="s">
        <v>3104</v>
      </c>
      <c r="AM1271" t="s">
        <v>3313</v>
      </c>
      <c r="BQ1271">
        <v>214.471</v>
      </c>
      <c r="BR1271">
        <v>215.50743000000011</v>
      </c>
      <c r="BS1271">
        <v>3</v>
      </c>
    </row>
    <row r="1272" spans="1:71" x14ac:dyDescent="0.25">
      <c r="A1272" t="s">
        <v>81</v>
      </c>
      <c r="B1272">
        <v>1237</v>
      </c>
      <c r="C1272" t="s">
        <v>88</v>
      </c>
      <c r="D1272">
        <v>1</v>
      </c>
      <c r="E1272">
        <v>14829.67923</v>
      </c>
      <c r="F1272">
        <v>14830.23199</v>
      </c>
      <c r="G1272">
        <v>0.55276000000048953</v>
      </c>
      <c r="H1272">
        <v>122.67919999999999</v>
      </c>
      <c r="I1272">
        <v>95.93</v>
      </c>
      <c r="J1272">
        <v>898.25599999999997</v>
      </c>
      <c r="L1272" t="s">
        <v>515</v>
      </c>
      <c r="M1272" t="str">
        <f t="shared" si="139"/>
        <v>2018</v>
      </c>
      <c r="N1272" t="str">
        <f t="shared" si="140"/>
        <v>10</v>
      </c>
      <c r="O1272" t="str">
        <f t="shared" si="141"/>
        <v>22</v>
      </c>
      <c r="P1272" t="str">
        <f t="shared" si="142"/>
        <v>01</v>
      </c>
      <c r="Q1272" t="str">
        <f t="shared" si="143"/>
        <v>03</v>
      </c>
      <c r="R1272" t="str">
        <f t="shared" si="144"/>
        <v>55</v>
      </c>
      <c r="S1272" s="4">
        <f t="shared" si="146"/>
        <v>43395.044386574074</v>
      </c>
      <c r="T1272" s="5">
        <f t="shared" si="145"/>
        <v>43395.044386574074</v>
      </c>
      <c r="U1272" t="s">
        <v>1940</v>
      </c>
      <c r="AH1272" t="s">
        <v>2940</v>
      </c>
      <c r="AI1272" t="s">
        <v>2941</v>
      </c>
      <c r="AJ1272" t="s">
        <v>2941</v>
      </c>
      <c r="AK1272" t="s">
        <v>3101</v>
      </c>
      <c r="AL1272" t="s">
        <v>3104</v>
      </c>
      <c r="AM1272" t="s">
        <v>3314</v>
      </c>
      <c r="BQ1272">
        <v>122.67919999999999</v>
      </c>
      <c r="BR1272">
        <v>123.2319600000005</v>
      </c>
      <c r="BS1272">
        <v>0</v>
      </c>
    </row>
    <row r="1273" spans="1:71" x14ac:dyDescent="0.25">
      <c r="A1273" t="s">
        <v>81</v>
      </c>
      <c r="B1273">
        <v>1238</v>
      </c>
      <c r="C1273" t="s">
        <v>88</v>
      </c>
      <c r="D1273">
        <v>1</v>
      </c>
      <c r="E1273">
        <v>14830.3639</v>
      </c>
      <c r="F1273">
        <v>14830.69053</v>
      </c>
      <c r="G1273">
        <v>0.3266299999995681</v>
      </c>
      <c r="H1273">
        <v>123.3639</v>
      </c>
      <c r="I1273">
        <v>34.884</v>
      </c>
      <c r="J1273">
        <v>906.97699999999998</v>
      </c>
      <c r="L1273" t="s">
        <v>515</v>
      </c>
      <c r="M1273" t="str">
        <f t="shared" si="139"/>
        <v>2018</v>
      </c>
      <c r="N1273" t="str">
        <f t="shared" si="140"/>
        <v>10</v>
      </c>
      <c r="O1273" t="str">
        <f t="shared" si="141"/>
        <v>22</v>
      </c>
      <c r="P1273" t="str">
        <f t="shared" si="142"/>
        <v>01</v>
      </c>
      <c r="Q1273" t="str">
        <f t="shared" si="143"/>
        <v>03</v>
      </c>
      <c r="R1273" t="str">
        <f t="shared" si="144"/>
        <v>55</v>
      </c>
      <c r="S1273" s="4">
        <f t="shared" si="146"/>
        <v>43395.044386574074</v>
      </c>
      <c r="T1273" s="5">
        <f t="shared" si="145"/>
        <v>43395.044386574074</v>
      </c>
      <c r="U1273" t="s">
        <v>1940</v>
      </c>
      <c r="AH1273" t="s">
        <v>2940</v>
      </c>
      <c r="AI1273" t="s">
        <v>2941</v>
      </c>
      <c r="AJ1273" t="s">
        <v>3097</v>
      </c>
      <c r="AK1273" t="s">
        <v>3101</v>
      </c>
      <c r="AL1273" t="s">
        <v>3103</v>
      </c>
      <c r="AM1273" t="s">
        <v>3314</v>
      </c>
      <c r="BQ1273">
        <v>123.3639</v>
      </c>
      <c r="BR1273">
        <v>123.6905299999996</v>
      </c>
      <c r="BS1273">
        <v>1</v>
      </c>
    </row>
    <row r="1274" spans="1:71" x14ac:dyDescent="0.25">
      <c r="A1274" t="s">
        <v>81</v>
      </c>
      <c r="B1274">
        <v>1239</v>
      </c>
      <c r="C1274" t="s">
        <v>88</v>
      </c>
      <c r="D1274">
        <v>1</v>
      </c>
      <c r="E1274">
        <v>14831.230729999999</v>
      </c>
      <c r="F1274">
        <v>14831.95938</v>
      </c>
      <c r="G1274">
        <v>0.7286500000009255</v>
      </c>
      <c r="H1274">
        <v>124.2307</v>
      </c>
      <c r="I1274">
        <v>61.046999999999997</v>
      </c>
      <c r="J1274">
        <v>1482.558</v>
      </c>
      <c r="L1274" t="s">
        <v>515</v>
      </c>
      <c r="M1274" t="str">
        <f t="shared" si="139"/>
        <v>2018</v>
      </c>
      <c r="N1274" t="str">
        <f t="shared" si="140"/>
        <v>10</v>
      </c>
      <c r="O1274" t="str">
        <f t="shared" si="141"/>
        <v>22</v>
      </c>
      <c r="P1274" t="str">
        <f t="shared" si="142"/>
        <v>01</v>
      </c>
      <c r="Q1274" t="str">
        <f t="shared" si="143"/>
        <v>03</v>
      </c>
      <c r="R1274" t="str">
        <f t="shared" si="144"/>
        <v>55</v>
      </c>
      <c r="S1274" s="4">
        <f t="shared" si="146"/>
        <v>43395.044386574074</v>
      </c>
      <c r="T1274" s="5">
        <f t="shared" si="145"/>
        <v>43395.044386574074</v>
      </c>
      <c r="U1274" t="s">
        <v>1940</v>
      </c>
      <c r="AH1274" t="s">
        <v>2940</v>
      </c>
      <c r="AI1274" t="s">
        <v>3077</v>
      </c>
      <c r="AJ1274" t="s">
        <v>3077</v>
      </c>
      <c r="AK1274" t="s">
        <v>3101</v>
      </c>
      <c r="AL1274" t="s">
        <v>3104</v>
      </c>
      <c r="AM1274" t="s">
        <v>3314</v>
      </c>
      <c r="BQ1274">
        <v>124.2307</v>
      </c>
      <c r="BR1274">
        <v>124.9593500000009</v>
      </c>
      <c r="BS1274">
        <v>2</v>
      </c>
    </row>
    <row r="1275" spans="1:71" x14ac:dyDescent="0.25">
      <c r="A1275" t="s">
        <v>81</v>
      </c>
      <c r="B1275">
        <v>1263</v>
      </c>
      <c r="C1275" t="s">
        <v>88</v>
      </c>
      <c r="D1275">
        <v>1</v>
      </c>
      <c r="E1275">
        <v>15654.5573</v>
      </c>
      <c r="F1275">
        <v>15654.8274</v>
      </c>
      <c r="G1275">
        <v>0.27009999999972928</v>
      </c>
      <c r="H1275">
        <v>161.5573</v>
      </c>
      <c r="I1275">
        <v>69.766999999999996</v>
      </c>
      <c r="J1275">
        <v>985.46500000000003</v>
      </c>
      <c r="L1275" t="s">
        <v>516</v>
      </c>
      <c r="M1275" t="str">
        <f t="shared" si="139"/>
        <v>2018</v>
      </c>
      <c r="N1275" t="str">
        <f t="shared" si="140"/>
        <v>10</v>
      </c>
      <c r="O1275" t="str">
        <f t="shared" si="141"/>
        <v>22</v>
      </c>
      <c r="P1275" t="str">
        <f t="shared" si="142"/>
        <v>18</v>
      </c>
      <c r="Q1275" t="str">
        <f t="shared" si="143"/>
        <v>03</v>
      </c>
      <c r="R1275" t="str">
        <f t="shared" si="144"/>
        <v>55</v>
      </c>
      <c r="S1275" s="4">
        <f t="shared" si="146"/>
        <v>43395.75271990741</v>
      </c>
      <c r="T1275" s="5">
        <f t="shared" si="145"/>
        <v>43395.75271990741</v>
      </c>
      <c r="U1275" t="s">
        <v>1941</v>
      </c>
      <c r="AH1275" t="s">
        <v>2940</v>
      </c>
      <c r="AI1275" t="s">
        <v>2941</v>
      </c>
      <c r="AJ1275" t="s">
        <v>3097</v>
      </c>
      <c r="AK1275" t="s">
        <v>3101</v>
      </c>
      <c r="AL1275" t="s">
        <v>3103</v>
      </c>
      <c r="AM1275" t="s">
        <v>3315</v>
      </c>
      <c r="BQ1275">
        <v>161.5573</v>
      </c>
      <c r="BR1275">
        <v>161.8273999999997</v>
      </c>
      <c r="BS1275">
        <v>0</v>
      </c>
    </row>
    <row r="1276" spans="1:71" x14ac:dyDescent="0.25">
      <c r="A1276" t="s">
        <v>81</v>
      </c>
      <c r="B1276">
        <v>1265</v>
      </c>
      <c r="C1276" t="s">
        <v>88</v>
      </c>
      <c r="D1276">
        <v>1</v>
      </c>
      <c r="E1276">
        <v>16199.127350000001</v>
      </c>
      <c r="F1276">
        <v>16200.20775</v>
      </c>
      <c r="G1276">
        <v>1.0803999999989169</v>
      </c>
      <c r="H1276">
        <v>182.12729999999999</v>
      </c>
      <c r="I1276">
        <v>130.81399999999999</v>
      </c>
      <c r="J1276">
        <v>933.14</v>
      </c>
      <c r="L1276" t="s">
        <v>517</v>
      </c>
      <c r="M1276" t="str">
        <f t="shared" ref="M1276:M1339" si="147">LEFT(RIGHT(LEFT(L1276,17), 8),4)</f>
        <v>2018</v>
      </c>
      <c r="N1276" t="str">
        <f t="shared" ref="N1276:N1339" si="148">LEFT(RIGHT(L1276, 15),2)</f>
        <v>10</v>
      </c>
      <c r="O1276" t="str">
        <f t="shared" ref="O1276:O1339" si="149">LEFT(RIGHT(L1276, 13),2)</f>
        <v>22</v>
      </c>
      <c r="P1276" t="str">
        <f t="shared" ref="P1276:P1339" si="150">LEFT(RIGHT(L1276, 10),2)</f>
        <v>21</v>
      </c>
      <c r="Q1276" t="str">
        <f t="shared" ref="Q1276:Q1339" si="151">LEFT(RIGHT(L1276, 8),2)</f>
        <v>03</v>
      </c>
      <c r="R1276" t="str">
        <f t="shared" ref="R1276:R1339" si="152">LEFT(RIGHT(L1276, 6),2)</f>
        <v>55</v>
      </c>
      <c r="S1276" s="4">
        <f t="shared" si="146"/>
        <v>43395.87771990741</v>
      </c>
      <c r="T1276" s="5">
        <f t="shared" ref="T1276:T1339" si="153">S1276</f>
        <v>43395.87771990741</v>
      </c>
      <c r="U1276" t="s">
        <v>1942</v>
      </c>
      <c r="AH1276" t="s">
        <v>2940</v>
      </c>
      <c r="AI1276" t="s">
        <v>3083</v>
      </c>
      <c r="AJ1276" t="s">
        <v>3097</v>
      </c>
      <c r="AK1276" t="s">
        <v>3101</v>
      </c>
      <c r="AL1276" t="s">
        <v>3103</v>
      </c>
      <c r="AM1276" t="s">
        <v>3316</v>
      </c>
      <c r="BQ1276">
        <v>182.12729999999999</v>
      </c>
      <c r="BR1276">
        <v>183.20769999999891</v>
      </c>
      <c r="BS1276">
        <v>0</v>
      </c>
    </row>
    <row r="1277" spans="1:71" x14ac:dyDescent="0.25">
      <c r="A1277" t="s">
        <v>81</v>
      </c>
      <c r="B1277">
        <v>1266</v>
      </c>
      <c r="C1277" t="s">
        <v>88</v>
      </c>
      <c r="D1277">
        <v>1</v>
      </c>
      <c r="E1277">
        <v>16201.752979999999</v>
      </c>
      <c r="F1277">
        <v>16201.991669999999</v>
      </c>
      <c r="G1277">
        <v>0.2386900000001333</v>
      </c>
      <c r="H1277">
        <v>184.75299999999999</v>
      </c>
      <c r="I1277">
        <v>270.34899999999999</v>
      </c>
      <c r="J1277">
        <v>959.30200000000002</v>
      </c>
      <c r="L1277" t="s">
        <v>517</v>
      </c>
      <c r="M1277" t="str">
        <f t="shared" si="147"/>
        <v>2018</v>
      </c>
      <c r="N1277" t="str">
        <f t="shared" si="148"/>
        <v>10</v>
      </c>
      <c r="O1277" t="str">
        <f t="shared" si="149"/>
        <v>22</v>
      </c>
      <c r="P1277" t="str">
        <f t="shared" si="150"/>
        <v>21</v>
      </c>
      <c r="Q1277" t="str">
        <f t="shared" si="151"/>
        <v>03</v>
      </c>
      <c r="R1277" t="str">
        <f t="shared" si="152"/>
        <v>55</v>
      </c>
      <c r="S1277" s="4">
        <f t="shared" si="146"/>
        <v>43395.87771990741</v>
      </c>
      <c r="T1277" s="5">
        <f t="shared" si="153"/>
        <v>43395.87771990741</v>
      </c>
      <c r="U1277" t="s">
        <v>1942</v>
      </c>
      <c r="AH1277" t="s">
        <v>2940</v>
      </c>
      <c r="AI1277" t="s">
        <v>2941</v>
      </c>
      <c r="AJ1277" t="s">
        <v>3097</v>
      </c>
      <c r="AK1277" t="s">
        <v>3101</v>
      </c>
      <c r="AL1277" t="s">
        <v>3103</v>
      </c>
      <c r="AM1277" t="s">
        <v>3316</v>
      </c>
      <c r="BQ1277">
        <v>184.75299999999999</v>
      </c>
      <c r="BR1277">
        <v>184.99169000000009</v>
      </c>
      <c r="BS1277">
        <v>1</v>
      </c>
    </row>
    <row r="1278" spans="1:71" x14ac:dyDescent="0.25">
      <c r="A1278" t="s">
        <v>81</v>
      </c>
      <c r="B1278">
        <v>1339</v>
      </c>
      <c r="C1278" t="s">
        <v>88</v>
      </c>
      <c r="D1278">
        <v>1</v>
      </c>
      <c r="E1278">
        <v>18177.703130000002</v>
      </c>
      <c r="F1278">
        <v>18178.117699999999</v>
      </c>
      <c r="G1278">
        <v>0.41456999999718391</v>
      </c>
      <c r="H1278">
        <v>64.703100000000006</v>
      </c>
      <c r="I1278">
        <v>52.326000000000001</v>
      </c>
      <c r="J1278">
        <v>872.09299999999996</v>
      </c>
      <c r="L1278" t="s">
        <v>518</v>
      </c>
      <c r="M1278" t="str">
        <f t="shared" si="147"/>
        <v>2018</v>
      </c>
      <c r="N1278" t="str">
        <f t="shared" si="148"/>
        <v>10</v>
      </c>
      <c r="O1278" t="str">
        <f t="shared" si="149"/>
        <v>23</v>
      </c>
      <c r="P1278" t="str">
        <f t="shared" si="150"/>
        <v>12</v>
      </c>
      <c r="Q1278" t="str">
        <f t="shared" si="151"/>
        <v>03</v>
      </c>
      <c r="R1278" t="str">
        <f t="shared" si="152"/>
        <v>55</v>
      </c>
      <c r="S1278" s="4">
        <f t="shared" si="146"/>
        <v>43396.50271990741</v>
      </c>
      <c r="T1278" s="5">
        <f t="shared" si="153"/>
        <v>43396.50271990741</v>
      </c>
      <c r="U1278" t="s">
        <v>1943</v>
      </c>
      <c r="AH1278" t="s">
        <v>2940</v>
      </c>
      <c r="AI1278" t="s">
        <v>2941</v>
      </c>
      <c r="AJ1278" t="s">
        <v>3097</v>
      </c>
      <c r="AK1278" t="s">
        <v>3101</v>
      </c>
      <c r="AL1278" t="s">
        <v>3103</v>
      </c>
      <c r="AM1278" t="s">
        <v>3317</v>
      </c>
      <c r="BQ1278">
        <v>64.703100000000006</v>
      </c>
      <c r="BR1278">
        <v>65.11766999999719</v>
      </c>
      <c r="BS1278">
        <v>0</v>
      </c>
    </row>
    <row r="1279" spans="1:71" x14ac:dyDescent="0.25">
      <c r="A1279" t="s">
        <v>81</v>
      </c>
      <c r="B1279">
        <v>1340</v>
      </c>
      <c r="C1279" t="s">
        <v>88</v>
      </c>
      <c r="D1279">
        <v>1</v>
      </c>
      <c r="E1279">
        <v>18627.313630000001</v>
      </c>
      <c r="F1279">
        <v>18627.677950000001</v>
      </c>
      <c r="G1279">
        <v>0.36432000000058912</v>
      </c>
      <c r="H1279">
        <v>252.31360000000001</v>
      </c>
      <c r="I1279">
        <v>235.465</v>
      </c>
      <c r="J1279">
        <v>1177.326</v>
      </c>
      <c r="L1279" t="s">
        <v>519</v>
      </c>
      <c r="M1279" t="str">
        <f t="shared" si="147"/>
        <v>2018</v>
      </c>
      <c r="N1279" t="str">
        <f t="shared" si="148"/>
        <v>10</v>
      </c>
      <c r="O1279" t="str">
        <f t="shared" si="149"/>
        <v>24</v>
      </c>
      <c r="P1279" t="str">
        <f t="shared" si="150"/>
        <v>00</v>
      </c>
      <c r="Q1279" t="str">
        <f t="shared" si="151"/>
        <v>03</v>
      </c>
      <c r="R1279" t="str">
        <f t="shared" si="152"/>
        <v>55</v>
      </c>
      <c r="S1279" s="4">
        <f t="shared" si="146"/>
        <v>43397.00271990741</v>
      </c>
      <c r="T1279" s="5">
        <f t="shared" si="153"/>
        <v>43397.00271990741</v>
      </c>
      <c r="U1279" t="s">
        <v>1944</v>
      </c>
      <c r="AH1279" t="s">
        <v>2940</v>
      </c>
      <c r="AI1279" t="s">
        <v>2941</v>
      </c>
      <c r="AJ1279" t="s">
        <v>3097</v>
      </c>
      <c r="AK1279" t="s">
        <v>3101</v>
      </c>
      <c r="AL1279" t="s">
        <v>3103</v>
      </c>
      <c r="AM1279" t="s">
        <v>3318</v>
      </c>
      <c r="AN1279" t="s">
        <v>3673</v>
      </c>
      <c r="BQ1279">
        <v>252.31360000000001</v>
      </c>
      <c r="BR1279">
        <v>252.6779200000006</v>
      </c>
      <c r="BS1279">
        <v>0</v>
      </c>
    </row>
    <row r="1280" spans="1:71" x14ac:dyDescent="0.25">
      <c r="A1280" t="s">
        <v>81</v>
      </c>
      <c r="B1280">
        <v>1341</v>
      </c>
      <c r="C1280" t="s">
        <v>88</v>
      </c>
      <c r="D1280">
        <v>1</v>
      </c>
      <c r="E1280">
        <v>18628.23072</v>
      </c>
      <c r="F1280">
        <v>18628.582480000001</v>
      </c>
      <c r="G1280">
        <v>0.35176000000137719</v>
      </c>
      <c r="H1280">
        <v>253.23070000000001</v>
      </c>
      <c r="I1280">
        <v>156.977</v>
      </c>
      <c r="J1280">
        <v>1203.4880000000001</v>
      </c>
      <c r="L1280" t="s">
        <v>519</v>
      </c>
      <c r="M1280" t="str">
        <f t="shared" si="147"/>
        <v>2018</v>
      </c>
      <c r="N1280" t="str">
        <f t="shared" si="148"/>
        <v>10</v>
      </c>
      <c r="O1280" t="str">
        <f t="shared" si="149"/>
        <v>24</v>
      </c>
      <c r="P1280" t="str">
        <f t="shared" si="150"/>
        <v>00</v>
      </c>
      <c r="Q1280" t="str">
        <f t="shared" si="151"/>
        <v>03</v>
      </c>
      <c r="R1280" t="str">
        <f t="shared" si="152"/>
        <v>55</v>
      </c>
      <c r="S1280" s="4">
        <f t="shared" si="146"/>
        <v>43397.00271990741</v>
      </c>
      <c r="T1280" s="5">
        <f t="shared" si="153"/>
        <v>43397.00271990741</v>
      </c>
      <c r="U1280" t="s">
        <v>1944</v>
      </c>
      <c r="AH1280" t="s">
        <v>2940</v>
      </c>
      <c r="AI1280" t="s">
        <v>2941</v>
      </c>
      <c r="AJ1280" t="s">
        <v>3097</v>
      </c>
      <c r="AK1280" t="s">
        <v>3101</v>
      </c>
      <c r="AL1280" t="s">
        <v>3103</v>
      </c>
      <c r="AM1280" t="s">
        <v>3318</v>
      </c>
      <c r="AN1280" t="s">
        <v>3673</v>
      </c>
      <c r="BQ1280">
        <v>253.23070000000001</v>
      </c>
      <c r="BR1280">
        <v>253.58246000000139</v>
      </c>
      <c r="BS1280">
        <v>1</v>
      </c>
    </row>
    <row r="1281" spans="1:71" x14ac:dyDescent="0.25">
      <c r="A1281" t="s">
        <v>81</v>
      </c>
      <c r="B1281">
        <v>1342</v>
      </c>
      <c r="C1281" t="s">
        <v>88</v>
      </c>
      <c r="D1281">
        <v>1</v>
      </c>
      <c r="E1281">
        <v>18815.089039999999</v>
      </c>
      <c r="F1281">
        <v>18816.785019999999</v>
      </c>
      <c r="G1281">
        <v>1.6959800000004179</v>
      </c>
      <c r="H1281">
        <v>178.089</v>
      </c>
      <c r="I1281">
        <v>183.14</v>
      </c>
      <c r="J1281">
        <v>1229.6510000000001</v>
      </c>
      <c r="L1281" t="s">
        <v>520</v>
      </c>
      <c r="M1281" t="str">
        <f t="shared" si="147"/>
        <v>2018</v>
      </c>
      <c r="N1281" t="str">
        <f t="shared" si="148"/>
        <v>10</v>
      </c>
      <c r="O1281" t="str">
        <f t="shared" si="149"/>
        <v>24</v>
      </c>
      <c r="P1281" t="str">
        <f t="shared" si="150"/>
        <v>01</v>
      </c>
      <c r="Q1281" t="str">
        <f t="shared" si="151"/>
        <v>03</v>
      </c>
      <c r="R1281" t="str">
        <f t="shared" si="152"/>
        <v>55</v>
      </c>
      <c r="S1281" s="4">
        <f t="shared" si="146"/>
        <v>43397.044386574074</v>
      </c>
      <c r="T1281" s="5">
        <f t="shared" si="153"/>
        <v>43397.044386574074</v>
      </c>
      <c r="U1281" t="s">
        <v>1945</v>
      </c>
      <c r="AH1281" t="s">
        <v>2940</v>
      </c>
      <c r="AI1281" t="s">
        <v>3077</v>
      </c>
      <c r="AJ1281" t="s">
        <v>3077</v>
      </c>
      <c r="AK1281" t="s">
        <v>3101</v>
      </c>
      <c r="AL1281" t="s">
        <v>3104</v>
      </c>
      <c r="AM1281" t="s">
        <v>3319</v>
      </c>
      <c r="BQ1281">
        <v>178.089</v>
      </c>
      <c r="BR1281">
        <v>179.78498000000039</v>
      </c>
      <c r="BS1281">
        <v>0</v>
      </c>
    </row>
    <row r="1282" spans="1:71" x14ac:dyDescent="0.25">
      <c r="A1282" t="s">
        <v>81</v>
      </c>
      <c r="B1282">
        <v>1343</v>
      </c>
      <c r="C1282" t="s">
        <v>88</v>
      </c>
      <c r="D1282">
        <v>1</v>
      </c>
      <c r="E1282">
        <v>18818.53125</v>
      </c>
      <c r="F1282">
        <v>18819.021199999999</v>
      </c>
      <c r="G1282">
        <v>0.48994999999922578</v>
      </c>
      <c r="H1282">
        <v>181.53120000000001</v>
      </c>
      <c r="I1282">
        <v>174.41900000000001</v>
      </c>
      <c r="J1282">
        <v>1325.5809999999999</v>
      </c>
      <c r="L1282" t="s">
        <v>520</v>
      </c>
      <c r="M1282" t="str">
        <f t="shared" si="147"/>
        <v>2018</v>
      </c>
      <c r="N1282" t="str">
        <f t="shared" si="148"/>
        <v>10</v>
      </c>
      <c r="O1282" t="str">
        <f t="shared" si="149"/>
        <v>24</v>
      </c>
      <c r="P1282" t="str">
        <f t="shared" si="150"/>
        <v>01</v>
      </c>
      <c r="Q1282" t="str">
        <f t="shared" si="151"/>
        <v>03</v>
      </c>
      <c r="R1282" t="str">
        <f t="shared" si="152"/>
        <v>55</v>
      </c>
      <c r="S1282" s="4">
        <f t="shared" si="146"/>
        <v>43397.044386574074</v>
      </c>
      <c r="T1282" s="5">
        <f t="shared" si="153"/>
        <v>43397.044386574074</v>
      </c>
      <c r="U1282" t="s">
        <v>1945</v>
      </c>
      <c r="AH1282" t="s">
        <v>2940</v>
      </c>
      <c r="AI1282" t="s">
        <v>2941</v>
      </c>
      <c r="AJ1282" t="s">
        <v>3097</v>
      </c>
      <c r="AK1282" t="s">
        <v>3101</v>
      </c>
      <c r="AL1282" t="s">
        <v>3103</v>
      </c>
      <c r="AM1282" t="s">
        <v>3319</v>
      </c>
      <c r="BQ1282">
        <v>181.53120000000001</v>
      </c>
      <c r="BR1282">
        <v>182.02114999999921</v>
      </c>
      <c r="BS1282">
        <v>1</v>
      </c>
    </row>
    <row r="1283" spans="1:71" x14ac:dyDescent="0.25">
      <c r="A1283" t="s">
        <v>81</v>
      </c>
      <c r="B1283">
        <v>1344</v>
      </c>
      <c r="C1283" t="s">
        <v>88</v>
      </c>
      <c r="D1283">
        <v>1</v>
      </c>
      <c r="E1283">
        <v>19088.737819999998</v>
      </c>
      <c r="F1283">
        <v>19089.19008</v>
      </c>
      <c r="G1283">
        <v>0.45226000000184291</v>
      </c>
      <c r="H1283">
        <v>189.73779999999999</v>
      </c>
      <c r="I1283">
        <v>34.884</v>
      </c>
      <c r="J1283">
        <v>1212.2090000000001</v>
      </c>
      <c r="L1283" t="s">
        <v>521</v>
      </c>
      <c r="M1283" t="str">
        <f t="shared" si="147"/>
        <v>2018</v>
      </c>
      <c r="N1283" t="str">
        <f t="shared" si="148"/>
        <v>10</v>
      </c>
      <c r="O1283" t="str">
        <f t="shared" si="149"/>
        <v>24</v>
      </c>
      <c r="P1283" t="str">
        <f t="shared" si="150"/>
        <v>08</v>
      </c>
      <c r="Q1283" t="str">
        <f t="shared" si="151"/>
        <v>03</v>
      </c>
      <c r="R1283" t="str">
        <f t="shared" si="152"/>
        <v>55</v>
      </c>
      <c r="S1283" s="4">
        <f t="shared" ref="S1283:S1346" si="154">DATE(M1283,N1283,O1283)+TIME(P1283,Q1283,R1283)</f>
        <v>43397.336053240739</v>
      </c>
      <c r="T1283" s="5">
        <f t="shared" si="153"/>
        <v>43397.336053240739</v>
      </c>
      <c r="U1283" t="s">
        <v>1946</v>
      </c>
      <c r="AH1283" t="s">
        <v>2940</v>
      </c>
      <c r="AI1283" t="s">
        <v>2941</v>
      </c>
      <c r="AJ1283" t="s">
        <v>3097</v>
      </c>
      <c r="AK1283" t="s">
        <v>3101</v>
      </c>
      <c r="AL1283" t="s">
        <v>3103</v>
      </c>
      <c r="AM1283" t="s">
        <v>3320</v>
      </c>
      <c r="BQ1283">
        <v>189.73779999999999</v>
      </c>
      <c r="BR1283">
        <v>190.19006000000181</v>
      </c>
      <c r="BS1283">
        <v>0</v>
      </c>
    </row>
    <row r="1284" spans="1:71" x14ac:dyDescent="0.25">
      <c r="A1284" t="s">
        <v>81</v>
      </c>
      <c r="B1284">
        <v>1345</v>
      </c>
      <c r="C1284" t="s">
        <v>88</v>
      </c>
      <c r="D1284">
        <v>1</v>
      </c>
      <c r="E1284">
        <v>19090.283049999998</v>
      </c>
      <c r="F1284">
        <v>19090.773000000001</v>
      </c>
      <c r="G1284">
        <v>0.48995000000286382</v>
      </c>
      <c r="H1284">
        <v>191.28309999999999</v>
      </c>
      <c r="I1284">
        <v>43.604999999999997</v>
      </c>
      <c r="J1284">
        <v>1107.558</v>
      </c>
      <c r="L1284" t="s">
        <v>521</v>
      </c>
      <c r="M1284" t="str">
        <f t="shared" si="147"/>
        <v>2018</v>
      </c>
      <c r="N1284" t="str">
        <f t="shared" si="148"/>
        <v>10</v>
      </c>
      <c r="O1284" t="str">
        <f t="shared" si="149"/>
        <v>24</v>
      </c>
      <c r="P1284" t="str">
        <f t="shared" si="150"/>
        <v>08</v>
      </c>
      <c r="Q1284" t="str">
        <f t="shared" si="151"/>
        <v>03</v>
      </c>
      <c r="R1284" t="str">
        <f t="shared" si="152"/>
        <v>55</v>
      </c>
      <c r="S1284" s="4">
        <f t="shared" si="154"/>
        <v>43397.336053240739</v>
      </c>
      <c r="T1284" s="5">
        <f t="shared" si="153"/>
        <v>43397.336053240739</v>
      </c>
      <c r="U1284" t="s">
        <v>1946</v>
      </c>
      <c r="AH1284" t="s">
        <v>2940</v>
      </c>
      <c r="AI1284" t="s">
        <v>2941</v>
      </c>
      <c r="AJ1284" t="s">
        <v>2941</v>
      </c>
      <c r="AK1284" t="s">
        <v>3101</v>
      </c>
      <c r="AL1284" t="s">
        <v>3104</v>
      </c>
      <c r="AM1284" t="s">
        <v>3320</v>
      </c>
      <c r="BQ1284">
        <v>191.28309999999999</v>
      </c>
      <c r="BR1284">
        <v>191.77305000000291</v>
      </c>
      <c r="BS1284">
        <v>1</v>
      </c>
    </row>
    <row r="1285" spans="1:71" x14ac:dyDescent="0.25">
      <c r="A1285" t="s">
        <v>81</v>
      </c>
      <c r="B1285">
        <v>1384</v>
      </c>
      <c r="C1285" t="s">
        <v>88</v>
      </c>
      <c r="D1285">
        <v>1</v>
      </c>
      <c r="E1285">
        <v>21010.960640000001</v>
      </c>
      <c r="F1285">
        <v>21011.337530000001</v>
      </c>
      <c r="G1285">
        <v>0.37688999999954831</v>
      </c>
      <c r="H1285">
        <v>15.960599999999999</v>
      </c>
      <c r="I1285">
        <v>52.326000000000001</v>
      </c>
      <c r="J1285">
        <v>1107.558</v>
      </c>
      <c r="L1285" t="s">
        <v>522</v>
      </c>
      <c r="M1285" t="str">
        <f t="shared" si="147"/>
        <v>2018</v>
      </c>
      <c r="N1285" t="str">
        <f t="shared" si="148"/>
        <v>10</v>
      </c>
      <c r="O1285" t="str">
        <f t="shared" si="149"/>
        <v>27</v>
      </c>
      <c r="P1285" t="str">
        <f t="shared" si="150"/>
        <v>05</v>
      </c>
      <c r="Q1285" t="str">
        <f t="shared" si="151"/>
        <v>03</v>
      </c>
      <c r="R1285" t="str">
        <f t="shared" si="152"/>
        <v>55</v>
      </c>
      <c r="S1285" s="4">
        <f t="shared" si="154"/>
        <v>43400.211053240739</v>
      </c>
      <c r="T1285" s="5">
        <f t="shared" si="153"/>
        <v>43400.211053240739</v>
      </c>
      <c r="U1285" t="s">
        <v>1947</v>
      </c>
      <c r="AH1285" t="s">
        <v>2940</v>
      </c>
      <c r="AI1285" t="s">
        <v>2941</v>
      </c>
      <c r="AJ1285" t="s">
        <v>3097</v>
      </c>
      <c r="AK1285" t="s">
        <v>3101</v>
      </c>
      <c r="AL1285" t="s">
        <v>3103</v>
      </c>
      <c r="AM1285" t="s">
        <v>3105</v>
      </c>
      <c r="AN1285" t="s">
        <v>3649</v>
      </c>
      <c r="BQ1285">
        <v>15.960599999999999</v>
      </c>
      <c r="BR1285">
        <v>16.337489999999551</v>
      </c>
      <c r="BS1285">
        <v>0</v>
      </c>
    </row>
    <row r="1286" spans="1:71" x14ac:dyDescent="0.25">
      <c r="A1286" t="s">
        <v>81</v>
      </c>
      <c r="B1286">
        <v>1385</v>
      </c>
      <c r="C1286" t="s">
        <v>88</v>
      </c>
      <c r="D1286">
        <v>1</v>
      </c>
      <c r="E1286">
        <v>21007.89532</v>
      </c>
      <c r="F1286">
        <v>21008.272199999999</v>
      </c>
      <c r="G1286">
        <v>0.37687999999980087</v>
      </c>
      <c r="H1286">
        <v>12.895300000000001</v>
      </c>
      <c r="I1286">
        <v>8.7210000000000001</v>
      </c>
      <c r="J1286">
        <v>1168.605</v>
      </c>
      <c r="L1286" t="s">
        <v>522</v>
      </c>
      <c r="M1286" t="str">
        <f t="shared" si="147"/>
        <v>2018</v>
      </c>
      <c r="N1286" t="str">
        <f t="shared" si="148"/>
        <v>10</v>
      </c>
      <c r="O1286" t="str">
        <f t="shared" si="149"/>
        <v>27</v>
      </c>
      <c r="P1286" t="str">
        <f t="shared" si="150"/>
        <v>05</v>
      </c>
      <c r="Q1286" t="str">
        <f t="shared" si="151"/>
        <v>03</v>
      </c>
      <c r="R1286" t="str">
        <f t="shared" si="152"/>
        <v>55</v>
      </c>
      <c r="S1286" s="4">
        <f t="shared" si="154"/>
        <v>43400.211053240739</v>
      </c>
      <c r="T1286" s="5">
        <f t="shared" si="153"/>
        <v>43400.211053240739</v>
      </c>
      <c r="U1286" t="s">
        <v>1947</v>
      </c>
      <c r="AH1286" t="s">
        <v>2940</v>
      </c>
      <c r="AI1286" t="s">
        <v>2941</v>
      </c>
      <c r="AJ1286" t="s">
        <v>3097</v>
      </c>
      <c r="AK1286" t="s">
        <v>3101</v>
      </c>
      <c r="AL1286" t="s">
        <v>3103</v>
      </c>
      <c r="AM1286" t="s">
        <v>3321</v>
      </c>
      <c r="BQ1286">
        <v>12.895300000000001</v>
      </c>
      <c r="BR1286">
        <v>13.2721799999998</v>
      </c>
      <c r="BS1286">
        <v>1</v>
      </c>
    </row>
    <row r="1287" spans="1:71" x14ac:dyDescent="0.25">
      <c r="A1287" t="s">
        <v>81</v>
      </c>
      <c r="B1287">
        <v>1386</v>
      </c>
      <c r="C1287" t="s">
        <v>88</v>
      </c>
      <c r="D1287">
        <v>1</v>
      </c>
      <c r="E1287">
        <v>21008.385269999999</v>
      </c>
      <c r="F1287">
        <v>21008.73702</v>
      </c>
      <c r="G1287">
        <v>0.35175000000162981</v>
      </c>
      <c r="H1287">
        <v>13.385300000000001</v>
      </c>
      <c r="I1287">
        <v>17.442</v>
      </c>
      <c r="J1287">
        <v>1072.674</v>
      </c>
      <c r="L1287" t="s">
        <v>522</v>
      </c>
      <c r="M1287" t="str">
        <f t="shared" si="147"/>
        <v>2018</v>
      </c>
      <c r="N1287" t="str">
        <f t="shared" si="148"/>
        <v>10</v>
      </c>
      <c r="O1287" t="str">
        <f t="shared" si="149"/>
        <v>27</v>
      </c>
      <c r="P1287" t="str">
        <f t="shared" si="150"/>
        <v>05</v>
      </c>
      <c r="Q1287" t="str">
        <f t="shared" si="151"/>
        <v>03</v>
      </c>
      <c r="R1287" t="str">
        <f t="shared" si="152"/>
        <v>55</v>
      </c>
      <c r="S1287" s="4">
        <f t="shared" si="154"/>
        <v>43400.211053240739</v>
      </c>
      <c r="T1287" s="5">
        <f t="shared" si="153"/>
        <v>43400.211053240739</v>
      </c>
      <c r="U1287" t="s">
        <v>1947</v>
      </c>
      <c r="AH1287" t="s">
        <v>2940</v>
      </c>
      <c r="AI1287" t="s">
        <v>2941</v>
      </c>
      <c r="AJ1287" t="s">
        <v>3097</v>
      </c>
      <c r="AK1287" t="s">
        <v>3101</v>
      </c>
      <c r="AL1287" t="s">
        <v>3103</v>
      </c>
      <c r="AM1287" t="s">
        <v>3321</v>
      </c>
      <c r="BQ1287">
        <v>13.385300000000001</v>
      </c>
      <c r="BR1287">
        <v>13.737050000001631</v>
      </c>
      <c r="BS1287">
        <v>2</v>
      </c>
    </row>
    <row r="1288" spans="1:71" x14ac:dyDescent="0.25">
      <c r="A1288" t="s">
        <v>81</v>
      </c>
      <c r="B1288">
        <v>1387</v>
      </c>
      <c r="C1288" t="s">
        <v>88</v>
      </c>
      <c r="D1288">
        <v>1</v>
      </c>
      <c r="E1288">
        <v>21008.837530000001</v>
      </c>
      <c r="F1288">
        <v>21009.22697</v>
      </c>
      <c r="G1288">
        <v>0.3894399999990128</v>
      </c>
      <c r="H1288">
        <v>13.8375</v>
      </c>
      <c r="I1288">
        <v>26.163</v>
      </c>
      <c r="J1288">
        <v>1029.07</v>
      </c>
      <c r="L1288" t="s">
        <v>522</v>
      </c>
      <c r="M1288" t="str">
        <f t="shared" si="147"/>
        <v>2018</v>
      </c>
      <c r="N1288" t="str">
        <f t="shared" si="148"/>
        <v>10</v>
      </c>
      <c r="O1288" t="str">
        <f t="shared" si="149"/>
        <v>27</v>
      </c>
      <c r="P1288" t="str">
        <f t="shared" si="150"/>
        <v>05</v>
      </c>
      <c r="Q1288" t="str">
        <f t="shared" si="151"/>
        <v>03</v>
      </c>
      <c r="R1288" t="str">
        <f t="shared" si="152"/>
        <v>55</v>
      </c>
      <c r="S1288" s="4">
        <f t="shared" si="154"/>
        <v>43400.211053240739</v>
      </c>
      <c r="T1288" s="5">
        <f t="shared" si="153"/>
        <v>43400.211053240739</v>
      </c>
      <c r="U1288" t="s">
        <v>1947</v>
      </c>
      <c r="AH1288" t="s">
        <v>2940</v>
      </c>
      <c r="AI1288" t="s">
        <v>2941</v>
      </c>
      <c r="AJ1288" t="s">
        <v>3097</v>
      </c>
      <c r="AK1288" t="s">
        <v>3101</v>
      </c>
      <c r="AL1288" t="s">
        <v>3103</v>
      </c>
      <c r="AM1288" t="s">
        <v>3321</v>
      </c>
      <c r="BQ1288">
        <v>13.8375</v>
      </c>
      <c r="BR1288">
        <v>14.22693999999901</v>
      </c>
      <c r="BS1288">
        <v>3</v>
      </c>
    </row>
    <row r="1289" spans="1:71" x14ac:dyDescent="0.25">
      <c r="A1289" t="s">
        <v>81</v>
      </c>
      <c r="B1289">
        <v>1388</v>
      </c>
      <c r="C1289" t="s">
        <v>88</v>
      </c>
      <c r="D1289">
        <v>1</v>
      </c>
      <c r="E1289">
        <v>21009.314910000001</v>
      </c>
      <c r="F1289">
        <v>21009.679240000001</v>
      </c>
      <c r="G1289">
        <v>0.36433000000033638</v>
      </c>
      <c r="H1289">
        <v>14.3149</v>
      </c>
      <c r="I1289">
        <v>34.884</v>
      </c>
      <c r="J1289">
        <v>1037.7909999999999</v>
      </c>
      <c r="L1289" t="s">
        <v>522</v>
      </c>
      <c r="M1289" t="str">
        <f t="shared" si="147"/>
        <v>2018</v>
      </c>
      <c r="N1289" t="str">
        <f t="shared" si="148"/>
        <v>10</v>
      </c>
      <c r="O1289" t="str">
        <f t="shared" si="149"/>
        <v>27</v>
      </c>
      <c r="P1289" t="str">
        <f t="shared" si="150"/>
        <v>05</v>
      </c>
      <c r="Q1289" t="str">
        <f t="shared" si="151"/>
        <v>03</v>
      </c>
      <c r="R1289" t="str">
        <f t="shared" si="152"/>
        <v>55</v>
      </c>
      <c r="S1289" s="4">
        <f t="shared" si="154"/>
        <v>43400.211053240739</v>
      </c>
      <c r="T1289" s="5">
        <f t="shared" si="153"/>
        <v>43400.211053240739</v>
      </c>
      <c r="U1289" t="s">
        <v>1947</v>
      </c>
      <c r="AH1289" t="s">
        <v>2940</v>
      </c>
      <c r="AI1289" t="s">
        <v>2941</v>
      </c>
      <c r="AJ1289" t="s">
        <v>3097</v>
      </c>
      <c r="AK1289" t="s">
        <v>3101</v>
      </c>
      <c r="AL1289" t="s">
        <v>3103</v>
      </c>
      <c r="AM1289" t="s">
        <v>3321</v>
      </c>
      <c r="BQ1289">
        <v>14.3149</v>
      </c>
      <c r="BR1289">
        <v>14.67923000000034</v>
      </c>
      <c r="BS1289">
        <v>4</v>
      </c>
    </row>
    <row r="1290" spans="1:71" x14ac:dyDescent="0.25">
      <c r="A1290" t="s">
        <v>81</v>
      </c>
      <c r="B1290">
        <v>1389</v>
      </c>
      <c r="C1290" t="s">
        <v>88</v>
      </c>
      <c r="D1290">
        <v>1</v>
      </c>
      <c r="E1290">
        <v>21013.643049999999</v>
      </c>
      <c r="F1290">
        <v>21013.94456</v>
      </c>
      <c r="G1290">
        <v>0.30151000000114442</v>
      </c>
      <c r="H1290">
        <v>18.6431</v>
      </c>
      <c r="I1290">
        <v>61.046999999999997</v>
      </c>
      <c r="J1290">
        <v>1151.163</v>
      </c>
      <c r="L1290" t="s">
        <v>522</v>
      </c>
      <c r="M1290" t="str">
        <f t="shared" si="147"/>
        <v>2018</v>
      </c>
      <c r="N1290" t="str">
        <f t="shared" si="148"/>
        <v>10</v>
      </c>
      <c r="O1290" t="str">
        <f t="shared" si="149"/>
        <v>27</v>
      </c>
      <c r="P1290" t="str">
        <f t="shared" si="150"/>
        <v>05</v>
      </c>
      <c r="Q1290" t="str">
        <f t="shared" si="151"/>
        <v>03</v>
      </c>
      <c r="R1290" t="str">
        <f t="shared" si="152"/>
        <v>55</v>
      </c>
      <c r="S1290" s="4">
        <f t="shared" si="154"/>
        <v>43400.211053240739</v>
      </c>
      <c r="T1290" s="5">
        <f t="shared" si="153"/>
        <v>43400.211053240739</v>
      </c>
      <c r="U1290" t="s">
        <v>1947</v>
      </c>
      <c r="AH1290" t="s">
        <v>2940</v>
      </c>
      <c r="AI1290" t="s">
        <v>2941</v>
      </c>
      <c r="AJ1290" t="s">
        <v>3097</v>
      </c>
      <c r="AK1290" t="s">
        <v>3101</v>
      </c>
      <c r="AL1290" t="s">
        <v>3103</v>
      </c>
      <c r="AM1290" t="s">
        <v>3322</v>
      </c>
      <c r="BQ1290">
        <v>18.6431</v>
      </c>
      <c r="BR1290">
        <v>18.944610000001141</v>
      </c>
      <c r="BS1290">
        <v>5</v>
      </c>
    </row>
    <row r="1291" spans="1:71" x14ac:dyDescent="0.25">
      <c r="A1291" t="s">
        <v>81</v>
      </c>
      <c r="B1291">
        <v>1390</v>
      </c>
      <c r="C1291" t="s">
        <v>88</v>
      </c>
      <c r="D1291">
        <v>1</v>
      </c>
      <c r="E1291">
        <v>21014.10788</v>
      </c>
      <c r="F1291">
        <v>21014.3717</v>
      </c>
      <c r="G1291">
        <v>0.2638200000001234</v>
      </c>
      <c r="H1291">
        <v>19.107900000000001</v>
      </c>
      <c r="I1291">
        <v>34.884</v>
      </c>
      <c r="J1291">
        <v>1037.7909999999999</v>
      </c>
      <c r="L1291" t="s">
        <v>522</v>
      </c>
      <c r="M1291" t="str">
        <f t="shared" si="147"/>
        <v>2018</v>
      </c>
      <c r="N1291" t="str">
        <f t="shared" si="148"/>
        <v>10</v>
      </c>
      <c r="O1291" t="str">
        <f t="shared" si="149"/>
        <v>27</v>
      </c>
      <c r="P1291" t="str">
        <f t="shared" si="150"/>
        <v>05</v>
      </c>
      <c r="Q1291" t="str">
        <f t="shared" si="151"/>
        <v>03</v>
      </c>
      <c r="R1291" t="str">
        <f t="shared" si="152"/>
        <v>55</v>
      </c>
      <c r="S1291" s="4">
        <f t="shared" si="154"/>
        <v>43400.211053240739</v>
      </c>
      <c r="T1291" s="5">
        <f t="shared" si="153"/>
        <v>43400.211053240739</v>
      </c>
      <c r="U1291" t="s">
        <v>1947</v>
      </c>
      <c r="AH1291" t="s">
        <v>2940</v>
      </c>
      <c r="AI1291" t="s">
        <v>2941</v>
      </c>
      <c r="AJ1291" t="s">
        <v>3097</v>
      </c>
      <c r="AK1291" t="s">
        <v>3101</v>
      </c>
      <c r="AL1291" t="s">
        <v>3103</v>
      </c>
      <c r="AM1291" t="s">
        <v>3322</v>
      </c>
      <c r="BQ1291">
        <v>19.107900000000001</v>
      </c>
      <c r="BR1291">
        <v>19.371720000000121</v>
      </c>
      <c r="BS1291">
        <v>6</v>
      </c>
    </row>
    <row r="1292" spans="1:71" x14ac:dyDescent="0.25">
      <c r="A1292" t="s">
        <v>81</v>
      </c>
      <c r="B1292">
        <v>1391</v>
      </c>
      <c r="C1292" t="s">
        <v>88</v>
      </c>
      <c r="D1292">
        <v>1</v>
      </c>
      <c r="E1292">
        <v>21014.509890000001</v>
      </c>
      <c r="F1292">
        <v>21014.79883</v>
      </c>
      <c r="G1292">
        <v>0.28893999999854708</v>
      </c>
      <c r="H1292">
        <v>19.509899999999998</v>
      </c>
      <c r="I1292">
        <v>69.766999999999996</v>
      </c>
      <c r="J1292">
        <v>959.30200000000002</v>
      </c>
      <c r="L1292" t="s">
        <v>522</v>
      </c>
      <c r="M1292" t="str">
        <f t="shared" si="147"/>
        <v>2018</v>
      </c>
      <c r="N1292" t="str">
        <f t="shared" si="148"/>
        <v>10</v>
      </c>
      <c r="O1292" t="str">
        <f t="shared" si="149"/>
        <v>27</v>
      </c>
      <c r="P1292" t="str">
        <f t="shared" si="150"/>
        <v>05</v>
      </c>
      <c r="Q1292" t="str">
        <f t="shared" si="151"/>
        <v>03</v>
      </c>
      <c r="R1292" t="str">
        <f t="shared" si="152"/>
        <v>55</v>
      </c>
      <c r="S1292" s="4">
        <f t="shared" si="154"/>
        <v>43400.211053240739</v>
      </c>
      <c r="T1292" s="5">
        <f t="shared" si="153"/>
        <v>43400.211053240739</v>
      </c>
      <c r="U1292" t="s">
        <v>1947</v>
      </c>
      <c r="AH1292" t="s">
        <v>2940</v>
      </c>
      <c r="AI1292" t="s">
        <v>2941</v>
      </c>
      <c r="AJ1292" t="s">
        <v>3097</v>
      </c>
      <c r="AK1292" t="s">
        <v>3101</v>
      </c>
      <c r="AL1292" t="s">
        <v>3103</v>
      </c>
      <c r="AM1292" t="s">
        <v>3322</v>
      </c>
      <c r="BQ1292">
        <v>19.509899999999998</v>
      </c>
      <c r="BR1292">
        <v>19.798839999998549</v>
      </c>
      <c r="BS1292">
        <v>7</v>
      </c>
    </row>
    <row r="1293" spans="1:71" x14ac:dyDescent="0.25">
      <c r="A1293" t="s">
        <v>81</v>
      </c>
      <c r="B1293">
        <v>1392</v>
      </c>
      <c r="C1293" t="s">
        <v>88</v>
      </c>
      <c r="D1293">
        <v>1</v>
      </c>
      <c r="E1293">
        <v>21015.47723</v>
      </c>
      <c r="F1293">
        <v>21015.85411</v>
      </c>
      <c r="G1293">
        <v>0.37687999999980087</v>
      </c>
      <c r="H1293">
        <v>20.4772</v>
      </c>
      <c r="I1293">
        <v>34.884</v>
      </c>
      <c r="J1293">
        <v>1177.326</v>
      </c>
      <c r="L1293" t="s">
        <v>522</v>
      </c>
      <c r="M1293" t="str">
        <f t="shared" si="147"/>
        <v>2018</v>
      </c>
      <c r="N1293" t="str">
        <f t="shared" si="148"/>
        <v>10</v>
      </c>
      <c r="O1293" t="str">
        <f t="shared" si="149"/>
        <v>27</v>
      </c>
      <c r="P1293" t="str">
        <f t="shared" si="150"/>
        <v>05</v>
      </c>
      <c r="Q1293" t="str">
        <f t="shared" si="151"/>
        <v>03</v>
      </c>
      <c r="R1293" t="str">
        <f t="shared" si="152"/>
        <v>55</v>
      </c>
      <c r="S1293" s="4">
        <f t="shared" si="154"/>
        <v>43400.211053240739</v>
      </c>
      <c r="T1293" s="5">
        <f t="shared" si="153"/>
        <v>43400.211053240739</v>
      </c>
      <c r="U1293" t="s">
        <v>1947</v>
      </c>
      <c r="AH1293" t="s">
        <v>2940</v>
      </c>
      <c r="AI1293" t="s">
        <v>2941</v>
      </c>
      <c r="AJ1293" t="s">
        <v>3097</v>
      </c>
      <c r="AK1293" t="s">
        <v>3101</v>
      </c>
      <c r="AL1293" t="s">
        <v>3103</v>
      </c>
      <c r="AM1293" t="s">
        <v>3322</v>
      </c>
      <c r="BQ1293">
        <v>20.4772</v>
      </c>
      <c r="BR1293">
        <v>20.854079999999801</v>
      </c>
      <c r="BS1293">
        <v>8</v>
      </c>
    </row>
    <row r="1294" spans="1:71" x14ac:dyDescent="0.25">
      <c r="A1294" t="s">
        <v>81</v>
      </c>
      <c r="B1294">
        <v>1394</v>
      </c>
      <c r="C1294" t="s">
        <v>88</v>
      </c>
      <c r="D1294">
        <v>1</v>
      </c>
      <c r="E1294">
        <v>21035.267970000001</v>
      </c>
      <c r="F1294">
        <v>21035.896110000001</v>
      </c>
      <c r="G1294">
        <v>0.62814000000071246</v>
      </c>
      <c r="H1294">
        <v>40.268000000000001</v>
      </c>
      <c r="I1294">
        <v>52.326000000000001</v>
      </c>
      <c r="J1294">
        <v>1875</v>
      </c>
      <c r="L1294" t="s">
        <v>522</v>
      </c>
      <c r="M1294" t="str">
        <f t="shared" si="147"/>
        <v>2018</v>
      </c>
      <c r="N1294" t="str">
        <f t="shared" si="148"/>
        <v>10</v>
      </c>
      <c r="O1294" t="str">
        <f t="shared" si="149"/>
        <v>27</v>
      </c>
      <c r="P1294" t="str">
        <f t="shared" si="150"/>
        <v>05</v>
      </c>
      <c r="Q1294" t="str">
        <f t="shared" si="151"/>
        <v>03</v>
      </c>
      <c r="R1294" t="str">
        <f t="shared" si="152"/>
        <v>55</v>
      </c>
      <c r="S1294" s="4">
        <f t="shared" si="154"/>
        <v>43400.211053240739</v>
      </c>
      <c r="T1294" s="5">
        <f t="shared" si="153"/>
        <v>43400.211053240739</v>
      </c>
      <c r="U1294" t="s">
        <v>1947</v>
      </c>
      <c r="AH1294" t="s">
        <v>2940</v>
      </c>
      <c r="AI1294" t="s">
        <v>2941</v>
      </c>
      <c r="AJ1294" t="s">
        <v>2941</v>
      </c>
      <c r="AK1294" t="s">
        <v>3101</v>
      </c>
      <c r="AL1294" t="s">
        <v>3104</v>
      </c>
      <c r="AM1294" t="s">
        <v>3323</v>
      </c>
      <c r="BQ1294">
        <v>40.268000000000001</v>
      </c>
      <c r="BR1294">
        <v>40.896140000000713</v>
      </c>
      <c r="BS1294">
        <v>9</v>
      </c>
    </row>
    <row r="1295" spans="1:71" x14ac:dyDescent="0.25">
      <c r="A1295" t="s">
        <v>81</v>
      </c>
      <c r="B1295">
        <v>1395</v>
      </c>
      <c r="C1295" t="s">
        <v>88</v>
      </c>
      <c r="D1295">
        <v>1</v>
      </c>
      <c r="E1295">
        <v>21036.210179999998</v>
      </c>
      <c r="F1295">
        <v>21036.624749999999</v>
      </c>
      <c r="G1295">
        <v>0.41457000000082189</v>
      </c>
      <c r="H1295">
        <v>41.2102</v>
      </c>
      <c r="I1295">
        <v>69.766999999999996</v>
      </c>
      <c r="J1295">
        <v>2511.6280000000002</v>
      </c>
      <c r="L1295" t="s">
        <v>522</v>
      </c>
      <c r="M1295" t="str">
        <f t="shared" si="147"/>
        <v>2018</v>
      </c>
      <c r="N1295" t="str">
        <f t="shared" si="148"/>
        <v>10</v>
      </c>
      <c r="O1295" t="str">
        <f t="shared" si="149"/>
        <v>27</v>
      </c>
      <c r="P1295" t="str">
        <f t="shared" si="150"/>
        <v>05</v>
      </c>
      <c r="Q1295" t="str">
        <f t="shared" si="151"/>
        <v>03</v>
      </c>
      <c r="R1295" t="str">
        <f t="shared" si="152"/>
        <v>55</v>
      </c>
      <c r="S1295" s="4">
        <f t="shared" si="154"/>
        <v>43400.211053240739</v>
      </c>
      <c r="T1295" s="5">
        <f t="shared" si="153"/>
        <v>43400.211053240739</v>
      </c>
      <c r="U1295" t="s">
        <v>1947</v>
      </c>
      <c r="AH1295" t="s">
        <v>2940</v>
      </c>
      <c r="AI1295" t="s">
        <v>2941</v>
      </c>
      <c r="AJ1295" t="s">
        <v>2941</v>
      </c>
      <c r="AK1295" t="s">
        <v>3101</v>
      </c>
      <c r="AL1295" t="s">
        <v>3104</v>
      </c>
      <c r="AM1295" t="s">
        <v>3323</v>
      </c>
      <c r="BQ1295">
        <v>41.2102</v>
      </c>
      <c r="BR1295">
        <v>41.624770000000822</v>
      </c>
      <c r="BS1295">
        <v>10</v>
      </c>
    </row>
    <row r="1296" spans="1:71" x14ac:dyDescent="0.25">
      <c r="A1296" t="s">
        <v>81</v>
      </c>
      <c r="B1296">
        <v>1396</v>
      </c>
      <c r="C1296" t="s">
        <v>88</v>
      </c>
      <c r="D1296">
        <v>1</v>
      </c>
      <c r="E1296">
        <v>21037.654900000001</v>
      </c>
      <c r="F1296">
        <v>21038.031780000001</v>
      </c>
      <c r="G1296">
        <v>0.37687999999980087</v>
      </c>
      <c r="H1296">
        <v>42.654899999999998</v>
      </c>
      <c r="I1296">
        <v>26.163</v>
      </c>
      <c r="J1296">
        <v>1770.3489999999999</v>
      </c>
      <c r="L1296" t="s">
        <v>522</v>
      </c>
      <c r="M1296" t="str">
        <f t="shared" si="147"/>
        <v>2018</v>
      </c>
      <c r="N1296" t="str">
        <f t="shared" si="148"/>
        <v>10</v>
      </c>
      <c r="O1296" t="str">
        <f t="shared" si="149"/>
        <v>27</v>
      </c>
      <c r="P1296" t="str">
        <f t="shared" si="150"/>
        <v>05</v>
      </c>
      <c r="Q1296" t="str">
        <f t="shared" si="151"/>
        <v>03</v>
      </c>
      <c r="R1296" t="str">
        <f t="shared" si="152"/>
        <v>55</v>
      </c>
      <c r="S1296" s="4">
        <f t="shared" si="154"/>
        <v>43400.211053240739</v>
      </c>
      <c r="T1296" s="5">
        <f t="shared" si="153"/>
        <v>43400.211053240739</v>
      </c>
      <c r="U1296" t="s">
        <v>1947</v>
      </c>
      <c r="AH1296" t="s">
        <v>2940</v>
      </c>
      <c r="AI1296" t="s">
        <v>2941</v>
      </c>
      <c r="AJ1296" t="s">
        <v>3097</v>
      </c>
      <c r="AK1296" t="s">
        <v>3101</v>
      </c>
      <c r="AL1296" t="s">
        <v>3103</v>
      </c>
      <c r="AM1296" t="s">
        <v>3323</v>
      </c>
      <c r="BQ1296">
        <v>42.654899999999998</v>
      </c>
      <c r="BR1296">
        <v>43.031779999999799</v>
      </c>
      <c r="BS1296">
        <v>11</v>
      </c>
    </row>
    <row r="1297" spans="1:71" x14ac:dyDescent="0.25">
      <c r="A1297" t="s">
        <v>81</v>
      </c>
      <c r="B1297">
        <v>1397</v>
      </c>
      <c r="C1297" t="s">
        <v>88</v>
      </c>
      <c r="D1297">
        <v>1</v>
      </c>
      <c r="E1297">
        <v>21038.283039999998</v>
      </c>
      <c r="F1297">
        <v>21038.672490000001</v>
      </c>
      <c r="G1297">
        <v>0.38945000000239821</v>
      </c>
      <c r="H1297">
        <v>43.283000000000001</v>
      </c>
      <c r="I1297">
        <v>43.604999999999997</v>
      </c>
      <c r="J1297">
        <v>1883.721</v>
      </c>
      <c r="L1297" t="s">
        <v>522</v>
      </c>
      <c r="M1297" t="str">
        <f t="shared" si="147"/>
        <v>2018</v>
      </c>
      <c r="N1297" t="str">
        <f t="shared" si="148"/>
        <v>10</v>
      </c>
      <c r="O1297" t="str">
        <f t="shared" si="149"/>
        <v>27</v>
      </c>
      <c r="P1297" t="str">
        <f t="shared" si="150"/>
        <v>05</v>
      </c>
      <c r="Q1297" t="str">
        <f t="shared" si="151"/>
        <v>03</v>
      </c>
      <c r="R1297" t="str">
        <f t="shared" si="152"/>
        <v>55</v>
      </c>
      <c r="S1297" s="4">
        <f t="shared" si="154"/>
        <v>43400.211053240739</v>
      </c>
      <c r="T1297" s="5">
        <f t="shared" si="153"/>
        <v>43400.211053240739</v>
      </c>
      <c r="U1297" t="s">
        <v>1947</v>
      </c>
      <c r="AH1297" t="s">
        <v>2940</v>
      </c>
      <c r="AI1297" t="s">
        <v>2941</v>
      </c>
      <c r="AJ1297" t="s">
        <v>3097</v>
      </c>
      <c r="AK1297" t="s">
        <v>3101</v>
      </c>
      <c r="AL1297" t="s">
        <v>3103</v>
      </c>
      <c r="AM1297" t="s">
        <v>3323</v>
      </c>
      <c r="BQ1297">
        <v>43.283000000000001</v>
      </c>
      <c r="BR1297">
        <v>43.672450000002399</v>
      </c>
      <c r="BS1297">
        <v>12</v>
      </c>
    </row>
    <row r="1298" spans="1:71" x14ac:dyDescent="0.25">
      <c r="A1298" t="s">
        <v>81</v>
      </c>
      <c r="B1298">
        <v>1402</v>
      </c>
      <c r="C1298" t="s">
        <v>88</v>
      </c>
      <c r="D1298">
        <v>1</v>
      </c>
      <c r="E1298">
        <v>21141.15394</v>
      </c>
      <c r="F1298">
        <v>21142.433130000001</v>
      </c>
      <c r="G1298">
        <v>1.2791900000011081</v>
      </c>
      <c r="H1298">
        <v>146.15389999999999</v>
      </c>
      <c r="I1298">
        <v>61.046999999999997</v>
      </c>
      <c r="J1298">
        <v>2066.86</v>
      </c>
      <c r="L1298" t="s">
        <v>522</v>
      </c>
      <c r="M1298" t="str">
        <f t="shared" si="147"/>
        <v>2018</v>
      </c>
      <c r="N1298" t="str">
        <f t="shared" si="148"/>
        <v>10</v>
      </c>
      <c r="O1298" t="str">
        <f t="shared" si="149"/>
        <v>27</v>
      </c>
      <c r="P1298" t="str">
        <f t="shared" si="150"/>
        <v>05</v>
      </c>
      <c r="Q1298" t="str">
        <f t="shared" si="151"/>
        <v>03</v>
      </c>
      <c r="R1298" t="str">
        <f t="shared" si="152"/>
        <v>55</v>
      </c>
      <c r="S1298" s="4">
        <f t="shared" si="154"/>
        <v>43400.211053240739</v>
      </c>
      <c r="T1298" s="5">
        <f t="shared" si="153"/>
        <v>43400.211053240739</v>
      </c>
      <c r="U1298" t="s">
        <v>1947</v>
      </c>
      <c r="AH1298" t="s">
        <v>2940</v>
      </c>
      <c r="AI1298" t="s">
        <v>2941</v>
      </c>
      <c r="AJ1298" t="s">
        <v>3077</v>
      </c>
      <c r="AK1298" t="s">
        <v>3101</v>
      </c>
      <c r="AL1298" t="s">
        <v>3104</v>
      </c>
      <c r="AM1298" t="s">
        <v>3324</v>
      </c>
      <c r="BQ1298">
        <v>146.15389999999999</v>
      </c>
      <c r="BR1298">
        <v>147.4330900000011</v>
      </c>
      <c r="BS1298">
        <v>13</v>
      </c>
    </row>
    <row r="1299" spans="1:71" x14ac:dyDescent="0.25">
      <c r="A1299" t="s">
        <v>81</v>
      </c>
      <c r="B1299">
        <v>1403</v>
      </c>
      <c r="C1299" t="s">
        <v>88</v>
      </c>
      <c r="D1299">
        <v>1</v>
      </c>
      <c r="E1299">
        <v>21144.03211</v>
      </c>
      <c r="F1299">
        <v>21144.494040000001</v>
      </c>
      <c r="G1299">
        <v>0.46193000000130269</v>
      </c>
      <c r="H1299">
        <v>149.03210000000001</v>
      </c>
      <c r="I1299">
        <v>95.93</v>
      </c>
      <c r="J1299">
        <v>1316.86</v>
      </c>
      <c r="L1299" t="s">
        <v>522</v>
      </c>
      <c r="M1299" t="str">
        <f t="shared" si="147"/>
        <v>2018</v>
      </c>
      <c r="N1299" t="str">
        <f t="shared" si="148"/>
        <v>10</v>
      </c>
      <c r="O1299" t="str">
        <f t="shared" si="149"/>
        <v>27</v>
      </c>
      <c r="P1299" t="str">
        <f t="shared" si="150"/>
        <v>05</v>
      </c>
      <c r="Q1299" t="str">
        <f t="shared" si="151"/>
        <v>03</v>
      </c>
      <c r="R1299" t="str">
        <f t="shared" si="152"/>
        <v>55</v>
      </c>
      <c r="S1299" s="4">
        <f t="shared" si="154"/>
        <v>43400.211053240739</v>
      </c>
      <c r="T1299" s="5">
        <f t="shared" si="153"/>
        <v>43400.211053240739</v>
      </c>
      <c r="U1299" t="s">
        <v>1947</v>
      </c>
      <c r="AH1299" t="s">
        <v>2940</v>
      </c>
      <c r="AI1299" t="s">
        <v>2941</v>
      </c>
      <c r="AJ1299" t="s">
        <v>3097</v>
      </c>
      <c r="AK1299" t="s">
        <v>3101</v>
      </c>
      <c r="AL1299" t="s">
        <v>3103</v>
      </c>
      <c r="AM1299" t="s">
        <v>3324</v>
      </c>
      <c r="BQ1299">
        <v>149.03210000000001</v>
      </c>
      <c r="BR1299">
        <v>149.49403000000129</v>
      </c>
      <c r="BS1299">
        <v>14</v>
      </c>
    </row>
    <row r="1300" spans="1:71" x14ac:dyDescent="0.25">
      <c r="A1300" t="s">
        <v>81</v>
      </c>
      <c r="B1300">
        <v>1404</v>
      </c>
      <c r="C1300" t="s">
        <v>88</v>
      </c>
      <c r="D1300">
        <v>1</v>
      </c>
      <c r="E1300">
        <v>21144.70724</v>
      </c>
      <c r="F1300">
        <v>21145.13364</v>
      </c>
      <c r="G1300">
        <v>0.42640000000028522</v>
      </c>
      <c r="H1300">
        <v>149.7072</v>
      </c>
      <c r="I1300">
        <v>17.442</v>
      </c>
      <c r="J1300">
        <v>1255.8140000000001</v>
      </c>
      <c r="L1300" t="s">
        <v>522</v>
      </c>
      <c r="M1300" t="str">
        <f t="shared" si="147"/>
        <v>2018</v>
      </c>
      <c r="N1300" t="str">
        <f t="shared" si="148"/>
        <v>10</v>
      </c>
      <c r="O1300" t="str">
        <f t="shared" si="149"/>
        <v>27</v>
      </c>
      <c r="P1300" t="str">
        <f t="shared" si="150"/>
        <v>05</v>
      </c>
      <c r="Q1300" t="str">
        <f t="shared" si="151"/>
        <v>03</v>
      </c>
      <c r="R1300" t="str">
        <f t="shared" si="152"/>
        <v>55</v>
      </c>
      <c r="S1300" s="4">
        <f t="shared" si="154"/>
        <v>43400.211053240739</v>
      </c>
      <c r="T1300" s="5">
        <f t="shared" si="153"/>
        <v>43400.211053240739</v>
      </c>
      <c r="U1300" t="s">
        <v>1947</v>
      </c>
      <c r="AH1300" t="s">
        <v>2940</v>
      </c>
      <c r="AI1300" t="s">
        <v>2941</v>
      </c>
      <c r="AJ1300" t="s">
        <v>3097</v>
      </c>
      <c r="AK1300" t="s">
        <v>3101</v>
      </c>
      <c r="AL1300" t="s">
        <v>3103</v>
      </c>
      <c r="AM1300" t="s">
        <v>3324</v>
      </c>
      <c r="BQ1300">
        <v>149.7072</v>
      </c>
      <c r="BR1300">
        <v>150.13360000000031</v>
      </c>
      <c r="BS1300">
        <v>15</v>
      </c>
    </row>
    <row r="1301" spans="1:71" x14ac:dyDescent="0.25">
      <c r="A1301" t="s">
        <v>81</v>
      </c>
      <c r="B1301">
        <v>1405</v>
      </c>
      <c r="C1301" t="s">
        <v>88</v>
      </c>
      <c r="D1301">
        <v>1</v>
      </c>
      <c r="E1301">
        <v>21145.364600000001</v>
      </c>
      <c r="F1301">
        <v>21145.773229999999</v>
      </c>
      <c r="G1301">
        <v>0.4086299999980838</v>
      </c>
      <c r="H1301">
        <v>150.3646</v>
      </c>
      <c r="I1301">
        <v>87.209000000000003</v>
      </c>
      <c r="J1301">
        <v>1177.326</v>
      </c>
      <c r="L1301" t="s">
        <v>522</v>
      </c>
      <c r="M1301" t="str">
        <f t="shared" si="147"/>
        <v>2018</v>
      </c>
      <c r="N1301" t="str">
        <f t="shared" si="148"/>
        <v>10</v>
      </c>
      <c r="O1301" t="str">
        <f t="shared" si="149"/>
        <v>27</v>
      </c>
      <c r="P1301" t="str">
        <f t="shared" si="150"/>
        <v>05</v>
      </c>
      <c r="Q1301" t="str">
        <f t="shared" si="151"/>
        <v>03</v>
      </c>
      <c r="R1301" t="str">
        <f t="shared" si="152"/>
        <v>55</v>
      </c>
      <c r="S1301" s="4">
        <f t="shared" si="154"/>
        <v>43400.211053240739</v>
      </c>
      <c r="T1301" s="5">
        <f t="shared" si="153"/>
        <v>43400.211053240739</v>
      </c>
      <c r="U1301" t="s">
        <v>1947</v>
      </c>
      <c r="AH1301" t="s">
        <v>2940</v>
      </c>
      <c r="AI1301" t="s">
        <v>2941</v>
      </c>
      <c r="AJ1301" t="s">
        <v>3097</v>
      </c>
      <c r="AK1301" t="s">
        <v>3101</v>
      </c>
      <c r="AL1301" t="s">
        <v>3103</v>
      </c>
      <c r="AM1301" t="s">
        <v>3324</v>
      </c>
      <c r="BQ1301">
        <v>150.3646</v>
      </c>
      <c r="BR1301">
        <v>150.77322999999811</v>
      </c>
      <c r="BS1301">
        <v>16</v>
      </c>
    </row>
    <row r="1302" spans="1:71" x14ac:dyDescent="0.25">
      <c r="A1302" t="s">
        <v>81</v>
      </c>
      <c r="B1302">
        <v>1406</v>
      </c>
      <c r="C1302" t="s">
        <v>88</v>
      </c>
      <c r="D1302">
        <v>1</v>
      </c>
      <c r="E1302">
        <v>21146.395059999999</v>
      </c>
      <c r="F1302">
        <v>21146.91029</v>
      </c>
      <c r="G1302">
        <v>0.51523000000088359</v>
      </c>
      <c r="H1302">
        <v>151.39510000000001</v>
      </c>
      <c r="I1302">
        <v>52.326000000000001</v>
      </c>
      <c r="J1302">
        <v>1273.2560000000001</v>
      </c>
      <c r="L1302" t="s">
        <v>522</v>
      </c>
      <c r="M1302" t="str">
        <f t="shared" si="147"/>
        <v>2018</v>
      </c>
      <c r="N1302" t="str">
        <f t="shared" si="148"/>
        <v>10</v>
      </c>
      <c r="O1302" t="str">
        <f t="shared" si="149"/>
        <v>27</v>
      </c>
      <c r="P1302" t="str">
        <f t="shared" si="150"/>
        <v>05</v>
      </c>
      <c r="Q1302" t="str">
        <f t="shared" si="151"/>
        <v>03</v>
      </c>
      <c r="R1302" t="str">
        <f t="shared" si="152"/>
        <v>55</v>
      </c>
      <c r="S1302" s="4">
        <f t="shared" si="154"/>
        <v>43400.211053240739</v>
      </c>
      <c r="T1302" s="5">
        <f t="shared" si="153"/>
        <v>43400.211053240739</v>
      </c>
      <c r="U1302" t="s">
        <v>1947</v>
      </c>
      <c r="AH1302" t="s">
        <v>2940</v>
      </c>
      <c r="AI1302" t="s">
        <v>2941</v>
      </c>
      <c r="AJ1302" t="s">
        <v>3097</v>
      </c>
      <c r="AK1302" t="s">
        <v>3101</v>
      </c>
      <c r="AL1302" t="s">
        <v>3103</v>
      </c>
      <c r="AM1302" t="s">
        <v>3324</v>
      </c>
      <c r="BQ1302">
        <v>151.39510000000001</v>
      </c>
      <c r="BR1302">
        <v>151.9103300000009</v>
      </c>
      <c r="BS1302">
        <v>17</v>
      </c>
    </row>
    <row r="1303" spans="1:71" x14ac:dyDescent="0.25">
      <c r="A1303" t="s">
        <v>81</v>
      </c>
      <c r="B1303">
        <v>1407</v>
      </c>
      <c r="C1303" t="s">
        <v>88</v>
      </c>
      <c r="D1303">
        <v>1</v>
      </c>
      <c r="E1303">
        <v>21149.681860000001</v>
      </c>
      <c r="F1303">
        <v>21150.197090000001</v>
      </c>
      <c r="G1303">
        <v>0.51523000000088359</v>
      </c>
      <c r="H1303">
        <v>154.68190000000001</v>
      </c>
      <c r="I1303">
        <v>78.488</v>
      </c>
      <c r="J1303">
        <v>1674.4190000000001</v>
      </c>
      <c r="L1303" t="s">
        <v>522</v>
      </c>
      <c r="M1303" t="str">
        <f t="shared" si="147"/>
        <v>2018</v>
      </c>
      <c r="N1303" t="str">
        <f t="shared" si="148"/>
        <v>10</v>
      </c>
      <c r="O1303" t="str">
        <f t="shared" si="149"/>
        <v>27</v>
      </c>
      <c r="P1303" t="str">
        <f t="shared" si="150"/>
        <v>05</v>
      </c>
      <c r="Q1303" t="str">
        <f t="shared" si="151"/>
        <v>03</v>
      </c>
      <c r="R1303" t="str">
        <f t="shared" si="152"/>
        <v>55</v>
      </c>
      <c r="S1303" s="4">
        <f t="shared" si="154"/>
        <v>43400.211053240739</v>
      </c>
      <c r="T1303" s="5">
        <f t="shared" si="153"/>
        <v>43400.211053240739</v>
      </c>
      <c r="U1303" t="s">
        <v>1947</v>
      </c>
      <c r="AH1303" t="s">
        <v>2940</v>
      </c>
      <c r="AI1303" t="s">
        <v>2941</v>
      </c>
      <c r="AJ1303" t="s">
        <v>3097</v>
      </c>
      <c r="AK1303" t="s">
        <v>3101</v>
      </c>
      <c r="AL1303" t="s">
        <v>3103</v>
      </c>
      <c r="AM1303" t="s">
        <v>3324</v>
      </c>
      <c r="BQ1303">
        <v>154.68190000000001</v>
      </c>
      <c r="BR1303">
        <v>155.1971300000009</v>
      </c>
      <c r="BS1303">
        <v>18</v>
      </c>
    </row>
    <row r="1304" spans="1:71" x14ac:dyDescent="0.25">
      <c r="A1304" t="s">
        <v>81</v>
      </c>
      <c r="B1304">
        <v>1408</v>
      </c>
      <c r="C1304" t="s">
        <v>88</v>
      </c>
      <c r="D1304">
        <v>1</v>
      </c>
      <c r="E1304">
        <v>21150.392520000001</v>
      </c>
      <c r="F1304">
        <v>21150.925520000001</v>
      </c>
      <c r="G1304">
        <v>0.53299999999944703</v>
      </c>
      <c r="H1304">
        <v>155.39250000000001</v>
      </c>
      <c r="I1304">
        <v>78.488</v>
      </c>
      <c r="J1304">
        <v>1159.884</v>
      </c>
      <c r="L1304" t="s">
        <v>522</v>
      </c>
      <c r="M1304" t="str">
        <f t="shared" si="147"/>
        <v>2018</v>
      </c>
      <c r="N1304" t="str">
        <f t="shared" si="148"/>
        <v>10</v>
      </c>
      <c r="O1304" t="str">
        <f t="shared" si="149"/>
        <v>27</v>
      </c>
      <c r="P1304" t="str">
        <f t="shared" si="150"/>
        <v>05</v>
      </c>
      <c r="Q1304" t="str">
        <f t="shared" si="151"/>
        <v>03</v>
      </c>
      <c r="R1304" t="str">
        <f t="shared" si="152"/>
        <v>55</v>
      </c>
      <c r="S1304" s="4">
        <f t="shared" si="154"/>
        <v>43400.211053240739</v>
      </c>
      <c r="T1304" s="5">
        <f t="shared" si="153"/>
        <v>43400.211053240739</v>
      </c>
      <c r="U1304" t="s">
        <v>1947</v>
      </c>
      <c r="AH1304" t="s">
        <v>2940</v>
      </c>
      <c r="AI1304" t="s">
        <v>2941</v>
      </c>
      <c r="AJ1304" t="s">
        <v>3097</v>
      </c>
      <c r="AK1304" t="s">
        <v>3101</v>
      </c>
      <c r="AL1304" t="s">
        <v>3103</v>
      </c>
      <c r="AM1304" t="s">
        <v>3324</v>
      </c>
      <c r="BQ1304">
        <v>155.39250000000001</v>
      </c>
      <c r="BR1304">
        <v>155.92549999999949</v>
      </c>
      <c r="BS1304">
        <v>19</v>
      </c>
    </row>
    <row r="1305" spans="1:71" x14ac:dyDescent="0.25">
      <c r="A1305" t="s">
        <v>81</v>
      </c>
      <c r="B1305">
        <v>1409</v>
      </c>
      <c r="C1305" t="s">
        <v>88</v>
      </c>
      <c r="D1305">
        <v>1</v>
      </c>
      <c r="E1305">
        <v>21152.542270000002</v>
      </c>
      <c r="F1305">
        <v>21153.679319999999</v>
      </c>
      <c r="G1305">
        <v>1.1370499999975441</v>
      </c>
      <c r="H1305">
        <v>157.54230000000001</v>
      </c>
      <c r="I1305">
        <v>69.766999999999996</v>
      </c>
      <c r="J1305">
        <v>1168.605</v>
      </c>
      <c r="L1305" t="s">
        <v>522</v>
      </c>
      <c r="M1305" t="str">
        <f t="shared" si="147"/>
        <v>2018</v>
      </c>
      <c r="N1305" t="str">
        <f t="shared" si="148"/>
        <v>10</v>
      </c>
      <c r="O1305" t="str">
        <f t="shared" si="149"/>
        <v>27</v>
      </c>
      <c r="P1305" t="str">
        <f t="shared" si="150"/>
        <v>05</v>
      </c>
      <c r="Q1305" t="str">
        <f t="shared" si="151"/>
        <v>03</v>
      </c>
      <c r="R1305" t="str">
        <f t="shared" si="152"/>
        <v>55</v>
      </c>
      <c r="S1305" s="4">
        <f t="shared" si="154"/>
        <v>43400.211053240739</v>
      </c>
      <c r="T1305" s="5">
        <f t="shared" si="153"/>
        <v>43400.211053240739</v>
      </c>
      <c r="U1305" t="s">
        <v>1947</v>
      </c>
      <c r="AH1305" t="s">
        <v>2940</v>
      </c>
      <c r="AI1305" t="s">
        <v>3077</v>
      </c>
      <c r="AJ1305" t="s">
        <v>2941</v>
      </c>
      <c r="AK1305" t="s">
        <v>3101</v>
      </c>
      <c r="AL1305" t="s">
        <v>3104</v>
      </c>
      <c r="AM1305" t="s">
        <v>3324</v>
      </c>
      <c r="BQ1305">
        <v>157.54230000000001</v>
      </c>
      <c r="BR1305">
        <v>158.67934999999761</v>
      </c>
      <c r="BS1305">
        <v>20</v>
      </c>
    </row>
    <row r="1306" spans="1:71" x14ac:dyDescent="0.25">
      <c r="A1306" t="s">
        <v>81</v>
      </c>
      <c r="B1306">
        <v>1410</v>
      </c>
      <c r="C1306" t="s">
        <v>88</v>
      </c>
      <c r="D1306">
        <v>1</v>
      </c>
      <c r="E1306">
        <v>21154.301149999999</v>
      </c>
      <c r="F1306">
        <v>21154.780849999999</v>
      </c>
      <c r="G1306">
        <v>0.47969999999986612</v>
      </c>
      <c r="H1306">
        <v>159.30119999999999</v>
      </c>
      <c r="I1306">
        <v>52.326000000000001</v>
      </c>
      <c r="J1306">
        <v>2154.0700000000002</v>
      </c>
      <c r="L1306" t="s">
        <v>522</v>
      </c>
      <c r="M1306" t="str">
        <f t="shared" si="147"/>
        <v>2018</v>
      </c>
      <c r="N1306" t="str">
        <f t="shared" si="148"/>
        <v>10</v>
      </c>
      <c r="O1306" t="str">
        <f t="shared" si="149"/>
        <v>27</v>
      </c>
      <c r="P1306" t="str">
        <f t="shared" si="150"/>
        <v>05</v>
      </c>
      <c r="Q1306" t="str">
        <f t="shared" si="151"/>
        <v>03</v>
      </c>
      <c r="R1306" t="str">
        <f t="shared" si="152"/>
        <v>55</v>
      </c>
      <c r="S1306" s="4">
        <f t="shared" si="154"/>
        <v>43400.211053240739</v>
      </c>
      <c r="T1306" s="5">
        <f t="shared" si="153"/>
        <v>43400.211053240739</v>
      </c>
      <c r="U1306" t="s">
        <v>1947</v>
      </c>
      <c r="AH1306" t="s">
        <v>2940</v>
      </c>
      <c r="AI1306" t="s">
        <v>2941</v>
      </c>
      <c r="AJ1306" t="s">
        <v>3097</v>
      </c>
      <c r="AK1306" t="s">
        <v>3101</v>
      </c>
      <c r="AL1306" t="s">
        <v>3103</v>
      </c>
      <c r="AM1306" t="s">
        <v>3324</v>
      </c>
      <c r="BQ1306">
        <v>159.30119999999999</v>
      </c>
      <c r="BR1306">
        <v>159.78089999999989</v>
      </c>
      <c r="BS1306">
        <v>21</v>
      </c>
    </row>
    <row r="1307" spans="1:71" x14ac:dyDescent="0.25">
      <c r="A1307" t="s">
        <v>81</v>
      </c>
      <c r="B1307">
        <v>1411</v>
      </c>
      <c r="C1307" t="s">
        <v>88</v>
      </c>
      <c r="D1307">
        <v>1</v>
      </c>
      <c r="E1307">
        <v>21155.029579999999</v>
      </c>
      <c r="F1307">
        <v>21155.384910000001</v>
      </c>
      <c r="G1307">
        <v>0.35533000000214088</v>
      </c>
      <c r="H1307">
        <v>160.02959999999999</v>
      </c>
      <c r="I1307">
        <v>52.326000000000001</v>
      </c>
      <c r="J1307">
        <v>2014.5350000000001</v>
      </c>
      <c r="L1307" t="s">
        <v>522</v>
      </c>
      <c r="M1307" t="str">
        <f t="shared" si="147"/>
        <v>2018</v>
      </c>
      <c r="N1307" t="str">
        <f t="shared" si="148"/>
        <v>10</v>
      </c>
      <c r="O1307" t="str">
        <f t="shared" si="149"/>
        <v>27</v>
      </c>
      <c r="P1307" t="str">
        <f t="shared" si="150"/>
        <v>05</v>
      </c>
      <c r="Q1307" t="str">
        <f t="shared" si="151"/>
        <v>03</v>
      </c>
      <c r="R1307" t="str">
        <f t="shared" si="152"/>
        <v>55</v>
      </c>
      <c r="S1307" s="4">
        <f t="shared" si="154"/>
        <v>43400.211053240739</v>
      </c>
      <c r="T1307" s="5">
        <f t="shared" si="153"/>
        <v>43400.211053240739</v>
      </c>
      <c r="U1307" t="s">
        <v>1947</v>
      </c>
      <c r="AH1307" t="s">
        <v>2940</v>
      </c>
      <c r="AI1307" t="s">
        <v>2941</v>
      </c>
      <c r="AJ1307" t="s">
        <v>3097</v>
      </c>
      <c r="AK1307" t="s">
        <v>3101</v>
      </c>
      <c r="AL1307" t="s">
        <v>3103</v>
      </c>
      <c r="AM1307" t="s">
        <v>3324</v>
      </c>
      <c r="BQ1307">
        <v>160.02959999999999</v>
      </c>
      <c r="BR1307">
        <v>160.3849300000021</v>
      </c>
      <c r="BS1307">
        <v>22</v>
      </c>
    </row>
    <row r="1308" spans="1:71" x14ac:dyDescent="0.25">
      <c r="A1308" t="s">
        <v>81</v>
      </c>
      <c r="B1308">
        <v>1412</v>
      </c>
      <c r="C1308" t="s">
        <v>88</v>
      </c>
      <c r="D1308">
        <v>1</v>
      </c>
      <c r="E1308">
        <v>21157.232629999999</v>
      </c>
      <c r="F1308">
        <v>21157.97882</v>
      </c>
      <c r="G1308">
        <v>0.74619000000166125</v>
      </c>
      <c r="H1308">
        <v>162.23259999999999</v>
      </c>
      <c r="I1308">
        <v>26.163</v>
      </c>
      <c r="J1308">
        <v>2066.86</v>
      </c>
      <c r="L1308" t="s">
        <v>522</v>
      </c>
      <c r="M1308" t="str">
        <f t="shared" si="147"/>
        <v>2018</v>
      </c>
      <c r="N1308" t="str">
        <f t="shared" si="148"/>
        <v>10</v>
      </c>
      <c r="O1308" t="str">
        <f t="shared" si="149"/>
        <v>27</v>
      </c>
      <c r="P1308" t="str">
        <f t="shared" si="150"/>
        <v>05</v>
      </c>
      <c r="Q1308" t="str">
        <f t="shared" si="151"/>
        <v>03</v>
      </c>
      <c r="R1308" t="str">
        <f t="shared" si="152"/>
        <v>55</v>
      </c>
      <c r="S1308" s="4">
        <f t="shared" si="154"/>
        <v>43400.211053240739</v>
      </c>
      <c r="T1308" s="5">
        <f t="shared" si="153"/>
        <v>43400.211053240739</v>
      </c>
      <c r="U1308" t="s">
        <v>1947</v>
      </c>
      <c r="AH1308" t="s">
        <v>2940</v>
      </c>
      <c r="AI1308" t="s">
        <v>2941</v>
      </c>
      <c r="AJ1308" t="s">
        <v>2941</v>
      </c>
      <c r="AK1308" t="s">
        <v>3101</v>
      </c>
      <c r="AL1308" t="s">
        <v>3104</v>
      </c>
      <c r="AM1308" t="s">
        <v>3324</v>
      </c>
      <c r="BQ1308">
        <v>162.23259999999999</v>
      </c>
      <c r="BR1308">
        <v>162.97879000000171</v>
      </c>
      <c r="BS1308">
        <v>23</v>
      </c>
    </row>
    <row r="1309" spans="1:71" x14ac:dyDescent="0.25">
      <c r="A1309" t="s">
        <v>81</v>
      </c>
      <c r="B1309">
        <v>1413</v>
      </c>
      <c r="C1309" t="s">
        <v>88</v>
      </c>
      <c r="D1309">
        <v>1</v>
      </c>
      <c r="E1309">
        <v>21158.138719999999</v>
      </c>
      <c r="F1309">
        <v>21158.56511</v>
      </c>
      <c r="G1309">
        <v>0.42639000000053778</v>
      </c>
      <c r="H1309">
        <v>163.1387</v>
      </c>
      <c r="I1309">
        <v>0</v>
      </c>
      <c r="J1309">
        <v>1674.4190000000001</v>
      </c>
      <c r="L1309" t="s">
        <v>522</v>
      </c>
      <c r="M1309" t="str">
        <f t="shared" si="147"/>
        <v>2018</v>
      </c>
      <c r="N1309" t="str">
        <f t="shared" si="148"/>
        <v>10</v>
      </c>
      <c r="O1309" t="str">
        <f t="shared" si="149"/>
        <v>27</v>
      </c>
      <c r="P1309" t="str">
        <f t="shared" si="150"/>
        <v>05</v>
      </c>
      <c r="Q1309" t="str">
        <f t="shared" si="151"/>
        <v>03</v>
      </c>
      <c r="R1309" t="str">
        <f t="shared" si="152"/>
        <v>55</v>
      </c>
      <c r="S1309" s="4">
        <f t="shared" si="154"/>
        <v>43400.211053240739</v>
      </c>
      <c r="T1309" s="5">
        <f t="shared" si="153"/>
        <v>43400.211053240739</v>
      </c>
      <c r="U1309" t="s">
        <v>1947</v>
      </c>
      <c r="AH1309" t="s">
        <v>2940</v>
      </c>
      <c r="AI1309" t="s">
        <v>2941</v>
      </c>
      <c r="AJ1309" t="s">
        <v>3097</v>
      </c>
      <c r="AK1309" t="s">
        <v>3101</v>
      </c>
      <c r="AL1309" t="s">
        <v>3103</v>
      </c>
      <c r="AM1309" t="s">
        <v>3324</v>
      </c>
      <c r="BQ1309">
        <v>163.1387</v>
      </c>
      <c r="BR1309">
        <v>163.56509000000051</v>
      </c>
      <c r="BS1309">
        <v>24</v>
      </c>
    </row>
    <row r="1310" spans="1:71" x14ac:dyDescent="0.25">
      <c r="A1310" t="s">
        <v>81</v>
      </c>
      <c r="B1310">
        <v>1414</v>
      </c>
      <c r="C1310" t="s">
        <v>88</v>
      </c>
      <c r="D1310">
        <v>1</v>
      </c>
      <c r="E1310">
        <v>21160.270700000001</v>
      </c>
      <c r="F1310">
        <v>21161.33669</v>
      </c>
      <c r="G1310">
        <v>1.0659899999991469</v>
      </c>
      <c r="H1310">
        <v>165.27070000000001</v>
      </c>
      <c r="I1310">
        <v>52.326000000000001</v>
      </c>
      <c r="J1310">
        <v>2145.3490000000002</v>
      </c>
      <c r="L1310" t="s">
        <v>522</v>
      </c>
      <c r="M1310" t="str">
        <f t="shared" si="147"/>
        <v>2018</v>
      </c>
      <c r="N1310" t="str">
        <f t="shared" si="148"/>
        <v>10</v>
      </c>
      <c r="O1310" t="str">
        <f t="shared" si="149"/>
        <v>27</v>
      </c>
      <c r="P1310" t="str">
        <f t="shared" si="150"/>
        <v>05</v>
      </c>
      <c r="Q1310" t="str">
        <f t="shared" si="151"/>
        <v>03</v>
      </c>
      <c r="R1310" t="str">
        <f t="shared" si="152"/>
        <v>55</v>
      </c>
      <c r="S1310" s="4">
        <f t="shared" si="154"/>
        <v>43400.211053240739</v>
      </c>
      <c r="T1310" s="5">
        <f t="shared" si="153"/>
        <v>43400.211053240739</v>
      </c>
      <c r="U1310" t="s">
        <v>1947</v>
      </c>
      <c r="AH1310" t="s">
        <v>2940</v>
      </c>
      <c r="AI1310" t="s">
        <v>2941</v>
      </c>
      <c r="AJ1310" t="s">
        <v>2941</v>
      </c>
      <c r="AK1310" t="s">
        <v>3101</v>
      </c>
      <c r="AL1310" t="s">
        <v>3104</v>
      </c>
      <c r="AM1310" t="s">
        <v>3324</v>
      </c>
      <c r="BQ1310">
        <v>165.27070000000001</v>
      </c>
      <c r="BR1310">
        <v>166.33668999999921</v>
      </c>
      <c r="BS1310">
        <v>25</v>
      </c>
    </row>
    <row r="1311" spans="1:71" x14ac:dyDescent="0.25">
      <c r="A1311" t="s">
        <v>81</v>
      </c>
      <c r="B1311">
        <v>1415</v>
      </c>
      <c r="C1311" t="s">
        <v>88</v>
      </c>
      <c r="D1311">
        <v>1</v>
      </c>
      <c r="E1311">
        <v>21162.446080000002</v>
      </c>
      <c r="F1311">
        <v>21163.458770000001</v>
      </c>
      <c r="G1311">
        <v>1.012689999999566</v>
      </c>
      <c r="H1311">
        <v>167.4461</v>
      </c>
      <c r="I1311">
        <v>52.326000000000001</v>
      </c>
      <c r="J1311">
        <v>1386.6279999999999</v>
      </c>
      <c r="L1311" t="s">
        <v>522</v>
      </c>
      <c r="M1311" t="str">
        <f t="shared" si="147"/>
        <v>2018</v>
      </c>
      <c r="N1311" t="str">
        <f t="shared" si="148"/>
        <v>10</v>
      </c>
      <c r="O1311" t="str">
        <f t="shared" si="149"/>
        <v>27</v>
      </c>
      <c r="P1311" t="str">
        <f t="shared" si="150"/>
        <v>05</v>
      </c>
      <c r="Q1311" t="str">
        <f t="shared" si="151"/>
        <v>03</v>
      </c>
      <c r="R1311" t="str">
        <f t="shared" si="152"/>
        <v>55</v>
      </c>
      <c r="S1311" s="4">
        <f t="shared" si="154"/>
        <v>43400.211053240739</v>
      </c>
      <c r="T1311" s="5">
        <f t="shared" si="153"/>
        <v>43400.211053240739</v>
      </c>
      <c r="U1311" t="s">
        <v>1947</v>
      </c>
      <c r="AH1311" t="s">
        <v>2940</v>
      </c>
      <c r="AI1311" t="s">
        <v>2941</v>
      </c>
      <c r="AJ1311" t="s">
        <v>2941</v>
      </c>
      <c r="AK1311" t="s">
        <v>3101</v>
      </c>
      <c r="AL1311" t="s">
        <v>3104</v>
      </c>
      <c r="AM1311" t="s">
        <v>3324</v>
      </c>
      <c r="BQ1311">
        <v>167.4461</v>
      </c>
      <c r="BR1311">
        <v>168.4587899999996</v>
      </c>
      <c r="BS1311">
        <v>26</v>
      </c>
    </row>
    <row r="1312" spans="1:71" x14ac:dyDescent="0.25">
      <c r="A1312" t="s">
        <v>81</v>
      </c>
      <c r="B1312">
        <v>1417</v>
      </c>
      <c r="C1312" t="s">
        <v>88</v>
      </c>
      <c r="D1312">
        <v>1</v>
      </c>
      <c r="E1312">
        <v>21169.072990000001</v>
      </c>
      <c r="F1312">
        <v>21170.654200000001</v>
      </c>
      <c r="G1312">
        <v>1.5812100000002829</v>
      </c>
      <c r="H1312">
        <v>174.07300000000001</v>
      </c>
      <c r="I1312">
        <v>34.884</v>
      </c>
      <c r="J1312">
        <v>2005.8140000000001</v>
      </c>
      <c r="L1312" t="s">
        <v>522</v>
      </c>
      <c r="M1312" t="str">
        <f t="shared" si="147"/>
        <v>2018</v>
      </c>
      <c r="N1312" t="str">
        <f t="shared" si="148"/>
        <v>10</v>
      </c>
      <c r="O1312" t="str">
        <f t="shared" si="149"/>
        <v>27</v>
      </c>
      <c r="P1312" t="str">
        <f t="shared" si="150"/>
        <v>05</v>
      </c>
      <c r="Q1312" t="str">
        <f t="shared" si="151"/>
        <v>03</v>
      </c>
      <c r="R1312" t="str">
        <f t="shared" si="152"/>
        <v>55</v>
      </c>
      <c r="S1312" s="4">
        <f t="shared" si="154"/>
        <v>43400.211053240739</v>
      </c>
      <c r="T1312" s="5">
        <f t="shared" si="153"/>
        <v>43400.211053240739</v>
      </c>
      <c r="U1312" t="s">
        <v>1947</v>
      </c>
      <c r="AH1312" t="s">
        <v>2940</v>
      </c>
      <c r="AI1312" t="s">
        <v>3078</v>
      </c>
      <c r="AJ1312" t="s">
        <v>3097</v>
      </c>
      <c r="AK1312" t="s">
        <v>3101</v>
      </c>
      <c r="AL1312" t="s">
        <v>3103</v>
      </c>
      <c r="AM1312" t="s">
        <v>3324</v>
      </c>
      <c r="BQ1312">
        <v>174.07300000000001</v>
      </c>
      <c r="BR1312">
        <v>175.65421000000029</v>
      </c>
      <c r="BS1312">
        <v>27</v>
      </c>
    </row>
    <row r="1313" spans="1:71" x14ac:dyDescent="0.25">
      <c r="A1313" t="s">
        <v>81</v>
      </c>
      <c r="B1313">
        <v>1418</v>
      </c>
      <c r="C1313" t="s">
        <v>88</v>
      </c>
      <c r="D1313">
        <v>1</v>
      </c>
      <c r="E1313">
        <v>21171.439729999998</v>
      </c>
      <c r="F1313">
        <v>21172.150389999999</v>
      </c>
      <c r="G1313">
        <v>0.71066000000064378</v>
      </c>
      <c r="H1313">
        <v>176.43969999999999</v>
      </c>
      <c r="I1313">
        <v>34.884</v>
      </c>
      <c r="J1313">
        <v>1805.2329999999999</v>
      </c>
      <c r="L1313" t="s">
        <v>522</v>
      </c>
      <c r="M1313" t="str">
        <f t="shared" si="147"/>
        <v>2018</v>
      </c>
      <c r="N1313" t="str">
        <f t="shared" si="148"/>
        <v>10</v>
      </c>
      <c r="O1313" t="str">
        <f t="shared" si="149"/>
        <v>27</v>
      </c>
      <c r="P1313" t="str">
        <f t="shared" si="150"/>
        <v>05</v>
      </c>
      <c r="Q1313" t="str">
        <f t="shared" si="151"/>
        <v>03</v>
      </c>
      <c r="R1313" t="str">
        <f t="shared" si="152"/>
        <v>55</v>
      </c>
      <c r="S1313" s="4">
        <f t="shared" si="154"/>
        <v>43400.211053240739</v>
      </c>
      <c r="T1313" s="5">
        <f t="shared" si="153"/>
        <v>43400.211053240739</v>
      </c>
      <c r="U1313" t="s">
        <v>1947</v>
      </c>
      <c r="AH1313" t="s">
        <v>2940</v>
      </c>
      <c r="AI1313" t="s">
        <v>2941</v>
      </c>
      <c r="AJ1313" t="s">
        <v>2941</v>
      </c>
      <c r="AK1313" t="s">
        <v>3101</v>
      </c>
      <c r="AL1313" t="s">
        <v>3104</v>
      </c>
      <c r="AM1313" t="s">
        <v>3324</v>
      </c>
      <c r="BQ1313">
        <v>176.43969999999999</v>
      </c>
      <c r="BR1313">
        <v>177.1503600000006</v>
      </c>
      <c r="BS1313">
        <v>28</v>
      </c>
    </row>
    <row r="1314" spans="1:71" x14ac:dyDescent="0.25">
      <c r="A1314" t="s">
        <v>81</v>
      </c>
      <c r="B1314">
        <v>1419</v>
      </c>
      <c r="C1314" t="s">
        <v>88</v>
      </c>
      <c r="D1314">
        <v>1</v>
      </c>
      <c r="E1314">
        <v>21174.993030000001</v>
      </c>
      <c r="F1314">
        <v>21175.4905</v>
      </c>
      <c r="G1314">
        <v>0.49746999999842961</v>
      </c>
      <c r="H1314">
        <v>179.99299999999999</v>
      </c>
      <c r="I1314">
        <v>0</v>
      </c>
      <c r="J1314">
        <v>1622.0930000000001</v>
      </c>
      <c r="L1314" t="s">
        <v>522</v>
      </c>
      <c r="M1314" t="str">
        <f t="shared" si="147"/>
        <v>2018</v>
      </c>
      <c r="N1314" t="str">
        <f t="shared" si="148"/>
        <v>10</v>
      </c>
      <c r="O1314" t="str">
        <f t="shared" si="149"/>
        <v>27</v>
      </c>
      <c r="P1314" t="str">
        <f t="shared" si="150"/>
        <v>05</v>
      </c>
      <c r="Q1314" t="str">
        <f t="shared" si="151"/>
        <v>03</v>
      </c>
      <c r="R1314" t="str">
        <f t="shared" si="152"/>
        <v>55</v>
      </c>
      <c r="S1314" s="4">
        <f t="shared" si="154"/>
        <v>43400.211053240739</v>
      </c>
      <c r="T1314" s="5">
        <f t="shared" si="153"/>
        <v>43400.211053240739</v>
      </c>
      <c r="U1314" t="s">
        <v>1947</v>
      </c>
      <c r="AH1314" t="s">
        <v>2940</v>
      </c>
      <c r="AI1314" t="s">
        <v>2941</v>
      </c>
      <c r="AJ1314" t="s">
        <v>3097</v>
      </c>
      <c r="AK1314" t="s">
        <v>3101</v>
      </c>
      <c r="AL1314" t="s">
        <v>3103</v>
      </c>
      <c r="AM1314" t="s">
        <v>3324</v>
      </c>
      <c r="BQ1314">
        <v>179.99299999999999</v>
      </c>
      <c r="BR1314">
        <v>180.4904699999984</v>
      </c>
      <c r="BS1314">
        <v>29</v>
      </c>
    </row>
    <row r="1315" spans="1:71" x14ac:dyDescent="0.25">
      <c r="A1315" t="s">
        <v>81</v>
      </c>
      <c r="B1315">
        <v>1420</v>
      </c>
      <c r="C1315" t="s">
        <v>88</v>
      </c>
      <c r="D1315">
        <v>1</v>
      </c>
      <c r="E1315">
        <v>21176.005720000001</v>
      </c>
      <c r="F1315">
        <v>21176.289990000001</v>
      </c>
      <c r="G1315">
        <v>0.28427000000010588</v>
      </c>
      <c r="H1315">
        <v>181.00569999999999</v>
      </c>
      <c r="I1315">
        <v>69.766999999999996</v>
      </c>
      <c r="J1315">
        <v>1360.4649999999999</v>
      </c>
      <c r="L1315" t="s">
        <v>522</v>
      </c>
      <c r="M1315" t="str">
        <f t="shared" si="147"/>
        <v>2018</v>
      </c>
      <c r="N1315" t="str">
        <f t="shared" si="148"/>
        <v>10</v>
      </c>
      <c r="O1315" t="str">
        <f t="shared" si="149"/>
        <v>27</v>
      </c>
      <c r="P1315" t="str">
        <f t="shared" si="150"/>
        <v>05</v>
      </c>
      <c r="Q1315" t="str">
        <f t="shared" si="151"/>
        <v>03</v>
      </c>
      <c r="R1315" t="str">
        <f t="shared" si="152"/>
        <v>55</v>
      </c>
      <c r="S1315" s="4">
        <f t="shared" si="154"/>
        <v>43400.211053240739</v>
      </c>
      <c r="T1315" s="5">
        <f t="shared" si="153"/>
        <v>43400.211053240739</v>
      </c>
      <c r="U1315" t="s">
        <v>1947</v>
      </c>
      <c r="AH1315" t="s">
        <v>2940</v>
      </c>
      <c r="AI1315" t="s">
        <v>2941</v>
      </c>
      <c r="AJ1315" t="s">
        <v>3097</v>
      </c>
      <c r="AK1315" t="s">
        <v>3101</v>
      </c>
      <c r="AL1315" t="s">
        <v>3103</v>
      </c>
      <c r="AM1315" t="s">
        <v>3324</v>
      </c>
      <c r="BQ1315">
        <v>181.00569999999999</v>
      </c>
      <c r="BR1315">
        <v>181.2899700000001</v>
      </c>
      <c r="BS1315">
        <v>30</v>
      </c>
    </row>
    <row r="1316" spans="1:71" x14ac:dyDescent="0.25">
      <c r="A1316" t="s">
        <v>81</v>
      </c>
      <c r="B1316">
        <v>1421</v>
      </c>
      <c r="C1316" t="s">
        <v>88</v>
      </c>
      <c r="D1316">
        <v>1</v>
      </c>
      <c r="E1316">
        <v>21176.92958</v>
      </c>
      <c r="F1316">
        <v>21177.302680000001</v>
      </c>
      <c r="G1316">
        <v>0.37310000000070431</v>
      </c>
      <c r="H1316">
        <v>181.92959999999999</v>
      </c>
      <c r="I1316">
        <v>34.884</v>
      </c>
      <c r="J1316">
        <v>1404.07</v>
      </c>
      <c r="L1316" t="s">
        <v>522</v>
      </c>
      <c r="M1316" t="str">
        <f t="shared" si="147"/>
        <v>2018</v>
      </c>
      <c r="N1316" t="str">
        <f t="shared" si="148"/>
        <v>10</v>
      </c>
      <c r="O1316" t="str">
        <f t="shared" si="149"/>
        <v>27</v>
      </c>
      <c r="P1316" t="str">
        <f t="shared" si="150"/>
        <v>05</v>
      </c>
      <c r="Q1316" t="str">
        <f t="shared" si="151"/>
        <v>03</v>
      </c>
      <c r="R1316" t="str">
        <f t="shared" si="152"/>
        <v>55</v>
      </c>
      <c r="S1316" s="4">
        <f t="shared" si="154"/>
        <v>43400.211053240739</v>
      </c>
      <c r="T1316" s="5">
        <f t="shared" si="153"/>
        <v>43400.211053240739</v>
      </c>
      <c r="U1316" t="s">
        <v>1947</v>
      </c>
      <c r="AH1316" t="s">
        <v>2940</v>
      </c>
      <c r="AI1316" t="s">
        <v>2941</v>
      </c>
      <c r="AJ1316" t="s">
        <v>3097</v>
      </c>
      <c r="AK1316" t="s">
        <v>3101</v>
      </c>
      <c r="AL1316" t="s">
        <v>3103</v>
      </c>
      <c r="AM1316" t="s">
        <v>3324</v>
      </c>
      <c r="BQ1316">
        <v>181.92959999999999</v>
      </c>
      <c r="BR1316">
        <v>182.3027000000007</v>
      </c>
      <c r="BS1316">
        <v>31</v>
      </c>
    </row>
    <row r="1317" spans="1:71" x14ac:dyDescent="0.25">
      <c r="A1317" t="s">
        <v>81</v>
      </c>
      <c r="B1317">
        <v>1422</v>
      </c>
      <c r="C1317" t="s">
        <v>88</v>
      </c>
      <c r="D1317">
        <v>1</v>
      </c>
      <c r="E1317">
        <v>21177.764609999998</v>
      </c>
      <c r="F1317">
        <v>21178.830600000001</v>
      </c>
      <c r="G1317">
        <v>1.0659900000027851</v>
      </c>
      <c r="H1317">
        <v>182.7646</v>
      </c>
      <c r="I1317">
        <v>17.442</v>
      </c>
      <c r="J1317">
        <v>1831.395</v>
      </c>
      <c r="L1317" t="s">
        <v>522</v>
      </c>
      <c r="M1317" t="str">
        <f t="shared" si="147"/>
        <v>2018</v>
      </c>
      <c r="N1317" t="str">
        <f t="shared" si="148"/>
        <v>10</v>
      </c>
      <c r="O1317" t="str">
        <f t="shared" si="149"/>
        <v>27</v>
      </c>
      <c r="P1317" t="str">
        <f t="shared" si="150"/>
        <v>05</v>
      </c>
      <c r="Q1317" t="str">
        <f t="shared" si="151"/>
        <v>03</v>
      </c>
      <c r="R1317" t="str">
        <f t="shared" si="152"/>
        <v>55</v>
      </c>
      <c r="S1317" s="4">
        <f t="shared" si="154"/>
        <v>43400.211053240739</v>
      </c>
      <c r="T1317" s="5">
        <f t="shared" si="153"/>
        <v>43400.211053240739</v>
      </c>
      <c r="U1317" t="s">
        <v>1947</v>
      </c>
      <c r="AH1317" t="s">
        <v>2940</v>
      </c>
      <c r="AI1317" t="s">
        <v>3077</v>
      </c>
      <c r="AJ1317" t="s">
        <v>2941</v>
      </c>
      <c r="AK1317" t="s">
        <v>3101</v>
      </c>
      <c r="AL1317" t="s">
        <v>3104</v>
      </c>
      <c r="AM1317" t="s">
        <v>3324</v>
      </c>
      <c r="BQ1317">
        <v>182.7646</v>
      </c>
      <c r="BR1317">
        <v>183.83059000000279</v>
      </c>
      <c r="BS1317">
        <v>32</v>
      </c>
    </row>
    <row r="1318" spans="1:71" x14ac:dyDescent="0.25">
      <c r="A1318" t="s">
        <v>81</v>
      </c>
      <c r="B1318">
        <v>1423</v>
      </c>
      <c r="C1318" t="s">
        <v>88</v>
      </c>
      <c r="D1318">
        <v>1</v>
      </c>
      <c r="E1318">
        <v>21180.37628</v>
      </c>
      <c r="F1318">
        <v>21180.820449999999</v>
      </c>
      <c r="G1318">
        <v>0.44416999999884871</v>
      </c>
      <c r="H1318">
        <v>185.37629999999999</v>
      </c>
      <c r="I1318">
        <v>78.488</v>
      </c>
      <c r="J1318">
        <v>1761.6279999999999</v>
      </c>
      <c r="L1318" t="s">
        <v>522</v>
      </c>
      <c r="M1318" t="str">
        <f t="shared" si="147"/>
        <v>2018</v>
      </c>
      <c r="N1318" t="str">
        <f t="shared" si="148"/>
        <v>10</v>
      </c>
      <c r="O1318" t="str">
        <f t="shared" si="149"/>
        <v>27</v>
      </c>
      <c r="P1318" t="str">
        <f t="shared" si="150"/>
        <v>05</v>
      </c>
      <c r="Q1318" t="str">
        <f t="shared" si="151"/>
        <v>03</v>
      </c>
      <c r="R1318" t="str">
        <f t="shared" si="152"/>
        <v>55</v>
      </c>
      <c r="S1318" s="4">
        <f t="shared" si="154"/>
        <v>43400.211053240739</v>
      </c>
      <c r="T1318" s="5">
        <f t="shared" si="153"/>
        <v>43400.211053240739</v>
      </c>
      <c r="U1318" t="s">
        <v>1947</v>
      </c>
      <c r="AH1318" t="s">
        <v>2940</v>
      </c>
      <c r="AI1318" t="s">
        <v>2941</v>
      </c>
      <c r="AJ1318" t="s">
        <v>3097</v>
      </c>
      <c r="AK1318" t="s">
        <v>3101</v>
      </c>
      <c r="AL1318" t="s">
        <v>3103</v>
      </c>
      <c r="AM1318" t="s">
        <v>3324</v>
      </c>
      <c r="BQ1318">
        <v>185.37629999999999</v>
      </c>
      <c r="BR1318">
        <v>185.82046999999881</v>
      </c>
      <c r="BS1318">
        <v>33</v>
      </c>
    </row>
    <row r="1319" spans="1:71" x14ac:dyDescent="0.25">
      <c r="A1319" t="s">
        <v>81</v>
      </c>
      <c r="B1319">
        <v>1424</v>
      </c>
      <c r="C1319" t="s">
        <v>88</v>
      </c>
      <c r="D1319">
        <v>1</v>
      </c>
      <c r="E1319">
        <v>21182.330600000001</v>
      </c>
      <c r="F1319">
        <v>21182.810290000001</v>
      </c>
      <c r="G1319">
        <v>0.47969000000011869</v>
      </c>
      <c r="H1319">
        <v>187.3306</v>
      </c>
      <c r="I1319">
        <v>61.046999999999997</v>
      </c>
      <c r="J1319">
        <v>1220.93</v>
      </c>
      <c r="L1319" t="s">
        <v>522</v>
      </c>
      <c r="M1319" t="str">
        <f t="shared" si="147"/>
        <v>2018</v>
      </c>
      <c r="N1319" t="str">
        <f t="shared" si="148"/>
        <v>10</v>
      </c>
      <c r="O1319" t="str">
        <f t="shared" si="149"/>
        <v>27</v>
      </c>
      <c r="P1319" t="str">
        <f t="shared" si="150"/>
        <v>05</v>
      </c>
      <c r="Q1319" t="str">
        <f t="shared" si="151"/>
        <v>03</v>
      </c>
      <c r="R1319" t="str">
        <f t="shared" si="152"/>
        <v>55</v>
      </c>
      <c r="S1319" s="4">
        <f t="shared" si="154"/>
        <v>43400.211053240739</v>
      </c>
      <c r="T1319" s="5">
        <f t="shared" si="153"/>
        <v>43400.211053240739</v>
      </c>
      <c r="U1319" t="s">
        <v>1947</v>
      </c>
      <c r="AH1319" t="s">
        <v>2940</v>
      </c>
      <c r="AI1319" t="s">
        <v>2941</v>
      </c>
      <c r="AJ1319" t="s">
        <v>3097</v>
      </c>
      <c r="AK1319" t="s">
        <v>3101</v>
      </c>
      <c r="AL1319" t="s">
        <v>3103</v>
      </c>
      <c r="AM1319" t="s">
        <v>3324</v>
      </c>
      <c r="BQ1319">
        <v>187.3306</v>
      </c>
      <c r="BR1319">
        <v>187.81029000000009</v>
      </c>
      <c r="BS1319">
        <v>34</v>
      </c>
    </row>
    <row r="1320" spans="1:71" x14ac:dyDescent="0.25">
      <c r="A1320" t="s">
        <v>81</v>
      </c>
      <c r="B1320">
        <v>1425</v>
      </c>
      <c r="C1320" t="s">
        <v>88</v>
      </c>
      <c r="D1320">
        <v>1</v>
      </c>
      <c r="E1320">
        <v>21183.965120000001</v>
      </c>
      <c r="F1320">
        <v>21184.373749999999</v>
      </c>
      <c r="G1320">
        <v>0.4086299999980838</v>
      </c>
      <c r="H1320">
        <v>188.96510000000001</v>
      </c>
      <c r="I1320">
        <v>78.488</v>
      </c>
      <c r="J1320">
        <v>1979.6510000000001</v>
      </c>
      <c r="L1320" t="s">
        <v>522</v>
      </c>
      <c r="M1320" t="str">
        <f t="shared" si="147"/>
        <v>2018</v>
      </c>
      <c r="N1320" t="str">
        <f t="shared" si="148"/>
        <v>10</v>
      </c>
      <c r="O1320" t="str">
        <f t="shared" si="149"/>
        <v>27</v>
      </c>
      <c r="P1320" t="str">
        <f t="shared" si="150"/>
        <v>05</v>
      </c>
      <c r="Q1320" t="str">
        <f t="shared" si="151"/>
        <v>03</v>
      </c>
      <c r="R1320" t="str">
        <f t="shared" si="152"/>
        <v>55</v>
      </c>
      <c r="S1320" s="4">
        <f t="shared" si="154"/>
        <v>43400.211053240739</v>
      </c>
      <c r="T1320" s="5">
        <f t="shared" si="153"/>
        <v>43400.211053240739</v>
      </c>
      <c r="U1320" t="s">
        <v>1947</v>
      </c>
      <c r="AH1320" t="s">
        <v>2940</v>
      </c>
      <c r="AI1320" t="s">
        <v>2941</v>
      </c>
      <c r="AJ1320" t="s">
        <v>3097</v>
      </c>
      <c r="AK1320" t="s">
        <v>3101</v>
      </c>
      <c r="AL1320" t="s">
        <v>3103</v>
      </c>
      <c r="AM1320" t="s">
        <v>3324</v>
      </c>
      <c r="BQ1320">
        <v>188.96510000000001</v>
      </c>
      <c r="BR1320">
        <v>189.37372999999809</v>
      </c>
      <c r="BS1320">
        <v>35</v>
      </c>
    </row>
    <row r="1321" spans="1:71" x14ac:dyDescent="0.25">
      <c r="A1321" t="s">
        <v>81</v>
      </c>
      <c r="B1321">
        <v>1426</v>
      </c>
      <c r="C1321" t="s">
        <v>88</v>
      </c>
      <c r="D1321">
        <v>1</v>
      </c>
      <c r="E1321">
        <v>21184.640240000001</v>
      </c>
      <c r="F1321">
        <v>21184.995569999999</v>
      </c>
      <c r="G1321">
        <v>0.3553299999985029</v>
      </c>
      <c r="H1321">
        <v>189.64019999999999</v>
      </c>
      <c r="I1321">
        <v>0</v>
      </c>
      <c r="J1321">
        <v>1875</v>
      </c>
      <c r="L1321" t="s">
        <v>522</v>
      </c>
      <c r="M1321" t="str">
        <f t="shared" si="147"/>
        <v>2018</v>
      </c>
      <c r="N1321" t="str">
        <f t="shared" si="148"/>
        <v>10</v>
      </c>
      <c r="O1321" t="str">
        <f t="shared" si="149"/>
        <v>27</v>
      </c>
      <c r="P1321" t="str">
        <f t="shared" si="150"/>
        <v>05</v>
      </c>
      <c r="Q1321" t="str">
        <f t="shared" si="151"/>
        <v>03</v>
      </c>
      <c r="R1321" t="str">
        <f t="shared" si="152"/>
        <v>55</v>
      </c>
      <c r="S1321" s="4">
        <f t="shared" si="154"/>
        <v>43400.211053240739</v>
      </c>
      <c r="T1321" s="5">
        <f t="shared" si="153"/>
        <v>43400.211053240739</v>
      </c>
      <c r="U1321" t="s">
        <v>1947</v>
      </c>
      <c r="AH1321" t="s">
        <v>2940</v>
      </c>
      <c r="AI1321" t="s">
        <v>2941</v>
      </c>
      <c r="AJ1321" t="s">
        <v>3097</v>
      </c>
      <c r="AK1321" t="s">
        <v>3101</v>
      </c>
      <c r="AL1321" t="s">
        <v>3103</v>
      </c>
      <c r="AM1321" t="s">
        <v>3324</v>
      </c>
      <c r="BQ1321">
        <v>189.64019999999999</v>
      </c>
      <c r="BR1321">
        <v>189.9955299999985</v>
      </c>
      <c r="BS1321">
        <v>36</v>
      </c>
    </row>
    <row r="1322" spans="1:71" x14ac:dyDescent="0.25">
      <c r="A1322" t="s">
        <v>81</v>
      </c>
      <c r="B1322">
        <v>1427</v>
      </c>
      <c r="C1322" t="s">
        <v>88</v>
      </c>
      <c r="D1322">
        <v>1</v>
      </c>
      <c r="E1322">
        <v>21186.345829999998</v>
      </c>
      <c r="F1322">
        <v>21186.718929999999</v>
      </c>
      <c r="G1322">
        <v>0.37310000000070431</v>
      </c>
      <c r="H1322">
        <v>191.3458</v>
      </c>
      <c r="I1322">
        <v>26.163</v>
      </c>
      <c r="J1322">
        <v>2145.3490000000002</v>
      </c>
      <c r="L1322" t="s">
        <v>522</v>
      </c>
      <c r="M1322" t="str">
        <f t="shared" si="147"/>
        <v>2018</v>
      </c>
      <c r="N1322" t="str">
        <f t="shared" si="148"/>
        <v>10</v>
      </c>
      <c r="O1322" t="str">
        <f t="shared" si="149"/>
        <v>27</v>
      </c>
      <c r="P1322" t="str">
        <f t="shared" si="150"/>
        <v>05</v>
      </c>
      <c r="Q1322" t="str">
        <f t="shared" si="151"/>
        <v>03</v>
      </c>
      <c r="R1322" t="str">
        <f t="shared" si="152"/>
        <v>55</v>
      </c>
      <c r="S1322" s="4">
        <f t="shared" si="154"/>
        <v>43400.211053240739</v>
      </c>
      <c r="T1322" s="5">
        <f t="shared" si="153"/>
        <v>43400.211053240739</v>
      </c>
      <c r="U1322" t="s">
        <v>1947</v>
      </c>
      <c r="AH1322" t="s">
        <v>2940</v>
      </c>
      <c r="AI1322" t="s">
        <v>2941</v>
      </c>
      <c r="AJ1322" t="s">
        <v>3097</v>
      </c>
      <c r="AK1322" t="s">
        <v>3101</v>
      </c>
      <c r="AL1322" t="s">
        <v>3103</v>
      </c>
      <c r="AM1322" t="s">
        <v>3324</v>
      </c>
      <c r="BQ1322">
        <v>191.3458</v>
      </c>
      <c r="BR1322">
        <v>191.7189000000007</v>
      </c>
      <c r="BS1322">
        <v>37</v>
      </c>
    </row>
    <row r="1323" spans="1:71" x14ac:dyDescent="0.25">
      <c r="A1323" t="s">
        <v>81</v>
      </c>
      <c r="B1323">
        <v>1428</v>
      </c>
      <c r="C1323" t="s">
        <v>88</v>
      </c>
      <c r="D1323">
        <v>1</v>
      </c>
      <c r="E1323">
        <v>21186.932120000001</v>
      </c>
      <c r="F1323">
        <v>21187.251919999999</v>
      </c>
      <c r="G1323">
        <v>0.31979999999748537</v>
      </c>
      <c r="H1323">
        <v>191.93209999999999</v>
      </c>
      <c r="I1323">
        <v>0</v>
      </c>
      <c r="J1323">
        <v>2014.5350000000001</v>
      </c>
      <c r="L1323" t="s">
        <v>522</v>
      </c>
      <c r="M1323" t="str">
        <f t="shared" si="147"/>
        <v>2018</v>
      </c>
      <c r="N1323" t="str">
        <f t="shared" si="148"/>
        <v>10</v>
      </c>
      <c r="O1323" t="str">
        <f t="shared" si="149"/>
        <v>27</v>
      </c>
      <c r="P1323" t="str">
        <f t="shared" si="150"/>
        <v>05</v>
      </c>
      <c r="Q1323" t="str">
        <f t="shared" si="151"/>
        <v>03</v>
      </c>
      <c r="R1323" t="str">
        <f t="shared" si="152"/>
        <v>55</v>
      </c>
      <c r="S1323" s="4">
        <f t="shared" si="154"/>
        <v>43400.211053240739</v>
      </c>
      <c r="T1323" s="5">
        <f t="shared" si="153"/>
        <v>43400.211053240739</v>
      </c>
      <c r="U1323" t="s">
        <v>1947</v>
      </c>
      <c r="AH1323" t="s">
        <v>2940</v>
      </c>
      <c r="AI1323" t="s">
        <v>2941</v>
      </c>
      <c r="AJ1323" t="s">
        <v>3097</v>
      </c>
      <c r="AK1323" t="s">
        <v>3101</v>
      </c>
      <c r="AL1323" t="s">
        <v>3103</v>
      </c>
      <c r="AM1323" t="s">
        <v>3324</v>
      </c>
      <c r="BQ1323">
        <v>191.93209999999999</v>
      </c>
      <c r="BR1323">
        <v>192.25189999999751</v>
      </c>
      <c r="BS1323">
        <v>38</v>
      </c>
    </row>
    <row r="1324" spans="1:71" x14ac:dyDescent="0.25">
      <c r="A1324" t="s">
        <v>81</v>
      </c>
      <c r="B1324">
        <v>1430</v>
      </c>
      <c r="C1324" t="s">
        <v>88</v>
      </c>
      <c r="D1324">
        <v>1</v>
      </c>
      <c r="E1324">
        <v>21189.867760000001</v>
      </c>
      <c r="F1324">
        <v>21190.294150000002</v>
      </c>
      <c r="G1324">
        <v>0.42639000000053778</v>
      </c>
      <c r="H1324">
        <v>194.86779999999999</v>
      </c>
      <c r="I1324">
        <v>0</v>
      </c>
      <c r="J1324">
        <v>1997.0930000000001</v>
      </c>
      <c r="L1324" t="s">
        <v>522</v>
      </c>
      <c r="M1324" t="str">
        <f t="shared" si="147"/>
        <v>2018</v>
      </c>
      <c r="N1324" t="str">
        <f t="shared" si="148"/>
        <v>10</v>
      </c>
      <c r="O1324" t="str">
        <f t="shared" si="149"/>
        <v>27</v>
      </c>
      <c r="P1324" t="str">
        <f t="shared" si="150"/>
        <v>05</v>
      </c>
      <c r="Q1324" t="str">
        <f t="shared" si="151"/>
        <v>03</v>
      </c>
      <c r="R1324" t="str">
        <f t="shared" si="152"/>
        <v>55</v>
      </c>
      <c r="S1324" s="4">
        <f t="shared" si="154"/>
        <v>43400.211053240739</v>
      </c>
      <c r="T1324" s="5">
        <f t="shared" si="153"/>
        <v>43400.211053240739</v>
      </c>
      <c r="U1324" t="s">
        <v>1947</v>
      </c>
      <c r="AH1324" t="s">
        <v>2940</v>
      </c>
      <c r="AI1324" t="s">
        <v>2941</v>
      </c>
      <c r="AJ1324" t="s">
        <v>3097</v>
      </c>
      <c r="AK1324" t="s">
        <v>3101</v>
      </c>
      <c r="AL1324" t="s">
        <v>3103</v>
      </c>
      <c r="AM1324" t="s">
        <v>3324</v>
      </c>
      <c r="BQ1324">
        <v>194.86779999999999</v>
      </c>
      <c r="BR1324">
        <v>195.2941900000005</v>
      </c>
      <c r="BS1324">
        <v>39</v>
      </c>
    </row>
    <row r="1325" spans="1:71" x14ac:dyDescent="0.25">
      <c r="A1325" t="s">
        <v>81</v>
      </c>
      <c r="B1325">
        <v>1431</v>
      </c>
      <c r="C1325" t="s">
        <v>88</v>
      </c>
      <c r="D1325">
        <v>1</v>
      </c>
      <c r="E1325">
        <v>21190.542890000001</v>
      </c>
      <c r="F1325">
        <v>21190.827150000001</v>
      </c>
      <c r="G1325">
        <v>0.28426000000035861</v>
      </c>
      <c r="H1325">
        <v>195.5429</v>
      </c>
      <c r="I1325">
        <v>0</v>
      </c>
      <c r="J1325">
        <v>1220.93</v>
      </c>
      <c r="L1325" t="s">
        <v>522</v>
      </c>
      <c r="M1325" t="str">
        <f t="shared" si="147"/>
        <v>2018</v>
      </c>
      <c r="N1325" t="str">
        <f t="shared" si="148"/>
        <v>10</v>
      </c>
      <c r="O1325" t="str">
        <f t="shared" si="149"/>
        <v>27</v>
      </c>
      <c r="P1325" t="str">
        <f t="shared" si="150"/>
        <v>05</v>
      </c>
      <c r="Q1325" t="str">
        <f t="shared" si="151"/>
        <v>03</v>
      </c>
      <c r="R1325" t="str">
        <f t="shared" si="152"/>
        <v>55</v>
      </c>
      <c r="S1325" s="4">
        <f t="shared" si="154"/>
        <v>43400.211053240739</v>
      </c>
      <c r="T1325" s="5">
        <f t="shared" si="153"/>
        <v>43400.211053240739</v>
      </c>
      <c r="U1325" t="s">
        <v>1947</v>
      </c>
      <c r="AH1325" t="s">
        <v>2940</v>
      </c>
      <c r="AI1325" t="s">
        <v>2941</v>
      </c>
      <c r="AJ1325" t="s">
        <v>3097</v>
      </c>
      <c r="AK1325" t="s">
        <v>3101</v>
      </c>
      <c r="AL1325" t="s">
        <v>3103</v>
      </c>
      <c r="AM1325" t="s">
        <v>3324</v>
      </c>
      <c r="BQ1325">
        <v>195.5429</v>
      </c>
      <c r="BR1325">
        <v>195.82716000000039</v>
      </c>
      <c r="BS1325">
        <v>40</v>
      </c>
    </row>
    <row r="1326" spans="1:71" x14ac:dyDescent="0.25">
      <c r="A1326" t="s">
        <v>81</v>
      </c>
      <c r="B1326">
        <v>1432</v>
      </c>
      <c r="C1326" t="s">
        <v>88</v>
      </c>
      <c r="D1326">
        <v>1</v>
      </c>
      <c r="E1326">
        <v>21191.022580000001</v>
      </c>
      <c r="F1326">
        <v>21191.253550000001</v>
      </c>
      <c r="G1326">
        <v>0.23097000000052501</v>
      </c>
      <c r="H1326">
        <v>196.02260000000001</v>
      </c>
      <c r="I1326">
        <v>8.7210000000000001</v>
      </c>
      <c r="J1326">
        <v>994.18600000000004</v>
      </c>
      <c r="L1326" t="s">
        <v>522</v>
      </c>
      <c r="M1326" t="str">
        <f t="shared" si="147"/>
        <v>2018</v>
      </c>
      <c r="N1326" t="str">
        <f t="shared" si="148"/>
        <v>10</v>
      </c>
      <c r="O1326" t="str">
        <f t="shared" si="149"/>
        <v>27</v>
      </c>
      <c r="P1326" t="str">
        <f t="shared" si="150"/>
        <v>05</v>
      </c>
      <c r="Q1326" t="str">
        <f t="shared" si="151"/>
        <v>03</v>
      </c>
      <c r="R1326" t="str">
        <f t="shared" si="152"/>
        <v>55</v>
      </c>
      <c r="S1326" s="4">
        <f t="shared" si="154"/>
        <v>43400.211053240739</v>
      </c>
      <c r="T1326" s="5">
        <f t="shared" si="153"/>
        <v>43400.211053240739</v>
      </c>
      <c r="U1326" t="s">
        <v>1947</v>
      </c>
      <c r="AH1326" t="s">
        <v>2940</v>
      </c>
      <c r="AI1326" t="s">
        <v>2941</v>
      </c>
      <c r="AJ1326" t="s">
        <v>3097</v>
      </c>
      <c r="AK1326" t="s">
        <v>3101</v>
      </c>
      <c r="AL1326" t="s">
        <v>3103</v>
      </c>
      <c r="AM1326" t="s">
        <v>3324</v>
      </c>
      <c r="BQ1326">
        <v>196.02260000000001</v>
      </c>
      <c r="BR1326">
        <v>196.25357000000051</v>
      </c>
      <c r="BS1326">
        <v>41</v>
      </c>
    </row>
    <row r="1327" spans="1:71" x14ac:dyDescent="0.25">
      <c r="A1327" t="s">
        <v>81</v>
      </c>
      <c r="B1327">
        <v>1433</v>
      </c>
      <c r="C1327" t="s">
        <v>88</v>
      </c>
      <c r="D1327">
        <v>1</v>
      </c>
      <c r="E1327">
        <v>21191.591110000001</v>
      </c>
      <c r="F1327">
        <v>21192.337299999999</v>
      </c>
      <c r="G1327">
        <v>0.74618999999802327</v>
      </c>
      <c r="H1327">
        <v>196.59110000000001</v>
      </c>
      <c r="I1327">
        <v>0</v>
      </c>
      <c r="J1327">
        <v>1107.558</v>
      </c>
      <c r="L1327" t="s">
        <v>522</v>
      </c>
      <c r="M1327" t="str">
        <f t="shared" si="147"/>
        <v>2018</v>
      </c>
      <c r="N1327" t="str">
        <f t="shared" si="148"/>
        <v>10</v>
      </c>
      <c r="O1327" t="str">
        <f t="shared" si="149"/>
        <v>27</v>
      </c>
      <c r="P1327" t="str">
        <f t="shared" si="150"/>
        <v>05</v>
      </c>
      <c r="Q1327" t="str">
        <f t="shared" si="151"/>
        <v>03</v>
      </c>
      <c r="R1327" t="str">
        <f t="shared" si="152"/>
        <v>55</v>
      </c>
      <c r="S1327" s="4">
        <f t="shared" si="154"/>
        <v>43400.211053240739</v>
      </c>
      <c r="T1327" s="5">
        <f t="shared" si="153"/>
        <v>43400.211053240739</v>
      </c>
      <c r="U1327" t="s">
        <v>1947</v>
      </c>
      <c r="AH1327" t="s">
        <v>2940</v>
      </c>
      <c r="AI1327" t="s">
        <v>2941</v>
      </c>
      <c r="AJ1327" t="s">
        <v>2941</v>
      </c>
      <c r="AK1327" t="s">
        <v>3101</v>
      </c>
      <c r="AL1327" t="s">
        <v>3104</v>
      </c>
      <c r="AM1327" t="s">
        <v>3324</v>
      </c>
      <c r="BQ1327">
        <v>196.59110000000001</v>
      </c>
      <c r="BR1327">
        <v>197.33728999999801</v>
      </c>
      <c r="BS1327">
        <v>42</v>
      </c>
    </row>
    <row r="1328" spans="1:71" x14ac:dyDescent="0.25">
      <c r="A1328" t="s">
        <v>81</v>
      </c>
      <c r="B1328">
        <v>1434</v>
      </c>
      <c r="C1328" t="s">
        <v>88</v>
      </c>
      <c r="D1328">
        <v>1</v>
      </c>
      <c r="E1328">
        <v>21193.918519999999</v>
      </c>
      <c r="F1328">
        <v>21194.398219999999</v>
      </c>
      <c r="G1328">
        <v>0.47969999999986612</v>
      </c>
      <c r="H1328">
        <v>198.91849999999999</v>
      </c>
      <c r="I1328">
        <v>0</v>
      </c>
      <c r="J1328">
        <v>1848.837</v>
      </c>
      <c r="L1328" t="s">
        <v>522</v>
      </c>
      <c r="M1328" t="str">
        <f t="shared" si="147"/>
        <v>2018</v>
      </c>
      <c r="N1328" t="str">
        <f t="shared" si="148"/>
        <v>10</v>
      </c>
      <c r="O1328" t="str">
        <f t="shared" si="149"/>
        <v>27</v>
      </c>
      <c r="P1328" t="str">
        <f t="shared" si="150"/>
        <v>05</v>
      </c>
      <c r="Q1328" t="str">
        <f t="shared" si="151"/>
        <v>03</v>
      </c>
      <c r="R1328" t="str">
        <f t="shared" si="152"/>
        <v>55</v>
      </c>
      <c r="S1328" s="4">
        <f t="shared" si="154"/>
        <v>43400.211053240739</v>
      </c>
      <c r="T1328" s="5">
        <f t="shared" si="153"/>
        <v>43400.211053240739</v>
      </c>
      <c r="U1328" t="s">
        <v>1947</v>
      </c>
      <c r="AH1328" t="s">
        <v>2940</v>
      </c>
      <c r="AI1328" t="s">
        <v>2941</v>
      </c>
      <c r="AJ1328" t="s">
        <v>3097</v>
      </c>
      <c r="AK1328" t="s">
        <v>3101</v>
      </c>
      <c r="AL1328" t="s">
        <v>3103</v>
      </c>
      <c r="AM1328" t="s">
        <v>3324</v>
      </c>
      <c r="BQ1328">
        <v>198.91849999999999</v>
      </c>
      <c r="BR1328">
        <v>199.39819999999989</v>
      </c>
      <c r="BS1328">
        <v>43</v>
      </c>
    </row>
    <row r="1329" spans="1:71" x14ac:dyDescent="0.25">
      <c r="A1329" t="s">
        <v>81</v>
      </c>
      <c r="B1329">
        <v>1435</v>
      </c>
      <c r="C1329" t="s">
        <v>88</v>
      </c>
      <c r="D1329">
        <v>1</v>
      </c>
      <c r="E1329">
        <v>21195.091110000001</v>
      </c>
      <c r="F1329">
        <v>21195.499739999999</v>
      </c>
      <c r="G1329">
        <v>0.4086299999980838</v>
      </c>
      <c r="H1329">
        <v>200.09110000000001</v>
      </c>
      <c r="I1329">
        <v>0</v>
      </c>
      <c r="J1329">
        <v>1447.674</v>
      </c>
      <c r="L1329" t="s">
        <v>522</v>
      </c>
      <c r="M1329" t="str">
        <f t="shared" si="147"/>
        <v>2018</v>
      </c>
      <c r="N1329" t="str">
        <f t="shared" si="148"/>
        <v>10</v>
      </c>
      <c r="O1329" t="str">
        <f t="shared" si="149"/>
        <v>27</v>
      </c>
      <c r="P1329" t="str">
        <f t="shared" si="150"/>
        <v>05</v>
      </c>
      <c r="Q1329" t="str">
        <f t="shared" si="151"/>
        <v>03</v>
      </c>
      <c r="R1329" t="str">
        <f t="shared" si="152"/>
        <v>55</v>
      </c>
      <c r="S1329" s="4">
        <f t="shared" si="154"/>
        <v>43400.211053240739</v>
      </c>
      <c r="T1329" s="5">
        <f t="shared" si="153"/>
        <v>43400.211053240739</v>
      </c>
      <c r="U1329" t="s">
        <v>1947</v>
      </c>
      <c r="AH1329" t="s">
        <v>2940</v>
      </c>
      <c r="AI1329" t="s">
        <v>2941</v>
      </c>
      <c r="AJ1329" t="s">
        <v>3097</v>
      </c>
      <c r="AK1329" t="s">
        <v>3101</v>
      </c>
      <c r="AL1329" t="s">
        <v>3103</v>
      </c>
      <c r="AM1329" t="s">
        <v>3324</v>
      </c>
      <c r="BQ1329">
        <v>200.09110000000001</v>
      </c>
      <c r="BR1329">
        <v>200.4997299999981</v>
      </c>
      <c r="BS1329">
        <v>44</v>
      </c>
    </row>
    <row r="1330" spans="1:71" x14ac:dyDescent="0.25">
      <c r="A1330" t="s">
        <v>81</v>
      </c>
      <c r="B1330">
        <v>1436</v>
      </c>
      <c r="C1330" t="s">
        <v>88</v>
      </c>
      <c r="D1330">
        <v>1</v>
      </c>
      <c r="E1330">
        <v>21195.624110000001</v>
      </c>
      <c r="F1330">
        <v>21195.979439999999</v>
      </c>
      <c r="G1330">
        <v>0.3553299999985029</v>
      </c>
      <c r="H1330">
        <v>200.6241</v>
      </c>
      <c r="I1330">
        <v>8.7210000000000001</v>
      </c>
      <c r="J1330">
        <v>1290.6980000000001</v>
      </c>
      <c r="L1330" t="s">
        <v>522</v>
      </c>
      <c r="M1330" t="str">
        <f t="shared" si="147"/>
        <v>2018</v>
      </c>
      <c r="N1330" t="str">
        <f t="shared" si="148"/>
        <v>10</v>
      </c>
      <c r="O1330" t="str">
        <f t="shared" si="149"/>
        <v>27</v>
      </c>
      <c r="P1330" t="str">
        <f t="shared" si="150"/>
        <v>05</v>
      </c>
      <c r="Q1330" t="str">
        <f t="shared" si="151"/>
        <v>03</v>
      </c>
      <c r="R1330" t="str">
        <f t="shared" si="152"/>
        <v>55</v>
      </c>
      <c r="S1330" s="4">
        <f t="shared" si="154"/>
        <v>43400.211053240739</v>
      </c>
      <c r="T1330" s="5">
        <f t="shared" si="153"/>
        <v>43400.211053240739</v>
      </c>
      <c r="U1330" t="s">
        <v>1947</v>
      </c>
      <c r="AH1330" t="s">
        <v>2940</v>
      </c>
      <c r="AI1330" t="s">
        <v>2941</v>
      </c>
      <c r="AJ1330" t="s">
        <v>3097</v>
      </c>
      <c r="AK1330" t="s">
        <v>3101</v>
      </c>
      <c r="AL1330" t="s">
        <v>3103</v>
      </c>
      <c r="AM1330" t="s">
        <v>3324</v>
      </c>
      <c r="BQ1330">
        <v>200.6241</v>
      </c>
      <c r="BR1330">
        <v>200.9794299999985</v>
      </c>
      <c r="BS1330">
        <v>45</v>
      </c>
    </row>
    <row r="1331" spans="1:71" x14ac:dyDescent="0.25">
      <c r="A1331" t="s">
        <v>81</v>
      </c>
      <c r="B1331">
        <v>1437</v>
      </c>
      <c r="C1331" t="s">
        <v>88</v>
      </c>
      <c r="D1331">
        <v>1</v>
      </c>
      <c r="E1331">
        <v>21196.2637</v>
      </c>
      <c r="F1331">
        <v>21196.6901</v>
      </c>
      <c r="G1331">
        <v>0.42640000000028522</v>
      </c>
      <c r="H1331">
        <v>201.2637</v>
      </c>
      <c r="I1331">
        <v>26.163</v>
      </c>
      <c r="J1331">
        <v>1203.4880000000001</v>
      </c>
      <c r="L1331" t="s">
        <v>522</v>
      </c>
      <c r="M1331" t="str">
        <f t="shared" si="147"/>
        <v>2018</v>
      </c>
      <c r="N1331" t="str">
        <f t="shared" si="148"/>
        <v>10</v>
      </c>
      <c r="O1331" t="str">
        <f t="shared" si="149"/>
        <v>27</v>
      </c>
      <c r="P1331" t="str">
        <f t="shared" si="150"/>
        <v>05</v>
      </c>
      <c r="Q1331" t="str">
        <f t="shared" si="151"/>
        <v>03</v>
      </c>
      <c r="R1331" t="str">
        <f t="shared" si="152"/>
        <v>55</v>
      </c>
      <c r="S1331" s="4">
        <f t="shared" si="154"/>
        <v>43400.211053240739</v>
      </c>
      <c r="T1331" s="5">
        <f t="shared" si="153"/>
        <v>43400.211053240739</v>
      </c>
      <c r="U1331" t="s">
        <v>1947</v>
      </c>
      <c r="AH1331" t="s">
        <v>2940</v>
      </c>
      <c r="AI1331" t="s">
        <v>2941</v>
      </c>
      <c r="AJ1331" t="s">
        <v>3097</v>
      </c>
      <c r="AK1331" t="s">
        <v>3101</v>
      </c>
      <c r="AL1331" t="s">
        <v>3103</v>
      </c>
      <c r="AM1331" t="s">
        <v>3324</v>
      </c>
      <c r="BQ1331">
        <v>201.2637</v>
      </c>
      <c r="BR1331">
        <v>201.69010000000031</v>
      </c>
      <c r="BS1331">
        <v>46</v>
      </c>
    </row>
    <row r="1332" spans="1:71" x14ac:dyDescent="0.25">
      <c r="A1332" t="s">
        <v>81</v>
      </c>
      <c r="B1332">
        <v>1438</v>
      </c>
      <c r="C1332" t="s">
        <v>88</v>
      </c>
      <c r="D1332">
        <v>1</v>
      </c>
      <c r="E1332">
        <v>21196.88553</v>
      </c>
      <c r="F1332">
        <v>21197.31192</v>
      </c>
      <c r="G1332">
        <v>0.42639000000053778</v>
      </c>
      <c r="H1332">
        <v>201.88550000000001</v>
      </c>
      <c r="I1332">
        <v>0</v>
      </c>
      <c r="J1332">
        <v>1116.279</v>
      </c>
      <c r="L1332" t="s">
        <v>522</v>
      </c>
      <c r="M1332" t="str">
        <f t="shared" si="147"/>
        <v>2018</v>
      </c>
      <c r="N1332" t="str">
        <f t="shared" si="148"/>
        <v>10</v>
      </c>
      <c r="O1332" t="str">
        <f t="shared" si="149"/>
        <v>27</v>
      </c>
      <c r="P1332" t="str">
        <f t="shared" si="150"/>
        <v>05</v>
      </c>
      <c r="Q1332" t="str">
        <f t="shared" si="151"/>
        <v>03</v>
      </c>
      <c r="R1332" t="str">
        <f t="shared" si="152"/>
        <v>55</v>
      </c>
      <c r="S1332" s="4">
        <f t="shared" si="154"/>
        <v>43400.211053240739</v>
      </c>
      <c r="T1332" s="5">
        <f t="shared" si="153"/>
        <v>43400.211053240739</v>
      </c>
      <c r="U1332" t="s">
        <v>1947</v>
      </c>
      <c r="AH1332" t="s">
        <v>2940</v>
      </c>
      <c r="AI1332" t="s">
        <v>2941</v>
      </c>
      <c r="AJ1332" t="s">
        <v>3097</v>
      </c>
      <c r="AK1332" t="s">
        <v>3101</v>
      </c>
      <c r="AL1332" t="s">
        <v>3103</v>
      </c>
      <c r="AM1332" t="s">
        <v>3324</v>
      </c>
      <c r="BQ1332">
        <v>201.88550000000001</v>
      </c>
      <c r="BR1332">
        <v>202.31189000000049</v>
      </c>
      <c r="BS1332">
        <v>47</v>
      </c>
    </row>
    <row r="1333" spans="1:71" x14ac:dyDescent="0.25">
      <c r="A1333" t="s">
        <v>81</v>
      </c>
      <c r="B1333">
        <v>1440</v>
      </c>
      <c r="C1333" t="s">
        <v>88</v>
      </c>
      <c r="D1333">
        <v>1</v>
      </c>
      <c r="E1333">
        <v>21200.207859999999</v>
      </c>
      <c r="F1333">
        <v>21200.86522</v>
      </c>
      <c r="G1333">
        <v>0.65736000000106287</v>
      </c>
      <c r="H1333">
        <v>205.2079</v>
      </c>
      <c r="I1333">
        <v>0</v>
      </c>
      <c r="J1333">
        <v>1386.6279999999999</v>
      </c>
      <c r="L1333" t="s">
        <v>522</v>
      </c>
      <c r="M1333" t="str">
        <f t="shared" si="147"/>
        <v>2018</v>
      </c>
      <c r="N1333" t="str">
        <f t="shared" si="148"/>
        <v>10</v>
      </c>
      <c r="O1333" t="str">
        <f t="shared" si="149"/>
        <v>27</v>
      </c>
      <c r="P1333" t="str">
        <f t="shared" si="150"/>
        <v>05</v>
      </c>
      <c r="Q1333" t="str">
        <f t="shared" si="151"/>
        <v>03</v>
      </c>
      <c r="R1333" t="str">
        <f t="shared" si="152"/>
        <v>55</v>
      </c>
      <c r="S1333" s="4">
        <f t="shared" si="154"/>
        <v>43400.211053240739</v>
      </c>
      <c r="T1333" s="5">
        <f t="shared" si="153"/>
        <v>43400.211053240739</v>
      </c>
      <c r="U1333" t="s">
        <v>1947</v>
      </c>
      <c r="AH1333" t="s">
        <v>2940</v>
      </c>
      <c r="AI1333" t="s">
        <v>2941</v>
      </c>
      <c r="AJ1333" t="s">
        <v>2941</v>
      </c>
      <c r="AK1333" t="s">
        <v>3101</v>
      </c>
      <c r="AL1333" t="s">
        <v>3104</v>
      </c>
      <c r="AM1333" t="s">
        <v>3324</v>
      </c>
      <c r="BQ1333">
        <v>205.2079</v>
      </c>
      <c r="BR1333">
        <v>205.86526000000109</v>
      </c>
      <c r="BS1333">
        <v>48</v>
      </c>
    </row>
    <row r="1334" spans="1:71" x14ac:dyDescent="0.25">
      <c r="A1334" t="s">
        <v>81</v>
      </c>
      <c r="B1334">
        <v>1441</v>
      </c>
      <c r="C1334" t="s">
        <v>88</v>
      </c>
      <c r="D1334">
        <v>1</v>
      </c>
      <c r="E1334">
        <v>21201.34492</v>
      </c>
      <c r="F1334">
        <v>21201.948980000001</v>
      </c>
      <c r="G1334">
        <v>0.60406000000148197</v>
      </c>
      <c r="H1334">
        <v>206.3449</v>
      </c>
      <c r="I1334">
        <v>17.442</v>
      </c>
      <c r="J1334">
        <v>1046.5119999999999</v>
      </c>
      <c r="L1334" t="s">
        <v>522</v>
      </c>
      <c r="M1334" t="str">
        <f t="shared" si="147"/>
        <v>2018</v>
      </c>
      <c r="N1334" t="str">
        <f t="shared" si="148"/>
        <v>10</v>
      </c>
      <c r="O1334" t="str">
        <f t="shared" si="149"/>
        <v>27</v>
      </c>
      <c r="P1334" t="str">
        <f t="shared" si="150"/>
        <v>05</v>
      </c>
      <c r="Q1334" t="str">
        <f t="shared" si="151"/>
        <v>03</v>
      </c>
      <c r="R1334" t="str">
        <f t="shared" si="152"/>
        <v>55</v>
      </c>
      <c r="S1334" s="4">
        <f t="shared" si="154"/>
        <v>43400.211053240739</v>
      </c>
      <c r="T1334" s="5">
        <f t="shared" si="153"/>
        <v>43400.211053240739</v>
      </c>
      <c r="U1334" t="s">
        <v>1947</v>
      </c>
      <c r="AH1334" t="s">
        <v>2940</v>
      </c>
      <c r="AI1334" t="s">
        <v>3077</v>
      </c>
      <c r="AJ1334" t="s">
        <v>3097</v>
      </c>
      <c r="AK1334" t="s">
        <v>3101</v>
      </c>
      <c r="AL1334" t="s">
        <v>3103</v>
      </c>
      <c r="AM1334" t="s">
        <v>3324</v>
      </c>
      <c r="BQ1334">
        <v>206.3449</v>
      </c>
      <c r="BR1334">
        <v>206.94896000000151</v>
      </c>
      <c r="BS1334">
        <v>49</v>
      </c>
    </row>
    <row r="1335" spans="1:71" x14ac:dyDescent="0.25">
      <c r="A1335" t="s">
        <v>81</v>
      </c>
      <c r="B1335">
        <v>1442</v>
      </c>
      <c r="C1335" t="s">
        <v>88</v>
      </c>
      <c r="D1335">
        <v>1</v>
      </c>
      <c r="E1335">
        <v>21209.944889999999</v>
      </c>
      <c r="F1335">
        <v>21210.442360000001</v>
      </c>
      <c r="G1335">
        <v>0.49747000000206748</v>
      </c>
      <c r="H1335">
        <v>214.94489999999999</v>
      </c>
      <c r="I1335">
        <v>34.884</v>
      </c>
      <c r="J1335">
        <v>1046.5119999999999</v>
      </c>
      <c r="L1335" t="s">
        <v>522</v>
      </c>
      <c r="M1335" t="str">
        <f t="shared" si="147"/>
        <v>2018</v>
      </c>
      <c r="N1335" t="str">
        <f t="shared" si="148"/>
        <v>10</v>
      </c>
      <c r="O1335" t="str">
        <f t="shared" si="149"/>
        <v>27</v>
      </c>
      <c r="P1335" t="str">
        <f t="shared" si="150"/>
        <v>05</v>
      </c>
      <c r="Q1335" t="str">
        <f t="shared" si="151"/>
        <v>03</v>
      </c>
      <c r="R1335" t="str">
        <f t="shared" si="152"/>
        <v>55</v>
      </c>
      <c r="S1335" s="4">
        <f t="shared" si="154"/>
        <v>43400.211053240739</v>
      </c>
      <c r="T1335" s="5">
        <f t="shared" si="153"/>
        <v>43400.211053240739</v>
      </c>
      <c r="U1335" t="s">
        <v>1947</v>
      </c>
      <c r="AH1335" t="s">
        <v>2940</v>
      </c>
      <c r="AI1335" t="s">
        <v>2941</v>
      </c>
      <c r="AJ1335" t="s">
        <v>3097</v>
      </c>
      <c r="AK1335" t="s">
        <v>3101</v>
      </c>
      <c r="AL1335" t="s">
        <v>3103</v>
      </c>
      <c r="AM1335" t="s">
        <v>3105</v>
      </c>
      <c r="AN1335" t="s">
        <v>3620</v>
      </c>
      <c r="BQ1335">
        <v>214.94489999999999</v>
      </c>
      <c r="BR1335">
        <v>215.44237000000209</v>
      </c>
      <c r="BS1335">
        <v>50</v>
      </c>
    </row>
    <row r="1336" spans="1:71" x14ac:dyDescent="0.25">
      <c r="A1336" t="s">
        <v>81</v>
      </c>
      <c r="B1336">
        <v>1443</v>
      </c>
      <c r="C1336" t="s">
        <v>88</v>
      </c>
      <c r="D1336">
        <v>1</v>
      </c>
      <c r="E1336">
        <v>21212.219010000001</v>
      </c>
      <c r="F1336">
        <v>21212.680939999998</v>
      </c>
      <c r="G1336">
        <v>0.46192999999766471</v>
      </c>
      <c r="H1336">
        <v>217.21899999999999</v>
      </c>
      <c r="I1336">
        <v>34.884</v>
      </c>
      <c r="J1336">
        <v>1194.7670000000001</v>
      </c>
      <c r="L1336" t="s">
        <v>522</v>
      </c>
      <c r="M1336" t="str">
        <f t="shared" si="147"/>
        <v>2018</v>
      </c>
      <c r="N1336" t="str">
        <f t="shared" si="148"/>
        <v>10</v>
      </c>
      <c r="O1336" t="str">
        <f t="shared" si="149"/>
        <v>27</v>
      </c>
      <c r="P1336" t="str">
        <f t="shared" si="150"/>
        <v>05</v>
      </c>
      <c r="Q1336" t="str">
        <f t="shared" si="151"/>
        <v>03</v>
      </c>
      <c r="R1336" t="str">
        <f t="shared" si="152"/>
        <v>55</v>
      </c>
      <c r="S1336" s="4">
        <f t="shared" si="154"/>
        <v>43400.211053240739</v>
      </c>
      <c r="T1336" s="5">
        <f t="shared" si="153"/>
        <v>43400.211053240739</v>
      </c>
      <c r="U1336" t="s">
        <v>1947</v>
      </c>
      <c r="AH1336" t="s">
        <v>2940</v>
      </c>
      <c r="AI1336" t="s">
        <v>2941</v>
      </c>
      <c r="AJ1336" t="s">
        <v>3097</v>
      </c>
      <c r="AK1336" t="s">
        <v>3101</v>
      </c>
      <c r="AL1336" t="s">
        <v>3103</v>
      </c>
      <c r="AM1336" t="s">
        <v>3105</v>
      </c>
      <c r="AN1336" t="s">
        <v>3620</v>
      </c>
      <c r="BQ1336">
        <v>217.21899999999999</v>
      </c>
      <c r="BR1336">
        <v>217.68092999999769</v>
      </c>
      <c r="BS1336">
        <v>51</v>
      </c>
    </row>
    <row r="1337" spans="1:71" x14ac:dyDescent="0.25">
      <c r="A1337" t="s">
        <v>81</v>
      </c>
      <c r="B1337">
        <v>1444</v>
      </c>
      <c r="C1337" t="s">
        <v>88</v>
      </c>
      <c r="D1337">
        <v>1</v>
      </c>
      <c r="E1337">
        <v>21214.137790000001</v>
      </c>
      <c r="F1337">
        <v>21214.77738</v>
      </c>
      <c r="G1337">
        <v>0.63958999999886146</v>
      </c>
      <c r="H1337">
        <v>219.1378</v>
      </c>
      <c r="I1337">
        <v>8.7210000000000001</v>
      </c>
      <c r="J1337">
        <v>1962.2090000000001</v>
      </c>
      <c r="L1337" t="s">
        <v>522</v>
      </c>
      <c r="M1337" t="str">
        <f t="shared" si="147"/>
        <v>2018</v>
      </c>
      <c r="N1337" t="str">
        <f t="shared" si="148"/>
        <v>10</v>
      </c>
      <c r="O1337" t="str">
        <f t="shared" si="149"/>
        <v>27</v>
      </c>
      <c r="P1337" t="str">
        <f t="shared" si="150"/>
        <v>05</v>
      </c>
      <c r="Q1337" t="str">
        <f t="shared" si="151"/>
        <v>03</v>
      </c>
      <c r="R1337" t="str">
        <f t="shared" si="152"/>
        <v>55</v>
      </c>
      <c r="S1337" s="4">
        <f t="shared" si="154"/>
        <v>43400.211053240739</v>
      </c>
      <c r="T1337" s="5">
        <f t="shared" si="153"/>
        <v>43400.211053240739</v>
      </c>
      <c r="U1337" t="s">
        <v>1947</v>
      </c>
      <c r="AH1337" t="s">
        <v>2940</v>
      </c>
      <c r="AI1337" t="s">
        <v>3081</v>
      </c>
      <c r="AJ1337" t="s">
        <v>3097</v>
      </c>
      <c r="AK1337" t="s">
        <v>3101</v>
      </c>
      <c r="AL1337" t="s">
        <v>3103</v>
      </c>
      <c r="AM1337" t="s">
        <v>3325</v>
      </c>
      <c r="BQ1337">
        <v>219.1378</v>
      </c>
      <c r="BR1337">
        <v>219.77738999999889</v>
      </c>
      <c r="BS1337">
        <v>52</v>
      </c>
    </row>
    <row r="1338" spans="1:71" x14ac:dyDescent="0.25">
      <c r="A1338" t="s">
        <v>81</v>
      </c>
      <c r="B1338">
        <v>1445</v>
      </c>
      <c r="C1338" t="s">
        <v>88</v>
      </c>
      <c r="D1338">
        <v>1</v>
      </c>
      <c r="E1338">
        <v>21215.15048</v>
      </c>
      <c r="F1338">
        <v>21215.647939999999</v>
      </c>
      <c r="G1338">
        <v>0.49745999999868218</v>
      </c>
      <c r="H1338">
        <v>220.15049999999999</v>
      </c>
      <c r="I1338">
        <v>43.604999999999997</v>
      </c>
      <c r="J1338">
        <v>1813.953</v>
      </c>
      <c r="L1338" t="s">
        <v>522</v>
      </c>
      <c r="M1338" t="str">
        <f t="shared" si="147"/>
        <v>2018</v>
      </c>
      <c r="N1338" t="str">
        <f t="shared" si="148"/>
        <v>10</v>
      </c>
      <c r="O1338" t="str">
        <f t="shared" si="149"/>
        <v>27</v>
      </c>
      <c r="P1338" t="str">
        <f t="shared" si="150"/>
        <v>05</v>
      </c>
      <c r="Q1338" t="str">
        <f t="shared" si="151"/>
        <v>03</v>
      </c>
      <c r="R1338" t="str">
        <f t="shared" si="152"/>
        <v>55</v>
      </c>
      <c r="S1338" s="4">
        <f t="shared" si="154"/>
        <v>43400.211053240739</v>
      </c>
      <c r="T1338" s="5">
        <f t="shared" si="153"/>
        <v>43400.211053240739</v>
      </c>
      <c r="U1338" t="s">
        <v>1947</v>
      </c>
      <c r="AH1338" t="s">
        <v>2940</v>
      </c>
      <c r="AI1338" t="s">
        <v>2941</v>
      </c>
      <c r="AJ1338" t="s">
        <v>3097</v>
      </c>
      <c r="AK1338" t="s">
        <v>3101</v>
      </c>
      <c r="AL1338" t="s">
        <v>3103</v>
      </c>
      <c r="AM1338" t="s">
        <v>3325</v>
      </c>
      <c r="BQ1338">
        <v>220.15049999999999</v>
      </c>
      <c r="BR1338">
        <v>220.6479599999987</v>
      </c>
      <c r="BS1338">
        <v>53</v>
      </c>
    </row>
    <row r="1339" spans="1:71" x14ac:dyDescent="0.25">
      <c r="A1339" t="s">
        <v>81</v>
      </c>
      <c r="B1339">
        <v>1446</v>
      </c>
      <c r="C1339" t="s">
        <v>88</v>
      </c>
      <c r="D1339">
        <v>1</v>
      </c>
      <c r="E1339">
        <v>21216.44743</v>
      </c>
      <c r="F1339">
        <v>21216.998200000002</v>
      </c>
      <c r="G1339">
        <v>0.55077000000164844</v>
      </c>
      <c r="H1339">
        <v>221.44739999999999</v>
      </c>
      <c r="I1339">
        <v>61.046999999999997</v>
      </c>
      <c r="J1339">
        <v>1796.5119999999999</v>
      </c>
      <c r="L1339" t="s">
        <v>522</v>
      </c>
      <c r="M1339" t="str">
        <f t="shared" si="147"/>
        <v>2018</v>
      </c>
      <c r="N1339" t="str">
        <f t="shared" si="148"/>
        <v>10</v>
      </c>
      <c r="O1339" t="str">
        <f t="shared" si="149"/>
        <v>27</v>
      </c>
      <c r="P1339" t="str">
        <f t="shared" si="150"/>
        <v>05</v>
      </c>
      <c r="Q1339" t="str">
        <f t="shared" si="151"/>
        <v>03</v>
      </c>
      <c r="R1339" t="str">
        <f t="shared" si="152"/>
        <v>55</v>
      </c>
      <c r="S1339" s="4">
        <f t="shared" si="154"/>
        <v>43400.211053240739</v>
      </c>
      <c r="T1339" s="5">
        <f t="shared" si="153"/>
        <v>43400.211053240739</v>
      </c>
      <c r="U1339" t="s">
        <v>1947</v>
      </c>
      <c r="AH1339" t="s">
        <v>2940</v>
      </c>
      <c r="AI1339" t="s">
        <v>2941</v>
      </c>
      <c r="AJ1339" t="s">
        <v>3097</v>
      </c>
      <c r="AK1339" t="s">
        <v>3101</v>
      </c>
      <c r="AL1339" t="s">
        <v>3103</v>
      </c>
      <c r="AM1339" t="s">
        <v>3325</v>
      </c>
      <c r="BQ1339">
        <v>221.44739999999999</v>
      </c>
      <c r="BR1339">
        <v>221.99817000000161</v>
      </c>
      <c r="BS1339">
        <v>54</v>
      </c>
    </row>
    <row r="1340" spans="1:71" x14ac:dyDescent="0.25">
      <c r="A1340" t="s">
        <v>81</v>
      </c>
      <c r="B1340">
        <v>1447</v>
      </c>
      <c r="C1340" t="s">
        <v>88</v>
      </c>
      <c r="D1340">
        <v>1</v>
      </c>
      <c r="E1340">
        <v>21217.655559999999</v>
      </c>
      <c r="F1340">
        <v>21218.22408</v>
      </c>
      <c r="G1340">
        <v>0.56852000000071712</v>
      </c>
      <c r="H1340">
        <v>222.65559999999999</v>
      </c>
      <c r="I1340">
        <v>43.604999999999997</v>
      </c>
      <c r="J1340">
        <v>1691.86</v>
      </c>
      <c r="L1340" t="s">
        <v>522</v>
      </c>
      <c r="M1340" t="str">
        <f t="shared" ref="M1340:M1403" si="155">LEFT(RIGHT(LEFT(L1340,17), 8),4)</f>
        <v>2018</v>
      </c>
      <c r="N1340" t="str">
        <f t="shared" ref="N1340:N1403" si="156">LEFT(RIGHT(L1340, 15),2)</f>
        <v>10</v>
      </c>
      <c r="O1340" t="str">
        <f t="shared" ref="O1340:O1403" si="157">LEFT(RIGHT(L1340, 13),2)</f>
        <v>27</v>
      </c>
      <c r="P1340" t="str">
        <f t="shared" ref="P1340:P1403" si="158">LEFT(RIGHT(L1340, 10),2)</f>
        <v>05</v>
      </c>
      <c r="Q1340" t="str">
        <f t="shared" ref="Q1340:Q1403" si="159">LEFT(RIGHT(L1340, 8),2)</f>
        <v>03</v>
      </c>
      <c r="R1340" t="str">
        <f t="shared" ref="R1340:R1403" si="160">LEFT(RIGHT(L1340, 6),2)</f>
        <v>55</v>
      </c>
      <c r="S1340" s="4">
        <f t="shared" si="154"/>
        <v>43400.211053240739</v>
      </c>
      <c r="T1340" s="5">
        <f t="shared" ref="T1340:T1403" si="161">S1340</f>
        <v>43400.211053240739</v>
      </c>
      <c r="U1340" t="s">
        <v>1947</v>
      </c>
      <c r="AH1340" t="s">
        <v>2940</v>
      </c>
      <c r="AI1340" t="s">
        <v>2941</v>
      </c>
      <c r="AJ1340" t="s">
        <v>3097</v>
      </c>
      <c r="AK1340" t="s">
        <v>3101</v>
      </c>
      <c r="AL1340" t="s">
        <v>3103</v>
      </c>
      <c r="AM1340" t="s">
        <v>3325</v>
      </c>
      <c r="BQ1340">
        <v>222.65559999999999</v>
      </c>
      <c r="BR1340">
        <v>223.22412000000071</v>
      </c>
      <c r="BS1340">
        <v>55</v>
      </c>
    </row>
    <row r="1341" spans="1:71" x14ac:dyDescent="0.25">
      <c r="A1341" t="s">
        <v>81</v>
      </c>
      <c r="B1341">
        <v>1448</v>
      </c>
      <c r="C1341" t="s">
        <v>88</v>
      </c>
      <c r="D1341">
        <v>1</v>
      </c>
      <c r="E1341">
        <v>21220.48043</v>
      </c>
      <c r="F1341">
        <v>21221.226620000001</v>
      </c>
      <c r="G1341">
        <v>0.74619000000166125</v>
      </c>
      <c r="H1341">
        <v>225.4804</v>
      </c>
      <c r="I1341">
        <v>26.163</v>
      </c>
      <c r="J1341">
        <v>1866.279</v>
      </c>
      <c r="L1341" t="s">
        <v>522</v>
      </c>
      <c r="M1341" t="str">
        <f t="shared" si="155"/>
        <v>2018</v>
      </c>
      <c r="N1341" t="str">
        <f t="shared" si="156"/>
        <v>10</v>
      </c>
      <c r="O1341" t="str">
        <f t="shared" si="157"/>
        <v>27</v>
      </c>
      <c r="P1341" t="str">
        <f t="shared" si="158"/>
        <v>05</v>
      </c>
      <c r="Q1341" t="str">
        <f t="shared" si="159"/>
        <v>03</v>
      </c>
      <c r="R1341" t="str">
        <f t="shared" si="160"/>
        <v>55</v>
      </c>
      <c r="S1341" s="4">
        <f t="shared" si="154"/>
        <v>43400.211053240739</v>
      </c>
      <c r="T1341" s="5">
        <f t="shared" si="161"/>
        <v>43400.211053240739</v>
      </c>
      <c r="U1341" t="s">
        <v>1947</v>
      </c>
      <c r="AH1341" t="s">
        <v>2940</v>
      </c>
      <c r="AI1341" t="s">
        <v>2941</v>
      </c>
      <c r="AJ1341" t="s">
        <v>3097</v>
      </c>
      <c r="AK1341" t="s">
        <v>3101</v>
      </c>
      <c r="AL1341" t="s">
        <v>3103</v>
      </c>
      <c r="AM1341" t="s">
        <v>3325</v>
      </c>
      <c r="BQ1341">
        <v>225.4804</v>
      </c>
      <c r="BR1341">
        <v>226.22659000000169</v>
      </c>
      <c r="BS1341">
        <v>56</v>
      </c>
    </row>
    <row r="1342" spans="1:71" x14ac:dyDescent="0.25">
      <c r="A1342" t="s">
        <v>81</v>
      </c>
      <c r="B1342">
        <v>1449</v>
      </c>
      <c r="C1342" t="s">
        <v>88</v>
      </c>
      <c r="D1342">
        <v>1</v>
      </c>
      <c r="E1342">
        <v>21228.31048</v>
      </c>
      <c r="F1342">
        <v>21229.216570000001</v>
      </c>
      <c r="G1342">
        <v>0.90609000000040396</v>
      </c>
      <c r="H1342">
        <v>233.31049999999999</v>
      </c>
      <c r="I1342">
        <v>78.488</v>
      </c>
      <c r="J1342">
        <v>1840.116</v>
      </c>
      <c r="L1342" t="s">
        <v>522</v>
      </c>
      <c r="M1342" t="str">
        <f t="shared" si="155"/>
        <v>2018</v>
      </c>
      <c r="N1342" t="str">
        <f t="shared" si="156"/>
        <v>10</v>
      </c>
      <c r="O1342" t="str">
        <f t="shared" si="157"/>
        <v>27</v>
      </c>
      <c r="P1342" t="str">
        <f t="shared" si="158"/>
        <v>05</v>
      </c>
      <c r="Q1342" t="str">
        <f t="shared" si="159"/>
        <v>03</v>
      </c>
      <c r="R1342" t="str">
        <f t="shared" si="160"/>
        <v>55</v>
      </c>
      <c r="S1342" s="4">
        <f t="shared" si="154"/>
        <v>43400.211053240739</v>
      </c>
      <c r="T1342" s="5">
        <f t="shared" si="161"/>
        <v>43400.211053240739</v>
      </c>
      <c r="U1342" t="s">
        <v>1947</v>
      </c>
      <c r="AH1342" t="s">
        <v>2940</v>
      </c>
      <c r="AI1342" t="s">
        <v>3077</v>
      </c>
      <c r="AJ1342" t="s">
        <v>2941</v>
      </c>
      <c r="AK1342" t="s">
        <v>3101</v>
      </c>
      <c r="AL1342" t="s">
        <v>3104</v>
      </c>
      <c r="AM1342" t="s">
        <v>3326</v>
      </c>
      <c r="BQ1342">
        <v>233.31049999999999</v>
      </c>
      <c r="BR1342">
        <v>234.21659000000039</v>
      </c>
      <c r="BS1342">
        <v>57</v>
      </c>
    </row>
    <row r="1343" spans="1:71" x14ac:dyDescent="0.25">
      <c r="A1343" t="s">
        <v>81</v>
      </c>
      <c r="B1343">
        <v>1451</v>
      </c>
      <c r="C1343" t="s">
        <v>88</v>
      </c>
      <c r="D1343">
        <v>1</v>
      </c>
      <c r="E1343">
        <v>21233.196260000001</v>
      </c>
      <c r="F1343">
        <v>21233.622660000001</v>
      </c>
      <c r="G1343">
        <v>0.42640000000028522</v>
      </c>
      <c r="H1343">
        <v>238.19630000000001</v>
      </c>
      <c r="I1343">
        <v>17.442</v>
      </c>
      <c r="J1343">
        <v>2049.4189999999999</v>
      </c>
      <c r="L1343" t="s">
        <v>522</v>
      </c>
      <c r="M1343" t="str">
        <f t="shared" si="155"/>
        <v>2018</v>
      </c>
      <c r="N1343" t="str">
        <f t="shared" si="156"/>
        <v>10</v>
      </c>
      <c r="O1343" t="str">
        <f t="shared" si="157"/>
        <v>27</v>
      </c>
      <c r="P1343" t="str">
        <f t="shared" si="158"/>
        <v>05</v>
      </c>
      <c r="Q1343" t="str">
        <f t="shared" si="159"/>
        <v>03</v>
      </c>
      <c r="R1343" t="str">
        <f t="shared" si="160"/>
        <v>55</v>
      </c>
      <c r="S1343" s="4">
        <f t="shared" si="154"/>
        <v>43400.211053240739</v>
      </c>
      <c r="T1343" s="5">
        <f t="shared" si="161"/>
        <v>43400.211053240739</v>
      </c>
      <c r="U1343" t="s">
        <v>1947</v>
      </c>
      <c r="AH1343" t="s">
        <v>2940</v>
      </c>
      <c r="AI1343" t="s">
        <v>2941</v>
      </c>
      <c r="AJ1343" t="s">
        <v>3097</v>
      </c>
      <c r="AK1343" t="s">
        <v>3101</v>
      </c>
      <c r="AL1343" t="s">
        <v>3103</v>
      </c>
      <c r="AM1343" t="s">
        <v>3326</v>
      </c>
      <c r="BQ1343">
        <v>238.19630000000001</v>
      </c>
      <c r="BR1343">
        <v>238.62270000000029</v>
      </c>
      <c r="BS1343">
        <v>58</v>
      </c>
    </row>
    <row r="1344" spans="1:71" x14ac:dyDescent="0.25">
      <c r="A1344" t="s">
        <v>81</v>
      </c>
      <c r="B1344">
        <v>1452</v>
      </c>
      <c r="C1344" t="s">
        <v>88</v>
      </c>
      <c r="D1344">
        <v>1</v>
      </c>
      <c r="E1344">
        <v>21233.835859999999</v>
      </c>
      <c r="F1344">
        <v>21234.137890000002</v>
      </c>
      <c r="G1344">
        <v>0.30203000000255997</v>
      </c>
      <c r="H1344">
        <v>238.83590000000001</v>
      </c>
      <c r="I1344">
        <v>0</v>
      </c>
      <c r="J1344">
        <v>1970.93</v>
      </c>
      <c r="L1344" t="s">
        <v>522</v>
      </c>
      <c r="M1344" t="str">
        <f t="shared" si="155"/>
        <v>2018</v>
      </c>
      <c r="N1344" t="str">
        <f t="shared" si="156"/>
        <v>10</v>
      </c>
      <c r="O1344" t="str">
        <f t="shared" si="157"/>
        <v>27</v>
      </c>
      <c r="P1344" t="str">
        <f t="shared" si="158"/>
        <v>05</v>
      </c>
      <c r="Q1344" t="str">
        <f t="shared" si="159"/>
        <v>03</v>
      </c>
      <c r="R1344" t="str">
        <f t="shared" si="160"/>
        <v>55</v>
      </c>
      <c r="S1344" s="4">
        <f t="shared" si="154"/>
        <v>43400.211053240739</v>
      </c>
      <c r="T1344" s="5">
        <f t="shared" si="161"/>
        <v>43400.211053240739</v>
      </c>
      <c r="U1344" t="s">
        <v>1947</v>
      </c>
      <c r="AH1344" t="s">
        <v>2940</v>
      </c>
      <c r="AI1344" t="s">
        <v>2941</v>
      </c>
      <c r="AJ1344" t="s">
        <v>3097</v>
      </c>
      <c r="AK1344" t="s">
        <v>3101</v>
      </c>
      <c r="AL1344" t="s">
        <v>3103</v>
      </c>
      <c r="AM1344" t="s">
        <v>3326</v>
      </c>
      <c r="BQ1344">
        <v>238.83590000000001</v>
      </c>
      <c r="BR1344">
        <v>239.1379300000026</v>
      </c>
      <c r="BS1344">
        <v>59</v>
      </c>
    </row>
    <row r="1345" spans="1:71" x14ac:dyDescent="0.25">
      <c r="A1345" t="s">
        <v>81</v>
      </c>
      <c r="B1345">
        <v>1453</v>
      </c>
      <c r="C1345" t="s">
        <v>88</v>
      </c>
      <c r="D1345">
        <v>1</v>
      </c>
      <c r="E1345">
        <v>21234.386620000001</v>
      </c>
      <c r="F1345">
        <v>21234.866320000001</v>
      </c>
      <c r="G1345">
        <v>0.47969999999986612</v>
      </c>
      <c r="H1345">
        <v>239.38659999999999</v>
      </c>
      <c r="I1345">
        <v>17.442</v>
      </c>
      <c r="J1345">
        <v>1360.4649999999999</v>
      </c>
      <c r="L1345" t="s">
        <v>522</v>
      </c>
      <c r="M1345" t="str">
        <f t="shared" si="155"/>
        <v>2018</v>
      </c>
      <c r="N1345" t="str">
        <f t="shared" si="156"/>
        <v>10</v>
      </c>
      <c r="O1345" t="str">
        <f t="shared" si="157"/>
        <v>27</v>
      </c>
      <c r="P1345" t="str">
        <f t="shared" si="158"/>
        <v>05</v>
      </c>
      <c r="Q1345" t="str">
        <f t="shared" si="159"/>
        <v>03</v>
      </c>
      <c r="R1345" t="str">
        <f t="shared" si="160"/>
        <v>55</v>
      </c>
      <c r="S1345" s="4">
        <f t="shared" si="154"/>
        <v>43400.211053240739</v>
      </c>
      <c r="T1345" s="5">
        <f t="shared" si="161"/>
        <v>43400.211053240739</v>
      </c>
      <c r="U1345" t="s">
        <v>1947</v>
      </c>
      <c r="AH1345" t="s">
        <v>2940</v>
      </c>
      <c r="AI1345" t="s">
        <v>2941</v>
      </c>
      <c r="AJ1345" t="s">
        <v>3097</v>
      </c>
      <c r="AK1345" t="s">
        <v>3101</v>
      </c>
      <c r="AL1345" t="s">
        <v>3103</v>
      </c>
      <c r="AM1345" t="s">
        <v>3326</v>
      </c>
      <c r="BQ1345">
        <v>239.38659999999999</v>
      </c>
      <c r="BR1345">
        <v>239.86629999999991</v>
      </c>
      <c r="BS1345">
        <v>60</v>
      </c>
    </row>
    <row r="1346" spans="1:71" x14ac:dyDescent="0.25">
      <c r="A1346" t="s">
        <v>81</v>
      </c>
      <c r="B1346">
        <v>1454</v>
      </c>
      <c r="C1346" t="s">
        <v>88</v>
      </c>
      <c r="D1346">
        <v>1</v>
      </c>
      <c r="E1346">
        <v>21235.84347</v>
      </c>
      <c r="F1346">
        <v>21236.145499999999</v>
      </c>
      <c r="G1346">
        <v>0.30202999999892199</v>
      </c>
      <c r="H1346">
        <v>240.84350000000001</v>
      </c>
      <c r="I1346">
        <v>8.7210000000000001</v>
      </c>
      <c r="J1346">
        <v>1683.14</v>
      </c>
      <c r="L1346" t="s">
        <v>522</v>
      </c>
      <c r="M1346" t="str">
        <f t="shared" si="155"/>
        <v>2018</v>
      </c>
      <c r="N1346" t="str">
        <f t="shared" si="156"/>
        <v>10</v>
      </c>
      <c r="O1346" t="str">
        <f t="shared" si="157"/>
        <v>27</v>
      </c>
      <c r="P1346" t="str">
        <f t="shared" si="158"/>
        <v>05</v>
      </c>
      <c r="Q1346" t="str">
        <f t="shared" si="159"/>
        <v>03</v>
      </c>
      <c r="R1346" t="str">
        <f t="shared" si="160"/>
        <v>55</v>
      </c>
      <c r="S1346" s="4">
        <f t="shared" si="154"/>
        <v>43400.211053240739</v>
      </c>
      <c r="T1346" s="5">
        <f t="shared" si="161"/>
        <v>43400.211053240739</v>
      </c>
      <c r="U1346" t="s">
        <v>1947</v>
      </c>
      <c r="AH1346" t="s">
        <v>2940</v>
      </c>
      <c r="AI1346" t="s">
        <v>2941</v>
      </c>
      <c r="AJ1346" t="s">
        <v>3097</v>
      </c>
      <c r="AK1346" t="s">
        <v>3101</v>
      </c>
      <c r="AL1346" t="s">
        <v>3103</v>
      </c>
      <c r="AM1346" t="s">
        <v>3326</v>
      </c>
      <c r="BQ1346">
        <v>240.84350000000001</v>
      </c>
      <c r="BR1346">
        <v>241.1455299999989</v>
      </c>
      <c r="BS1346">
        <v>61</v>
      </c>
    </row>
    <row r="1347" spans="1:71" x14ac:dyDescent="0.25">
      <c r="A1347" t="s">
        <v>81</v>
      </c>
      <c r="B1347">
        <v>1455</v>
      </c>
      <c r="C1347" t="s">
        <v>88</v>
      </c>
      <c r="D1347">
        <v>1</v>
      </c>
      <c r="E1347">
        <v>21240.906930000001</v>
      </c>
      <c r="F1347">
        <v>21241.315559999999</v>
      </c>
      <c r="G1347">
        <v>0.4086299999980838</v>
      </c>
      <c r="H1347">
        <v>245.90690000000001</v>
      </c>
      <c r="I1347">
        <v>104.651</v>
      </c>
      <c r="J1347">
        <v>1770.3489999999999</v>
      </c>
      <c r="L1347" t="s">
        <v>522</v>
      </c>
      <c r="M1347" t="str">
        <f t="shared" si="155"/>
        <v>2018</v>
      </c>
      <c r="N1347" t="str">
        <f t="shared" si="156"/>
        <v>10</v>
      </c>
      <c r="O1347" t="str">
        <f t="shared" si="157"/>
        <v>27</v>
      </c>
      <c r="P1347" t="str">
        <f t="shared" si="158"/>
        <v>05</v>
      </c>
      <c r="Q1347" t="str">
        <f t="shared" si="159"/>
        <v>03</v>
      </c>
      <c r="R1347" t="str">
        <f t="shared" si="160"/>
        <v>55</v>
      </c>
      <c r="S1347" s="4">
        <f t="shared" ref="S1347:S1410" si="162">DATE(M1347,N1347,O1347)+TIME(P1347,Q1347,R1347)</f>
        <v>43400.211053240739</v>
      </c>
      <c r="T1347" s="5">
        <f t="shared" si="161"/>
        <v>43400.211053240739</v>
      </c>
      <c r="U1347" t="s">
        <v>1947</v>
      </c>
      <c r="AH1347" t="s">
        <v>2940</v>
      </c>
      <c r="AI1347" t="s">
        <v>2941</v>
      </c>
      <c r="AJ1347" t="s">
        <v>3097</v>
      </c>
      <c r="AK1347" t="s">
        <v>3101</v>
      </c>
      <c r="AL1347" t="s">
        <v>3103</v>
      </c>
      <c r="AM1347" t="s">
        <v>3326</v>
      </c>
      <c r="BQ1347">
        <v>245.90690000000001</v>
      </c>
      <c r="BR1347">
        <v>246.31552999999809</v>
      </c>
      <c r="BS1347">
        <v>62</v>
      </c>
    </row>
    <row r="1348" spans="1:71" x14ac:dyDescent="0.25">
      <c r="A1348" t="s">
        <v>81</v>
      </c>
      <c r="B1348">
        <v>1456</v>
      </c>
      <c r="C1348" t="s">
        <v>88</v>
      </c>
      <c r="D1348">
        <v>1</v>
      </c>
      <c r="E1348">
        <v>21241.599819999999</v>
      </c>
      <c r="F1348">
        <v>21241.866320000001</v>
      </c>
      <c r="G1348">
        <v>0.2665000000015425</v>
      </c>
      <c r="H1348">
        <v>246.59979999999999</v>
      </c>
      <c r="I1348">
        <v>104.651</v>
      </c>
      <c r="J1348">
        <v>1334.3019999999999</v>
      </c>
      <c r="L1348" t="s">
        <v>522</v>
      </c>
      <c r="M1348" t="str">
        <f t="shared" si="155"/>
        <v>2018</v>
      </c>
      <c r="N1348" t="str">
        <f t="shared" si="156"/>
        <v>10</v>
      </c>
      <c r="O1348" t="str">
        <f t="shared" si="157"/>
        <v>27</v>
      </c>
      <c r="P1348" t="str">
        <f t="shared" si="158"/>
        <v>05</v>
      </c>
      <c r="Q1348" t="str">
        <f t="shared" si="159"/>
        <v>03</v>
      </c>
      <c r="R1348" t="str">
        <f t="shared" si="160"/>
        <v>55</v>
      </c>
      <c r="S1348" s="4">
        <f t="shared" si="162"/>
        <v>43400.211053240739</v>
      </c>
      <c r="T1348" s="5">
        <f t="shared" si="161"/>
        <v>43400.211053240739</v>
      </c>
      <c r="U1348" t="s">
        <v>1947</v>
      </c>
      <c r="AH1348" t="s">
        <v>2940</v>
      </c>
      <c r="AI1348" t="s">
        <v>2941</v>
      </c>
      <c r="AJ1348" t="s">
        <v>3097</v>
      </c>
      <c r="AK1348" t="s">
        <v>3101</v>
      </c>
      <c r="AL1348" t="s">
        <v>3103</v>
      </c>
      <c r="AM1348" t="s">
        <v>3326</v>
      </c>
      <c r="BQ1348">
        <v>246.59979999999999</v>
      </c>
      <c r="BR1348">
        <v>246.8663000000015</v>
      </c>
      <c r="BS1348">
        <v>63</v>
      </c>
    </row>
    <row r="1349" spans="1:71" x14ac:dyDescent="0.25">
      <c r="A1349" t="s">
        <v>81</v>
      </c>
      <c r="B1349">
        <v>1457</v>
      </c>
      <c r="C1349" t="s">
        <v>88</v>
      </c>
      <c r="D1349">
        <v>1</v>
      </c>
      <c r="E1349">
        <v>21242.132819999999</v>
      </c>
      <c r="F1349">
        <v>21242.807939999999</v>
      </c>
      <c r="G1349">
        <v>0.67511999999987893</v>
      </c>
      <c r="H1349">
        <v>247.1328</v>
      </c>
      <c r="I1349">
        <v>43.604999999999997</v>
      </c>
      <c r="J1349">
        <v>1587.2090000000001</v>
      </c>
      <c r="L1349" t="s">
        <v>522</v>
      </c>
      <c r="M1349" t="str">
        <f t="shared" si="155"/>
        <v>2018</v>
      </c>
      <c r="N1349" t="str">
        <f t="shared" si="156"/>
        <v>10</v>
      </c>
      <c r="O1349" t="str">
        <f t="shared" si="157"/>
        <v>27</v>
      </c>
      <c r="P1349" t="str">
        <f t="shared" si="158"/>
        <v>05</v>
      </c>
      <c r="Q1349" t="str">
        <f t="shared" si="159"/>
        <v>03</v>
      </c>
      <c r="R1349" t="str">
        <f t="shared" si="160"/>
        <v>55</v>
      </c>
      <c r="S1349" s="4">
        <f t="shared" si="162"/>
        <v>43400.211053240739</v>
      </c>
      <c r="T1349" s="5">
        <f t="shared" si="161"/>
        <v>43400.211053240739</v>
      </c>
      <c r="U1349" t="s">
        <v>1947</v>
      </c>
      <c r="AH1349" t="s">
        <v>2940</v>
      </c>
      <c r="AI1349" t="s">
        <v>2941</v>
      </c>
      <c r="AJ1349" t="s">
        <v>2941</v>
      </c>
      <c r="AK1349" t="s">
        <v>3101</v>
      </c>
      <c r="AL1349" t="s">
        <v>3104</v>
      </c>
      <c r="AM1349" t="s">
        <v>3326</v>
      </c>
      <c r="BQ1349">
        <v>247.1328</v>
      </c>
      <c r="BR1349">
        <v>247.80791999999991</v>
      </c>
      <c r="BS1349">
        <v>64</v>
      </c>
    </row>
    <row r="1350" spans="1:71" x14ac:dyDescent="0.25">
      <c r="A1350" t="s">
        <v>81</v>
      </c>
      <c r="B1350">
        <v>1458</v>
      </c>
      <c r="C1350" t="s">
        <v>88</v>
      </c>
      <c r="D1350">
        <v>1</v>
      </c>
      <c r="E1350">
        <v>21243.589670000001</v>
      </c>
      <c r="F1350">
        <v>21244.691190000001</v>
      </c>
      <c r="G1350">
        <v>1.1015200000001639</v>
      </c>
      <c r="H1350">
        <v>248.58969999999999</v>
      </c>
      <c r="I1350">
        <v>69.766999999999996</v>
      </c>
      <c r="J1350">
        <v>1630.8140000000001</v>
      </c>
      <c r="L1350" t="s">
        <v>522</v>
      </c>
      <c r="M1350" t="str">
        <f t="shared" si="155"/>
        <v>2018</v>
      </c>
      <c r="N1350" t="str">
        <f t="shared" si="156"/>
        <v>10</v>
      </c>
      <c r="O1350" t="str">
        <f t="shared" si="157"/>
        <v>27</v>
      </c>
      <c r="P1350" t="str">
        <f t="shared" si="158"/>
        <v>05</v>
      </c>
      <c r="Q1350" t="str">
        <f t="shared" si="159"/>
        <v>03</v>
      </c>
      <c r="R1350" t="str">
        <f t="shared" si="160"/>
        <v>55</v>
      </c>
      <c r="S1350" s="4">
        <f t="shared" si="162"/>
        <v>43400.211053240739</v>
      </c>
      <c r="T1350" s="5">
        <f t="shared" si="161"/>
        <v>43400.211053240739</v>
      </c>
      <c r="U1350" t="s">
        <v>1947</v>
      </c>
      <c r="AH1350" t="s">
        <v>2940</v>
      </c>
      <c r="AI1350" t="s">
        <v>3077</v>
      </c>
      <c r="AJ1350" t="s">
        <v>2941</v>
      </c>
      <c r="AK1350" t="s">
        <v>3101</v>
      </c>
      <c r="AL1350" t="s">
        <v>3104</v>
      </c>
      <c r="AM1350" t="s">
        <v>3326</v>
      </c>
      <c r="BQ1350">
        <v>248.58969999999999</v>
      </c>
      <c r="BR1350">
        <v>249.69122000000019</v>
      </c>
      <c r="BS1350">
        <v>65</v>
      </c>
    </row>
    <row r="1351" spans="1:71" x14ac:dyDescent="0.25">
      <c r="A1351" t="s">
        <v>81</v>
      </c>
      <c r="B1351">
        <v>1460</v>
      </c>
      <c r="C1351" t="s">
        <v>88</v>
      </c>
      <c r="D1351">
        <v>1</v>
      </c>
      <c r="E1351">
        <v>21440.05718</v>
      </c>
      <c r="F1351">
        <v>21440.82114</v>
      </c>
      <c r="G1351">
        <v>0.76396000000022468</v>
      </c>
      <c r="H1351">
        <v>183.05719999999999</v>
      </c>
      <c r="I1351">
        <v>0</v>
      </c>
      <c r="J1351">
        <v>828.48800000000006</v>
      </c>
      <c r="L1351" t="s">
        <v>523</v>
      </c>
      <c r="M1351" t="str">
        <f t="shared" si="155"/>
        <v>2018</v>
      </c>
      <c r="N1351" t="str">
        <f t="shared" si="156"/>
        <v>10</v>
      </c>
      <c r="O1351" t="str">
        <f t="shared" si="157"/>
        <v>28</v>
      </c>
      <c r="P1351" t="str">
        <f t="shared" si="158"/>
        <v>13</v>
      </c>
      <c r="Q1351" t="str">
        <f t="shared" si="159"/>
        <v>03</v>
      </c>
      <c r="R1351" t="str">
        <f t="shared" si="160"/>
        <v>55</v>
      </c>
      <c r="S1351" s="4">
        <f t="shared" si="162"/>
        <v>43401.544386574074</v>
      </c>
      <c r="T1351" s="5">
        <f t="shared" si="161"/>
        <v>43401.544386574074</v>
      </c>
      <c r="U1351" t="s">
        <v>1948</v>
      </c>
      <c r="AH1351" t="s">
        <v>2940</v>
      </c>
      <c r="AI1351" t="s">
        <v>2941</v>
      </c>
      <c r="AJ1351" t="s">
        <v>3097</v>
      </c>
      <c r="AK1351" t="s">
        <v>3101</v>
      </c>
      <c r="AL1351" t="s">
        <v>3103</v>
      </c>
      <c r="AM1351" t="s">
        <v>3327</v>
      </c>
      <c r="AN1351" t="s">
        <v>3674</v>
      </c>
      <c r="BQ1351">
        <v>183.05719999999999</v>
      </c>
      <c r="BR1351">
        <v>183.82116000000019</v>
      </c>
      <c r="BS1351">
        <v>0</v>
      </c>
    </row>
    <row r="1352" spans="1:71" x14ac:dyDescent="0.25">
      <c r="A1352" t="s">
        <v>81</v>
      </c>
      <c r="B1352">
        <v>1461</v>
      </c>
      <c r="C1352" t="s">
        <v>88</v>
      </c>
      <c r="D1352">
        <v>1</v>
      </c>
      <c r="E1352">
        <v>21442.40236</v>
      </c>
      <c r="F1352">
        <v>21443.255150000001</v>
      </c>
      <c r="G1352">
        <v>0.85279000000082306</v>
      </c>
      <c r="H1352">
        <v>185.4024</v>
      </c>
      <c r="I1352">
        <v>52.326000000000001</v>
      </c>
      <c r="J1352">
        <v>985.46500000000003</v>
      </c>
      <c r="L1352" t="s">
        <v>523</v>
      </c>
      <c r="M1352" t="str">
        <f t="shared" si="155"/>
        <v>2018</v>
      </c>
      <c r="N1352" t="str">
        <f t="shared" si="156"/>
        <v>10</v>
      </c>
      <c r="O1352" t="str">
        <f t="shared" si="157"/>
        <v>28</v>
      </c>
      <c r="P1352" t="str">
        <f t="shared" si="158"/>
        <v>13</v>
      </c>
      <c r="Q1352" t="str">
        <f t="shared" si="159"/>
        <v>03</v>
      </c>
      <c r="R1352" t="str">
        <f t="shared" si="160"/>
        <v>55</v>
      </c>
      <c r="S1352" s="4">
        <f t="shared" si="162"/>
        <v>43401.544386574074</v>
      </c>
      <c r="T1352" s="5">
        <f t="shared" si="161"/>
        <v>43401.544386574074</v>
      </c>
      <c r="U1352" t="s">
        <v>1948</v>
      </c>
      <c r="AH1352" t="s">
        <v>2940</v>
      </c>
      <c r="AI1352" t="s">
        <v>2941</v>
      </c>
      <c r="AJ1352" t="s">
        <v>3097</v>
      </c>
      <c r="AK1352" t="s">
        <v>3101</v>
      </c>
      <c r="AL1352" t="s">
        <v>3103</v>
      </c>
      <c r="AM1352" t="s">
        <v>3327</v>
      </c>
      <c r="AN1352" t="s">
        <v>3674</v>
      </c>
      <c r="BQ1352">
        <v>185.4024</v>
      </c>
      <c r="BR1352">
        <v>186.25519000000079</v>
      </c>
      <c r="BS1352">
        <v>1</v>
      </c>
    </row>
    <row r="1353" spans="1:71" x14ac:dyDescent="0.25">
      <c r="A1353" t="s">
        <v>81</v>
      </c>
      <c r="B1353">
        <v>1466</v>
      </c>
      <c r="C1353" t="s">
        <v>88</v>
      </c>
      <c r="D1353">
        <v>1</v>
      </c>
      <c r="E1353">
        <v>22064.768960000001</v>
      </c>
      <c r="F1353">
        <v>22064.999919999998</v>
      </c>
      <c r="G1353">
        <v>0.2309599999971397</v>
      </c>
      <c r="H1353">
        <v>21.768999999999998</v>
      </c>
      <c r="I1353">
        <v>122.093</v>
      </c>
      <c r="J1353">
        <v>715.11599999999999</v>
      </c>
      <c r="L1353" t="s">
        <v>524</v>
      </c>
      <c r="M1353" t="str">
        <f t="shared" si="155"/>
        <v>2018</v>
      </c>
      <c r="N1353" t="str">
        <f t="shared" si="156"/>
        <v>10</v>
      </c>
      <c r="O1353" t="str">
        <f t="shared" si="157"/>
        <v>29</v>
      </c>
      <c r="P1353" t="str">
        <f t="shared" si="158"/>
        <v>07</v>
      </c>
      <c r="Q1353" t="str">
        <f t="shared" si="159"/>
        <v>03</v>
      </c>
      <c r="R1353" t="str">
        <f t="shared" si="160"/>
        <v>55</v>
      </c>
      <c r="S1353" s="4">
        <f t="shared" si="162"/>
        <v>43402.294386574074</v>
      </c>
      <c r="T1353" s="5">
        <f t="shared" si="161"/>
        <v>43402.294386574074</v>
      </c>
      <c r="U1353" t="s">
        <v>1949</v>
      </c>
      <c r="AH1353" t="s">
        <v>2940</v>
      </c>
      <c r="AI1353" t="s">
        <v>2941</v>
      </c>
      <c r="AJ1353" t="s">
        <v>3097</v>
      </c>
      <c r="AK1353" t="s">
        <v>3101</v>
      </c>
      <c r="AL1353" t="s">
        <v>3103</v>
      </c>
      <c r="AM1353" t="s">
        <v>3328</v>
      </c>
      <c r="BQ1353">
        <v>21.768999999999998</v>
      </c>
      <c r="BR1353">
        <v>21.999959999997142</v>
      </c>
      <c r="BS1353">
        <v>0</v>
      </c>
    </row>
    <row r="1354" spans="1:71" x14ac:dyDescent="0.25">
      <c r="A1354" t="s">
        <v>81</v>
      </c>
      <c r="B1354">
        <v>1467</v>
      </c>
      <c r="C1354" t="s">
        <v>88</v>
      </c>
      <c r="D1354">
        <v>1</v>
      </c>
      <c r="E1354">
        <v>22065.639510000001</v>
      </c>
      <c r="F1354">
        <v>22065.88825</v>
      </c>
      <c r="G1354">
        <v>0.2487399999990885</v>
      </c>
      <c r="H1354">
        <v>22.639500000000002</v>
      </c>
      <c r="I1354">
        <v>139.535</v>
      </c>
      <c r="J1354">
        <v>680.23299999999995</v>
      </c>
      <c r="L1354" t="s">
        <v>524</v>
      </c>
      <c r="M1354" t="str">
        <f t="shared" si="155"/>
        <v>2018</v>
      </c>
      <c r="N1354" t="str">
        <f t="shared" si="156"/>
        <v>10</v>
      </c>
      <c r="O1354" t="str">
        <f t="shared" si="157"/>
        <v>29</v>
      </c>
      <c r="P1354" t="str">
        <f t="shared" si="158"/>
        <v>07</v>
      </c>
      <c r="Q1354" t="str">
        <f t="shared" si="159"/>
        <v>03</v>
      </c>
      <c r="R1354" t="str">
        <f t="shared" si="160"/>
        <v>55</v>
      </c>
      <c r="S1354" s="4">
        <f t="shared" si="162"/>
        <v>43402.294386574074</v>
      </c>
      <c r="T1354" s="5">
        <f t="shared" si="161"/>
        <v>43402.294386574074</v>
      </c>
      <c r="U1354" t="s">
        <v>1949</v>
      </c>
      <c r="AH1354" t="s">
        <v>2940</v>
      </c>
      <c r="AI1354" t="s">
        <v>2941</v>
      </c>
      <c r="AJ1354" t="s">
        <v>3097</v>
      </c>
      <c r="AK1354" t="s">
        <v>3101</v>
      </c>
      <c r="AL1354" t="s">
        <v>3103</v>
      </c>
      <c r="AM1354" t="s">
        <v>3328</v>
      </c>
      <c r="BQ1354">
        <v>22.639500000000002</v>
      </c>
      <c r="BR1354">
        <v>22.88823999999909</v>
      </c>
      <c r="BS1354">
        <v>1</v>
      </c>
    </row>
    <row r="1355" spans="1:71" x14ac:dyDescent="0.25">
      <c r="A1355" t="s">
        <v>81</v>
      </c>
      <c r="B1355">
        <v>1468</v>
      </c>
      <c r="C1355" t="s">
        <v>88</v>
      </c>
      <c r="D1355">
        <v>1</v>
      </c>
      <c r="E1355">
        <v>22218.30616</v>
      </c>
      <c r="F1355">
        <v>22218.874690000001</v>
      </c>
      <c r="G1355">
        <v>0.5685300000004645</v>
      </c>
      <c r="H1355">
        <v>175.30619999999999</v>
      </c>
      <c r="I1355">
        <v>78.488</v>
      </c>
      <c r="J1355">
        <v>1456.395</v>
      </c>
      <c r="L1355" t="s">
        <v>524</v>
      </c>
      <c r="M1355" t="str">
        <f t="shared" si="155"/>
        <v>2018</v>
      </c>
      <c r="N1355" t="str">
        <f t="shared" si="156"/>
        <v>10</v>
      </c>
      <c r="O1355" t="str">
        <f t="shared" si="157"/>
        <v>29</v>
      </c>
      <c r="P1355" t="str">
        <f t="shared" si="158"/>
        <v>07</v>
      </c>
      <c r="Q1355" t="str">
        <f t="shared" si="159"/>
        <v>03</v>
      </c>
      <c r="R1355" t="str">
        <f t="shared" si="160"/>
        <v>55</v>
      </c>
      <c r="S1355" s="4">
        <f t="shared" si="162"/>
        <v>43402.294386574074</v>
      </c>
      <c r="T1355" s="5">
        <f t="shared" si="161"/>
        <v>43402.294386574074</v>
      </c>
      <c r="U1355" t="s">
        <v>1949</v>
      </c>
      <c r="AH1355" t="s">
        <v>2940</v>
      </c>
      <c r="AI1355" t="s">
        <v>2941</v>
      </c>
      <c r="AJ1355" t="s">
        <v>2941</v>
      </c>
      <c r="AK1355" t="s">
        <v>3101</v>
      </c>
      <c r="AL1355" t="s">
        <v>3104</v>
      </c>
      <c r="AM1355" t="s">
        <v>3329</v>
      </c>
      <c r="BQ1355">
        <v>175.30619999999999</v>
      </c>
      <c r="BR1355">
        <v>175.87473000000051</v>
      </c>
      <c r="BS1355">
        <v>2</v>
      </c>
    </row>
    <row r="1356" spans="1:71" x14ac:dyDescent="0.25">
      <c r="A1356" t="s">
        <v>81</v>
      </c>
      <c r="B1356">
        <v>1469</v>
      </c>
      <c r="C1356" t="s">
        <v>88</v>
      </c>
      <c r="D1356">
        <v>1</v>
      </c>
      <c r="E1356">
        <v>22219.656419999999</v>
      </c>
      <c r="F1356">
        <v>22221.290939999999</v>
      </c>
      <c r="G1356">
        <v>1.634519999999611</v>
      </c>
      <c r="H1356">
        <v>176.65639999999999</v>
      </c>
      <c r="I1356">
        <v>87.209000000000003</v>
      </c>
      <c r="J1356">
        <v>1316.86</v>
      </c>
      <c r="L1356" t="s">
        <v>524</v>
      </c>
      <c r="M1356" t="str">
        <f t="shared" si="155"/>
        <v>2018</v>
      </c>
      <c r="N1356" t="str">
        <f t="shared" si="156"/>
        <v>10</v>
      </c>
      <c r="O1356" t="str">
        <f t="shared" si="157"/>
        <v>29</v>
      </c>
      <c r="P1356" t="str">
        <f t="shared" si="158"/>
        <v>07</v>
      </c>
      <c r="Q1356" t="str">
        <f t="shared" si="159"/>
        <v>03</v>
      </c>
      <c r="R1356" t="str">
        <f t="shared" si="160"/>
        <v>55</v>
      </c>
      <c r="S1356" s="4">
        <f t="shared" si="162"/>
        <v>43402.294386574074</v>
      </c>
      <c r="T1356" s="5">
        <f t="shared" si="161"/>
        <v>43402.294386574074</v>
      </c>
      <c r="U1356" t="s">
        <v>1949</v>
      </c>
      <c r="AH1356" t="s">
        <v>2940</v>
      </c>
      <c r="AI1356" t="s">
        <v>3081</v>
      </c>
      <c r="AJ1356" t="s">
        <v>3097</v>
      </c>
      <c r="AK1356" t="s">
        <v>3101</v>
      </c>
      <c r="AL1356" t="s">
        <v>3103</v>
      </c>
      <c r="AM1356" t="s">
        <v>3329</v>
      </c>
      <c r="BQ1356">
        <v>176.65639999999999</v>
      </c>
      <c r="BR1356">
        <v>178.2909199999996</v>
      </c>
      <c r="BS1356">
        <v>3</v>
      </c>
    </row>
    <row r="1357" spans="1:71" x14ac:dyDescent="0.25">
      <c r="A1357" t="s">
        <v>81</v>
      </c>
      <c r="B1357">
        <v>1472</v>
      </c>
      <c r="C1357" t="s">
        <v>88</v>
      </c>
      <c r="D1357">
        <v>1</v>
      </c>
      <c r="E1357">
        <v>23447.740559999998</v>
      </c>
      <c r="F1357">
        <v>23448.540059999999</v>
      </c>
      <c r="G1357">
        <v>0.79950000000098953</v>
      </c>
      <c r="H1357">
        <v>94.740600000000001</v>
      </c>
      <c r="I1357">
        <v>69.766999999999996</v>
      </c>
      <c r="J1357">
        <v>1386.6279999999999</v>
      </c>
      <c r="L1357" t="s">
        <v>525</v>
      </c>
      <c r="M1357" t="str">
        <f t="shared" si="155"/>
        <v>2018</v>
      </c>
      <c r="N1357" t="str">
        <f t="shared" si="156"/>
        <v>10</v>
      </c>
      <c r="O1357" t="str">
        <f t="shared" si="157"/>
        <v>29</v>
      </c>
      <c r="P1357" t="str">
        <f t="shared" si="158"/>
        <v>22</v>
      </c>
      <c r="Q1357" t="str">
        <f t="shared" si="159"/>
        <v>03</v>
      </c>
      <c r="R1357" t="str">
        <f t="shared" si="160"/>
        <v>55</v>
      </c>
      <c r="S1357" s="4">
        <f t="shared" si="162"/>
        <v>43402.919386574074</v>
      </c>
      <c r="T1357" s="5">
        <f t="shared" si="161"/>
        <v>43402.919386574074</v>
      </c>
      <c r="U1357" t="s">
        <v>1950</v>
      </c>
      <c r="AH1357" t="s">
        <v>2940</v>
      </c>
      <c r="AI1357" t="s">
        <v>2941</v>
      </c>
      <c r="AJ1357" t="s">
        <v>3097</v>
      </c>
      <c r="AK1357" t="s">
        <v>2940</v>
      </c>
      <c r="AL1357" t="s">
        <v>3103</v>
      </c>
      <c r="AM1357" t="s">
        <v>3330</v>
      </c>
      <c r="AN1357" t="s">
        <v>3675</v>
      </c>
      <c r="BQ1357">
        <v>94.740600000000001</v>
      </c>
      <c r="BR1357">
        <v>95.54010000000099</v>
      </c>
      <c r="BS1357">
        <v>0</v>
      </c>
    </row>
    <row r="1358" spans="1:71" x14ac:dyDescent="0.25">
      <c r="A1358" t="s">
        <v>81</v>
      </c>
      <c r="B1358">
        <v>1473</v>
      </c>
      <c r="C1358" t="s">
        <v>88</v>
      </c>
      <c r="D1358">
        <v>1</v>
      </c>
      <c r="E1358">
        <v>23452.484219999998</v>
      </c>
      <c r="F1358">
        <v>23452.963919999998</v>
      </c>
      <c r="G1358">
        <v>0.47969999999986612</v>
      </c>
      <c r="H1358">
        <v>99.484200000000001</v>
      </c>
      <c r="I1358">
        <v>8.7210000000000001</v>
      </c>
      <c r="J1358">
        <v>863.37199999999996</v>
      </c>
      <c r="L1358" t="s">
        <v>525</v>
      </c>
      <c r="M1358" t="str">
        <f t="shared" si="155"/>
        <v>2018</v>
      </c>
      <c r="N1358" t="str">
        <f t="shared" si="156"/>
        <v>10</v>
      </c>
      <c r="O1358" t="str">
        <f t="shared" si="157"/>
        <v>29</v>
      </c>
      <c r="P1358" t="str">
        <f t="shared" si="158"/>
        <v>22</v>
      </c>
      <c r="Q1358" t="str">
        <f t="shared" si="159"/>
        <v>03</v>
      </c>
      <c r="R1358" t="str">
        <f t="shared" si="160"/>
        <v>55</v>
      </c>
      <c r="S1358" s="4">
        <f t="shared" si="162"/>
        <v>43402.919386574074</v>
      </c>
      <c r="T1358" s="5">
        <f t="shared" si="161"/>
        <v>43402.919386574074</v>
      </c>
      <c r="U1358" t="s">
        <v>1950</v>
      </c>
      <c r="AH1358" t="s">
        <v>2940</v>
      </c>
      <c r="AI1358" t="s">
        <v>2941</v>
      </c>
      <c r="AJ1358" t="s">
        <v>3097</v>
      </c>
      <c r="AK1358" t="s">
        <v>2940</v>
      </c>
      <c r="AL1358" t="s">
        <v>3103</v>
      </c>
      <c r="AM1358" t="s">
        <v>3330</v>
      </c>
      <c r="AN1358" t="s">
        <v>3675</v>
      </c>
      <c r="BQ1358">
        <v>99.484200000000001</v>
      </c>
      <c r="BR1358">
        <v>99.963899999999867</v>
      </c>
      <c r="BS1358">
        <v>1</v>
      </c>
    </row>
    <row r="1359" spans="1:71" x14ac:dyDescent="0.25">
      <c r="A1359" t="s">
        <v>81</v>
      </c>
      <c r="B1359">
        <v>1474</v>
      </c>
      <c r="C1359" t="s">
        <v>88</v>
      </c>
      <c r="D1359">
        <v>1</v>
      </c>
      <c r="E1359">
        <v>23454.207569999999</v>
      </c>
      <c r="F1359">
        <v>23455.23803</v>
      </c>
      <c r="G1359">
        <v>1.030460000001767</v>
      </c>
      <c r="H1359">
        <v>101.2076</v>
      </c>
      <c r="I1359">
        <v>0</v>
      </c>
      <c r="J1359">
        <v>1962.2090000000001</v>
      </c>
      <c r="L1359" t="s">
        <v>525</v>
      </c>
      <c r="M1359" t="str">
        <f t="shared" si="155"/>
        <v>2018</v>
      </c>
      <c r="N1359" t="str">
        <f t="shared" si="156"/>
        <v>10</v>
      </c>
      <c r="O1359" t="str">
        <f t="shared" si="157"/>
        <v>29</v>
      </c>
      <c r="P1359" t="str">
        <f t="shared" si="158"/>
        <v>22</v>
      </c>
      <c r="Q1359" t="str">
        <f t="shared" si="159"/>
        <v>03</v>
      </c>
      <c r="R1359" t="str">
        <f t="shared" si="160"/>
        <v>55</v>
      </c>
      <c r="S1359" s="4">
        <f t="shared" si="162"/>
        <v>43402.919386574074</v>
      </c>
      <c r="T1359" s="5">
        <f t="shared" si="161"/>
        <v>43402.919386574074</v>
      </c>
      <c r="U1359" t="s">
        <v>1950</v>
      </c>
      <c r="AH1359" t="s">
        <v>2940</v>
      </c>
      <c r="AI1359" t="s">
        <v>2941</v>
      </c>
      <c r="AJ1359" t="s">
        <v>2941</v>
      </c>
      <c r="AK1359" t="s">
        <v>2940</v>
      </c>
      <c r="AL1359" t="s">
        <v>3104</v>
      </c>
      <c r="AM1359" t="s">
        <v>3330</v>
      </c>
      <c r="AN1359" t="s">
        <v>3675</v>
      </c>
      <c r="BQ1359">
        <v>101.2076</v>
      </c>
      <c r="BR1359">
        <v>102.23806000000179</v>
      </c>
      <c r="BS1359">
        <v>2</v>
      </c>
    </row>
    <row r="1360" spans="1:71" x14ac:dyDescent="0.25">
      <c r="A1360" t="s">
        <v>81</v>
      </c>
      <c r="B1360">
        <v>1500</v>
      </c>
      <c r="C1360" t="s">
        <v>88</v>
      </c>
      <c r="D1360">
        <v>1</v>
      </c>
      <c r="E1360">
        <v>25753.211920000002</v>
      </c>
      <c r="F1360">
        <v>25753.431769999999</v>
      </c>
      <c r="G1360">
        <v>0.21984999999767749</v>
      </c>
      <c r="H1360">
        <v>42.2119</v>
      </c>
      <c r="I1360">
        <v>52.326000000000001</v>
      </c>
      <c r="J1360">
        <v>976.74400000000003</v>
      </c>
      <c r="L1360" t="s">
        <v>526</v>
      </c>
      <c r="M1360" t="str">
        <f t="shared" si="155"/>
        <v>2018</v>
      </c>
      <c r="N1360" t="str">
        <f t="shared" si="156"/>
        <v>10</v>
      </c>
      <c r="O1360" t="str">
        <f t="shared" si="157"/>
        <v>31</v>
      </c>
      <c r="P1360" t="str">
        <f t="shared" si="158"/>
        <v>02</v>
      </c>
      <c r="Q1360" t="str">
        <f t="shared" si="159"/>
        <v>03</v>
      </c>
      <c r="R1360" t="str">
        <f t="shared" si="160"/>
        <v>55</v>
      </c>
      <c r="S1360" s="4">
        <f t="shared" si="162"/>
        <v>43404.086053240739</v>
      </c>
      <c r="T1360" s="5">
        <f t="shared" si="161"/>
        <v>43404.086053240739</v>
      </c>
      <c r="U1360" t="s">
        <v>1951</v>
      </c>
      <c r="AH1360" t="s">
        <v>2940</v>
      </c>
      <c r="AI1360" t="s">
        <v>2941</v>
      </c>
      <c r="AJ1360" t="s">
        <v>3097</v>
      </c>
      <c r="AK1360" t="s">
        <v>3101</v>
      </c>
      <c r="AL1360" t="s">
        <v>3103</v>
      </c>
      <c r="AM1360" t="s">
        <v>3331</v>
      </c>
      <c r="BQ1360">
        <v>42.2119</v>
      </c>
      <c r="BR1360">
        <v>42.431749999997677</v>
      </c>
      <c r="BS1360">
        <v>0</v>
      </c>
    </row>
    <row r="1361" spans="1:71" x14ac:dyDescent="0.25">
      <c r="A1361" t="s">
        <v>81</v>
      </c>
      <c r="B1361">
        <v>1505</v>
      </c>
      <c r="C1361" t="s">
        <v>88</v>
      </c>
      <c r="D1361">
        <v>1</v>
      </c>
      <c r="E1361">
        <v>26869.89702</v>
      </c>
      <c r="F1361">
        <v>26870.37441</v>
      </c>
      <c r="G1361">
        <v>0.47739000000001403</v>
      </c>
      <c r="H1361">
        <v>110.89700000000001</v>
      </c>
      <c r="I1361">
        <v>26.163</v>
      </c>
      <c r="J1361">
        <v>968.02300000000002</v>
      </c>
      <c r="L1361" t="s">
        <v>527</v>
      </c>
      <c r="M1361" t="str">
        <f t="shared" si="155"/>
        <v>2018</v>
      </c>
      <c r="N1361" t="str">
        <f t="shared" si="156"/>
        <v>10</v>
      </c>
      <c r="O1361" t="str">
        <f t="shared" si="157"/>
        <v>31</v>
      </c>
      <c r="P1361" t="str">
        <f t="shared" si="158"/>
        <v>23</v>
      </c>
      <c r="Q1361" t="str">
        <f t="shared" si="159"/>
        <v>03</v>
      </c>
      <c r="R1361" t="str">
        <f t="shared" si="160"/>
        <v>55</v>
      </c>
      <c r="S1361" s="4">
        <f t="shared" si="162"/>
        <v>43404.961053240739</v>
      </c>
      <c r="T1361" s="5">
        <f t="shared" si="161"/>
        <v>43404.961053240739</v>
      </c>
      <c r="U1361" t="s">
        <v>1952</v>
      </c>
      <c r="AH1361" t="s">
        <v>2940</v>
      </c>
      <c r="AI1361" t="s">
        <v>2941</v>
      </c>
      <c r="AJ1361" t="s">
        <v>3097</v>
      </c>
      <c r="AK1361" t="s">
        <v>3101</v>
      </c>
      <c r="AL1361" t="s">
        <v>3103</v>
      </c>
      <c r="AM1361" t="s">
        <v>3332</v>
      </c>
      <c r="AN1361" t="s">
        <v>3639</v>
      </c>
      <c r="BQ1361">
        <v>110.89700000000001</v>
      </c>
      <c r="BR1361">
        <v>111.37439000000001</v>
      </c>
      <c r="BS1361">
        <v>0</v>
      </c>
    </row>
    <row r="1362" spans="1:71" x14ac:dyDescent="0.25">
      <c r="A1362" t="s">
        <v>81</v>
      </c>
      <c r="B1362">
        <v>1506</v>
      </c>
      <c r="C1362" t="s">
        <v>88</v>
      </c>
      <c r="D1362">
        <v>1</v>
      </c>
      <c r="E1362">
        <v>26870.927169999999</v>
      </c>
      <c r="F1362">
        <v>26871.29149</v>
      </c>
      <c r="G1362">
        <v>0.36432000000058912</v>
      </c>
      <c r="H1362">
        <v>111.9272</v>
      </c>
      <c r="I1362">
        <v>113.372</v>
      </c>
      <c r="J1362">
        <v>863.37199999999996</v>
      </c>
      <c r="L1362" t="s">
        <v>527</v>
      </c>
      <c r="M1362" t="str">
        <f t="shared" si="155"/>
        <v>2018</v>
      </c>
      <c r="N1362" t="str">
        <f t="shared" si="156"/>
        <v>10</v>
      </c>
      <c r="O1362" t="str">
        <f t="shared" si="157"/>
        <v>31</v>
      </c>
      <c r="P1362" t="str">
        <f t="shared" si="158"/>
        <v>23</v>
      </c>
      <c r="Q1362" t="str">
        <f t="shared" si="159"/>
        <v>03</v>
      </c>
      <c r="R1362" t="str">
        <f t="shared" si="160"/>
        <v>55</v>
      </c>
      <c r="S1362" s="4">
        <f t="shared" si="162"/>
        <v>43404.961053240739</v>
      </c>
      <c r="T1362" s="5">
        <f t="shared" si="161"/>
        <v>43404.961053240739</v>
      </c>
      <c r="U1362" t="s">
        <v>1952</v>
      </c>
      <c r="AH1362" t="s">
        <v>2940</v>
      </c>
      <c r="AI1362" t="s">
        <v>2941</v>
      </c>
      <c r="AJ1362" t="s">
        <v>2941</v>
      </c>
      <c r="AK1362" t="s">
        <v>3101</v>
      </c>
      <c r="AL1362" t="s">
        <v>3104</v>
      </c>
      <c r="AM1362" t="s">
        <v>3332</v>
      </c>
      <c r="BQ1362">
        <v>111.9272</v>
      </c>
      <c r="BR1362">
        <v>112.2915200000006</v>
      </c>
      <c r="BS1362">
        <v>1</v>
      </c>
    </row>
    <row r="1363" spans="1:71" x14ac:dyDescent="0.25">
      <c r="A1363" t="s">
        <v>81</v>
      </c>
      <c r="B1363">
        <v>1507</v>
      </c>
      <c r="C1363" t="s">
        <v>88</v>
      </c>
      <c r="D1363">
        <v>1</v>
      </c>
      <c r="E1363">
        <v>26871.486219999999</v>
      </c>
      <c r="F1363">
        <v>26871.680939999998</v>
      </c>
      <c r="G1363">
        <v>0.1947199999995064</v>
      </c>
      <c r="H1363">
        <v>112.4862</v>
      </c>
      <c r="I1363">
        <v>261.62799999999999</v>
      </c>
      <c r="J1363">
        <v>1447.674</v>
      </c>
      <c r="L1363" t="s">
        <v>527</v>
      </c>
      <c r="M1363" t="str">
        <f t="shared" si="155"/>
        <v>2018</v>
      </c>
      <c r="N1363" t="str">
        <f t="shared" si="156"/>
        <v>10</v>
      </c>
      <c r="O1363" t="str">
        <f t="shared" si="157"/>
        <v>31</v>
      </c>
      <c r="P1363" t="str">
        <f t="shared" si="158"/>
        <v>23</v>
      </c>
      <c r="Q1363" t="str">
        <f t="shared" si="159"/>
        <v>03</v>
      </c>
      <c r="R1363" t="str">
        <f t="shared" si="160"/>
        <v>55</v>
      </c>
      <c r="S1363" s="4">
        <f t="shared" si="162"/>
        <v>43404.961053240739</v>
      </c>
      <c r="T1363" s="5">
        <f t="shared" si="161"/>
        <v>43404.961053240739</v>
      </c>
      <c r="U1363" t="s">
        <v>1952</v>
      </c>
      <c r="AH1363" t="s">
        <v>2940</v>
      </c>
      <c r="AI1363" t="s">
        <v>2941</v>
      </c>
      <c r="AJ1363" t="s">
        <v>3097</v>
      </c>
      <c r="AK1363" t="s">
        <v>3101</v>
      </c>
      <c r="AL1363" t="s">
        <v>3103</v>
      </c>
      <c r="AM1363" t="s">
        <v>3332</v>
      </c>
      <c r="BQ1363">
        <v>112.4862</v>
      </c>
      <c r="BR1363">
        <v>112.6809199999995</v>
      </c>
      <c r="BS1363">
        <v>2</v>
      </c>
    </row>
    <row r="1364" spans="1:71" x14ac:dyDescent="0.25">
      <c r="A1364" t="s">
        <v>82</v>
      </c>
      <c r="B1364">
        <v>137</v>
      </c>
      <c r="C1364" t="s">
        <v>88</v>
      </c>
      <c r="D1364">
        <v>1</v>
      </c>
      <c r="E1364">
        <v>259.93721699999998</v>
      </c>
      <c r="F1364">
        <v>260.30143029999999</v>
      </c>
      <c r="G1364">
        <v>0.36421330000001723</v>
      </c>
      <c r="H1364">
        <v>19.937200000000001</v>
      </c>
      <c r="I1364">
        <v>59.829000000000001</v>
      </c>
      <c r="J1364">
        <v>2105.5</v>
      </c>
      <c r="L1364" t="s">
        <v>528</v>
      </c>
      <c r="M1364" t="str">
        <f t="shared" si="155"/>
        <v>2018</v>
      </c>
      <c r="N1364" t="str">
        <f t="shared" si="156"/>
        <v>08</v>
      </c>
      <c r="O1364" t="str">
        <f t="shared" si="157"/>
        <v>02</v>
      </c>
      <c r="P1364" t="str">
        <f t="shared" si="158"/>
        <v>15</v>
      </c>
      <c r="Q1364" t="str">
        <f t="shared" si="159"/>
        <v>20</v>
      </c>
      <c r="R1364" t="str">
        <f t="shared" si="160"/>
        <v>01</v>
      </c>
      <c r="S1364" s="4">
        <f t="shared" si="162"/>
        <v>43314.63890046296</v>
      </c>
      <c r="T1364" s="5">
        <f t="shared" si="161"/>
        <v>43314.63890046296</v>
      </c>
      <c r="U1364" t="s">
        <v>1953</v>
      </c>
      <c r="W1364" t="s">
        <v>2940</v>
      </c>
      <c r="X1364" t="s">
        <v>2942</v>
      </c>
      <c r="Y1364" t="s">
        <v>3034</v>
      </c>
      <c r="AH1364" t="s">
        <v>2940</v>
      </c>
      <c r="AI1364" t="s">
        <v>2941</v>
      </c>
      <c r="AJ1364" t="s">
        <v>3097</v>
      </c>
      <c r="AK1364" t="s">
        <v>3101</v>
      </c>
      <c r="AL1364" t="s">
        <v>3103</v>
      </c>
      <c r="AM1364" t="s">
        <v>3105</v>
      </c>
      <c r="AQ1364" t="s">
        <v>3065</v>
      </c>
      <c r="AX1364" t="s">
        <v>2941</v>
      </c>
      <c r="BQ1364">
        <v>19.937200000000001</v>
      </c>
      <c r="BR1364">
        <v>20.301413300000021</v>
      </c>
      <c r="BS1364">
        <v>0</v>
      </c>
    </row>
    <row r="1365" spans="1:71" x14ac:dyDescent="0.25">
      <c r="A1365" t="s">
        <v>82</v>
      </c>
      <c r="B1365">
        <v>138</v>
      </c>
      <c r="C1365" t="s">
        <v>88</v>
      </c>
      <c r="D1365">
        <v>1</v>
      </c>
      <c r="E1365">
        <v>466.82818049999997</v>
      </c>
      <c r="F1365">
        <v>467.3167593</v>
      </c>
      <c r="G1365">
        <v>0.48857880000002751</v>
      </c>
      <c r="H1365">
        <v>106.8282</v>
      </c>
      <c r="I1365">
        <v>158.30000000000001</v>
      </c>
      <c r="J1365">
        <v>2821.1</v>
      </c>
      <c r="L1365" t="s">
        <v>529</v>
      </c>
      <c r="M1365" t="str">
        <f t="shared" si="155"/>
        <v>2018</v>
      </c>
      <c r="N1365" t="str">
        <f t="shared" si="156"/>
        <v>08</v>
      </c>
      <c r="O1365" t="str">
        <f t="shared" si="157"/>
        <v>02</v>
      </c>
      <c r="P1365" t="str">
        <f t="shared" si="158"/>
        <v>15</v>
      </c>
      <c r="Q1365" t="str">
        <f t="shared" si="159"/>
        <v>56</v>
      </c>
      <c r="R1365" t="str">
        <f t="shared" si="160"/>
        <v>01</v>
      </c>
      <c r="S1365" s="4">
        <f t="shared" si="162"/>
        <v>43314.663900462961</v>
      </c>
      <c r="T1365" s="5">
        <f t="shared" si="161"/>
        <v>43314.663900462961</v>
      </c>
      <c r="U1365" t="s">
        <v>1954</v>
      </c>
      <c r="W1365" t="s">
        <v>2940</v>
      </c>
      <c r="X1365" t="s">
        <v>2942</v>
      </c>
      <c r="AE1365" t="s">
        <v>3065</v>
      </c>
      <c r="AH1365" t="s">
        <v>2940</v>
      </c>
      <c r="AI1365" t="s">
        <v>2941</v>
      </c>
      <c r="AJ1365" t="s">
        <v>3097</v>
      </c>
      <c r="AK1365" t="s">
        <v>3101</v>
      </c>
      <c r="AL1365" t="s">
        <v>3103</v>
      </c>
      <c r="AM1365" t="s">
        <v>3105</v>
      </c>
      <c r="AQ1365" t="s">
        <v>3065</v>
      </c>
      <c r="BQ1365">
        <v>106.8282</v>
      </c>
      <c r="BR1365">
        <v>107.31677879999999</v>
      </c>
      <c r="BS1365">
        <v>0</v>
      </c>
    </row>
    <row r="1366" spans="1:71" x14ac:dyDescent="0.25">
      <c r="A1366" t="s">
        <v>82</v>
      </c>
      <c r="B1366">
        <v>168</v>
      </c>
      <c r="C1366" t="s">
        <v>88</v>
      </c>
      <c r="D1366">
        <v>1</v>
      </c>
      <c r="E1366">
        <v>503.2716552</v>
      </c>
      <c r="F1366">
        <v>503.58256899999998</v>
      </c>
      <c r="G1366">
        <v>0.31091379999998031</v>
      </c>
      <c r="H1366">
        <v>23.271699999999999</v>
      </c>
      <c r="I1366">
        <v>173.6</v>
      </c>
      <c r="J1366">
        <v>1243.0999999999999</v>
      </c>
      <c r="L1366" t="s">
        <v>530</v>
      </c>
      <c r="M1366" t="str">
        <f t="shared" si="155"/>
        <v>2018</v>
      </c>
      <c r="N1366" t="str">
        <f t="shared" si="156"/>
        <v>08</v>
      </c>
      <c r="O1366" t="str">
        <f t="shared" si="157"/>
        <v>03</v>
      </c>
      <c r="P1366" t="str">
        <f t="shared" si="158"/>
        <v>02</v>
      </c>
      <c r="Q1366" t="str">
        <f t="shared" si="159"/>
        <v>56</v>
      </c>
      <c r="R1366" t="str">
        <f t="shared" si="160"/>
        <v>01</v>
      </c>
      <c r="S1366" s="4">
        <f t="shared" si="162"/>
        <v>43315.122233796297</v>
      </c>
      <c r="T1366" s="5">
        <f t="shared" si="161"/>
        <v>43315.122233796297</v>
      </c>
      <c r="U1366" t="s">
        <v>1955</v>
      </c>
      <c r="W1366" t="s">
        <v>2940</v>
      </c>
      <c r="X1366" t="s">
        <v>2942</v>
      </c>
      <c r="AH1366" t="s">
        <v>2940</v>
      </c>
      <c r="AI1366" t="s">
        <v>2941</v>
      </c>
      <c r="AJ1366" t="s">
        <v>3097</v>
      </c>
      <c r="AK1366" t="s">
        <v>3101</v>
      </c>
      <c r="AL1366" t="s">
        <v>3103</v>
      </c>
      <c r="AM1366" t="s">
        <v>3105</v>
      </c>
      <c r="AQ1366" t="s">
        <v>3065</v>
      </c>
      <c r="AX1366" t="s">
        <v>2941</v>
      </c>
      <c r="BQ1366">
        <v>23.271699999999999</v>
      </c>
      <c r="BR1366">
        <v>23.582613799999979</v>
      </c>
      <c r="BS1366">
        <v>0</v>
      </c>
    </row>
    <row r="1367" spans="1:71" x14ac:dyDescent="0.25">
      <c r="A1367" t="s">
        <v>82</v>
      </c>
      <c r="B1367">
        <v>542</v>
      </c>
      <c r="C1367" t="s">
        <v>88</v>
      </c>
      <c r="D1367">
        <v>1</v>
      </c>
      <c r="E1367">
        <v>966.23799819999999</v>
      </c>
      <c r="F1367">
        <v>966.63774450000005</v>
      </c>
      <c r="G1367">
        <v>0.39974630000006067</v>
      </c>
      <c r="H1367">
        <v>6.2380000000000004</v>
      </c>
      <c r="I1367">
        <v>112.1</v>
      </c>
      <c r="J1367">
        <v>1760.4</v>
      </c>
      <c r="L1367" t="s">
        <v>531</v>
      </c>
      <c r="M1367" t="str">
        <f t="shared" si="155"/>
        <v>2018</v>
      </c>
      <c r="N1367" t="str">
        <f t="shared" si="156"/>
        <v>08</v>
      </c>
      <c r="O1367" t="str">
        <f t="shared" si="157"/>
        <v>05</v>
      </c>
      <c r="P1367" t="str">
        <f t="shared" si="158"/>
        <v>22</v>
      </c>
      <c r="Q1367" t="str">
        <f t="shared" si="159"/>
        <v>08</v>
      </c>
      <c r="R1367" t="str">
        <f t="shared" si="160"/>
        <v>01</v>
      </c>
      <c r="S1367" s="4">
        <f t="shared" si="162"/>
        <v>43317.922233796293</v>
      </c>
      <c r="T1367" s="5">
        <f t="shared" si="161"/>
        <v>43317.922233796293</v>
      </c>
      <c r="U1367" t="s">
        <v>1956</v>
      </c>
      <c r="W1367" t="s">
        <v>2940</v>
      </c>
      <c r="X1367" t="s">
        <v>2942</v>
      </c>
      <c r="Y1367" t="s">
        <v>3035</v>
      </c>
      <c r="AE1367" t="s">
        <v>3065</v>
      </c>
      <c r="AF1367" t="s">
        <v>3075</v>
      </c>
      <c r="AH1367" t="s">
        <v>2940</v>
      </c>
      <c r="AI1367" t="s">
        <v>2941</v>
      </c>
      <c r="AJ1367" t="s">
        <v>3097</v>
      </c>
      <c r="AK1367" t="s">
        <v>3101</v>
      </c>
      <c r="AL1367" t="s">
        <v>3103</v>
      </c>
      <c r="AM1367" t="s">
        <v>3105</v>
      </c>
      <c r="AN1367" t="s">
        <v>3075</v>
      </c>
      <c r="AQ1367" t="s">
        <v>3065</v>
      </c>
      <c r="BQ1367">
        <v>6.2380000000000004</v>
      </c>
      <c r="BR1367">
        <v>6.6377463000000612</v>
      </c>
      <c r="BS1367">
        <v>0</v>
      </c>
    </row>
    <row r="1368" spans="1:71" x14ac:dyDescent="0.25">
      <c r="A1368" t="s">
        <v>82</v>
      </c>
      <c r="B1368">
        <v>730</v>
      </c>
      <c r="C1368" t="s">
        <v>88</v>
      </c>
      <c r="D1368">
        <v>1</v>
      </c>
      <c r="E1368">
        <v>1326.8543179999999</v>
      </c>
      <c r="F1368">
        <v>1327.111932</v>
      </c>
      <c r="G1368">
        <v>0.25761400000010332</v>
      </c>
      <c r="H1368">
        <v>6.8543000000000003</v>
      </c>
      <c r="I1368">
        <v>162.393</v>
      </c>
      <c r="J1368">
        <v>1187</v>
      </c>
      <c r="L1368" t="s">
        <v>532</v>
      </c>
      <c r="M1368" t="str">
        <f t="shared" si="155"/>
        <v>2018</v>
      </c>
      <c r="N1368" t="str">
        <f t="shared" si="156"/>
        <v>08</v>
      </c>
      <c r="O1368" t="str">
        <f t="shared" si="157"/>
        <v>08</v>
      </c>
      <c r="P1368" t="str">
        <f t="shared" si="158"/>
        <v>22</v>
      </c>
      <c r="Q1368" t="str">
        <f t="shared" si="159"/>
        <v>32</v>
      </c>
      <c r="R1368" t="str">
        <f t="shared" si="160"/>
        <v>01</v>
      </c>
      <c r="S1368" s="4">
        <f t="shared" si="162"/>
        <v>43320.938900462963</v>
      </c>
      <c r="T1368" s="5">
        <f t="shared" si="161"/>
        <v>43320.938900462963</v>
      </c>
      <c r="U1368" t="s">
        <v>1957</v>
      </c>
      <c r="W1368" t="s">
        <v>2940</v>
      </c>
      <c r="X1368" t="s">
        <v>2942</v>
      </c>
      <c r="Y1368" t="s">
        <v>2959</v>
      </c>
      <c r="AH1368" t="s">
        <v>2940</v>
      </c>
      <c r="AI1368" t="s">
        <v>2941</v>
      </c>
      <c r="AJ1368" t="s">
        <v>3097</v>
      </c>
      <c r="AK1368" t="s">
        <v>3101</v>
      </c>
      <c r="AL1368" t="s">
        <v>3103</v>
      </c>
      <c r="AM1368" t="s">
        <v>3105</v>
      </c>
      <c r="AN1368" t="s">
        <v>3625</v>
      </c>
      <c r="AQ1368" t="s">
        <v>3065</v>
      </c>
      <c r="AX1368" t="s">
        <v>2941</v>
      </c>
      <c r="BQ1368">
        <v>6.8543000000000003</v>
      </c>
      <c r="BR1368">
        <v>7.1119140000001044</v>
      </c>
      <c r="BS1368">
        <v>0</v>
      </c>
    </row>
    <row r="1369" spans="1:71" x14ac:dyDescent="0.25">
      <c r="A1369" t="s">
        <v>82</v>
      </c>
      <c r="B1369">
        <v>1064</v>
      </c>
      <c r="C1369" t="s">
        <v>88</v>
      </c>
      <c r="D1369">
        <v>1</v>
      </c>
      <c r="E1369">
        <v>2072.6555680000001</v>
      </c>
      <c r="F1369">
        <v>2073.0286639999999</v>
      </c>
      <c r="G1369">
        <v>0.37309599999980492</v>
      </c>
      <c r="H1369">
        <v>32.6556</v>
      </c>
      <c r="I1369">
        <v>135.80000000000001</v>
      </c>
      <c r="J1369">
        <v>1280.2</v>
      </c>
      <c r="L1369" t="s">
        <v>533</v>
      </c>
      <c r="M1369" t="str">
        <f t="shared" si="155"/>
        <v>2018</v>
      </c>
      <c r="N1369" t="str">
        <f t="shared" si="156"/>
        <v>08</v>
      </c>
      <c r="O1369" t="str">
        <f t="shared" si="157"/>
        <v>13</v>
      </c>
      <c r="P1369" t="str">
        <f t="shared" si="158"/>
        <v>12</v>
      </c>
      <c r="Q1369" t="str">
        <f t="shared" si="159"/>
        <v>56</v>
      </c>
      <c r="R1369" t="str">
        <f t="shared" si="160"/>
        <v>01</v>
      </c>
      <c r="S1369" s="4">
        <f t="shared" si="162"/>
        <v>43325.538900462961</v>
      </c>
      <c r="T1369" s="5">
        <f t="shared" si="161"/>
        <v>43325.538900462961</v>
      </c>
      <c r="U1369" t="s">
        <v>1958</v>
      </c>
      <c r="W1369" t="s">
        <v>2940</v>
      </c>
      <c r="X1369" t="s">
        <v>2942</v>
      </c>
      <c r="AH1369" t="s">
        <v>2940</v>
      </c>
      <c r="AI1369" t="s">
        <v>2941</v>
      </c>
      <c r="AJ1369" t="s">
        <v>3097</v>
      </c>
      <c r="AK1369" t="s">
        <v>3101</v>
      </c>
      <c r="AL1369" t="s">
        <v>3103</v>
      </c>
      <c r="AM1369" t="s">
        <v>3105</v>
      </c>
      <c r="AN1369" t="s">
        <v>3643</v>
      </c>
      <c r="AQ1369" t="s">
        <v>3065</v>
      </c>
      <c r="AX1369" t="s">
        <v>2941</v>
      </c>
      <c r="BQ1369">
        <v>32.6556</v>
      </c>
      <c r="BR1369">
        <v>33.028695999999798</v>
      </c>
      <c r="BS1369">
        <v>0</v>
      </c>
    </row>
    <row r="1370" spans="1:71" x14ac:dyDescent="0.25">
      <c r="A1370" t="s">
        <v>82</v>
      </c>
      <c r="B1370">
        <v>1065</v>
      </c>
      <c r="C1370" t="s">
        <v>88</v>
      </c>
      <c r="D1370">
        <v>1</v>
      </c>
      <c r="E1370">
        <v>2109.3017690000001</v>
      </c>
      <c r="F1370">
        <v>2109.7281659999999</v>
      </c>
      <c r="G1370">
        <v>0.42639699999972441</v>
      </c>
      <c r="H1370">
        <v>69.3018</v>
      </c>
      <c r="I1370">
        <v>161.6</v>
      </c>
      <c r="J1370">
        <v>1564.7</v>
      </c>
      <c r="L1370" t="s">
        <v>533</v>
      </c>
      <c r="M1370" t="str">
        <f t="shared" si="155"/>
        <v>2018</v>
      </c>
      <c r="N1370" t="str">
        <f t="shared" si="156"/>
        <v>08</v>
      </c>
      <c r="O1370" t="str">
        <f t="shared" si="157"/>
        <v>13</v>
      </c>
      <c r="P1370" t="str">
        <f t="shared" si="158"/>
        <v>12</v>
      </c>
      <c r="Q1370" t="str">
        <f t="shared" si="159"/>
        <v>56</v>
      </c>
      <c r="R1370" t="str">
        <f t="shared" si="160"/>
        <v>01</v>
      </c>
      <c r="S1370" s="4">
        <f t="shared" si="162"/>
        <v>43325.538900462961</v>
      </c>
      <c r="T1370" s="5">
        <f t="shared" si="161"/>
        <v>43325.538900462961</v>
      </c>
      <c r="U1370" t="s">
        <v>1958</v>
      </c>
      <c r="W1370" t="s">
        <v>2940</v>
      </c>
      <c r="X1370" t="s">
        <v>2942</v>
      </c>
      <c r="AH1370" t="s">
        <v>2940</v>
      </c>
      <c r="AI1370" t="s">
        <v>2941</v>
      </c>
      <c r="AJ1370" t="s">
        <v>3097</v>
      </c>
      <c r="AK1370" t="s">
        <v>3101</v>
      </c>
      <c r="AL1370" t="s">
        <v>3103</v>
      </c>
      <c r="AM1370" t="s">
        <v>3105</v>
      </c>
      <c r="AN1370" t="s">
        <v>3643</v>
      </c>
      <c r="AQ1370" t="s">
        <v>3065</v>
      </c>
      <c r="AX1370" t="s">
        <v>2941</v>
      </c>
      <c r="BQ1370">
        <v>69.3018</v>
      </c>
      <c r="BR1370">
        <v>69.728196999999724</v>
      </c>
      <c r="BS1370">
        <v>1</v>
      </c>
    </row>
    <row r="1371" spans="1:71" x14ac:dyDescent="0.25">
      <c r="A1371" t="s">
        <v>82</v>
      </c>
      <c r="B1371">
        <v>1081</v>
      </c>
      <c r="C1371" t="s">
        <v>88</v>
      </c>
      <c r="D1371">
        <v>1</v>
      </c>
      <c r="E1371">
        <v>220.92299130000001</v>
      </c>
      <c r="F1371">
        <v>221.11771490000001</v>
      </c>
      <c r="G1371">
        <v>0.19472360000000319</v>
      </c>
      <c r="H1371">
        <v>100.923</v>
      </c>
      <c r="I1371">
        <v>94.016999999999996</v>
      </c>
      <c r="J1371">
        <v>888.88900000000001</v>
      </c>
      <c r="L1371" t="s">
        <v>534</v>
      </c>
      <c r="M1371" t="str">
        <f t="shared" si="155"/>
        <v>2018</v>
      </c>
      <c r="N1371" t="str">
        <f t="shared" si="156"/>
        <v>08</v>
      </c>
      <c r="O1371" t="str">
        <f t="shared" si="157"/>
        <v>02</v>
      </c>
      <c r="P1371" t="str">
        <f t="shared" si="158"/>
        <v>08</v>
      </c>
      <c r="Q1371" t="str">
        <f t="shared" si="159"/>
        <v>08</v>
      </c>
      <c r="R1371" t="str">
        <f t="shared" si="160"/>
        <v>01</v>
      </c>
      <c r="S1371" s="4">
        <f t="shared" si="162"/>
        <v>43314.338900462964</v>
      </c>
      <c r="T1371" s="5">
        <f t="shared" si="161"/>
        <v>43314.338900462964</v>
      </c>
      <c r="U1371" t="s">
        <v>1959</v>
      </c>
      <c r="AH1371" t="s">
        <v>2940</v>
      </c>
      <c r="AI1371" t="s">
        <v>2941</v>
      </c>
      <c r="AJ1371" t="s">
        <v>3097</v>
      </c>
      <c r="AK1371" t="s">
        <v>3101</v>
      </c>
      <c r="AL1371" t="s">
        <v>3103</v>
      </c>
      <c r="AM1371" t="s">
        <v>3333</v>
      </c>
      <c r="AN1371" t="s">
        <v>3643</v>
      </c>
      <c r="BQ1371">
        <v>100.923</v>
      </c>
      <c r="BR1371">
        <v>101.11772360000001</v>
      </c>
      <c r="BS1371">
        <v>0</v>
      </c>
    </row>
    <row r="1372" spans="1:71" x14ac:dyDescent="0.25">
      <c r="A1372" t="s">
        <v>82</v>
      </c>
      <c r="B1372">
        <v>1082</v>
      </c>
      <c r="C1372" t="s">
        <v>88</v>
      </c>
      <c r="D1372">
        <v>1</v>
      </c>
      <c r="E1372">
        <v>222.4179662</v>
      </c>
      <c r="F1372">
        <v>222.6189712</v>
      </c>
      <c r="G1372">
        <v>0.2010050000000092</v>
      </c>
      <c r="H1372">
        <v>102.41800000000001</v>
      </c>
      <c r="I1372">
        <v>51.281999999999996</v>
      </c>
      <c r="J1372">
        <v>837.60699999999997</v>
      </c>
      <c r="L1372" t="s">
        <v>534</v>
      </c>
      <c r="M1372" t="str">
        <f t="shared" si="155"/>
        <v>2018</v>
      </c>
      <c r="N1372" t="str">
        <f t="shared" si="156"/>
        <v>08</v>
      </c>
      <c r="O1372" t="str">
        <f t="shared" si="157"/>
        <v>02</v>
      </c>
      <c r="P1372" t="str">
        <f t="shared" si="158"/>
        <v>08</v>
      </c>
      <c r="Q1372" t="str">
        <f t="shared" si="159"/>
        <v>08</v>
      </c>
      <c r="R1372" t="str">
        <f t="shared" si="160"/>
        <v>01</v>
      </c>
      <c r="S1372" s="4">
        <f t="shared" si="162"/>
        <v>43314.338900462964</v>
      </c>
      <c r="T1372" s="5">
        <f t="shared" si="161"/>
        <v>43314.338900462964</v>
      </c>
      <c r="U1372" t="s">
        <v>1959</v>
      </c>
      <c r="AH1372" t="s">
        <v>2940</v>
      </c>
      <c r="AI1372" t="s">
        <v>2941</v>
      </c>
      <c r="AJ1372" t="s">
        <v>3097</v>
      </c>
      <c r="AK1372" t="s">
        <v>3101</v>
      </c>
      <c r="AL1372" t="s">
        <v>3103</v>
      </c>
      <c r="AM1372" t="s">
        <v>3333</v>
      </c>
      <c r="AN1372" t="s">
        <v>3643</v>
      </c>
      <c r="BQ1372">
        <v>102.41800000000001</v>
      </c>
      <c r="BR1372">
        <v>102.619005</v>
      </c>
      <c r="BS1372">
        <v>1</v>
      </c>
    </row>
    <row r="1373" spans="1:71" x14ac:dyDescent="0.25">
      <c r="A1373" t="s">
        <v>82</v>
      </c>
      <c r="B1373">
        <v>1083</v>
      </c>
      <c r="C1373" t="s">
        <v>88</v>
      </c>
      <c r="D1373">
        <v>1</v>
      </c>
      <c r="E1373">
        <v>227.2278891</v>
      </c>
      <c r="F1373">
        <v>227.3877876</v>
      </c>
      <c r="G1373">
        <v>0.15989849999999711</v>
      </c>
      <c r="H1373">
        <v>107.22790000000001</v>
      </c>
      <c r="I1373">
        <v>119.658</v>
      </c>
      <c r="J1373">
        <v>743.59</v>
      </c>
      <c r="L1373" t="s">
        <v>534</v>
      </c>
      <c r="M1373" t="str">
        <f t="shared" si="155"/>
        <v>2018</v>
      </c>
      <c r="N1373" t="str">
        <f t="shared" si="156"/>
        <v>08</v>
      </c>
      <c r="O1373" t="str">
        <f t="shared" si="157"/>
        <v>02</v>
      </c>
      <c r="P1373" t="str">
        <f t="shared" si="158"/>
        <v>08</v>
      </c>
      <c r="Q1373" t="str">
        <f t="shared" si="159"/>
        <v>08</v>
      </c>
      <c r="R1373" t="str">
        <f t="shared" si="160"/>
        <v>01</v>
      </c>
      <c r="S1373" s="4">
        <f t="shared" si="162"/>
        <v>43314.338900462964</v>
      </c>
      <c r="T1373" s="5">
        <f t="shared" si="161"/>
        <v>43314.338900462964</v>
      </c>
      <c r="U1373" t="s">
        <v>1959</v>
      </c>
      <c r="AH1373" t="s">
        <v>2940</v>
      </c>
      <c r="AI1373" t="s">
        <v>2941</v>
      </c>
      <c r="AJ1373" t="s">
        <v>3097</v>
      </c>
      <c r="AK1373" t="s">
        <v>3101</v>
      </c>
      <c r="AL1373" t="s">
        <v>3103</v>
      </c>
      <c r="AM1373" t="s">
        <v>3334</v>
      </c>
      <c r="AN1373" t="s">
        <v>3643</v>
      </c>
      <c r="BQ1373">
        <v>107.22790000000001</v>
      </c>
      <c r="BR1373">
        <v>107.3877985</v>
      </c>
      <c r="BS1373">
        <v>2</v>
      </c>
    </row>
    <row r="1374" spans="1:71" x14ac:dyDescent="0.25">
      <c r="A1374" t="s">
        <v>82</v>
      </c>
      <c r="B1374">
        <v>1084</v>
      </c>
      <c r="C1374" t="s">
        <v>88</v>
      </c>
      <c r="D1374">
        <v>1</v>
      </c>
      <c r="E1374">
        <v>230.76342299999999</v>
      </c>
      <c r="F1374">
        <v>231.0121541</v>
      </c>
      <c r="G1374">
        <v>0.24873110000001469</v>
      </c>
      <c r="H1374">
        <v>110.7634</v>
      </c>
      <c r="I1374">
        <v>111.111</v>
      </c>
      <c r="J1374">
        <v>649.57299999999998</v>
      </c>
      <c r="L1374" t="s">
        <v>534</v>
      </c>
      <c r="M1374" t="str">
        <f t="shared" si="155"/>
        <v>2018</v>
      </c>
      <c r="N1374" t="str">
        <f t="shared" si="156"/>
        <v>08</v>
      </c>
      <c r="O1374" t="str">
        <f t="shared" si="157"/>
        <v>02</v>
      </c>
      <c r="P1374" t="str">
        <f t="shared" si="158"/>
        <v>08</v>
      </c>
      <c r="Q1374" t="str">
        <f t="shared" si="159"/>
        <v>08</v>
      </c>
      <c r="R1374" t="str">
        <f t="shared" si="160"/>
        <v>01</v>
      </c>
      <c r="S1374" s="4">
        <f t="shared" si="162"/>
        <v>43314.338900462964</v>
      </c>
      <c r="T1374" s="5">
        <f t="shared" si="161"/>
        <v>43314.338900462964</v>
      </c>
      <c r="U1374" t="s">
        <v>1959</v>
      </c>
      <c r="AH1374" t="s">
        <v>2940</v>
      </c>
      <c r="AI1374" t="s">
        <v>2941</v>
      </c>
      <c r="AJ1374" t="s">
        <v>3097</v>
      </c>
      <c r="AK1374" t="s">
        <v>3101</v>
      </c>
      <c r="AL1374" t="s">
        <v>3103</v>
      </c>
      <c r="AM1374" t="s">
        <v>3334</v>
      </c>
      <c r="AN1374" t="s">
        <v>3643</v>
      </c>
      <c r="BQ1374">
        <v>110.7634</v>
      </c>
      <c r="BR1374">
        <v>111.0121311</v>
      </c>
      <c r="BS1374">
        <v>3</v>
      </c>
    </row>
    <row r="1375" spans="1:71" x14ac:dyDescent="0.25">
      <c r="A1375" t="s">
        <v>82</v>
      </c>
      <c r="B1375">
        <v>1085</v>
      </c>
      <c r="C1375" t="s">
        <v>88</v>
      </c>
      <c r="D1375">
        <v>1</v>
      </c>
      <c r="E1375">
        <v>232.62890569999999</v>
      </c>
      <c r="F1375">
        <v>232.95758599999999</v>
      </c>
      <c r="G1375">
        <v>0.32868030000000198</v>
      </c>
      <c r="H1375">
        <v>112.6289</v>
      </c>
      <c r="I1375">
        <v>111.111</v>
      </c>
      <c r="J1375">
        <v>572.65</v>
      </c>
      <c r="L1375" t="s">
        <v>534</v>
      </c>
      <c r="M1375" t="str">
        <f t="shared" si="155"/>
        <v>2018</v>
      </c>
      <c r="N1375" t="str">
        <f t="shared" si="156"/>
        <v>08</v>
      </c>
      <c r="O1375" t="str">
        <f t="shared" si="157"/>
        <v>02</v>
      </c>
      <c r="P1375" t="str">
        <f t="shared" si="158"/>
        <v>08</v>
      </c>
      <c r="Q1375" t="str">
        <f t="shared" si="159"/>
        <v>08</v>
      </c>
      <c r="R1375" t="str">
        <f t="shared" si="160"/>
        <v>01</v>
      </c>
      <c r="S1375" s="4">
        <f t="shared" si="162"/>
        <v>43314.338900462964</v>
      </c>
      <c r="T1375" s="5">
        <f t="shared" si="161"/>
        <v>43314.338900462964</v>
      </c>
      <c r="U1375" t="s">
        <v>1959</v>
      </c>
      <c r="AH1375" t="s">
        <v>2940</v>
      </c>
      <c r="AI1375" t="s">
        <v>2941</v>
      </c>
      <c r="AJ1375" t="s">
        <v>3097</v>
      </c>
      <c r="AK1375" t="s">
        <v>3101</v>
      </c>
      <c r="AL1375" t="s">
        <v>3103</v>
      </c>
      <c r="AM1375" t="s">
        <v>3334</v>
      </c>
      <c r="AN1375" t="s">
        <v>3643</v>
      </c>
      <c r="BQ1375">
        <v>112.6289</v>
      </c>
      <c r="BR1375">
        <v>112.9575803</v>
      </c>
      <c r="BS1375">
        <v>4</v>
      </c>
    </row>
    <row r="1376" spans="1:71" x14ac:dyDescent="0.25">
      <c r="A1376" t="s">
        <v>82</v>
      </c>
      <c r="B1376">
        <v>1086</v>
      </c>
      <c r="C1376" t="s">
        <v>88</v>
      </c>
      <c r="D1376">
        <v>1</v>
      </c>
      <c r="E1376">
        <v>233.72154560000001</v>
      </c>
      <c r="F1376">
        <v>233.8992106</v>
      </c>
      <c r="G1376">
        <v>0.17766499999999039</v>
      </c>
      <c r="H1376">
        <v>113.72150000000001</v>
      </c>
      <c r="I1376">
        <v>162.393</v>
      </c>
      <c r="J1376">
        <v>598.29100000000005</v>
      </c>
      <c r="L1376" t="s">
        <v>534</v>
      </c>
      <c r="M1376" t="str">
        <f t="shared" si="155"/>
        <v>2018</v>
      </c>
      <c r="N1376" t="str">
        <f t="shared" si="156"/>
        <v>08</v>
      </c>
      <c r="O1376" t="str">
        <f t="shared" si="157"/>
        <v>02</v>
      </c>
      <c r="P1376" t="str">
        <f t="shared" si="158"/>
        <v>08</v>
      </c>
      <c r="Q1376" t="str">
        <f t="shared" si="159"/>
        <v>08</v>
      </c>
      <c r="R1376" t="str">
        <f t="shared" si="160"/>
        <v>01</v>
      </c>
      <c r="S1376" s="4">
        <f t="shared" si="162"/>
        <v>43314.338900462964</v>
      </c>
      <c r="T1376" s="5">
        <f t="shared" si="161"/>
        <v>43314.338900462964</v>
      </c>
      <c r="U1376" t="s">
        <v>1959</v>
      </c>
      <c r="AH1376" t="s">
        <v>2940</v>
      </c>
      <c r="AI1376" t="s">
        <v>2941</v>
      </c>
      <c r="AJ1376" t="s">
        <v>3097</v>
      </c>
      <c r="AK1376" t="s">
        <v>3101</v>
      </c>
      <c r="AL1376" t="s">
        <v>3103</v>
      </c>
      <c r="AM1376" t="s">
        <v>3334</v>
      </c>
      <c r="AN1376" t="s">
        <v>3643</v>
      </c>
      <c r="BQ1376">
        <v>113.72150000000001</v>
      </c>
      <c r="BR1376">
        <v>113.899165</v>
      </c>
      <c r="BS1376">
        <v>5</v>
      </c>
    </row>
    <row r="1377" spans="1:71" x14ac:dyDescent="0.25">
      <c r="A1377" t="s">
        <v>82</v>
      </c>
      <c r="B1377">
        <v>1087</v>
      </c>
      <c r="C1377" t="s">
        <v>88</v>
      </c>
      <c r="D1377">
        <v>1</v>
      </c>
      <c r="E1377">
        <v>234.12129189999999</v>
      </c>
      <c r="F1377">
        <v>234.21900769999999</v>
      </c>
      <c r="G1377">
        <v>9.7715800000003128E-2</v>
      </c>
      <c r="H1377">
        <v>114.12130000000001</v>
      </c>
      <c r="I1377">
        <v>145.29900000000001</v>
      </c>
      <c r="J1377">
        <v>555.55600000000004</v>
      </c>
      <c r="L1377" t="s">
        <v>534</v>
      </c>
      <c r="M1377" t="str">
        <f t="shared" si="155"/>
        <v>2018</v>
      </c>
      <c r="N1377" t="str">
        <f t="shared" si="156"/>
        <v>08</v>
      </c>
      <c r="O1377" t="str">
        <f t="shared" si="157"/>
        <v>02</v>
      </c>
      <c r="P1377" t="str">
        <f t="shared" si="158"/>
        <v>08</v>
      </c>
      <c r="Q1377" t="str">
        <f t="shared" si="159"/>
        <v>08</v>
      </c>
      <c r="R1377" t="str">
        <f t="shared" si="160"/>
        <v>01</v>
      </c>
      <c r="S1377" s="4">
        <f t="shared" si="162"/>
        <v>43314.338900462964</v>
      </c>
      <c r="T1377" s="5">
        <f t="shared" si="161"/>
        <v>43314.338900462964</v>
      </c>
      <c r="U1377" t="s">
        <v>1959</v>
      </c>
      <c r="AH1377" t="s">
        <v>2940</v>
      </c>
      <c r="AI1377" t="s">
        <v>2941</v>
      </c>
      <c r="AJ1377" t="s">
        <v>3097</v>
      </c>
      <c r="AK1377" t="s">
        <v>3101</v>
      </c>
      <c r="AL1377" t="s">
        <v>3103</v>
      </c>
      <c r="AM1377" t="s">
        <v>3334</v>
      </c>
      <c r="AN1377" t="s">
        <v>3643</v>
      </c>
      <c r="BQ1377">
        <v>114.12130000000001</v>
      </c>
      <c r="BR1377">
        <v>114.21901579999999</v>
      </c>
      <c r="BS1377">
        <v>6</v>
      </c>
    </row>
    <row r="1378" spans="1:71" x14ac:dyDescent="0.25">
      <c r="A1378" t="s">
        <v>82</v>
      </c>
      <c r="B1378">
        <v>1088</v>
      </c>
      <c r="C1378" t="s">
        <v>88</v>
      </c>
      <c r="D1378">
        <v>1</v>
      </c>
      <c r="E1378">
        <v>234.8053022</v>
      </c>
      <c r="F1378">
        <v>235.00961699999999</v>
      </c>
      <c r="G1378">
        <v>0.20431479999999169</v>
      </c>
      <c r="H1378">
        <v>114.8053</v>
      </c>
      <c r="I1378">
        <v>128.20500000000001</v>
      </c>
      <c r="J1378">
        <v>564.10299999999995</v>
      </c>
      <c r="L1378" t="s">
        <v>534</v>
      </c>
      <c r="M1378" t="str">
        <f t="shared" si="155"/>
        <v>2018</v>
      </c>
      <c r="N1378" t="str">
        <f t="shared" si="156"/>
        <v>08</v>
      </c>
      <c r="O1378" t="str">
        <f t="shared" si="157"/>
        <v>02</v>
      </c>
      <c r="P1378" t="str">
        <f t="shared" si="158"/>
        <v>08</v>
      </c>
      <c r="Q1378" t="str">
        <f t="shared" si="159"/>
        <v>08</v>
      </c>
      <c r="R1378" t="str">
        <f t="shared" si="160"/>
        <v>01</v>
      </c>
      <c r="S1378" s="4">
        <f t="shared" si="162"/>
        <v>43314.338900462964</v>
      </c>
      <c r="T1378" s="5">
        <f t="shared" si="161"/>
        <v>43314.338900462964</v>
      </c>
      <c r="U1378" t="s">
        <v>1959</v>
      </c>
      <c r="AH1378" t="s">
        <v>2940</v>
      </c>
      <c r="AI1378" t="s">
        <v>2941</v>
      </c>
      <c r="AJ1378" t="s">
        <v>3097</v>
      </c>
      <c r="AK1378" t="s">
        <v>3101</v>
      </c>
      <c r="AL1378" t="s">
        <v>3103</v>
      </c>
      <c r="AM1378" t="s">
        <v>3334</v>
      </c>
      <c r="AN1378" t="s">
        <v>3643</v>
      </c>
      <c r="BQ1378">
        <v>114.8053</v>
      </c>
      <c r="BR1378">
        <v>115.00961479999999</v>
      </c>
      <c r="BS1378">
        <v>7</v>
      </c>
    </row>
    <row r="1379" spans="1:71" x14ac:dyDescent="0.25">
      <c r="A1379" t="s">
        <v>82</v>
      </c>
      <c r="B1379">
        <v>1089</v>
      </c>
      <c r="C1379" t="s">
        <v>88</v>
      </c>
      <c r="D1379">
        <v>1</v>
      </c>
      <c r="E1379">
        <v>236.73296769999999</v>
      </c>
      <c r="F1379">
        <v>236.91063270000001</v>
      </c>
      <c r="G1379">
        <v>0.17766500000001881</v>
      </c>
      <c r="H1379">
        <v>116.733</v>
      </c>
      <c r="I1379">
        <v>136.75200000000001</v>
      </c>
      <c r="J1379">
        <v>598.29100000000005</v>
      </c>
      <c r="L1379" t="s">
        <v>534</v>
      </c>
      <c r="M1379" t="str">
        <f t="shared" si="155"/>
        <v>2018</v>
      </c>
      <c r="N1379" t="str">
        <f t="shared" si="156"/>
        <v>08</v>
      </c>
      <c r="O1379" t="str">
        <f t="shared" si="157"/>
        <v>02</v>
      </c>
      <c r="P1379" t="str">
        <f t="shared" si="158"/>
        <v>08</v>
      </c>
      <c r="Q1379" t="str">
        <f t="shared" si="159"/>
        <v>08</v>
      </c>
      <c r="R1379" t="str">
        <f t="shared" si="160"/>
        <v>01</v>
      </c>
      <c r="S1379" s="4">
        <f t="shared" si="162"/>
        <v>43314.338900462964</v>
      </c>
      <c r="T1379" s="5">
        <f t="shared" si="161"/>
        <v>43314.338900462964</v>
      </c>
      <c r="U1379" t="s">
        <v>1959</v>
      </c>
      <c r="AH1379" t="s">
        <v>2940</v>
      </c>
      <c r="AI1379" t="s">
        <v>2941</v>
      </c>
      <c r="AJ1379" t="s">
        <v>3097</v>
      </c>
      <c r="AK1379" t="s">
        <v>3101</v>
      </c>
      <c r="AL1379" t="s">
        <v>3103</v>
      </c>
      <c r="AM1379" t="s">
        <v>3334</v>
      </c>
      <c r="AN1379" t="s">
        <v>3643</v>
      </c>
      <c r="BQ1379">
        <v>116.733</v>
      </c>
      <c r="BR1379">
        <v>116.91066499999999</v>
      </c>
      <c r="BS1379">
        <v>8</v>
      </c>
    </row>
    <row r="1380" spans="1:71" x14ac:dyDescent="0.25">
      <c r="A1380" t="s">
        <v>82</v>
      </c>
      <c r="B1380">
        <v>1090</v>
      </c>
      <c r="C1380" t="s">
        <v>88</v>
      </c>
      <c r="D1380">
        <v>1</v>
      </c>
      <c r="E1380">
        <v>237.56799330000001</v>
      </c>
      <c r="F1380">
        <v>237.72789180000001</v>
      </c>
      <c r="G1380">
        <v>0.15989849999999711</v>
      </c>
      <c r="H1380">
        <v>117.568</v>
      </c>
      <c r="I1380">
        <v>128.20500000000001</v>
      </c>
      <c r="J1380">
        <v>615.38499999999999</v>
      </c>
      <c r="L1380" t="s">
        <v>534</v>
      </c>
      <c r="M1380" t="str">
        <f t="shared" si="155"/>
        <v>2018</v>
      </c>
      <c r="N1380" t="str">
        <f t="shared" si="156"/>
        <v>08</v>
      </c>
      <c r="O1380" t="str">
        <f t="shared" si="157"/>
        <v>02</v>
      </c>
      <c r="P1380" t="str">
        <f t="shared" si="158"/>
        <v>08</v>
      </c>
      <c r="Q1380" t="str">
        <f t="shared" si="159"/>
        <v>08</v>
      </c>
      <c r="R1380" t="str">
        <f t="shared" si="160"/>
        <v>01</v>
      </c>
      <c r="S1380" s="4">
        <f t="shared" si="162"/>
        <v>43314.338900462964</v>
      </c>
      <c r="T1380" s="5">
        <f t="shared" si="161"/>
        <v>43314.338900462964</v>
      </c>
      <c r="U1380" t="s">
        <v>1959</v>
      </c>
      <c r="AH1380" t="s">
        <v>2940</v>
      </c>
      <c r="AI1380" t="s">
        <v>2941</v>
      </c>
      <c r="AJ1380" t="s">
        <v>3097</v>
      </c>
      <c r="AK1380" t="s">
        <v>3101</v>
      </c>
      <c r="AL1380" t="s">
        <v>3103</v>
      </c>
      <c r="AM1380" t="s">
        <v>3334</v>
      </c>
      <c r="AN1380" t="s">
        <v>3643</v>
      </c>
      <c r="BQ1380">
        <v>117.568</v>
      </c>
      <c r="BR1380">
        <v>117.72789849999999</v>
      </c>
      <c r="BS1380">
        <v>9</v>
      </c>
    </row>
    <row r="1381" spans="1:71" x14ac:dyDescent="0.25">
      <c r="A1381" t="s">
        <v>82</v>
      </c>
      <c r="B1381">
        <v>1092</v>
      </c>
      <c r="C1381" t="s">
        <v>88</v>
      </c>
      <c r="D1381">
        <v>1</v>
      </c>
      <c r="E1381">
        <v>927.4950738</v>
      </c>
      <c r="F1381">
        <v>927.85928709999996</v>
      </c>
      <c r="G1381">
        <v>0.36421329999996033</v>
      </c>
      <c r="H1381">
        <v>87.495099999999994</v>
      </c>
      <c r="I1381">
        <v>128.20500000000001</v>
      </c>
      <c r="J1381">
        <v>1222.222</v>
      </c>
      <c r="L1381" t="s">
        <v>535</v>
      </c>
      <c r="M1381" t="str">
        <f t="shared" si="155"/>
        <v>2018</v>
      </c>
      <c r="N1381" t="str">
        <f t="shared" si="156"/>
        <v>08</v>
      </c>
      <c r="O1381" t="str">
        <f t="shared" si="157"/>
        <v>03</v>
      </c>
      <c r="P1381" t="str">
        <f t="shared" si="158"/>
        <v>11</v>
      </c>
      <c r="Q1381" t="str">
        <f t="shared" si="159"/>
        <v>20</v>
      </c>
      <c r="R1381" t="str">
        <f t="shared" si="160"/>
        <v>01</v>
      </c>
      <c r="S1381" s="4">
        <f t="shared" si="162"/>
        <v>43315.472233796296</v>
      </c>
      <c r="T1381" s="5">
        <f t="shared" si="161"/>
        <v>43315.472233796296</v>
      </c>
      <c r="U1381" t="s">
        <v>1960</v>
      </c>
      <c r="AH1381" t="s">
        <v>2940</v>
      </c>
      <c r="AI1381" t="s">
        <v>2941</v>
      </c>
      <c r="AJ1381" t="s">
        <v>3097</v>
      </c>
      <c r="AK1381" t="s">
        <v>3101</v>
      </c>
      <c r="AL1381" t="s">
        <v>3103</v>
      </c>
      <c r="AM1381" t="s">
        <v>3335</v>
      </c>
      <c r="BQ1381">
        <v>87.495099999999994</v>
      </c>
      <c r="BR1381">
        <v>87.859313299999954</v>
      </c>
      <c r="BS1381">
        <v>0</v>
      </c>
    </row>
    <row r="1382" spans="1:71" x14ac:dyDescent="0.25">
      <c r="A1382" t="s">
        <v>82</v>
      </c>
      <c r="B1382">
        <v>1093</v>
      </c>
      <c r="C1382" t="s">
        <v>88</v>
      </c>
      <c r="D1382">
        <v>1</v>
      </c>
      <c r="E1382">
        <v>928.28568310000003</v>
      </c>
      <c r="F1382">
        <v>928.57883040000002</v>
      </c>
      <c r="G1382">
        <v>0.2931472999999869</v>
      </c>
      <c r="H1382">
        <v>88.285700000000006</v>
      </c>
      <c r="I1382">
        <v>119.658</v>
      </c>
      <c r="J1382">
        <v>1196.5809999999999</v>
      </c>
      <c r="L1382" t="s">
        <v>535</v>
      </c>
      <c r="M1382" t="str">
        <f t="shared" si="155"/>
        <v>2018</v>
      </c>
      <c r="N1382" t="str">
        <f t="shared" si="156"/>
        <v>08</v>
      </c>
      <c r="O1382" t="str">
        <f t="shared" si="157"/>
        <v>03</v>
      </c>
      <c r="P1382" t="str">
        <f t="shared" si="158"/>
        <v>11</v>
      </c>
      <c r="Q1382" t="str">
        <f t="shared" si="159"/>
        <v>20</v>
      </c>
      <c r="R1382" t="str">
        <f t="shared" si="160"/>
        <v>01</v>
      </c>
      <c r="S1382" s="4">
        <f t="shared" si="162"/>
        <v>43315.472233796296</v>
      </c>
      <c r="T1382" s="5">
        <f t="shared" si="161"/>
        <v>43315.472233796296</v>
      </c>
      <c r="U1382" t="s">
        <v>1960</v>
      </c>
      <c r="AH1382" t="s">
        <v>2940</v>
      </c>
      <c r="AI1382" t="s">
        <v>2941</v>
      </c>
      <c r="AJ1382" t="s">
        <v>3097</v>
      </c>
      <c r="AK1382" t="s">
        <v>3101</v>
      </c>
      <c r="AL1382" t="s">
        <v>3103</v>
      </c>
      <c r="AM1382" t="s">
        <v>3335</v>
      </c>
      <c r="BQ1382">
        <v>88.285700000000006</v>
      </c>
      <c r="BR1382">
        <v>88.578847299999993</v>
      </c>
      <c r="BS1382">
        <v>1</v>
      </c>
    </row>
    <row r="1383" spans="1:71" x14ac:dyDescent="0.25">
      <c r="A1383" t="s">
        <v>82</v>
      </c>
      <c r="B1383">
        <v>1101</v>
      </c>
      <c r="C1383" t="s">
        <v>88</v>
      </c>
      <c r="D1383">
        <v>1</v>
      </c>
      <c r="E1383">
        <v>1145.255345</v>
      </c>
      <c r="F1383">
        <v>1146.010421</v>
      </c>
      <c r="G1383">
        <v>0.75507599999991726</v>
      </c>
      <c r="H1383">
        <v>65.255300000000005</v>
      </c>
      <c r="I1383">
        <v>307.69200000000001</v>
      </c>
      <c r="J1383">
        <v>1119.6579999999999</v>
      </c>
      <c r="L1383" t="s">
        <v>536</v>
      </c>
      <c r="M1383" t="str">
        <f t="shared" si="155"/>
        <v>2018</v>
      </c>
      <c r="N1383" t="str">
        <f t="shared" si="156"/>
        <v>08</v>
      </c>
      <c r="O1383" t="str">
        <f t="shared" si="157"/>
        <v>07</v>
      </c>
      <c r="P1383" t="str">
        <f t="shared" si="158"/>
        <v>00</v>
      </c>
      <c r="Q1383" t="str">
        <f t="shared" si="159"/>
        <v>44</v>
      </c>
      <c r="R1383" t="str">
        <f t="shared" si="160"/>
        <v>01</v>
      </c>
      <c r="S1383" s="4">
        <f t="shared" si="162"/>
        <v>43319.03056712963</v>
      </c>
      <c r="T1383" s="5">
        <f t="shared" si="161"/>
        <v>43319.03056712963</v>
      </c>
      <c r="U1383" t="s">
        <v>1961</v>
      </c>
      <c r="AH1383" t="s">
        <v>2940</v>
      </c>
      <c r="AI1383" t="s">
        <v>3077</v>
      </c>
      <c r="AJ1383" t="s">
        <v>2941</v>
      </c>
      <c r="AK1383" t="s">
        <v>3101</v>
      </c>
      <c r="AL1383" t="s">
        <v>3104</v>
      </c>
      <c r="AM1383" t="s">
        <v>3336</v>
      </c>
      <c r="BQ1383">
        <v>65.255300000000005</v>
      </c>
      <c r="BR1383">
        <v>66.010375999999923</v>
      </c>
      <c r="BS1383">
        <v>0</v>
      </c>
    </row>
    <row r="1384" spans="1:71" x14ac:dyDescent="0.25">
      <c r="A1384" t="s">
        <v>82</v>
      </c>
      <c r="B1384">
        <v>1102</v>
      </c>
      <c r="C1384" t="s">
        <v>88</v>
      </c>
      <c r="D1384">
        <v>1</v>
      </c>
      <c r="E1384">
        <v>1146.7477309999999</v>
      </c>
      <c r="F1384">
        <v>1147.4050910000001</v>
      </c>
      <c r="G1384">
        <v>0.65736000000015338</v>
      </c>
      <c r="H1384">
        <v>66.747699999999995</v>
      </c>
      <c r="I1384">
        <v>307.69200000000001</v>
      </c>
      <c r="J1384">
        <v>1042.7349999999999</v>
      </c>
      <c r="L1384" t="s">
        <v>536</v>
      </c>
      <c r="M1384" t="str">
        <f t="shared" si="155"/>
        <v>2018</v>
      </c>
      <c r="N1384" t="str">
        <f t="shared" si="156"/>
        <v>08</v>
      </c>
      <c r="O1384" t="str">
        <f t="shared" si="157"/>
        <v>07</v>
      </c>
      <c r="P1384" t="str">
        <f t="shared" si="158"/>
        <v>00</v>
      </c>
      <c r="Q1384" t="str">
        <f t="shared" si="159"/>
        <v>44</v>
      </c>
      <c r="R1384" t="str">
        <f t="shared" si="160"/>
        <v>01</v>
      </c>
      <c r="S1384" s="4">
        <f t="shared" si="162"/>
        <v>43319.03056712963</v>
      </c>
      <c r="T1384" s="5">
        <f t="shared" si="161"/>
        <v>43319.03056712963</v>
      </c>
      <c r="U1384" t="s">
        <v>1961</v>
      </c>
      <c r="AH1384" t="s">
        <v>2940</v>
      </c>
      <c r="AI1384" t="s">
        <v>2941</v>
      </c>
      <c r="AJ1384" t="s">
        <v>2941</v>
      </c>
      <c r="AK1384" t="s">
        <v>3101</v>
      </c>
      <c r="AL1384" t="s">
        <v>3104</v>
      </c>
      <c r="AM1384" t="s">
        <v>3336</v>
      </c>
      <c r="BQ1384">
        <v>66.747699999999995</v>
      </c>
      <c r="BR1384">
        <v>67.405060000000148</v>
      </c>
      <c r="BS1384">
        <v>1</v>
      </c>
    </row>
    <row r="1385" spans="1:71" x14ac:dyDescent="0.25">
      <c r="A1385" t="s">
        <v>82</v>
      </c>
      <c r="B1385">
        <v>1103</v>
      </c>
      <c r="C1385" t="s">
        <v>88</v>
      </c>
      <c r="D1385">
        <v>1</v>
      </c>
      <c r="E1385">
        <v>1153.6588999999999</v>
      </c>
      <c r="F1385">
        <v>1154.4228599999999</v>
      </c>
      <c r="G1385">
        <v>0.76395999999999731</v>
      </c>
      <c r="H1385">
        <v>73.658900000000003</v>
      </c>
      <c r="I1385">
        <v>196.58099999999999</v>
      </c>
      <c r="J1385">
        <v>1307.692</v>
      </c>
      <c r="L1385" t="s">
        <v>536</v>
      </c>
      <c r="M1385" t="str">
        <f t="shared" si="155"/>
        <v>2018</v>
      </c>
      <c r="N1385" t="str">
        <f t="shared" si="156"/>
        <v>08</v>
      </c>
      <c r="O1385" t="str">
        <f t="shared" si="157"/>
        <v>07</v>
      </c>
      <c r="P1385" t="str">
        <f t="shared" si="158"/>
        <v>00</v>
      </c>
      <c r="Q1385" t="str">
        <f t="shared" si="159"/>
        <v>44</v>
      </c>
      <c r="R1385" t="str">
        <f t="shared" si="160"/>
        <v>01</v>
      </c>
      <c r="S1385" s="4">
        <f t="shared" si="162"/>
        <v>43319.03056712963</v>
      </c>
      <c r="T1385" s="5">
        <f t="shared" si="161"/>
        <v>43319.03056712963</v>
      </c>
      <c r="U1385" t="s">
        <v>1961</v>
      </c>
      <c r="AH1385" t="s">
        <v>2940</v>
      </c>
      <c r="AI1385" t="s">
        <v>3077</v>
      </c>
      <c r="AJ1385" t="s">
        <v>2941</v>
      </c>
      <c r="AK1385" t="s">
        <v>3101</v>
      </c>
      <c r="AL1385" t="s">
        <v>3104</v>
      </c>
      <c r="AM1385" t="s">
        <v>3336</v>
      </c>
      <c r="BQ1385">
        <v>73.658900000000003</v>
      </c>
      <c r="BR1385">
        <v>74.42286</v>
      </c>
      <c r="BS1385">
        <v>2</v>
      </c>
    </row>
    <row r="1386" spans="1:71" x14ac:dyDescent="0.25">
      <c r="A1386" t="s">
        <v>82</v>
      </c>
      <c r="B1386">
        <v>1105</v>
      </c>
      <c r="C1386" t="s">
        <v>88</v>
      </c>
      <c r="D1386">
        <v>1</v>
      </c>
      <c r="E1386">
        <v>1246.7492380000001</v>
      </c>
      <c r="F1386">
        <v>1247.806345</v>
      </c>
      <c r="G1386">
        <v>1.0571069999998599</v>
      </c>
      <c r="H1386">
        <v>46.749200000000002</v>
      </c>
      <c r="I1386">
        <v>153.846</v>
      </c>
      <c r="J1386">
        <v>2350.4270000000001</v>
      </c>
      <c r="L1386" t="s">
        <v>537</v>
      </c>
      <c r="M1386" t="str">
        <f t="shared" si="155"/>
        <v>2018</v>
      </c>
      <c r="N1386" t="str">
        <f t="shared" si="156"/>
        <v>08</v>
      </c>
      <c r="O1386" t="str">
        <f t="shared" si="157"/>
        <v>07</v>
      </c>
      <c r="P1386" t="str">
        <f t="shared" si="158"/>
        <v>01</v>
      </c>
      <c r="Q1386" t="str">
        <f t="shared" si="159"/>
        <v>20</v>
      </c>
      <c r="R1386" t="str">
        <f t="shared" si="160"/>
        <v>01</v>
      </c>
      <c r="S1386" s="4">
        <f t="shared" si="162"/>
        <v>43319.055567129632</v>
      </c>
      <c r="T1386" s="5">
        <f t="shared" si="161"/>
        <v>43319.055567129632</v>
      </c>
      <c r="U1386" t="s">
        <v>1962</v>
      </c>
      <c r="AH1386" t="s">
        <v>2940</v>
      </c>
      <c r="AI1386" t="s">
        <v>2941</v>
      </c>
      <c r="AJ1386" t="s">
        <v>3077</v>
      </c>
      <c r="AK1386" t="s">
        <v>3101</v>
      </c>
      <c r="AL1386" t="s">
        <v>3104</v>
      </c>
      <c r="AM1386" t="s">
        <v>3337</v>
      </c>
      <c r="BQ1386">
        <v>46.749200000000002</v>
      </c>
      <c r="BR1386">
        <v>47.806306999999862</v>
      </c>
      <c r="BS1386">
        <v>0</v>
      </c>
    </row>
    <row r="1387" spans="1:71" x14ac:dyDescent="0.25">
      <c r="A1387" t="s">
        <v>82</v>
      </c>
      <c r="B1387">
        <v>1106</v>
      </c>
      <c r="C1387" t="s">
        <v>88</v>
      </c>
      <c r="D1387">
        <v>1</v>
      </c>
      <c r="E1387">
        <v>1248.0461929999999</v>
      </c>
      <c r="F1387">
        <v>1249.0855329999999</v>
      </c>
      <c r="G1387">
        <v>1.0393400000000379</v>
      </c>
      <c r="H1387">
        <v>48.046199999999999</v>
      </c>
      <c r="I1387">
        <v>145.29900000000001</v>
      </c>
      <c r="J1387">
        <v>2435.8969999999999</v>
      </c>
      <c r="L1387" t="s">
        <v>537</v>
      </c>
      <c r="M1387" t="str">
        <f t="shared" si="155"/>
        <v>2018</v>
      </c>
      <c r="N1387" t="str">
        <f t="shared" si="156"/>
        <v>08</v>
      </c>
      <c r="O1387" t="str">
        <f t="shared" si="157"/>
        <v>07</v>
      </c>
      <c r="P1387" t="str">
        <f t="shared" si="158"/>
        <v>01</v>
      </c>
      <c r="Q1387" t="str">
        <f t="shared" si="159"/>
        <v>20</v>
      </c>
      <c r="R1387" t="str">
        <f t="shared" si="160"/>
        <v>01</v>
      </c>
      <c r="S1387" s="4">
        <f t="shared" si="162"/>
        <v>43319.055567129632</v>
      </c>
      <c r="T1387" s="5">
        <f t="shared" si="161"/>
        <v>43319.055567129632</v>
      </c>
      <c r="U1387" t="s">
        <v>1962</v>
      </c>
      <c r="AH1387" t="s">
        <v>2940</v>
      </c>
      <c r="AI1387" t="s">
        <v>2941</v>
      </c>
      <c r="AJ1387" t="s">
        <v>2941</v>
      </c>
      <c r="AK1387" t="s">
        <v>3101</v>
      </c>
      <c r="AL1387" t="s">
        <v>3104</v>
      </c>
      <c r="AM1387" t="s">
        <v>3337</v>
      </c>
      <c r="BQ1387">
        <v>48.046199999999999</v>
      </c>
      <c r="BR1387">
        <v>49.085540000000037</v>
      </c>
      <c r="BS1387">
        <v>1</v>
      </c>
    </row>
    <row r="1388" spans="1:71" x14ac:dyDescent="0.25">
      <c r="A1388" t="s">
        <v>82</v>
      </c>
      <c r="B1388">
        <v>1111</v>
      </c>
      <c r="C1388" t="s">
        <v>88</v>
      </c>
      <c r="D1388">
        <v>1</v>
      </c>
      <c r="E1388">
        <v>1521.394714</v>
      </c>
      <c r="F1388">
        <v>1521.6700949999999</v>
      </c>
      <c r="G1388">
        <v>0.27538099999992482</v>
      </c>
      <c r="H1388">
        <v>81.3947</v>
      </c>
      <c r="I1388">
        <v>162.393</v>
      </c>
      <c r="J1388">
        <v>1427.35</v>
      </c>
      <c r="L1388" t="s">
        <v>538</v>
      </c>
      <c r="M1388" t="str">
        <f t="shared" si="155"/>
        <v>2018</v>
      </c>
      <c r="N1388" t="str">
        <f t="shared" si="156"/>
        <v>08</v>
      </c>
      <c r="O1388" t="str">
        <f t="shared" si="157"/>
        <v>09</v>
      </c>
      <c r="P1388" t="str">
        <f t="shared" si="158"/>
        <v>01</v>
      </c>
      <c r="Q1388" t="str">
        <f t="shared" si="159"/>
        <v>20</v>
      </c>
      <c r="R1388" t="str">
        <f t="shared" si="160"/>
        <v>01</v>
      </c>
      <c r="S1388" s="4">
        <f t="shared" si="162"/>
        <v>43321.055567129632</v>
      </c>
      <c r="T1388" s="5">
        <f t="shared" si="161"/>
        <v>43321.055567129632</v>
      </c>
      <c r="U1388" t="s">
        <v>1963</v>
      </c>
      <c r="AH1388" t="s">
        <v>2940</v>
      </c>
      <c r="AI1388" t="s">
        <v>2941</v>
      </c>
      <c r="AJ1388" t="s">
        <v>3097</v>
      </c>
      <c r="AK1388" t="s">
        <v>3101</v>
      </c>
      <c r="AL1388" t="s">
        <v>3103</v>
      </c>
      <c r="AM1388" t="s">
        <v>3338</v>
      </c>
      <c r="BQ1388">
        <v>81.3947</v>
      </c>
      <c r="BR1388">
        <v>81.670080999999925</v>
      </c>
      <c r="BS1388">
        <v>0</v>
      </c>
    </row>
    <row r="1389" spans="1:71" x14ac:dyDescent="0.25">
      <c r="A1389" t="s">
        <v>82</v>
      </c>
      <c r="B1389">
        <v>1112</v>
      </c>
      <c r="C1389" t="s">
        <v>88</v>
      </c>
      <c r="D1389">
        <v>1</v>
      </c>
      <c r="E1389">
        <v>1522.638369</v>
      </c>
      <c r="F1389">
        <v>1523.0114659999999</v>
      </c>
      <c r="G1389">
        <v>0.37309699999991608</v>
      </c>
      <c r="H1389">
        <v>82.638400000000004</v>
      </c>
      <c r="I1389">
        <v>136.75200000000001</v>
      </c>
      <c r="J1389">
        <v>1452.991</v>
      </c>
      <c r="L1389" t="s">
        <v>538</v>
      </c>
      <c r="M1389" t="str">
        <f t="shared" si="155"/>
        <v>2018</v>
      </c>
      <c r="N1389" t="str">
        <f t="shared" si="156"/>
        <v>08</v>
      </c>
      <c r="O1389" t="str">
        <f t="shared" si="157"/>
        <v>09</v>
      </c>
      <c r="P1389" t="str">
        <f t="shared" si="158"/>
        <v>01</v>
      </c>
      <c r="Q1389" t="str">
        <f t="shared" si="159"/>
        <v>20</v>
      </c>
      <c r="R1389" t="str">
        <f t="shared" si="160"/>
        <v>01</v>
      </c>
      <c r="S1389" s="4">
        <f t="shared" si="162"/>
        <v>43321.055567129632</v>
      </c>
      <c r="T1389" s="5">
        <f t="shared" si="161"/>
        <v>43321.055567129632</v>
      </c>
      <c r="U1389" t="s">
        <v>1963</v>
      </c>
      <c r="AH1389" t="s">
        <v>2940</v>
      </c>
      <c r="AI1389" t="s">
        <v>2941</v>
      </c>
      <c r="AJ1389" t="s">
        <v>3097</v>
      </c>
      <c r="AK1389" t="s">
        <v>3101</v>
      </c>
      <c r="AL1389" t="s">
        <v>3103</v>
      </c>
      <c r="AM1389" t="s">
        <v>3338</v>
      </c>
      <c r="BQ1389">
        <v>82.638400000000004</v>
      </c>
      <c r="BR1389">
        <v>83.01149699999992</v>
      </c>
      <c r="BS1389">
        <v>1</v>
      </c>
    </row>
    <row r="1390" spans="1:71" x14ac:dyDescent="0.25">
      <c r="A1390" t="s">
        <v>82</v>
      </c>
      <c r="B1390">
        <v>1113</v>
      </c>
      <c r="C1390" t="s">
        <v>88</v>
      </c>
      <c r="D1390">
        <v>1</v>
      </c>
      <c r="E1390">
        <v>1736.7381949999999</v>
      </c>
      <c r="F1390">
        <v>1737.0668760000001</v>
      </c>
      <c r="G1390">
        <v>0.32868100000018791</v>
      </c>
      <c r="H1390">
        <v>56.738199999999999</v>
      </c>
      <c r="I1390">
        <v>290.59800000000001</v>
      </c>
      <c r="J1390">
        <v>1333.3330000000001</v>
      </c>
      <c r="L1390" t="s">
        <v>539</v>
      </c>
      <c r="M1390" t="str">
        <f t="shared" si="155"/>
        <v>2018</v>
      </c>
      <c r="N1390" t="str">
        <f t="shared" si="156"/>
        <v>08</v>
      </c>
      <c r="O1390" t="str">
        <f t="shared" si="157"/>
        <v>10</v>
      </c>
      <c r="P1390" t="str">
        <f t="shared" si="158"/>
        <v>22</v>
      </c>
      <c r="Q1390" t="str">
        <f t="shared" si="159"/>
        <v>08</v>
      </c>
      <c r="R1390" t="str">
        <f t="shared" si="160"/>
        <v>01</v>
      </c>
      <c r="S1390" s="4">
        <f t="shared" si="162"/>
        <v>43322.922233796293</v>
      </c>
      <c r="T1390" s="5">
        <f t="shared" si="161"/>
        <v>43322.922233796293</v>
      </c>
      <c r="U1390" t="s">
        <v>1964</v>
      </c>
      <c r="AH1390" t="s">
        <v>2940</v>
      </c>
      <c r="AI1390" t="s">
        <v>2941</v>
      </c>
      <c r="AJ1390" t="s">
        <v>3097</v>
      </c>
      <c r="AK1390" t="s">
        <v>3101</v>
      </c>
      <c r="AL1390" t="s">
        <v>3103</v>
      </c>
      <c r="AM1390" t="s">
        <v>3339</v>
      </c>
      <c r="BQ1390">
        <v>56.738199999999999</v>
      </c>
      <c r="BR1390">
        <v>57.066881000000187</v>
      </c>
      <c r="BS1390">
        <v>0</v>
      </c>
    </row>
    <row r="1391" spans="1:71" x14ac:dyDescent="0.25">
      <c r="A1391" t="s">
        <v>82</v>
      </c>
      <c r="B1391">
        <v>1114</v>
      </c>
      <c r="C1391" t="s">
        <v>88</v>
      </c>
      <c r="D1391">
        <v>1</v>
      </c>
      <c r="E1391">
        <v>1737.9729669999999</v>
      </c>
      <c r="F1391">
        <v>1740.1760139999999</v>
      </c>
      <c r="G1391">
        <v>2.20304699999997</v>
      </c>
      <c r="H1391">
        <v>57.972999999999999</v>
      </c>
      <c r="I1391">
        <v>85.47</v>
      </c>
      <c r="J1391">
        <v>1136.752</v>
      </c>
      <c r="L1391" t="s">
        <v>539</v>
      </c>
      <c r="M1391" t="str">
        <f t="shared" si="155"/>
        <v>2018</v>
      </c>
      <c r="N1391" t="str">
        <f t="shared" si="156"/>
        <v>08</v>
      </c>
      <c r="O1391" t="str">
        <f t="shared" si="157"/>
        <v>10</v>
      </c>
      <c r="P1391" t="str">
        <f t="shared" si="158"/>
        <v>22</v>
      </c>
      <c r="Q1391" t="str">
        <f t="shared" si="159"/>
        <v>08</v>
      </c>
      <c r="R1391" t="str">
        <f t="shared" si="160"/>
        <v>01</v>
      </c>
      <c r="S1391" s="4">
        <f t="shared" si="162"/>
        <v>43322.922233796293</v>
      </c>
      <c r="T1391" s="5">
        <f t="shared" si="161"/>
        <v>43322.922233796293</v>
      </c>
      <c r="U1391" t="s">
        <v>1964</v>
      </c>
      <c r="AH1391" t="s">
        <v>2940</v>
      </c>
      <c r="AI1391" t="s">
        <v>3077</v>
      </c>
      <c r="AJ1391" t="s">
        <v>3097</v>
      </c>
      <c r="AK1391" t="s">
        <v>3101</v>
      </c>
      <c r="AL1391" t="s">
        <v>3103</v>
      </c>
      <c r="AM1391" t="s">
        <v>3339</v>
      </c>
      <c r="AN1391" t="s">
        <v>3676</v>
      </c>
      <c r="BQ1391">
        <v>57.972999999999999</v>
      </c>
      <c r="BR1391">
        <v>60.176046999999969</v>
      </c>
      <c r="BS1391">
        <v>1</v>
      </c>
    </row>
    <row r="1392" spans="1:71" x14ac:dyDescent="0.25">
      <c r="A1392" t="s">
        <v>82</v>
      </c>
      <c r="B1392">
        <v>1115</v>
      </c>
      <c r="C1392" t="s">
        <v>88</v>
      </c>
      <c r="D1392">
        <v>1</v>
      </c>
      <c r="E1392">
        <v>1741.1887039999999</v>
      </c>
      <c r="F1392">
        <v>1742.4323589999999</v>
      </c>
      <c r="G1392">
        <v>1.24365499999999</v>
      </c>
      <c r="H1392">
        <v>61.188699999999997</v>
      </c>
      <c r="I1392">
        <v>42.734999999999999</v>
      </c>
      <c r="J1392">
        <v>794.87199999999996</v>
      </c>
      <c r="L1392" t="s">
        <v>539</v>
      </c>
      <c r="M1392" t="str">
        <f t="shared" si="155"/>
        <v>2018</v>
      </c>
      <c r="N1392" t="str">
        <f t="shared" si="156"/>
        <v>08</v>
      </c>
      <c r="O1392" t="str">
        <f t="shared" si="157"/>
        <v>10</v>
      </c>
      <c r="P1392" t="str">
        <f t="shared" si="158"/>
        <v>22</v>
      </c>
      <c r="Q1392" t="str">
        <f t="shared" si="159"/>
        <v>08</v>
      </c>
      <c r="R1392" t="str">
        <f t="shared" si="160"/>
        <v>01</v>
      </c>
      <c r="S1392" s="4">
        <f t="shared" si="162"/>
        <v>43322.922233796293</v>
      </c>
      <c r="T1392" s="5">
        <f t="shared" si="161"/>
        <v>43322.922233796293</v>
      </c>
      <c r="U1392" t="s">
        <v>1964</v>
      </c>
      <c r="AH1392" t="s">
        <v>2940</v>
      </c>
      <c r="AI1392" t="s">
        <v>2941</v>
      </c>
      <c r="AJ1392" t="s">
        <v>3097</v>
      </c>
      <c r="AK1392" t="s">
        <v>3101</v>
      </c>
      <c r="AL1392" t="s">
        <v>3103</v>
      </c>
      <c r="AM1392" t="s">
        <v>3339</v>
      </c>
      <c r="AN1392" t="s">
        <v>3676</v>
      </c>
      <c r="BQ1392">
        <v>61.188699999999997</v>
      </c>
      <c r="BR1392">
        <v>62.432354999999987</v>
      </c>
      <c r="BS1392">
        <v>2</v>
      </c>
    </row>
    <row r="1393" spans="1:71" x14ac:dyDescent="0.25">
      <c r="A1393" t="s">
        <v>82</v>
      </c>
      <c r="B1393">
        <v>1119</v>
      </c>
      <c r="C1393" t="s">
        <v>88</v>
      </c>
      <c r="D1393">
        <v>1</v>
      </c>
      <c r="E1393">
        <v>2160.1340500000001</v>
      </c>
      <c r="F1393">
        <v>2163.9982639999998</v>
      </c>
      <c r="G1393">
        <v>3.8642139999997198</v>
      </c>
      <c r="H1393">
        <v>0.1341</v>
      </c>
      <c r="I1393">
        <v>76.923000000000002</v>
      </c>
      <c r="J1393">
        <v>1786.325</v>
      </c>
      <c r="L1393" t="s">
        <v>540</v>
      </c>
      <c r="M1393" t="str">
        <f t="shared" si="155"/>
        <v>2018</v>
      </c>
      <c r="N1393" t="str">
        <f t="shared" si="156"/>
        <v>08</v>
      </c>
      <c r="O1393" t="str">
        <f t="shared" si="157"/>
        <v>13</v>
      </c>
      <c r="P1393" t="str">
        <f t="shared" si="158"/>
        <v>17</v>
      </c>
      <c r="Q1393" t="str">
        <f t="shared" si="159"/>
        <v>20</v>
      </c>
      <c r="R1393" t="str">
        <f t="shared" si="160"/>
        <v>01</v>
      </c>
      <c r="S1393" s="4">
        <f t="shared" si="162"/>
        <v>43325.722233796296</v>
      </c>
      <c r="T1393" s="5">
        <f t="shared" si="161"/>
        <v>43325.722233796296</v>
      </c>
      <c r="U1393" t="s">
        <v>1965</v>
      </c>
      <c r="AH1393" t="s">
        <v>2940</v>
      </c>
      <c r="AI1393" t="s">
        <v>3082</v>
      </c>
      <c r="AJ1393" t="s">
        <v>3077</v>
      </c>
      <c r="AK1393" t="s">
        <v>3101</v>
      </c>
      <c r="AL1393" t="s">
        <v>3104</v>
      </c>
      <c r="AM1393" t="s">
        <v>3340</v>
      </c>
      <c r="AN1393" t="s">
        <v>3624</v>
      </c>
      <c r="BQ1393">
        <v>0.1341</v>
      </c>
      <c r="BR1393">
        <v>3.9983139999997199</v>
      </c>
      <c r="BS1393">
        <v>0</v>
      </c>
    </row>
    <row r="1394" spans="1:71" x14ac:dyDescent="0.25">
      <c r="A1394" t="s">
        <v>82</v>
      </c>
      <c r="B1394">
        <v>1120</v>
      </c>
      <c r="C1394" t="s">
        <v>88</v>
      </c>
      <c r="D1394">
        <v>1</v>
      </c>
      <c r="E1394">
        <v>2165.0642539999999</v>
      </c>
      <c r="F1394">
        <v>2166.716539</v>
      </c>
      <c r="G1394">
        <v>1.6522850000001199</v>
      </c>
      <c r="H1394">
        <v>5.0643000000000002</v>
      </c>
      <c r="I1394">
        <v>119.658</v>
      </c>
      <c r="J1394">
        <v>1683.761</v>
      </c>
      <c r="L1394" t="s">
        <v>540</v>
      </c>
      <c r="M1394" t="str">
        <f t="shared" si="155"/>
        <v>2018</v>
      </c>
      <c r="N1394" t="str">
        <f t="shared" si="156"/>
        <v>08</v>
      </c>
      <c r="O1394" t="str">
        <f t="shared" si="157"/>
        <v>13</v>
      </c>
      <c r="P1394" t="str">
        <f t="shared" si="158"/>
        <v>17</v>
      </c>
      <c r="Q1394" t="str">
        <f t="shared" si="159"/>
        <v>20</v>
      </c>
      <c r="R1394" t="str">
        <f t="shared" si="160"/>
        <v>01</v>
      </c>
      <c r="S1394" s="4">
        <f t="shared" si="162"/>
        <v>43325.722233796296</v>
      </c>
      <c r="T1394" s="5">
        <f t="shared" si="161"/>
        <v>43325.722233796296</v>
      </c>
      <c r="U1394" t="s">
        <v>1965</v>
      </c>
      <c r="AH1394" t="s">
        <v>2940</v>
      </c>
      <c r="AI1394" t="s">
        <v>3081</v>
      </c>
      <c r="AJ1394" t="s">
        <v>3077</v>
      </c>
      <c r="AK1394" t="s">
        <v>3101</v>
      </c>
      <c r="AL1394" t="s">
        <v>3104</v>
      </c>
      <c r="AM1394" t="s">
        <v>3340</v>
      </c>
      <c r="AN1394" t="s">
        <v>3624</v>
      </c>
      <c r="BQ1394">
        <v>5.0643000000000002</v>
      </c>
      <c r="BR1394">
        <v>6.7165850000001202</v>
      </c>
      <c r="BS1394">
        <v>1</v>
      </c>
    </row>
    <row r="1395" spans="1:71" x14ac:dyDescent="0.25">
      <c r="A1395" t="s">
        <v>82</v>
      </c>
      <c r="B1395">
        <v>1121</v>
      </c>
      <c r="C1395" t="s">
        <v>88</v>
      </c>
      <c r="D1395">
        <v>1</v>
      </c>
      <c r="E1395">
        <v>2167.2228839999998</v>
      </c>
      <c r="F1395">
        <v>2168.05791</v>
      </c>
      <c r="G1395">
        <v>0.83502600000019811</v>
      </c>
      <c r="H1395">
        <v>7.2229000000000001</v>
      </c>
      <c r="I1395">
        <v>162.393</v>
      </c>
      <c r="J1395">
        <v>2076.9229999999998</v>
      </c>
      <c r="L1395" t="s">
        <v>540</v>
      </c>
      <c r="M1395" t="str">
        <f t="shared" si="155"/>
        <v>2018</v>
      </c>
      <c r="N1395" t="str">
        <f t="shared" si="156"/>
        <v>08</v>
      </c>
      <c r="O1395" t="str">
        <f t="shared" si="157"/>
        <v>13</v>
      </c>
      <c r="P1395" t="str">
        <f t="shared" si="158"/>
        <v>17</v>
      </c>
      <c r="Q1395" t="str">
        <f t="shared" si="159"/>
        <v>20</v>
      </c>
      <c r="R1395" t="str">
        <f t="shared" si="160"/>
        <v>01</v>
      </c>
      <c r="S1395" s="4">
        <f t="shared" si="162"/>
        <v>43325.722233796296</v>
      </c>
      <c r="T1395" s="5">
        <f t="shared" si="161"/>
        <v>43325.722233796296</v>
      </c>
      <c r="U1395" t="s">
        <v>1965</v>
      </c>
      <c r="AH1395" t="s">
        <v>2940</v>
      </c>
      <c r="AI1395" t="s">
        <v>2941</v>
      </c>
      <c r="AJ1395" t="s">
        <v>2941</v>
      </c>
      <c r="AK1395" t="s">
        <v>3101</v>
      </c>
      <c r="AL1395" t="s">
        <v>3104</v>
      </c>
      <c r="AM1395" t="s">
        <v>3340</v>
      </c>
      <c r="AN1395" t="s">
        <v>3624</v>
      </c>
      <c r="BQ1395">
        <v>7.2229000000000001</v>
      </c>
      <c r="BR1395">
        <v>8.0579260000001973</v>
      </c>
      <c r="BS1395">
        <v>2</v>
      </c>
    </row>
    <row r="1396" spans="1:71" x14ac:dyDescent="0.25">
      <c r="A1396" t="s">
        <v>82</v>
      </c>
      <c r="B1396">
        <v>1124</v>
      </c>
      <c r="C1396" t="s">
        <v>88</v>
      </c>
      <c r="D1396">
        <v>1</v>
      </c>
      <c r="E1396">
        <v>2233.4467749999999</v>
      </c>
      <c r="F1396">
        <v>2237.3465219999998</v>
      </c>
      <c r="G1396">
        <v>3.8997469999999339</v>
      </c>
      <c r="H1396">
        <v>73.446799999999996</v>
      </c>
      <c r="I1396">
        <v>128.20500000000001</v>
      </c>
      <c r="J1396">
        <v>1982.9059999999999</v>
      </c>
      <c r="L1396" t="s">
        <v>540</v>
      </c>
      <c r="M1396" t="str">
        <f t="shared" si="155"/>
        <v>2018</v>
      </c>
      <c r="N1396" t="str">
        <f t="shared" si="156"/>
        <v>08</v>
      </c>
      <c r="O1396" t="str">
        <f t="shared" si="157"/>
        <v>13</v>
      </c>
      <c r="P1396" t="str">
        <f t="shared" si="158"/>
        <v>17</v>
      </c>
      <c r="Q1396" t="str">
        <f t="shared" si="159"/>
        <v>20</v>
      </c>
      <c r="R1396" t="str">
        <f t="shared" si="160"/>
        <v>01</v>
      </c>
      <c r="S1396" s="4">
        <f t="shared" si="162"/>
        <v>43325.722233796296</v>
      </c>
      <c r="T1396" s="5">
        <f t="shared" si="161"/>
        <v>43325.722233796296</v>
      </c>
      <c r="U1396" t="s">
        <v>1965</v>
      </c>
      <c r="AH1396" t="s">
        <v>2940</v>
      </c>
      <c r="AI1396" t="s">
        <v>3080</v>
      </c>
      <c r="AJ1396" t="s">
        <v>3080</v>
      </c>
      <c r="AK1396" t="s">
        <v>3101</v>
      </c>
      <c r="AL1396" t="s">
        <v>3104</v>
      </c>
      <c r="AM1396" t="s">
        <v>3341</v>
      </c>
      <c r="BQ1396">
        <v>73.446799999999996</v>
      </c>
      <c r="BR1396">
        <v>77.34654699999993</v>
      </c>
      <c r="BS1396">
        <v>3</v>
      </c>
    </row>
    <row r="1397" spans="1:71" x14ac:dyDescent="0.25">
      <c r="A1397" t="s">
        <v>83</v>
      </c>
      <c r="B1397">
        <v>12</v>
      </c>
      <c r="C1397" t="s">
        <v>88</v>
      </c>
      <c r="D1397">
        <v>1</v>
      </c>
      <c r="E1397">
        <v>436.22918759999999</v>
      </c>
      <c r="F1397">
        <v>436.77739170000001</v>
      </c>
      <c r="G1397">
        <v>0.54820410000002084</v>
      </c>
      <c r="H1397">
        <v>174.22919999999999</v>
      </c>
      <c r="I1397">
        <v>65.599999999999994</v>
      </c>
      <c r="J1397">
        <v>1680.5</v>
      </c>
      <c r="L1397" t="s">
        <v>541</v>
      </c>
      <c r="M1397" t="str">
        <f t="shared" si="155"/>
        <v>2018</v>
      </c>
      <c r="N1397" t="str">
        <f t="shared" si="156"/>
        <v>11</v>
      </c>
      <c r="O1397" t="str">
        <f t="shared" si="157"/>
        <v>01</v>
      </c>
      <c r="P1397" t="str">
        <f t="shared" si="158"/>
        <v>08</v>
      </c>
      <c r="Q1397" t="str">
        <f t="shared" si="159"/>
        <v>03</v>
      </c>
      <c r="R1397" t="str">
        <f t="shared" si="160"/>
        <v>55</v>
      </c>
      <c r="S1397" s="4">
        <f t="shared" si="162"/>
        <v>43405.336053240739</v>
      </c>
      <c r="T1397" s="5">
        <f t="shared" si="161"/>
        <v>43405.336053240739</v>
      </c>
      <c r="U1397" t="s">
        <v>1966</v>
      </c>
      <c r="W1397" t="s">
        <v>2940</v>
      </c>
      <c r="X1397" t="s">
        <v>2943</v>
      </c>
      <c r="Y1397" t="s">
        <v>3034</v>
      </c>
      <c r="AH1397" t="s">
        <v>2940</v>
      </c>
      <c r="AI1397" t="s">
        <v>3077</v>
      </c>
      <c r="AJ1397" t="s">
        <v>3077</v>
      </c>
      <c r="AK1397" t="s">
        <v>3101</v>
      </c>
      <c r="AL1397" t="s">
        <v>3104</v>
      </c>
      <c r="AM1397" t="s">
        <v>3105</v>
      </c>
      <c r="AW1397" t="s">
        <v>3034</v>
      </c>
      <c r="AZ1397" t="s">
        <v>3065</v>
      </c>
      <c r="BA1397">
        <v>3</v>
      </c>
      <c r="BB1397" t="s">
        <v>3077</v>
      </c>
      <c r="BC1397" t="s">
        <v>3775</v>
      </c>
      <c r="BQ1397">
        <v>174.22919999999999</v>
      </c>
      <c r="BR1397">
        <v>174.77740410000001</v>
      </c>
      <c r="BS1397">
        <v>0</v>
      </c>
    </row>
    <row r="1398" spans="1:71" x14ac:dyDescent="0.25">
      <c r="A1398" t="s">
        <v>83</v>
      </c>
      <c r="B1398">
        <v>13</v>
      </c>
      <c r="C1398" t="s">
        <v>88</v>
      </c>
      <c r="D1398">
        <v>1</v>
      </c>
      <c r="E1398">
        <v>431.11595779999999</v>
      </c>
      <c r="F1398">
        <v>431.96661940000001</v>
      </c>
      <c r="G1398">
        <v>0.85066160000002355</v>
      </c>
      <c r="H1398">
        <v>169.11600000000001</v>
      </c>
      <c r="I1398">
        <v>59.1</v>
      </c>
      <c r="J1398">
        <v>1641.1</v>
      </c>
      <c r="L1398" t="s">
        <v>541</v>
      </c>
      <c r="M1398" t="str">
        <f t="shared" si="155"/>
        <v>2018</v>
      </c>
      <c r="N1398" t="str">
        <f t="shared" si="156"/>
        <v>11</v>
      </c>
      <c r="O1398" t="str">
        <f t="shared" si="157"/>
        <v>01</v>
      </c>
      <c r="P1398" t="str">
        <f t="shared" si="158"/>
        <v>08</v>
      </c>
      <c r="Q1398" t="str">
        <f t="shared" si="159"/>
        <v>03</v>
      </c>
      <c r="R1398" t="str">
        <f t="shared" si="160"/>
        <v>55</v>
      </c>
      <c r="S1398" s="4">
        <f t="shared" si="162"/>
        <v>43405.336053240739</v>
      </c>
      <c r="T1398" s="5">
        <f t="shared" si="161"/>
        <v>43405.336053240739</v>
      </c>
      <c r="U1398" t="s">
        <v>1966</v>
      </c>
      <c r="W1398" t="s">
        <v>2940</v>
      </c>
      <c r="X1398" t="s">
        <v>2943</v>
      </c>
      <c r="Y1398" t="s">
        <v>3034</v>
      </c>
      <c r="AH1398" t="s">
        <v>2940</v>
      </c>
      <c r="AI1398" t="s">
        <v>3081</v>
      </c>
      <c r="AJ1398" t="s">
        <v>3081</v>
      </c>
      <c r="AK1398" t="s">
        <v>3101</v>
      </c>
      <c r="AL1398" t="s">
        <v>3104</v>
      </c>
      <c r="AM1398" t="s">
        <v>3105</v>
      </c>
      <c r="AW1398" t="s">
        <v>3034</v>
      </c>
      <c r="AZ1398" t="s">
        <v>3065</v>
      </c>
      <c r="BA1398">
        <v>3</v>
      </c>
      <c r="BB1398" t="s">
        <v>3081</v>
      </c>
      <c r="BC1398" t="s">
        <v>3775</v>
      </c>
      <c r="BQ1398">
        <v>169.11600000000001</v>
      </c>
      <c r="BR1398">
        <v>169.96666160000001</v>
      </c>
      <c r="BS1398">
        <v>1</v>
      </c>
    </row>
    <row r="1399" spans="1:71" x14ac:dyDescent="0.25">
      <c r="A1399" t="s">
        <v>83</v>
      </c>
      <c r="B1399">
        <v>55</v>
      </c>
      <c r="C1399" t="s">
        <v>88</v>
      </c>
      <c r="D1399">
        <v>1</v>
      </c>
      <c r="E1399">
        <v>1483.973125</v>
      </c>
      <c r="F1399">
        <v>1484.1810640000001</v>
      </c>
      <c r="G1399">
        <v>0.207939000000124</v>
      </c>
      <c r="H1399">
        <v>173.97309999999999</v>
      </c>
      <c r="I1399">
        <v>164.1</v>
      </c>
      <c r="J1399">
        <v>1109.4000000000001</v>
      </c>
      <c r="L1399" t="s">
        <v>542</v>
      </c>
      <c r="M1399" t="str">
        <f t="shared" si="155"/>
        <v>2018</v>
      </c>
      <c r="N1399" t="str">
        <f t="shared" si="156"/>
        <v>11</v>
      </c>
      <c r="O1399" t="str">
        <f t="shared" si="157"/>
        <v>03</v>
      </c>
      <c r="P1399" t="str">
        <f t="shared" si="158"/>
        <v>00</v>
      </c>
      <c r="Q1399" t="str">
        <f t="shared" si="159"/>
        <v>03</v>
      </c>
      <c r="R1399" t="str">
        <f t="shared" si="160"/>
        <v>55</v>
      </c>
      <c r="S1399" s="4">
        <f t="shared" si="162"/>
        <v>43407.00271990741</v>
      </c>
      <c r="T1399" s="5">
        <f t="shared" si="161"/>
        <v>43407.00271990741</v>
      </c>
      <c r="U1399" t="s">
        <v>1967</v>
      </c>
      <c r="W1399" t="s">
        <v>2940</v>
      </c>
      <c r="X1399" t="s">
        <v>2942</v>
      </c>
      <c r="Y1399" t="s">
        <v>2959</v>
      </c>
      <c r="AH1399" t="s">
        <v>2940</v>
      </c>
      <c r="AI1399" t="s">
        <v>2941</v>
      </c>
      <c r="AJ1399" t="s">
        <v>3097</v>
      </c>
      <c r="AK1399" t="s">
        <v>3101</v>
      </c>
      <c r="AL1399" t="s">
        <v>3103</v>
      </c>
      <c r="AM1399" t="s">
        <v>3105</v>
      </c>
      <c r="AN1399" t="s">
        <v>3619</v>
      </c>
      <c r="AZ1399" t="s">
        <v>3065</v>
      </c>
      <c r="BA1399">
        <v>3</v>
      </c>
      <c r="BB1399" t="s">
        <v>2941</v>
      </c>
      <c r="BC1399" t="s">
        <v>3775</v>
      </c>
      <c r="BQ1399">
        <v>173.97309999999999</v>
      </c>
      <c r="BR1399">
        <v>174.18103900000011</v>
      </c>
      <c r="BS1399">
        <v>0</v>
      </c>
    </row>
    <row r="1400" spans="1:71" x14ac:dyDescent="0.25">
      <c r="A1400" t="s">
        <v>83</v>
      </c>
      <c r="B1400">
        <v>58</v>
      </c>
      <c r="C1400" t="s">
        <v>88</v>
      </c>
      <c r="D1400">
        <v>1</v>
      </c>
      <c r="E1400">
        <v>1448.9544330000001</v>
      </c>
      <c r="F1400">
        <v>1449.647565</v>
      </c>
      <c r="G1400">
        <v>0.69313199999987773</v>
      </c>
      <c r="H1400">
        <v>138.95439999999999</v>
      </c>
      <c r="I1400">
        <v>157.5</v>
      </c>
      <c r="J1400">
        <v>1194.7</v>
      </c>
      <c r="L1400" t="s">
        <v>542</v>
      </c>
      <c r="M1400" t="str">
        <f t="shared" si="155"/>
        <v>2018</v>
      </c>
      <c r="N1400" t="str">
        <f t="shared" si="156"/>
        <v>11</v>
      </c>
      <c r="O1400" t="str">
        <f t="shared" si="157"/>
        <v>03</v>
      </c>
      <c r="P1400" t="str">
        <f t="shared" si="158"/>
        <v>00</v>
      </c>
      <c r="Q1400" t="str">
        <f t="shared" si="159"/>
        <v>03</v>
      </c>
      <c r="R1400" t="str">
        <f t="shared" si="160"/>
        <v>55</v>
      </c>
      <c r="S1400" s="4">
        <f t="shared" si="162"/>
        <v>43407.00271990741</v>
      </c>
      <c r="T1400" s="5">
        <f t="shared" si="161"/>
        <v>43407.00271990741</v>
      </c>
      <c r="U1400" t="s">
        <v>1967</v>
      </c>
      <c r="W1400" t="s">
        <v>2940</v>
      </c>
      <c r="X1400" t="s">
        <v>2942</v>
      </c>
      <c r="AH1400" t="s">
        <v>2940</v>
      </c>
      <c r="AI1400" t="s">
        <v>3081</v>
      </c>
      <c r="AJ1400" t="s">
        <v>3097</v>
      </c>
      <c r="AK1400" t="s">
        <v>3101</v>
      </c>
      <c r="AL1400" t="s">
        <v>3103</v>
      </c>
      <c r="AM1400" t="s">
        <v>3105</v>
      </c>
      <c r="AZ1400" t="s">
        <v>3065</v>
      </c>
      <c r="BA1400">
        <v>3</v>
      </c>
      <c r="BB1400" t="s">
        <v>3077</v>
      </c>
      <c r="BC1400" t="s">
        <v>3775</v>
      </c>
      <c r="BQ1400">
        <v>138.95439999999999</v>
      </c>
      <c r="BR1400">
        <v>139.6475319999999</v>
      </c>
      <c r="BS1400">
        <v>1</v>
      </c>
    </row>
    <row r="1401" spans="1:71" x14ac:dyDescent="0.25">
      <c r="A1401" t="s">
        <v>83</v>
      </c>
      <c r="B1401">
        <v>69</v>
      </c>
      <c r="C1401" t="s">
        <v>88</v>
      </c>
      <c r="D1401">
        <v>1</v>
      </c>
      <c r="E1401">
        <v>2343.3960229999998</v>
      </c>
      <c r="F1401">
        <v>2343.6039620000001</v>
      </c>
      <c r="G1401">
        <v>0.2079390000003514</v>
      </c>
      <c r="H1401">
        <v>247.39599999999999</v>
      </c>
      <c r="I1401">
        <v>58.7</v>
      </c>
      <c r="J1401">
        <v>939.1</v>
      </c>
      <c r="L1401" t="s">
        <v>543</v>
      </c>
      <c r="M1401" t="str">
        <f t="shared" si="155"/>
        <v>2018</v>
      </c>
      <c r="N1401" t="str">
        <f t="shared" si="156"/>
        <v>11</v>
      </c>
      <c r="O1401" t="str">
        <f t="shared" si="157"/>
        <v>04</v>
      </c>
      <c r="P1401" t="str">
        <f t="shared" si="158"/>
        <v>00</v>
      </c>
      <c r="Q1401" t="str">
        <f t="shared" si="159"/>
        <v>03</v>
      </c>
      <c r="R1401" t="str">
        <f t="shared" si="160"/>
        <v>55</v>
      </c>
      <c r="S1401" s="4">
        <f t="shared" si="162"/>
        <v>43408.00271990741</v>
      </c>
      <c r="T1401" s="5">
        <f t="shared" si="161"/>
        <v>43408.00271990741</v>
      </c>
      <c r="U1401" t="s">
        <v>1968</v>
      </c>
      <c r="W1401" t="s">
        <v>2940</v>
      </c>
      <c r="X1401" t="s">
        <v>2942</v>
      </c>
      <c r="Y1401" t="s">
        <v>2990</v>
      </c>
      <c r="AH1401" t="s">
        <v>2940</v>
      </c>
      <c r="AI1401" t="s">
        <v>2941</v>
      </c>
      <c r="AJ1401" t="s">
        <v>3097</v>
      </c>
      <c r="AK1401" t="s">
        <v>3101</v>
      </c>
      <c r="AL1401" t="s">
        <v>3103</v>
      </c>
      <c r="AM1401" t="s">
        <v>3105</v>
      </c>
      <c r="AZ1401" t="s">
        <v>3065</v>
      </c>
      <c r="BA1401">
        <v>3</v>
      </c>
      <c r="BB1401" t="s">
        <v>3077</v>
      </c>
      <c r="BC1401" t="s">
        <v>3775</v>
      </c>
      <c r="BQ1401">
        <v>247.39599999999999</v>
      </c>
      <c r="BR1401">
        <v>247.60393900000031</v>
      </c>
      <c r="BS1401">
        <v>0</v>
      </c>
    </row>
    <row r="1402" spans="1:71" x14ac:dyDescent="0.25">
      <c r="A1402" t="s">
        <v>83</v>
      </c>
      <c r="B1402">
        <v>70</v>
      </c>
      <c r="C1402" t="s">
        <v>88</v>
      </c>
      <c r="D1402">
        <v>1</v>
      </c>
      <c r="E1402">
        <v>2208.517891</v>
      </c>
      <c r="F1402">
        <v>2208.757337</v>
      </c>
      <c r="G1402">
        <v>0.2394460000000436</v>
      </c>
      <c r="H1402">
        <v>112.5179</v>
      </c>
      <c r="I1402">
        <v>169.81100000000001</v>
      </c>
      <c r="J1402">
        <v>1239.0999999999999</v>
      </c>
      <c r="L1402" t="s">
        <v>543</v>
      </c>
      <c r="M1402" t="str">
        <f t="shared" si="155"/>
        <v>2018</v>
      </c>
      <c r="N1402" t="str">
        <f t="shared" si="156"/>
        <v>11</v>
      </c>
      <c r="O1402" t="str">
        <f t="shared" si="157"/>
        <v>04</v>
      </c>
      <c r="P1402" t="str">
        <f t="shared" si="158"/>
        <v>00</v>
      </c>
      <c r="Q1402" t="str">
        <f t="shared" si="159"/>
        <v>03</v>
      </c>
      <c r="R1402" t="str">
        <f t="shared" si="160"/>
        <v>55</v>
      </c>
      <c r="S1402" s="4">
        <f t="shared" si="162"/>
        <v>43408.00271990741</v>
      </c>
      <c r="T1402" s="5">
        <f t="shared" si="161"/>
        <v>43408.00271990741</v>
      </c>
      <c r="U1402" t="s">
        <v>1968</v>
      </c>
      <c r="W1402" t="s">
        <v>2940</v>
      </c>
      <c r="X1402" t="s">
        <v>2942</v>
      </c>
      <c r="AH1402" t="s">
        <v>2940</v>
      </c>
      <c r="AI1402" t="s">
        <v>2941</v>
      </c>
      <c r="AJ1402" t="s">
        <v>3097</v>
      </c>
      <c r="AK1402" t="s">
        <v>3101</v>
      </c>
      <c r="AL1402" t="s">
        <v>3103</v>
      </c>
      <c r="AM1402" t="s">
        <v>3105</v>
      </c>
      <c r="AZ1402" t="s">
        <v>3065</v>
      </c>
      <c r="BA1402">
        <v>2</v>
      </c>
      <c r="BB1402" t="s">
        <v>2941</v>
      </c>
      <c r="BC1402" t="s">
        <v>3775</v>
      </c>
      <c r="BQ1402">
        <v>112.5179</v>
      </c>
      <c r="BR1402">
        <v>112.757346</v>
      </c>
      <c r="BS1402">
        <v>1</v>
      </c>
    </row>
    <row r="1403" spans="1:71" x14ac:dyDescent="0.25">
      <c r="A1403" t="s">
        <v>83</v>
      </c>
      <c r="B1403">
        <v>77</v>
      </c>
      <c r="C1403" t="s">
        <v>88</v>
      </c>
      <c r="D1403">
        <v>1</v>
      </c>
      <c r="E1403">
        <v>2498.3369790000002</v>
      </c>
      <c r="F1403">
        <v>2498.7780630000002</v>
      </c>
      <c r="G1403">
        <v>0.44108400000004622</v>
      </c>
      <c r="H1403">
        <v>140.33699999999999</v>
      </c>
      <c r="I1403">
        <v>52.2</v>
      </c>
      <c r="J1403">
        <v>1265.2</v>
      </c>
      <c r="L1403" t="s">
        <v>544</v>
      </c>
      <c r="M1403" t="str">
        <f t="shared" si="155"/>
        <v>2018</v>
      </c>
      <c r="N1403" t="str">
        <f t="shared" si="156"/>
        <v>11</v>
      </c>
      <c r="O1403" t="str">
        <f t="shared" si="157"/>
        <v>04</v>
      </c>
      <c r="P1403" t="str">
        <f t="shared" si="158"/>
        <v>14</v>
      </c>
      <c r="Q1403" t="str">
        <f t="shared" si="159"/>
        <v>03</v>
      </c>
      <c r="R1403" t="str">
        <f t="shared" si="160"/>
        <v>55</v>
      </c>
      <c r="S1403" s="4">
        <f t="shared" si="162"/>
        <v>43408.586053240739</v>
      </c>
      <c r="T1403" s="5">
        <f t="shared" si="161"/>
        <v>43408.586053240739</v>
      </c>
      <c r="U1403" t="s">
        <v>1969</v>
      </c>
      <c r="W1403" t="s">
        <v>2940</v>
      </c>
      <c r="X1403" t="s">
        <v>2942</v>
      </c>
      <c r="Y1403" t="s">
        <v>3036</v>
      </c>
      <c r="AH1403" t="s">
        <v>2940</v>
      </c>
      <c r="AI1403" t="s">
        <v>2941</v>
      </c>
      <c r="AJ1403" t="s">
        <v>3097</v>
      </c>
      <c r="AK1403" t="s">
        <v>3101</v>
      </c>
      <c r="AL1403" t="s">
        <v>3103</v>
      </c>
      <c r="AM1403" t="s">
        <v>3105</v>
      </c>
      <c r="AW1403" t="s">
        <v>3036</v>
      </c>
      <c r="AZ1403" t="s">
        <v>3065</v>
      </c>
      <c r="BA1403">
        <v>3</v>
      </c>
      <c r="BB1403" t="s">
        <v>3077</v>
      </c>
      <c r="BC1403" t="s">
        <v>3775</v>
      </c>
      <c r="BQ1403">
        <v>140.33699999999999</v>
      </c>
      <c r="BR1403">
        <v>140.77808400000001</v>
      </c>
      <c r="BS1403">
        <v>0</v>
      </c>
    </row>
    <row r="1404" spans="1:71" x14ac:dyDescent="0.25">
      <c r="A1404" t="s">
        <v>83</v>
      </c>
      <c r="B1404">
        <v>80</v>
      </c>
      <c r="C1404" t="s">
        <v>88</v>
      </c>
      <c r="D1404">
        <v>1</v>
      </c>
      <c r="E1404">
        <v>2830.927518</v>
      </c>
      <c r="F1404">
        <v>2831.7592760000002</v>
      </c>
      <c r="G1404">
        <v>0.83175800000026356</v>
      </c>
      <c r="H1404">
        <v>210.92750000000001</v>
      </c>
      <c r="I1404">
        <v>150</v>
      </c>
      <c r="J1404">
        <v>1982.6</v>
      </c>
      <c r="L1404" t="s">
        <v>545</v>
      </c>
      <c r="M1404" t="str">
        <f t="shared" ref="M1404:M1467" si="163">LEFT(RIGHT(LEFT(L1404,17), 8),4)</f>
        <v>2018</v>
      </c>
      <c r="N1404" t="str">
        <f t="shared" ref="N1404:N1467" si="164">LEFT(RIGHT(L1404, 15),2)</f>
        <v>11</v>
      </c>
      <c r="O1404" t="str">
        <f t="shared" ref="O1404:O1467" si="165">LEFT(RIGHT(L1404, 13),2)</f>
        <v>04</v>
      </c>
      <c r="P1404" t="str">
        <f t="shared" ref="P1404:P1467" si="166">LEFT(RIGHT(L1404, 10),2)</f>
        <v>22</v>
      </c>
      <c r="Q1404" t="str">
        <f t="shared" ref="Q1404:Q1467" si="167">LEFT(RIGHT(L1404, 8),2)</f>
        <v>03</v>
      </c>
      <c r="R1404" t="str">
        <f t="shared" ref="R1404:R1467" si="168">LEFT(RIGHT(L1404, 6),2)</f>
        <v>55</v>
      </c>
      <c r="S1404" s="4">
        <f t="shared" si="162"/>
        <v>43408.919386574074</v>
      </c>
      <c r="T1404" s="5">
        <f t="shared" ref="T1404:T1467" si="169">S1404</f>
        <v>43408.919386574074</v>
      </c>
      <c r="U1404" t="s">
        <v>1970</v>
      </c>
      <c r="W1404" t="s">
        <v>2940</v>
      </c>
      <c r="X1404" t="s">
        <v>2943</v>
      </c>
      <c r="Y1404" t="s">
        <v>3037</v>
      </c>
      <c r="AH1404" t="s">
        <v>2940</v>
      </c>
      <c r="AI1404" t="s">
        <v>3077</v>
      </c>
      <c r="AJ1404" t="s">
        <v>3077</v>
      </c>
      <c r="AK1404" t="s">
        <v>3101</v>
      </c>
      <c r="AL1404" t="s">
        <v>3104</v>
      </c>
      <c r="AM1404" t="s">
        <v>3105</v>
      </c>
      <c r="AW1404" t="s">
        <v>3037</v>
      </c>
      <c r="AZ1404" t="s">
        <v>3065</v>
      </c>
      <c r="BA1404">
        <v>3</v>
      </c>
      <c r="BB1404" t="s">
        <v>3081</v>
      </c>
      <c r="BC1404" t="s">
        <v>3775</v>
      </c>
      <c r="BQ1404">
        <v>210.92750000000001</v>
      </c>
      <c r="BR1404">
        <v>211.7592580000003</v>
      </c>
      <c r="BS1404">
        <v>0</v>
      </c>
    </row>
    <row r="1405" spans="1:71" x14ac:dyDescent="0.25">
      <c r="A1405" t="s">
        <v>83</v>
      </c>
      <c r="B1405">
        <v>81</v>
      </c>
      <c r="C1405" t="s">
        <v>88</v>
      </c>
      <c r="D1405">
        <v>1</v>
      </c>
      <c r="E1405">
        <v>2923.969059</v>
      </c>
      <c r="F1405">
        <v>2924.23371</v>
      </c>
      <c r="G1405">
        <v>0.264650999999958</v>
      </c>
      <c r="H1405">
        <v>41.969099999999997</v>
      </c>
      <c r="I1405">
        <v>19.600000000000001</v>
      </c>
      <c r="J1405">
        <v>1050</v>
      </c>
      <c r="L1405" t="s">
        <v>546</v>
      </c>
      <c r="M1405" t="str">
        <f t="shared" si="163"/>
        <v>2018</v>
      </c>
      <c r="N1405" t="str">
        <f t="shared" si="164"/>
        <v>11</v>
      </c>
      <c r="O1405" t="str">
        <f t="shared" si="165"/>
        <v>05</v>
      </c>
      <c r="P1405" t="str">
        <f t="shared" si="166"/>
        <v>00</v>
      </c>
      <c r="Q1405" t="str">
        <f t="shared" si="167"/>
        <v>03</v>
      </c>
      <c r="R1405" t="str">
        <f t="shared" si="168"/>
        <v>55</v>
      </c>
      <c r="S1405" s="4">
        <f t="shared" si="162"/>
        <v>43409.00271990741</v>
      </c>
      <c r="T1405" s="5">
        <f t="shared" si="169"/>
        <v>43409.00271990741</v>
      </c>
      <c r="U1405" t="s">
        <v>1971</v>
      </c>
      <c r="W1405" t="s">
        <v>2940</v>
      </c>
      <c r="X1405" t="s">
        <v>2942</v>
      </c>
      <c r="Y1405" t="s">
        <v>3034</v>
      </c>
      <c r="AH1405" t="s">
        <v>2940</v>
      </c>
      <c r="AI1405" t="s">
        <v>2941</v>
      </c>
      <c r="AJ1405" t="s">
        <v>3097</v>
      </c>
      <c r="AK1405" t="s">
        <v>3101</v>
      </c>
      <c r="AL1405" t="s">
        <v>3103</v>
      </c>
      <c r="AM1405" t="s">
        <v>3105</v>
      </c>
      <c r="AZ1405" t="s">
        <v>3065</v>
      </c>
      <c r="BA1405">
        <v>3</v>
      </c>
      <c r="BB1405" t="s">
        <v>2941</v>
      </c>
      <c r="BC1405" t="s">
        <v>3775</v>
      </c>
      <c r="BQ1405">
        <v>41.969099999999997</v>
      </c>
      <c r="BR1405">
        <v>42.233750999999963</v>
      </c>
      <c r="BS1405">
        <v>0</v>
      </c>
    </row>
    <row r="1406" spans="1:71" x14ac:dyDescent="0.25">
      <c r="A1406" t="s">
        <v>83</v>
      </c>
      <c r="B1406">
        <v>95</v>
      </c>
      <c r="C1406" t="s">
        <v>88</v>
      </c>
      <c r="D1406">
        <v>1</v>
      </c>
      <c r="E1406">
        <v>3590.7637650000001</v>
      </c>
      <c r="F1406">
        <v>3590.9654030000002</v>
      </c>
      <c r="G1406">
        <v>0.20163800000000259</v>
      </c>
      <c r="H1406">
        <v>184.7638</v>
      </c>
      <c r="I1406">
        <v>104.3</v>
      </c>
      <c r="J1406">
        <v>1128.3</v>
      </c>
      <c r="L1406" t="s">
        <v>547</v>
      </c>
      <c r="M1406" t="str">
        <f t="shared" si="163"/>
        <v>2018</v>
      </c>
      <c r="N1406" t="str">
        <f t="shared" si="164"/>
        <v>11</v>
      </c>
      <c r="O1406" t="str">
        <f t="shared" si="165"/>
        <v>05</v>
      </c>
      <c r="P1406" t="str">
        <f t="shared" si="166"/>
        <v>12</v>
      </c>
      <c r="Q1406" t="str">
        <f t="shared" si="167"/>
        <v>03</v>
      </c>
      <c r="R1406" t="str">
        <f t="shared" si="168"/>
        <v>55</v>
      </c>
      <c r="S1406" s="4">
        <f t="shared" si="162"/>
        <v>43409.50271990741</v>
      </c>
      <c r="T1406" s="5">
        <f t="shared" si="169"/>
        <v>43409.50271990741</v>
      </c>
      <c r="U1406" t="s">
        <v>1972</v>
      </c>
      <c r="W1406" t="s">
        <v>2940</v>
      </c>
      <c r="X1406" t="s">
        <v>2942</v>
      </c>
      <c r="Y1406" t="s">
        <v>2942</v>
      </c>
      <c r="AH1406" t="s">
        <v>2940</v>
      </c>
      <c r="AI1406" t="s">
        <v>2941</v>
      </c>
      <c r="AJ1406" t="s">
        <v>3097</v>
      </c>
      <c r="AK1406" t="s">
        <v>3101</v>
      </c>
      <c r="AL1406" t="s">
        <v>3103</v>
      </c>
      <c r="AM1406" t="s">
        <v>3105</v>
      </c>
      <c r="AW1406" t="s">
        <v>2942</v>
      </c>
      <c r="AZ1406" t="s">
        <v>3065</v>
      </c>
      <c r="BA1406">
        <v>3</v>
      </c>
      <c r="BB1406" t="s">
        <v>2941</v>
      </c>
      <c r="BC1406" t="s">
        <v>3775</v>
      </c>
      <c r="BQ1406">
        <v>184.7638</v>
      </c>
      <c r="BR1406">
        <v>184.96543800000001</v>
      </c>
      <c r="BS1406">
        <v>0</v>
      </c>
    </row>
    <row r="1407" spans="1:71" x14ac:dyDescent="0.25">
      <c r="A1407" t="s">
        <v>83</v>
      </c>
      <c r="B1407">
        <v>761</v>
      </c>
      <c r="C1407" t="s">
        <v>88</v>
      </c>
      <c r="D1407">
        <v>1</v>
      </c>
      <c r="E1407">
        <v>3628.283128</v>
      </c>
      <c r="F1407">
        <v>3628.4595610000001</v>
      </c>
      <c r="G1407">
        <v>0.17643300000008821</v>
      </c>
      <c r="H1407">
        <v>222.28309999999999</v>
      </c>
      <c r="I1407">
        <v>48.518000000000001</v>
      </c>
      <c r="J1407">
        <v>1188.6790000000001</v>
      </c>
      <c r="L1407" t="s">
        <v>547</v>
      </c>
      <c r="M1407" t="str">
        <f t="shared" si="163"/>
        <v>2018</v>
      </c>
      <c r="N1407" t="str">
        <f t="shared" si="164"/>
        <v>11</v>
      </c>
      <c r="O1407" t="str">
        <f t="shared" si="165"/>
        <v>05</v>
      </c>
      <c r="P1407" t="str">
        <f t="shared" si="166"/>
        <v>12</v>
      </c>
      <c r="Q1407" t="str">
        <f t="shared" si="167"/>
        <v>03</v>
      </c>
      <c r="R1407" t="str">
        <f t="shared" si="168"/>
        <v>55</v>
      </c>
      <c r="S1407" s="4">
        <f t="shared" si="162"/>
        <v>43409.50271990741</v>
      </c>
      <c r="T1407" s="5">
        <f t="shared" si="169"/>
        <v>43409.50271990741</v>
      </c>
      <c r="U1407" t="s">
        <v>1972</v>
      </c>
      <c r="AH1407" t="s">
        <v>2940</v>
      </c>
      <c r="AI1407" t="s">
        <v>2941</v>
      </c>
      <c r="AJ1407" t="s">
        <v>3097</v>
      </c>
      <c r="AK1407" t="s">
        <v>3101</v>
      </c>
      <c r="AL1407" t="s">
        <v>3103</v>
      </c>
      <c r="AM1407" t="s">
        <v>3342</v>
      </c>
      <c r="BQ1407">
        <v>222.28309999999999</v>
      </c>
      <c r="BR1407">
        <v>222.45953300000011</v>
      </c>
      <c r="BS1407">
        <v>1</v>
      </c>
    </row>
    <row r="1408" spans="1:71" x14ac:dyDescent="0.25">
      <c r="A1408" t="s">
        <v>83</v>
      </c>
      <c r="B1408">
        <v>762</v>
      </c>
      <c r="C1408" t="s">
        <v>88</v>
      </c>
      <c r="D1408">
        <v>1</v>
      </c>
      <c r="E1408">
        <v>3628.7998259999999</v>
      </c>
      <c r="F1408">
        <v>3628.9762599999999</v>
      </c>
      <c r="G1408">
        <v>0.176433999999972</v>
      </c>
      <c r="H1408">
        <v>222.7998</v>
      </c>
      <c r="I1408">
        <v>113.208</v>
      </c>
      <c r="J1408">
        <v>1204.8520000000001</v>
      </c>
      <c r="L1408" t="s">
        <v>547</v>
      </c>
      <c r="M1408" t="str">
        <f t="shared" si="163"/>
        <v>2018</v>
      </c>
      <c r="N1408" t="str">
        <f t="shared" si="164"/>
        <v>11</v>
      </c>
      <c r="O1408" t="str">
        <f t="shared" si="165"/>
        <v>05</v>
      </c>
      <c r="P1408" t="str">
        <f t="shared" si="166"/>
        <v>12</v>
      </c>
      <c r="Q1408" t="str">
        <f t="shared" si="167"/>
        <v>03</v>
      </c>
      <c r="R1408" t="str">
        <f t="shared" si="168"/>
        <v>55</v>
      </c>
      <c r="S1408" s="4">
        <f t="shared" si="162"/>
        <v>43409.50271990741</v>
      </c>
      <c r="T1408" s="5">
        <f t="shared" si="169"/>
        <v>43409.50271990741</v>
      </c>
      <c r="U1408" t="s">
        <v>1972</v>
      </c>
      <c r="AH1408" t="s">
        <v>2940</v>
      </c>
      <c r="AI1408" t="s">
        <v>2941</v>
      </c>
      <c r="AJ1408" t="s">
        <v>3097</v>
      </c>
      <c r="AK1408" t="s">
        <v>3101</v>
      </c>
      <c r="AL1408" t="s">
        <v>3103</v>
      </c>
      <c r="AM1408" t="s">
        <v>3342</v>
      </c>
      <c r="BQ1408">
        <v>222.7998</v>
      </c>
      <c r="BR1408">
        <v>222.97623400000001</v>
      </c>
      <c r="BS1408">
        <v>2</v>
      </c>
    </row>
    <row r="1409" spans="1:71" x14ac:dyDescent="0.25">
      <c r="A1409" t="s">
        <v>83</v>
      </c>
      <c r="B1409">
        <v>763</v>
      </c>
      <c r="C1409" t="s">
        <v>88</v>
      </c>
      <c r="D1409">
        <v>1</v>
      </c>
      <c r="E1409">
        <v>3630.375125</v>
      </c>
      <c r="F1409">
        <v>3630.532655</v>
      </c>
      <c r="G1409">
        <v>0.15752999999995149</v>
      </c>
      <c r="H1409">
        <v>224.3751</v>
      </c>
      <c r="I1409">
        <v>113.208</v>
      </c>
      <c r="J1409">
        <v>1196.7650000000001</v>
      </c>
      <c r="L1409" t="s">
        <v>547</v>
      </c>
      <c r="M1409" t="str">
        <f t="shared" si="163"/>
        <v>2018</v>
      </c>
      <c r="N1409" t="str">
        <f t="shared" si="164"/>
        <v>11</v>
      </c>
      <c r="O1409" t="str">
        <f t="shared" si="165"/>
        <v>05</v>
      </c>
      <c r="P1409" t="str">
        <f t="shared" si="166"/>
        <v>12</v>
      </c>
      <c r="Q1409" t="str">
        <f t="shared" si="167"/>
        <v>03</v>
      </c>
      <c r="R1409" t="str">
        <f t="shared" si="168"/>
        <v>55</v>
      </c>
      <c r="S1409" s="4">
        <f t="shared" si="162"/>
        <v>43409.50271990741</v>
      </c>
      <c r="T1409" s="5">
        <f t="shared" si="169"/>
        <v>43409.50271990741</v>
      </c>
      <c r="U1409" t="s">
        <v>1972</v>
      </c>
      <c r="AH1409" t="s">
        <v>2940</v>
      </c>
      <c r="AI1409" t="s">
        <v>2941</v>
      </c>
      <c r="AJ1409" t="s">
        <v>3097</v>
      </c>
      <c r="AK1409" t="s">
        <v>3101</v>
      </c>
      <c r="AL1409" t="s">
        <v>3103</v>
      </c>
      <c r="AM1409" t="s">
        <v>3342</v>
      </c>
      <c r="BQ1409">
        <v>224.3751</v>
      </c>
      <c r="BR1409">
        <v>224.53263000000001</v>
      </c>
      <c r="BS1409">
        <v>3</v>
      </c>
    </row>
    <row r="1410" spans="1:71" x14ac:dyDescent="0.25">
      <c r="A1410" t="s">
        <v>83</v>
      </c>
      <c r="B1410">
        <v>101</v>
      </c>
      <c r="C1410" t="s">
        <v>88</v>
      </c>
      <c r="D1410">
        <v>1</v>
      </c>
      <c r="E1410">
        <v>3753.0076239999999</v>
      </c>
      <c r="F1410">
        <v>3753.2533709999998</v>
      </c>
      <c r="G1410">
        <v>0.24574699999993749</v>
      </c>
      <c r="H1410">
        <v>85.007599999999996</v>
      </c>
      <c r="I1410">
        <v>32.6</v>
      </c>
      <c r="J1410">
        <v>412.399</v>
      </c>
      <c r="L1410" t="s">
        <v>548</v>
      </c>
      <c r="M1410" t="str">
        <f t="shared" si="163"/>
        <v>2018</v>
      </c>
      <c r="N1410" t="str">
        <f t="shared" si="164"/>
        <v>11</v>
      </c>
      <c r="O1410" t="str">
        <f t="shared" si="165"/>
        <v>05</v>
      </c>
      <c r="P1410" t="str">
        <f t="shared" si="166"/>
        <v>14</v>
      </c>
      <c r="Q1410" t="str">
        <f t="shared" si="167"/>
        <v>03</v>
      </c>
      <c r="R1410" t="str">
        <f t="shared" si="168"/>
        <v>55</v>
      </c>
      <c r="S1410" s="4">
        <f t="shared" si="162"/>
        <v>43409.586053240739</v>
      </c>
      <c r="T1410" s="5">
        <f t="shared" si="169"/>
        <v>43409.586053240739</v>
      </c>
      <c r="U1410" t="s">
        <v>1973</v>
      </c>
      <c r="W1410" t="s">
        <v>2940</v>
      </c>
      <c r="X1410" t="s">
        <v>2942</v>
      </c>
      <c r="Y1410" t="s">
        <v>2959</v>
      </c>
      <c r="AH1410" t="s">
        <v>2940</v>
      </c>
      <c r="AI1410" t="s">
        <v>2941</v>
      </c>
      <c r="AJ1410" t="s">
        <v>3097</v>
      </c>
      <c r="AK1410" t="s">
        <v>3101</v>
      </c>
      <c r="AL1410" t="s">
        <v>3103</v>
      </c>
      <c r="AM1410" t="s">
        <v>3105</v>
      </c>
      <c r="AZ1410" t="s">
        <v>3065</v>
      </c>
      <c r="BA1410">
        <v>2</v>
      </c>
      <c r="BB1410" t="s">
        <v>2941</v>
      </c>
      <c r="BC1410" t="s">
        <v>3775</v>
      </c>
      <c r="BQ1410">
        <v>85.007599999999996</v>
      </c>
      <c r="BR1410">
        <v>85.253346999999934</v>
      </c>
      <c r="BS1410">
        <v>0</v>
      </c>
    </row>
    <row r="1411" spans="1:71" x14ac:dyDescent="0.25">
      <c r="A1411" t="s">
        <v>83</v>
      </c>
      <c r="B1411">
        <v>769</v>
      </c>
      <c r="C1411" t="s">
        <v>88</v>
      </c>
      <c r="D1411">
        <v>1</v>
      </c>
      <c r="E1411">
        <v>3686.7233030000002</v>
      </c>
      <c r="F1411">
        <v>3686.9249420000001</v>
      </c>
      <c r="G1411">
        <v>0.20163899999988641</v>
      </c>
      <c r="H1411">
        <v>18.723299999999998</v>
      </c>
      <c r="I1411">
        <v>105.121</v>
      </c>
      <c r="J1411">
        <v>921.83299999999997</v>
      </c>
      <c r="L1411" t="s">
        <v>548</v>
      </c>
      <c r="M1411" t="str">
        <f t="shared" si="163"/>
        <v>2018</v>
      </c>
      <c r="N1411" t="str">
        <f t="shared" si="164"/>
        <v>11</v>
      </c>
      <c r="O1411" t="str">
        <f t="shared" si="165"/>
        <v>05</v>
      </c>
      <c r="P1411" t="str">
        <f t="shared" si="166"/>
        <v>14</v>
      </c>
      <c r="Q1411" t="str">
        <f t="shared" si="167"/>
        <v>03</v>
      </c>
      <c r="R1411" t="str">
        <f t="shared" si="168"/>
        <v>55</v>
      </c>
      <c r="S1411" s="4">
        <f t="shared" ref="S1411:S1474" si="170">DATE(M1411,N1411,O1411)+TIME(P1411,Q1411,R1411)</f>
        <v>43409.586053240739</v>
      </c>
      <c r="T1411" s="5">
        <f t="shared" si="169"/>
        <v>43409.586053240739</v>
      </c>
      <c r="U1411" t="s">
        <v>1973</v>
      </c>
      <c r="AH1411" t="s">
        <v>2940</v>
      </c>
      <c r="AI1411" t="s">
        <v>2941</v>
      </c>
      <c r="AJ1411" t="s">
        <v>3097</v>
      </c>
      <c r="AK1411" t="s">
        <v>3101</v>
      </c>
      <c r="AL1411" t="s">
        <v>3103</v>
      </c>
      <c r="AM1411" t="s">
        <v>3343</v>
      </c>
      <c r="BQ1411">
        <v>18.723299999999998</v>
      </c>
      <c r="BR1411">
        <v>18.924938999999881</v>
      </c>
      <c r="BS1411">
        <v>1</v>
      </c>
    </row>
    <row r="1412" spans="1:71" x14ac:dyDescent="0.25">
      <c r="A1412" t="s">
        <v>83</v>
      </c>
      <c r="B1412">
        <v>770</v>
      </c>
      <c r="C1412" t="s">
        <v>88</v>
      </c>
      <c r="D1412">
        <v>1</v>
      </c>
      <c r="E1412">
        <v>3687.240002</v>
      </c>
      <c r="F1412">
        <v>3687.4164350000001</v>
      </c>
      <c r="G1412">
        <v>0.17643300000008821</v>
      </c>
      <c r="H1412">
        <v>19.239999999999998</v>
      </c>
      <c r="I1412">
        <v>80.863</v>
      </c>
      <c r="J1412">
        <v>929.91899999999998</v>
      </c>
      <c r="L1412" t="s">
        <v>548</v>
      </c>
      <c r="M1412" t="str">
        <f t="shared" si="163"/>
        <v>2018</v>
      </c>
      <c r="N1412" t="str">
        <f t="shared" si="164"/>
        <v>11</v>
      </c>
      <c r="O1412" t="str">
        <f t="shared" si="165"/>
        <v>05</v>
      </c>
      <c r="P1412" t="str">
        <f t="shared" si="166"/>
        <v>14</v>
      </c>
      <c r="Q1412" t="str">
        <f t="shared" si="167"/>
        <v>03</v>
      </c>
      <c r="R1412" t="str">
        <f t="shared" si="168"/>
        <v>55</v>
      </c>
      <c r="S1412" s="4">
        <f t="shared" si="170"/>
        <v>43409.586053240739</v>
      </c>
      <c r="T1412" s="5">
        <f t="shared" si="169"/>
        <v>43409.586053240739</v>
      </c>
      <c r="U1412" t="s">
        <v>1973</v>
      </c>
      <c r="AH1412" t="s">
        <v>2940</v>
      </c>
      <c r="AI1412" t="s">
        <v>2941</v>
      </c>
      <c r="AJ1412" t="s">
        <v>3097</v>
      </c>
      <c r="AK1412" t="s">
        <v>3101</v>
      </c>
      <c r="AL1412" t="s">
        <v>3103</v>
      </c>
      <c r="AM1412" t="s">
        <v>3343</v>
      </c>
      <c r="BQ1412">
        <v>19.239999999999998</v>
      </c>
      <c r="BR1412">
        <v>19.41643300000009</v>
      </c>
      <c r="BS1412">
        <v>2</v>
      </c>
    </row>
    <row r="1413" spans="1:71" x14ac:dyDescent="0.25">
      <c r="A1413" t="s">
        <v>83</v>
      </c>
      <c r="B1413">
        <v>114</v>
      </c>
      <c r="C1413" t="s">
        <v>88</v>
      </c>
      <c r="D1413">
        <v>1</v>
      </c>
      <c r="E1413">
        <v>4092.1206750000001</v>
      </c>
      <c r="F1413">
        <v>4092.2971080000002</v>
      </c>
      <c r="G1413">
        <v>0.17643300000008821</v>
      </c>
      <c r="H1413">
        <v>162.1207</v>
      </c>
      <c r="I1413">
        <v>143.5</v>
      </c>
      <c r="J1413">
        <v>897.57399999999996</v>
      </c>
      <c r="L1413" t="s">
        <v>549</v>
      </c>
      <c r="M1413" t="str">
        <f t="shared" si="163"/>
        <v>2018</v>
      </c>
      <c r="N1413" t="str">
        <f t="shared" si="164"/>
        <v>11</v>
      </c>
      <c r="O1413" t="str">
        <f t="shared" si="165"/>
        <v>06</v>
      </c>
      <c r="P1413" t="str">
        <f t="shared" si="166"/>
        <v>00</v>
      </c>
      <c r="Q1413" t="str">
        <f t="shared" si="167"/>
        <v>03</v>
      </c>
      <c r="R1413" t="str">
        <f t="shared" si="168"/>
        <v>55</v>
      </c>
      <c r="S1413" s="4">
        <f t="shared" si="170"/>
        <v>43410.00271990741</v>
      </c>
      <c r="T1413" s="5">
        <f t="shared" si="169"/>
        <v>43410.00271990741</v>
      </c>
      <c r="U1413" t="s">
        <v>1974</v>
      </c>
      <c r="W1413" t="s">
        <v>2940</v>
      </c>
      <c r="X1413" t="s">
        <v>2942</v>
      </c>
      <c r="AE1413" t="s">
        <v>3065</v>
      </c>
      <c r="AH1413" t="s">
        <v>2940</v>
      </c>
      <c r="AI1413" t="s">
        <v>2941</v>
      </c>
      <c r="AJ1413" t="s">
        <v>3097</v>
      </c>
      <c r="AK1413" t="s">
        <v>3101</v>
      </c>
      <c r="AL1413" t="s">
        <v>3103</v>
      </c>
      <c r="AM1413" t="s">
        <v>3105</v>
      </c>
      <c r="AZ1413" t="s">
        <v>3065</v>
      </c>
      <c r="BA1413">
        <v>2</v>
      </c>
      <c r="BB1413" t="s">
        <v>2941</v>
      </c>
      <c r="BC1413" t="s">
        <v>3775</v>
      </c>
      <c r="BQ1413">
        <v>162.1207</v>
      </c>
      <c r="BR1413">
        <v>162.29713300000009</v>
      </c>
      <c r="BS1413">
        <v>0</v>
      </c>
    </row>
    <row r="1414" spans="1:71" x14ac:dyDescent="0.25">
      <c r="A1414" t="s">
        <v>83</v>
      </c>
      <c r="B1414">
        <v>121</v>
      </c>
      <c r="C1414" t="s">
        <v>88</v>
      </c>
      <c r="D1414">
        <v>1</v>
      </c>
      <c r="E1414">
        <v>4432.3521979999996</v>
      </c>
      <c r="F1414">
        <v>4432.5916440000001</v>
      </c>
      <c r="G1414">
        <v>0.23944600000049829</v>
      </c>
      <c r="H1414">
        <v>240.35220000000001</v>
      </c>
      <c r="I1414">
        <v>260.89999999999998</v>
      </c>
      <c r="J1414">
        <v>1115.2</v>
      </c>
      <c r="L1414" t="s">
        <v>550</v>
      </c>
      <c r="M1414" t="str">
        <f t="shared" si="163"/>
        <v>2018</v>
      </c>
      <c r="N1414" t="str">
        <f t="shared" si="164"/>
        <v>11</v>
      </c>
      <c r="O1414" t="str">
        <f t="shared" si="165"/>
        <v>06</v>
      </c>
      <c r="P1414" t="str">
        <f t="shared" si="166"/>
        <v>10</v>
      </c>
      <c r="Q1414" t="str">
        <f t="shared" si="167"/>
        <v>03</v>
      </c>
      <c r="R1414" t="str">
        <f t="shared" si="168"/>
        <v>55</v>
      </c>
      <c r="S1414" s="4">
        <f t="shared" si="170"/>
        <v>43410.419386574074</v>
      </c>
      <c r="T1414" s="5">
        <f t="shared" si="169"/>
        <v>43410.419386574074</v>
      </c>
      <c r="U1414" t="s">
        <v>1975</v>
      </c>
      <c r="W1414" t="s">
        <v>2940</v>
      </c>
      <c r="X1414" t="s">
        <v>2942</v>
      </c>
      <c r="AH1414" t="s">
        <v>2940</v>
      </c>
      <c r="AI1414" t="s">
        <v>2941</v>
      </c>
      <c r="AJ1414" t="s">
        <v>3097</v>
      </c>
      <c r="AK1414" t="s">
        <v>3101</v>
      </c>
      <c r="AL1414" t="s">
        <v>3103</v>
      </c>
      <c r="AM1414" t="s">
        <v>3105</v>
      </c>
      <c r="AN1414" t="s">
        <v>3625</v>
      </c>
      <c r="AZ1414" t="s">
        <v>3065</v>
      </c>
      <c r="BA1414">
        <v>2</v>
      </c>
      <c r="BB1414" t="s">
        <v>2941</v>
      </c>
      <c r="BC1414" t="s">
        <v>3775</v>
      </c>
      <c r="BQ1414">
        <v>240.35220000000001</v>
      </c>
      <c r="BR1414">
        <v>240.59164600000051</v>
      </c>
      <c r="BS1414">
        <v>0</v>
      </c>
    </row>
    <row r="1415" spans="1:71" x14ac:dyDescent="0.25">
      <c r="A1415" t="s">
        <v>83</v>
      </c>
      <c r="B1415">
        <v>771</v>
      </c>
      <c r="C1415" t="s">
        <v>88</v>
      </c>
      <c r="D1415">
        <v>1</v>
      </c>
      <c r="E1415">
        <v>4357.817368</v>
      </c>
      <c r="F1415">
        <v>4357.9307900000003</v>
      </c>
      <c r="G1415">
        <v>0.1134220000003552</v>
      </c>
      <c r="H1415">
        <v>165.81739999999999</v>
      </c>
      <c r="I1415">
        <v>218.32900000000001</v>
      </c>
      <c r="J1415">
        <v>638.81399999999996</v>
      </c>
      <c r="L1415" t="s">
        <v>550</v>
      </c>
      <c r="M1415" t="str">
        <f t="shared" si="163"/>
        <v>2018</v>
      </c>
      <c r="N1415" t="str">
        <f t="shared" si="164"/>
        <v>11</v>
      </c>
      <c r="O1415" t="str">
        <f t="shared" si="165"/>
        <v>06</v>
      </c>
      <c r="P1415" t="str">
        <f t="shared" si="166"/>
        <v>10</v>
      </c>
      <c r="Q1415" t="str">
        <f t="shared" si="167"/>
        <v>03</v>
      </c>
      <c r="R1415" t="str">
        <f t="shared" si="168"/>
        <v>55</v>
      </c>
      <c r="S1415" s="4">
        <f t="shared" si="170"/>
        <v>43410.419386574074</v>
      </c>
      <c r="T1415" s="5">
        <f t="shared" si="169"/>
        <v>43410.419386574074</v>
      </c>
      <c r="U1415" t="s">
        <v>1975</v>
      </c>
      <c r="AH1415" t="s">
        <v>2940</v>
      </c>
      <c r="AI1415" t="s">
        <v>2941</v>
      </c>
      <c r="AJ1415" t="s">
        <v>3097</v>
      </c>
      <c r="AK1415" t="s">
        <v>3101</v>
      </c>
      <c r="AL1415" t="s">
        <v>3103</v>
      </c>
      <c r="AM1415" t="s">
        <v>3344</v>
      </c>
      <c r="BQ1415">
        <v>165.81739999999999</v>
      </c>
      <c r="BR1415">
        <v>165.93082200000029</v>
      </c>
      <c r="BS1415">
        <v>1</v>
      </c>
    </row>
    <row r="1416" spans="1:71" x14ac:dyDescent="0.25">
      <c r="A1416" t="s">
        <v>83</v>
      </c>
      <c r="B1416">
        <v>772</v>
      </c>
      <c r="C1416" t="s">
        <v>88</v>
      </c>
      <c r="D1416">
        <v>1</v>
      </c>
      <c r="E1416">
        <v>4358.3403680000001</v>
      </c>
      <c r="F1416">
        <v>4358.5231020000001</v>
      </c>
      <c r="G1416">
        <v>0.18273399999998219</v>
      </c>
      <c r="H1416">
        <v>166.34039999999999</v>
      </c>
      <c r="I1416">
        <v>218.32900000000001</v>
      </c>
      <c r="J1416">
        <v>768.19399999999996</v>
      </c>
      <c r="L1416" t="s">
        <v>550</v>
      </c>
      <c r="M1416" t="str">
        <f t="shared" si="163"/>
        <v>2018</v>
      </c>
      <c r="N1416" t="str">
        <f t="shared" si="164"/>
        <v>11</v>
      </c>
      <c r="O1416" t="str">
        <f t="shared" si="165"/>
        <v>06</v>
      </c>
      <c r="P1416" t="str">
        <f t="shared" si="166"/>
        <v>10</v>
      </c>
      <c r="Q1416" t="str">
        <f t="shared" si="167"/>
        <v>03</v>
      </c>
      <c r="R1416" t="str">
        <f t="shared" si="168"/>
        <v>55</v>
      </c>
      <c r="S1416" s="4">
        <f t="shared" si="170"/>
        <v>43410.419386574074</v>
      </c>
      <c r="T1416" s="5">
        <f t="shared" si="169"/>
        <v>43410.419386574074</v>
      </c>
      <c r="U1416" t="s">
        <v>1975</v>
      </c>
      <c r="AH1416" t="s">
        <v>2940</v>
      </c>
      <c r="AI1416" t="s">
        <v>2941</v>
      </c>
      <c r="AJ1416" t="s">
        <v>3097</v>
      </c>
      <c r="AK1416" t="s">
        <v>3101</v>
      </c>
      <c r="AL1416" t="s">
        <v>3103</v>
      </c>
      <c r="AM1416" t="s">
        <v>3344</v>
      </c>
      <c r="BQ1416">
        <v>166.34039999999999</v>
      </c>
      <c r="BR1416">
        <v>166.523134</v>
      </c>
      <c r="BS1416">
        <v>2</v>
      </c>
    </row>
    <row r="1417" spans="1:71" x14ac:dyDescent="0.25">
      <c r="A1417" t="s">
        <v>83</v>
      </c>
      <c r="B1417">
        <v>773</v>
      </c>
      <c r="C1417" t="s">
        <v>88</v>
      </c>
      <c r="D1417">
        <v>1</v>
      </c>
      <c r="E1417">
        <v>4360.0857990000004</v>
      </c>
      <c r="F1417">
        <v>4360.2937389999997</v>
      </c>
      <c r="G1417">
        <v>0.20793999999932569</v>
      </c>
      <c r="H1417">
        <v>168.08580000000001</v>
      </c>
      <c r="I1417">
        <v>218.32900000000001</v>
      </c>
      <c r="J1417">
        <v>849.05700000000002</v>
      </c>
      <c r="L1417" t="s">
        <v>550</v>
      </c>
      <c r="M1417" t="str">
        <f t="shared" si="163"/>
        <v>2018</v>
      </c>
      <c r="N1417" t="str">
        <f t="shared" si="164"/>
        <v>11</v>
      </c>
      <c r="O1417" t="str">
        <f t="shared" si="165"/>
        <v>06</v>
      </c>
      <c r="P1417" t="str">
        <f t="shared" si="166"/>
        <v>10</v>
      </c>
      <c r="Q1417" t="str">
        <f t="shared" si="167"/>
        <v>03</v>
      </c>
      <c r="R1417" t="str">
        <f t="shared" si="168"/>
        <v>55</v>
      </c>
      <c r="S1417" s="4">
        <f t="shared" si="170"/>
        <v>43410.419386574074</v>
      </c>
      <c r="T1417" s="5">
        <f t="shared" si="169"/>
        <v>43410.419386574074</v>
      </c>
      <c r="U1417" t="s">
        <v>1975</v>
      </c>
      <c r="AH1417" t="s">
        <v>2940</v>
      </c>
      <c r="AI1417" t="s">
        <v>2941</v>
      </c>
      <c r="AJ1417" t="s">
        <v>3097</v>
      </c>
      <c r="AK1417" t="s">
        <v>3101</v>
      </c>
      <c r="AL1417" t="s">
        <v>3103</v>
      </c>
      <c r="AM1417" t="s">
        <v>3344</v>
      </c>
      <c r="BQ1417">
        <v>168.08580000000001</v>
      </c>
      <c r="BR1417">
        <v>168.2937399999993</v>
      </c>
      <c r="BS1417">
        <v>3</v>
      </c>
    </row>
    <row r="1418" spans="1:71" x14ac:dyDescent="0.25">
      <c r="A1418" t="s">
        <v>83</v>
      </c>
      <c r="B1418">
        <v>144</v>
      </c>
      <c r="C1418" t="s">
        <v>88</v>
      </c>
      <c r="D1418">
        <v>1</v>
      </c>
      <c r="E1418">
        <v>5245.4566029999996</v>
      </c>
      <c r="F1418">
        <v>5245.7149520000003</v>
      </c>
      <c r="G1418">
        <v>0.25834900000063499</v>
      </c>
      <c r="H1418">
        <v>5.4565999999999999</v>
      </c>
      <c r="I1418">
        <v>97.8</v>
      </c>
      <c r="J1418">
        <v>1037</v>
      </c>
      <c r="L1418" t="s">
        <v>551</v>
      </c>
      <c r="M1418" t="str">
        <f t="shared" si="163"/>
        <v>2018</v>
      </c>
      <c r="N1418" t="str">
        <f t="shared" si="164"/>
        <v>11</v>
      </c>
      <c r="O1418" t="str">
        <f t="shared" si="165"/>
        <v>07</v>
      </c>
      <c r="P1418" t="str">
        <f t="shared" si="166"/>
        <v>18</v>
      </c>
      <c r="Q1418" t="str">
        <f t="shared" si="167"/>
        <v>03</v>
      </c>
      <c r="R1418" t="str">
        <f t="shared" si="168"/>
        <v>55</v>
      </c>
      <c r="S1418" s="4">
        <f t="shared" si="170"/>
        <v>43411.75271990741</v>
      </c>
      <c r="T1418" s="5">
        <f t="shared" si="169"/>
        <v>43411.75271990741</v>
      </c>
      <c r="U1418" t="s">
        <v>1976</v>
      </c>
      <c r="W1418" t="s">
        <v>2940</v>
      </c>
      <c r="X1418" t="s">
        <v>2942</v>
      </c>
      <c r="Y1418" t="s">
        <v>2942</v>
      </c>
      <c r="AH1418" t="s">
        <v>2940</v>
      </c>
      <c r="AI1418" t="s">
        <v>2941</v>
      </c>
      <c r="AJ1418" t="s">
        <v>3097</v>
      </c>
      <c r="AK1418" t="s">
        <v>3101</v>
      </c>
      <c r="AL1418" t="s">
        <v>3103</v>
      </c>
      <c r="AM1418" t="s">
        <v>3105</v>
      </c>
      <c r="AW1418" t="s">
        <v>2942</v>
      </c>
      <c r="AZ1418" t="s">
        <v>3065</v>
      </c>
      <c r="BA1418">
        <v>3</v>
      </c>
      <c r="BB1418" t="s">
        <v>2941</v>
      </c>
      <c r="BC1418" t="s">
        <v>3775</v>
      </c>
      <c r="BQ1418">
        <v>5.4565999999999999</v>
      </c>
      <c r="BR1418">
        <v>5.7149490000006349</v>
      </c>
      <c r="BS1418">
        <v>0</v>
      </c>
    </row>
    <row r="1419" spans="1:71" x14ac:dyDescent="0.25">
      <c r="A1419" t="s">
        <v>83</v>
      </c>
      <c r="B1419">
        <v>160</v>
      </c>
      <c r="C1419" t="s">
        <v>88</v>
      </c>
      <c r="D1419">
        <v>1</v>
      </c>
      <c r="E1419">
        <v>6110.8521000000001</v>
      </c>
      <c r="F1419">
        <v>6111.1923640000005</v>
      </c>
      <c r="G1419">
        <v>0.34026400000038848</v>
      </c>
      <c r="H1419">
        <v>84.852099999999993</v>
      </c>
      <c r="I1419">
        <v>117.6</v>
      </c>
      <c r="J1419">
        <v>869.3</v>
      </c>
      <c r="L1419" t="s">
        <v>552</v>
      </c>
      <c r="M1419" t="str">
        <f t="shared" si="163"/>
        <v>2018</v>
      </c>
      <c r="N1419" t="str">
        <f t="shared" si="164"/>
        <v>11</v>
      </c>
      <c r="O1419" t="str">
        <f t="shared" si="165"/>
        <v>08</v>
      </c>
      <c r="P1419" t="str">
        <f t="shared" si="166"/>
        <v>08</v>
      </c>
      <c r="Q1419" t="str">
        <f t="shared" si="167"/>
        <v>03</v>
      </c>
      <c r="R1419" t="str">
        <f t="shared" si="168"/>
        <v>55</v>
      </c>
      <c r="S1419" s="4">
        <f t="shared" si="170"/>
        <v>43412.336053240739</v>
      </c>
      <c r="T1419" s="5">
        <f t="shared" si="169"/>
        <v>43412.336053240739</v>
      </c>
      <c r="U1419" t="s">
        <v>1977</v>
      </c>
      <c r="W1419" t="s">
        <v>2940</v>
      </c>
      <c r="X1419" t="s">
        <v>2942</v>
      </c>
      <c r="AH1419" t="s">
        <v>2940</v>
      </c>
      <c r="AI1419" t="s">
        <v>2941</v>
      </c>
      <c r="AJ1419" t="s">
        <v>3097</v>
      </c>
      <c r="AK1419" t="s">
        <v>3101</v>
      </c>
      <c r="AL1419" t="s">
        <v>3103</v>
      </c>
      <c r="AM1419" t="s">
        <v>3105</v>
      </c>
      <c r="AZ1419" t="s">
        <v>3065</v>
      </c>
      <c r="BA1419">
        <v>3</v>
      </c>
      <c r="BB1419" t="s">
        <v>2941</v>
      </c>
      <c r="BC1419" t="s">
        <v>3775</v>
      </c>
      <c r="BQ1419">
        <v>84.852099999999993</v>
      </c>
      <c r="BR1419">
        <v>85.192364000000381</v>
      </c>
      <c r="BS1419">
        <v>0</v>
      </c>
    </row>
    <row r="1420" spans="1:71" x14ac:dyDescent="0.25">
      <c r="A1420" t="s">
        <v>83</v>
      </c>
      <c r="B1420">
        <v>163</v>
      </c>
      <c r="C1420" t="s">
        <v>88</v>
      </c>
      <c r="D1420">
        <v>1</v>
      </c>
      <c r="E1420">
        <v>6071.1504370000002</v>
      </c>
      <c r="F1420">
        <v>6071.3709790000003</v>
      </c>
      <c r="G1420">
        <v>0.22054200000002311</v>
      </c>
      <c r="H1420">
        <v>45.150399999999998</v>
      </c>
      <c r="I1420">
        <v>0</v>
      </c>
      <c r="J1420">
        <v>823.5</v>
      </c>
      <c r="L1420" t="s">
        <v>552</v>
      </c>
      <c r="M1420" t="str">
        <f t="shared" si="163"/>
        <v>2018</v>
      </c>
      <c r="N1420" t="str">
        <f t="shared" si="164"/>
        <v>11</v>
      </c>
      <c r="O1420" t="str">
        <f t="shared" si="165"/>
        <v>08</v>
      </c>
      <c r="P1420" t="str">
        <f t="shared" si="166"/>
        <v>08</v>
      </c>
      <c r="Q1420" t="str">
        <f t="shared" si="167"/>
        <v>03</v>
      </c>
      <c r="R1420" t="str">
        <f t="shared" si="168"/>
        <v>55</v>
      </c>
      <c r="S1420" s="4">
        <f t="shared" si="170"/>
        <v>43412.336053240739</v>
      </c>
      <c r="T1420" s="5">
        <f t="shared" si="169"/>
        <v>43412.336053240739</v>
      </c>
      <c r="U1420" t="s">
        <v>1977</v>
      </c>
      <c r="W1420" t="s">
        <v>2940</v>
      </c>
      <c r="X1420" t="s">
        <v>2942</v>
      </c>
      <c r="AH1420" t="s">
        <v>2940</v>
      </c>
      <c r="AI1420" t="s">
        <v>2941</v>
      </c>
      <c r="AJ1420" t="s">
        <v>3097</v>
      </c>
      <c r="AK1420" t="s">
        <v>3101</v>
      </c>
      <c r="AL1420" t="s">
        <v>3103</v>
      </c>
      <c r="AM1420" t="s">
        <v>3105</v>
      </c>
      <c r="AZ1420" t="s">
        <v>3065</v>
      </c>
      <c r="BA1420">
        <v>3</v>
      </c>
      <c r="BB1420" t="s">
        <v>2941</v>
      </c>
      <c r="BC1420" t="s">
        <v>3775</v>
      </c>
      <c r="BQ1420">
        <v>45.150399999999998</v>
      </c>
      <c r="BR1420">
        <v>45.370942000000021</v>
      </c>
      <c r="BS1420">
        <v>1</v>
      </c>
    </row>
    <row r="1421" spans="1:71" x14ac:dyDescent="0.25">
      <c r="A1421" t="s">
        <v>83</v>
      </c>
      <c r="B1421">
        <v>797</v>
      </c>
      <c r="C1421" t="s">
        <v>88</v>
      </c>
      <c r="D1421">
        <v>1</v>
      </c>
      <c r="E1421">
        <v>6259.3012289999997</v>
      </c>
      <c r="F1421">
        <v>6259.4650600000004</v>
      </c>
      <c r="G1421">
        <v>0.16383100000075501</v>
      </c>
      <c r="H1421">
        <v>233.30119999999999</v>
      </c>
      <c r="I1421">
        <v>113.208</v>
      </c>
      <c r="J1421">
        <v>687.33199999999999</v>
      </c>
      <c r="L1421" t="s">
        <v>552</v>
      </c>
      <c r="M1421" t="str">
        <f t="shared" si="163"/>
        <v>2018</v>
      </c>
      <c r="N1421" t="str">
        <f t="shared" si="164"/>
        <v>11</v>
      </c>
      <c r="O1421" t="str">
        <f t="shared" si="165"/>
        <v>08</v>
      </c>
      <c r="P1421" t="str">
        <f t="shared" si="166"/>
        <v>08</v>
      </c>
      <c r="Q1421" t="str">
        <f t="shared" si="167"/>
        <v>03</v>
      </c>
      <c r="R1421" t="str">
        <f t="shared" si="168"/>
        <v>55</v>
      </c>
      <c r="S1421" s="4">
        <f t="shared" si="170"/>
        <v>43412.336053240739</v>
      </c>
      <c r="T1421" s="5">
        <f t="shared" si="169"/>
        <v>43412.336053240739</v>
      </c>
      <c r="U1421" t="s">
        <v>1977</v>
      </c>
      <c r="AH1421" t="s">
        <v>2940</v>
      </c>
      <c r="AI1421" t="s">
        <v>2941</v>
      </c>
      <c r="AJ1421" t="s">
        <v>3097</v>
      </c>
      <c r="AK1421" t="s">
        <v>3101</v>
      </c>
      <c r="AL1421" t="s">
        <v>3103</v>
      </c>
      <c r="AM1421" t="s">
        <v>3345</v>
      </c>
      <c r="BQ1421">
        <v>233.30119999999999</v>
      </c>
      <c r="BR1421">
        <v>233.46503100000069</v>
      </c>
      <c r="BS1421">
        <v>2</v>
      </c>
    </row>
    <row r="1422" spans="1:71" x14ac:dyDescent="0.25">
      <c r="A1422" t="s">
        <v>83</v>
      </c>
      <c r="B1422">
        <v>798</v>
      </c>
      <c r="C1422" t="s">
        <v>88</v>
      </c>
      <c r="D1422">
        <v>1</v>
      </c>
      <c r="E1422">
        <v>6262.0863579999996</v>
      </c>
      <c r="F1422">
        <v>6262.6156590000001</v>
      </c>
      <c r="G1422">
        <v>0.52930100000048697</v>
      </c>
      <c r="H1422">
        <v>236.0864</v>
      </c>
      <c r="I1422">
        <v>113.208</v>
      </c>
      <c r="J1422">
        <v>1479.7840000000001</v>
      </c>
      <c r="L1422" t="s">
        <v>552</v>
      </c>
      <c r="M1422" t="str">
        <f t="shared" si="163"/>
        <v>2018</v>
      </c>
      <c r="N1422" t="str">
        <f t="shared" si="164"/>
        <v>11</v>
      </c>
      <c r="O1422" t="str">
        <f t="shared" si="165"/>
        <v>08</v>
      </c>
      <c r="P1422" t="str">
        <f t="shared" si="166"/>
        <v>08</v>
      </c>
      <c r="Q1422" t="str">
        <f t="shared" si="167"/>
        <v>03</v>
      </c>
      <c r="R1422" t="str">
        <f t="shared" si="168"/>
        <v>55</v>
      </c>
      <c r="S1422" s="4">
        <f t="shared" si="170"/>
        <v>43412.336053240739</v>
      </c>
      <c r="T1422" s="5">
        <f t="shared" si="169"/>
        <v>43412.336053240739</v>
      </c>
      <c r="U1422" t="s">
        <v>1977</v>
      </c>
      <c r="AH1422" t="s">
        <v>2940</v>
      </c>
      <c r="AI1422" t="s">
        <v>2941</v>
      </c>
      <c r="AJ1422" t="s">
        <v>3097</v>
      </c>
      <c r="AK1422" t="s">
        <v>3101</v>
      </c>
      <c r="AL1422" t="s">
        <v>3103</v>
      </c>
      <c r="AM1422" t="s">
        <v>3345</v>
      </c>
      <c r="BQ1422">
        <v>236.0864</v>
      </c>
      <c r="BR1422">
        <v>236.61570100000051</v>
      </c>
      <c r="BS1422">
        <v>3</v>
      </c>
    </row>
    <row r="1423" spans="1:71" x14ac:dyDescent="0.25">
      <c r="A1423" t="s">
        <v>83</v>
      </c>
      <c r="B1423">
        <v>800</v>
      </c>
      <c r="C1423" t="s">
        <v>88</v>
      </c>
      <c r="D1423">
        <v>1</v>
      </c>
      <c r="E1423">
        <v>6260.971047</v>
      </c>
      <c r="F1423">
        <v>6261.1978900000004</v>
      </c>
      <c r="G1423">
        <v>0.2268430000003718</v>
      </c>
      <c r="H1423">
        <v>234.971</v>
      </c>
      <c r="I1423">
        <v>113.208</v>
      </c>
      <c r="J1423">
        <v>1156.3340000000001</v>
      </c>
      <c r="L1423" t="s">
        <v>552</v>
      </c>
      <c r="M1423" t="str">
        <f t="shared" si="163"/>
        <v>2018</v>
      </c>
      <c r="N1423" t="str">
        <f t="shared" si="164"/>
        <v>11</v>
      </c>
      <c r="O1423" t="str">
        <f t="shared" si="165"/>
        <v>08</v>
      </c>
      <c r="P1423" t="str">
        <f t="shared" si="166"/>
        <v>08</v>
      </c>
      <c r="Q1423" t="str">
        <f t="shared" si="167"/>
        <v>03</v>
      </c>
      <c r="R1423" t="str">
        <f t="shared" si="168"/>
        <v>55</v>
      </c>
      <c r="S1423" s="4">
        <f t="shared" si="170"/>
        <v>43412.336053240739</v>
      </c>
      <c r="T1423" s="5">
        <f t="shared" si="169"/>
        <v>43412.336053240739</v>
      </c>
      <c r="U1423" t="s">
        <v>1977</v>
      </c>
      <c r="AH1423" t="s">
        <v>2940</v>
      </c>
      <c r="AI1423" t="s">
        <v>2941</v>
      </c>
      <c r="AJ1423" t="s">
        <v>3097</v>
      </c>
      <c r="AK1423" t="s">
        <v>3101</v>
      </c>
      <c r="AL1423" t="s">
        <v>3103</v>
      </c>
      <c r="AM1423" t="s">
        <v>3345</v>
      </c>
      <c r="BQ1423">
        <v>234.971</v>
      </c>
      <c r="BR1423">
        <v>235.1978430000004</v>
      </c>
      <c r="BS1423">
        <v>4</v>
      </c>
    </row>
    <row r="1424" spans="1:71" x14ac:dyDescent="0.25">
      <c r="A1424" t="s">
        <v>83</v>
      </c>
      <c r="B1424">
        <v>801</v>
      </c>
      <c r="C1424" t="s">
        <v>88</v>
      </c>
      <c r="D1424">
        <v>1</v>
      </c>
      <c r="E1424">
        <v>6261.3491180000001</v>
      </c>
      <c r="F1424">
        <v>6261.9036239999996</v>
      </c>
      <c r="G1424">
        <v>0.55450599999949191</v>
      </c>
      <c r="H1424">
        <v>235.34909999999999</v>
      </c>
      <c r="I1424">
        <v>113.208</v>
      </c>
      <c r="J1424">
        <v>1059.299</v>
      </c>
      <c r="L1424" t="s">
        <v>552</v>
      </c>
      <c r="M1424" t="str">
        <f t="shared" si="163"/>
        <v>2018</v>
      </c>
      <c r="N1424" t="str">
        <f t="shared" si="164"/>
        <v>11</v>
      </c>
      <c r="O1424" t="str">
        <f t="shared" si="165"/>
        <v>08</v>
      </c>
      <c r="P1424" t="str">
        <f t="shared" si="166"/>
        <v>08</v>
      </c>
      <c r="Q1424" t="str">
        <f t="shared" si="167"/>
        <v>03</v>
      </c>
      <c r="R1424" t="str">
        <f t="shared" si="168"/>
        <v>55</v>
      </c>
      <c r="S1424" s="4">
        <f t="shared" si="170"/>
        <v>43412.336053240739</v>
      </c>
      <c r="T1424" s="5">
        <f t="shared" si="169"/>
        <v>43412.336053240739</v>
      </c>
      <c r="U1424" t="s">
        <v>1977</v>
      </c>
      <c r="AH1424" t="s">
        <v>2940</v>
      </c>
      <c r="AI1424" t="s">
        <v>2941</v>
      </c>
      <c r="AJ1424" t="s">
        <v>2941</v>
      </c>
      <c r="AK1424" t="s">
        <v>3101</v>
      </c>
      <c r="AL1424" t="s">
        <v>3104</v>
      </c>
      <c r="AM1424" t="s">
        <v>3345</v>
      </c>
      <c r="BQ1424">
        <v>235.34909999999999</v>
      </c>
      <c r="BR1424">
        <v>235.90360599999951</v>
      </c>
      <c r="BS1424">
        <v>5</v>
      </c>
    </row>
    <row r="1425" spans="1:71" x14ac:dyDescent="0.25">
      <c r="A1425" t="s">
        <v>83</v>
      </c>
      <c r="B1425">
        <v>802</v>
      </c>
      <c r="C1425" t="s">
        <v>88</v>
      </c>
      <c r="D1425">
        <v>1</v>
      </c>
      <c r="E1425">
        <v>6265.7322530000001</v>
      </c>
      <c r="F1425">
        <v>6265.9780000000001</v>
      </c>
      <c r="G1425">
        <v>0.24574699999993749</v>
      </c>
      <c r="H1425">
        <v>239.73220000000001</v>
      </c>
      <c r="I1425">
        <v>113.208</v>
      </c>
      <c r="J1425">
        <v>1431.2670000000001</v>
      </c>
      <c r="L1425" t="s">
        <v>552</v>
      </c>
      <c r="M1425" t="str">
        <f t="shared" si="163"/>
        <v>2018</v>
      </c>
      <c r="N1425" t="str">
        <f t="shared" si="164"/>
        <v>11</v>
      </c>
      <c r="O1425" t="str">
        <f t="shared" si="165"/>
        <v>08</v>
      </c>
      <c r="P1425" t="str">
        <f t="shared" si="166"/>
        <v>08</v>
      </c>
      <c r="Q1425" t="str">
        <f t="shared" si="167"/>
        <v>03</v>
      </c>
      <c r="R1425" t="str">
        <f t="shared" si="168"/>
        <v>55</v>
      </c>
      <c r="S1425" s="4">
        <f t="shared" si="170"/>
        <v>43412.336053240739</v>
      </c>
      <c r="T1425" s="5">
        <f t="shared" si="169"/>
        <v>43412.336053240739</v>
      </c>
      <c r="U1425" t="s">
        <v>1977</v>
      </c>
      <c r="AH1425" t="s">
        <v>2940</v>
      </c>
      <c r="AI1425" t="s">
        <v>2941</v>
      </c>
      <c r="AJ1425" t="s">
        <v>3097</v>
      </c>
      <c r="AK1425" t="s">
        <v>3101</v>
      </c>
      <c r="AL1425" t="s">
        <v>3103</v>
      </c>
      <c r="AM1425" t="s">
        <v>3345</v>
      </c>
      <c r="BQ1425">
        <v>239.73220000000001</v>
      </c>
      <c r="BR1425">
        <v>239.97794699999989</v>
      </c>
      <c r="BS1425">
        <v>6</v>
      </c>
    </row>
    <row r="1426" spans="1:71" x14ac:dyDescent="0.25">
      <c r="A1426" t="s">
        <v>83</v>
      </c>
      <c r="B1426">
        <v>803</v>
      </c>
      <c r="C1426" t="s">
        <v>88</v>
      </c>
      <c r="D1426">
        <v>1</v>
      </c>
      <c r="E1426">
        <v>6266.0851199999997</v>
      </c>
      <c r="F1426">
        <v>6266.3182649999999</v>
      </c>
      <c r="G1426">
        <v>0.23314500000014959</v>
      </c>
      <c r="H1426">
        <v>240.08510000000001</v>
      </c>
      <c r="I1426">
        <v>137.46600000000001</v>
      </c>
      <c r="J1426">
        <v>1520.2159999999999</v>
      </c>
      <c r="L1426" t="s">
        <v>552</v>
      </c>
      <c r="M1426" t="str">
        <f t="shared" si="163"/>
        <v>2018</v>
      </c>
      <c r="N1426" t="str">
        <f t="shared" si="164"/>
        <v>11</v>
      </c>
      <c r="O1426" t="str">
        <f t="shared" si="165"/>
        <v>08</v>
      </c>
      <c r="P1426" t="str">
        <f t="shared" si="166"/>
        <v>08</v>
      </c>
      <c r="Q1426" t="str">
        <f t="shared" si="167"/>
        <v>03</v>
      </c>
      <c r="R1426" t="str">
        <f t="shared" si="168"/>
        <v>55</v>
      </c>
      <c r="S1426" s="4">
        <f t="shared" si="170"/>
        <v>43412.336053240739</v>
      </c>
      <c r="T1426" s="5">
        <f t="shared" si="169"/>
        <v>43412.336053240739</v>
      </c>
      <c r="U1426" t="s">
        <v>1977</v>
      </c>
      <c r="AH1426" t="s">
        <v>2940</v>
      </c>
      <c r="AI1426" t="s">
        <v>2941</v>
      </c>
      <c r="AJ1426" t="s">
        <v>3097</v>
      </c>
      <c r="AK1426" t="s">
        <v>3101</v>
      </c>
      <c r="AL1426" t="s">
        <v>3103</v>
      </c>
      <c r="AM1426" t="s">
        <v>3345</v>
      </c>
      <c r="BQ1426">
        <v>240.08510000000001</v>
      </c>
      <c r="BR1426">
        <v>240.31824500000019</v>
      </c>
      <c r="BS1426">
        <v>7</v>
      </c>
    </row>
    <row r="1427" spans="1:71" x14ac:dyDescent="0.25">
      <c r="A1427" t="s">
        <v>83</v>
      </c>
      <c r="B1427">
        <v>804</v>
      </c>
      <c r="C1427" t="s">
        <v>88</v>
      </c>
      <c r="D1427">
        <v>1</v>
      </c>
      <c r="E1427">
        <v>6269.8601369999997</v>
      </c>
      <c r="F1427">
        <v>6270.6162809999996</v>
      </c>
      <c r="G1427">
        <v>0.7561439999999493</v>
      </c>
      <c r="H1427">
        <v>243.86009999999999</v>
      </c>
      <c r="I1427">
        <v>113.208</v>
      </c>
      <c r="J1427">
        <v>970.35</v>
      </c>
      <c r="L1427" t="s">
        <v>552</v>
      </c>
      <c r="M1427" t="str">
        <f t="shared" si="163"/>
        <v>2018</v>
      </c>
      <c r="N1427" t="str">
        <f t="shared" si="164"/>
        <v>11</v>
      </c>
      <c r="O1427" t="str">
        <f t="shared" si="165"/>
        <v>08</v>
      </c>
      <c r="P1427" t="str">
        <f t="shared" si="166"/>
        <v>08</v>
      </c>
      <c r="Q1427" t="str">
        <f t="shared" si="167"/>
        <v>03</v>
      </c>
      <c r="R1427" t="str">
        <f t="shared" si="168"/>
        <v>55</v>
      </c>
      <c r="S1427" s="4">
        <f t="shared" si="170"/>
        <v>43412.336053240739</v>
      </c>
      <c r="T1427" s="5">
        <f t="shared" si="169"/>
        <v>43412.336053240739</v>
      </c>
      <c r="U1427" t="s">
        <v>1977</v>
      </c>
      <c r="AH1427" t="s">
        <v>2940</v>
      </c>
      <c r="AI1427" t="s">
        <v>3078</v>
      </c>
      <c r="AJ1427" t="s">
        <v>3097</v>
      </c>
      <c r="AK1427" t="s">
        <v>3101</v>
      </c>
      <c r="AL1427" t="s">
        <v>3103</v>
      </c>
      <c r="AM1427" t="s">
        <v>3345</v>
      </c>
      <c r="BQ1427">
        <v>243.86009999999999</v>
      </c>
      <c r="BR1427">
        <v>244.61624399999991</v>
      </c>
      <c r="BS1427">
        <v>8</v>
      </c>
    </row>
    <row r="1428" spans="1:71" x14ac:dyDescent="0.25">
      <c r="A1428" t="s">
        <v>83</v>
      </c>
      <c r="B1428">
        <v>805</v>
      </c>
      <c r="C1428" t="s">
        <v>88</v>
      </c>
      <c r="D1428">
        <v>1</v>
      </c>
      <c r="E1428">
        <v>6271.0951720000003</v>
      </c>
      <c r="F1428">
        <v>6272.08446</v>
      </c>
      <c r="G1428">
        <v>0.98928799999976036</v>
      </c>
      <c r="H1428">
        <v>245.09520000000001</v>
      </c>
      <c r="I1428">
        <v>177.898</v>
      </c>
      <c r="J1428">
        <v>1172.5070000000001</v>
      </c>
      <c r="L1428" t="s">
        <v>552</v>
      </c>
      <c r="M1428" t="str">
        <f t="shared" si="163"/>
        <v>2018</v>
      </c>
      <c r="N1428" t="str">
        <f t="shared" si="164"/>
        <v>11</v>
      </c>
      <c r="O1428" t="str">
        <f t="shared" si="165"/>
        <v>08</v>
      </c>
      <c r="P1428" t="str">
        <f t="shared" si="166"/>
        <v>08</v>
      </c>
      <c r="Q1428" t="str">
        <f t="shared" si="167"/>
        <v>03</v>
      </c>
      <c r="R1428" t="str">
        <f t="shared" si="168"/>
        <v>55</v>
      </c>
      <c r="S1428" s="4">
        <f t="shared" si="170"/>
        <v>43412.336053240739</v>
      </c>
      <c r="T1428" s="5">
        <f t="shared" si="169"/>
        <v>43412.336053240739</v>
      </c>
      <c r="U1428" t="s">
        <v>1977</v>
      </c>
      <c r="AH1428" t="s">
        <v>2940</v>
      </c>
      <c r="AI1428" t="s">
        <v>2941</v>
      </c>
      <c r="AJ1428" t="s">
        <v>3097</v>
      </c>
      <c r="AK1428" t="s">
        <v>3101</v>
      </c>
      <c r="AL1428" t="s">
        <v>3103</v>
      </c>
      <c r="AM1428" t="s">
        <v>3345</v>
      </c>
      <c r="AN1428" t="s">
        <v>3639</v>
      </c>
      <c r="BQ1428">
        <v>245.09520000000001</v>
      </c>
      <c r="BR1428">
        <v>246.08448799999979</v>
      </c>
      <c r="BS1428">
        <v>9</v>
      </c>
    </row>
    <row r="1429" spans="1:71" x14ac:dyDescent="0.25">
      <c r="A1429" t="s">
        <v>83</v>
      </c>
      <c r="B1429">
        <v>170</v>
      </c>
      <c r="C1429" t="s">
        <v>88</v>
      </c>
      <c r="D1429">
        <v>1</v>
      </c>
      <c r="E1429">
        <v>6951.2939150000002</v>
      </c>
      <c r="F1429">
        <v>6951.9303360000004</v>
      </c>
      <c r="G1429">
        <v>0.63642100000015489</v>
      </c>
      <c r="H1429">
        <v>139.29390000000001</v>
      </c>
      <c r="I1429">
        <v>46.1</v>
      </c>
      <c r="J1429">
        <v>986.8</v>
      </c>
      <c r="L1429" t="s">
        <v>553</v>
      </c>
      <c r="M1429" t="str">
        <f t="shared" si="163"/>
        <v>2018</v>
      </c>
      <c r="N1429" t="str">
        <f t="shared" si="164"/>
        <v>11</v>
      </c>
      <c r="O1429" t="str">
        <f t="shared" si="165"/>
        <v>08</v>
      </c>
      <c r="P1429" t="str">
        <f t="shared" si="166"/>
        <v>18</v>
      </c>
      <c r="Q1429" t="str">
        <f t="shared" si="167"/>
        <v>03</v>
      </c>
      <c r="R1429" t="str">
        <f t="shared" si="168"/>
        <v>55</v>
      </c>
      <c r="S1429" s="4">
        <f t="shared" si="170"/>
        <v>43412.75271990741</v>
      </c>
      <c r="T1429" s="5">
        <f t="shared" si="169"/>
        <v>43412.75271990741</v>
      </c>
      <c r="U1429" t="s">
        <v>1978</v>
      </c>
      <c r="W1429" t="s">
        <v>2940</v>
      </c>
      <c r="X1429" t="s">
        <v>2942</v>
      </c>
      <c r="Y1429" t="s">
        <v>3038</v>
      </c>
      <c r="AH1429" t="s">
        <v>2940</v>
      </c>
      <c r="AI1429" t="s">
        <v>3077</v>
      </c>
      <c r="AJ1429" t="s">
        <v>3097</v>
      </c>
      <c r="AK1429" t="s">
        <v>3101</v>
      </c>
      <c r="AL1429" t="s">
        <v>3103</v>
      </c>
      <c r="AM1429" t="s">
        <v>3105</v>
      </c>
      <c r="AZ1429" t="s">
        <v>3065</v>
      </c>
      <c r="BA1429">
        <v>3</v>
      </c>
      <c r="BB1429" t="s">
        <v>3077</v>
      </c>
      <c r="BC1429" t="s">
        <v>3775</v>
      </c>
      <c r="BH1429" t="s">
        <v>2940</v>
      </c>
      <c r="BI1429" t="s">
        <v>2942</v>
      </c>
      <c r="BQ1429">
        <v>139.29390000000001</v>
      </c>
      <c r="BR1429">
        <v>139.93032100000019</v>
      </c>
      <c r="BS1429">
        <v>0</v>
      </c>
    </row>
    <row r="1430" spans="1:71" x14ac:dyDescent="0.25">
      <c r="A1430" t="s">
        <v>83</v>
      </c>
      <c r="B1430">
        <v>174</v>
      </c>
      <c r="C1430" t="s">
        <v>88</v>
      </c>
      <c r="D1430">
        <v>1</v>
      </c>
      <c r="E1430">
        <v>7357.5687680000001</v>
      </c>
      <c r="F1430">
        <v>7357.953141</v>
      </c>
      <c r="G1430">
        <v>0.38437299999986863</v>
      </c>
      <c r="H1430">
        <v>21.5688</v>
      </c>
      <c r="I1430">
        <v>72.400000000000006</v>
      </c>
      <c r="J1430">
        <v>907.9</v>
      </c>
      <c r="L1430" t="s">
        <v>554</v>
      </c>
      <c r="M1430" t="str">
        <f t="shared" si="163"/>
        <v>2018</v>
      </c>
      <c r="N1430" t="str">
        <f t="shared" si="164"/>
        <v>11</v>
      </c>
      <c r="O1430" t="str">
        <f t="shared" si="165"/>
        <v>09</v>
      </c>
      <c r="P1430" t="str">
        <f t="shared" si="166"/>
        <v>02</v>
      </c>
      <c r="Q1430" t="str">
        <f t="shared" si="167"/>
        <v>03</v>
      </c>
      <c r="R1430" t="str">
        <f t="shared" si="168"/>
        <v>55</v>
      </c>
      <c r="S1430" s="4">
        <f t="shared" si="170"/>
        <v>43413.086053240739</v>
      </c>
      <c r="T1430" s="5">
        <f t="shared" si="169"/>
        <v>43413.086053240739</v>
      </c>
      <c r="U1430" t="s">
        <v>1979</v>
      </c>
      <c r="W1430" t="s">
        <v>2940</v>
      </c>
      <c r="X1430" t="s">
        <v>2942</v>
      </c>
      <c r="Y1430" t="s">
        <v>2959</v>
      </c>
      <c r="AH1430" t="s">
        <v>2940</v>
      </c>
      <c r="AI1430" t="s">
        <v>2941</v>
      </c>
      <c r="AJ1430" t="s">
        <v>3097</v>
      </c>
      <c r="AK1430" t="s">
        <v>3101</v>
      </c>
      <c r="AL1430" t="s">
        <v>3103</v>
      </c>
      <c r="AM1430" t="s">
        <v>3105</v>
      </c>
      <c r="AZ1430" t="s">
        <v>3065</v>
      </c>
      <c r="BA1430">
        <v>3</v>
      </c>
      <c r="BB1430" t="s">
        <v>2941</v>
      </c>
      <c r="BC1430" t="s">
        <v>3775</v>
      </c>
      <c r="BQ1430">
        <v>21.5688</v>
      </c>
      <c r="BR1430">
        <v>21.953172999999872</v>
      </c>
      <c r="BS1430">
        <v>0</v>
      </c>
    </row>
    <row r="1431" spans="1:71" x14ac:dyDescent="0.25">
      <c r="A1431" t="s">
        <v>83</v>
      </c>
      <c r="B1431">
        <v>853</v>
      </c>
      <c r="C1431" t="s">
        <v>88</v>
      </c>
      <c r="D1431">
        <v>1</v>
      </c>
      <c r="E1431">
        <v>7571.093597</v>
      </c>
      <c r="F1431">
        <v>7571.2952349999996</v>
      </c>
      <c r="G1431">
        <v>0.2016379999995479</v>
      </c>
      <c r="H1431">
        <v>235.09360000000001</v>
      </c>
      <c r="I1431">
        <v>97.034999999999997</v>
      </c>
      <c r="J1431">
        <v>752.02200000000005</v>
      </c>
      <c r="L1431" t="s">
        <v>554</v>
      </c>
      <c r="M1431" t="str">
        <f t="shared" si="163"/>
        <v>2018</v>
      </c>
      <c r="N1431" t="str">
        <f t="shared" si="164"/>
        <v>11</v>
      </c>
      <c r="O1431" t="str">
        <f t="shared" si="165"/>
        <v>09</v>
      </c>
      <c r="P1431" t="str">
        <f t="shared" si="166"/>
        <v>02</v>
      </c>
      <c r="Q1431" t="str">
        <f t="shared" si="167"/>
        <v>03</v>
      </c>
      <c r="R1431" t="str">
        <f t="shared" si="168"/>
        <v>55</v>
      </c>
      <c r="S1431" s="4">
        <f t="shared" si="170"/>
        <v>43413.086053240739</v>
      </c>
      <c r="T1431" s="5">
        <f t="shared" si="169"/>
        <v>43413.086053240739</v>
      </c>
      <c r="U1431" t="s">
        <v>1979</v>
      </c>
      <c r="AH1431" t="s">
        <v>2940</v>
      </c>
      <c r="AI1431" t="s">
        <v>2941</v>
      </c>
      <c r="AJ1431" t="s">
        <v>3097</v>
      </c>
      <c r="AK1431" t="s">
        <v>3101</v>
      </c>
      <c r="AL1431" t="s">
        <v>3103</v>
      </c>
      <c r="AM1431" t="s">
        <v>3346</v>
      </c>
      <c r="BQ1431">
        <v>235.09360000000001</v>
      </c>
      <c r="BR1431">
        <v>235.29523799999961</v>
      </c>
      <c r="BS1431">
        <v>1</v>
      </c>
    </row>
    <row r="1432" spans="1:71" x14ac:dyDescent="0.25">
      <c r="A1432" t="s">
        <v>83</v>
      </c>
      <c r="B1432">
        <v>854</v>
      </c>
      <c r="C1432" t="s">
        <v>88</v>
      </c>
      <c r="D1432">
        <v>1</v>
      </c>
      <c r="E1432">
        <v>7571.3645479999996</v>
      </c>
      <c r="F1432">
        <v>7571.5472829999999</v>
      </c>
      <c r="G1432">
        <v>0.1827350000003207</v>
      </c>
      <c r="H1432">
        <v>235.3646</v>
      </c>
      <c r="I1432">
        <v>105.121</v>
      </c>
      <c r="J1432">
        <v>784.36699999999996</v>
      </c>
      <c r="L1432" t="s">
        <v>554</v>
      </c>
      <c r="M1432" t="str">
        <f t="shared" si="163"/>
        <v>2018</v>
      </c>
      <c r="N1432" t="str">
        <f t="shared" si="164"/>
        <v>11</v>
      </c>
      <c r="O1432" t="str">
        <f t="shared" si="165"/>
        <v>09</v>
      </c>
      <c r="P1432" t="str">
        <f t="shared" si="166"/>
        <v>02</v>
      </c>
      <c r="Q1432" t="str">
        <f t="shared" si="167"/>
        <v>03</v>
      </c>
      <c r="R1432" t="str">
        <f t="shared" si="168"/>
        <v>55</v>
      </c>
      <c r="S1432" s="4">
        <f t="shared" si="170"/>
        <v>43413.086053240739</v>
      </c>
      <c r="T1432" s="5">
        <f t="shared" si="169"/>
        <v>43413.086053240739</v>
      </c>
      <c r="U1432" t="s">
        <v>1979</v>
      </c>
      <c r="AH1432" t="s">
        <v>2940</v>
      </c>
      <c r="AI1432" t="s">
        <v>2941</v>
      </c>
      <c r="AJ1432" t="s">
        <v>3097</v>
      </c>
      <c r="AK1432" t="s">
        <v>3101</v>
      </c>
      <c r="AL1432" t="s">
        <v>3103</v>
      </c>
      <c r="AM1432" t="s">
        <v>3346</v>
      </c>
      <c r="BQ1432">
        <v>235.3646</v>
      </c>
      <c r="BR1432">
        <v>235.54733500000029</v>
      </c>
      <c r="BS1432">
        <v>2</v>
      </c>
    </row>
    <row r="1433" spans="1:71" x14ac:dyDescent="0.25">
      <c r="A1433" t="s">
        <v>83</v>
      </c>
      <c r="B1433">
        <v>855</v>
      </c>
      <c r="C1433" t="s">
        <v>88</v>
      </c>
      <c r="D1433">
        <v>1</v>
      </c>
      <c r="E1433">
        <v>7571.7993310000002</v>
      </c>
      <c r="F1433">
        <v>7571.9820650000001</v>
      </c>
      <c r="G1433">
        <v>0.18273399999998219</v>
      </c>
      <c r="H1433">
        <v>235.79929999999999</v>
      </c>
      <c r="I1433">
        <v>113.208</v>
      </c>
      <c r="J1433">
        <v>752.02200000000005</v>
      </c>
      <c r="L1433" t="s">
        <v>554</v>
      </c>
      <c r="M1433" t="str">
        <f t="shared" si="163"/>
        <v>2018</v>
      </c>
      <c r="N1433" t="str">
        <f t="shared" si="164"/>
        <v>11</v>
      </c>
      <c r="O1433" t="str">
        <f t="shared" si="165"/>
        <v>09</v>
      </c>
      <c r="P1433" t="str">
        <f t="shared" si="166"/>
        <v>02</v>
      </c>
      <c r="Q1433" t="str">
        <f t="shared" si="167"/>
        <v>03</v>
      </c>
      <c r="R1433" t="str">
        <f t="shared" si="168"/>
        <v>55</v>
      </c>
      <c r="S1433" s="4">
        <f t="shared" si="170"/>
        <v>43413.086053240739</v>
      </c>
      <c r="T1433" s="5">
        <f t="shared" si="169"/>
        <v>43413.086053240739</v>
      </c>
      <c r="U1433" t="s">
        <v>1979</v>
      </c>
      <c r="AH1433" t="s">
        <v>2940</v>
      </c>
      <c r="AI1433" t="s">
        <v>2941</v>
      </c>
      <c r="AJ1433" t="s">
        <v>3097</v>
      </c>
      <c r="AK1433" t="s">
        <v>3101</v>
      </c>
      <c r="AL1433" t="s">
        <v>3103</v>
      </c>
      <c r="AM1433" t="s">
        <v>3346</v>
      </c>
      <c r="BQ1433">
        <v>235.79929999999999</v>
      </c>
      <c r="BR1433">
        <v>235.982034</v>
      </c>
      <c r="BS1433">
        <v>3</v>
      </c>
    </row>
    <row r="1434" spans="1:71" x14ac:dyDescent="0.25">
      <c r="A1434" t="s">
        <v>83</v>
      </c>
      <c r="B1434">
        <v>856</v>
      </c>
      <c r="C1434" t="s">
        <v>88</v>
      </c>
      <c r="D1434">
        <v>1</v>
      </c>
      <c r="E1434">
        <v>7573.4565460000003</v>
      </c>
      <c r="F1434">
        <v>7573.6644850000002</v>
      </c>
      <c r="G1434">
        <v>0.2079389999998966</v>
      </c>
      <c r="H1434">
        <v>237.45650000000001</v>
      </c>
      <c r="I1434">
        <v>97.034999999999997</v>
      </c>
      <c r="J1434">
        <v>760.10799999999995</v>
      </c>
      <c r="L1434" t="s">
        <v>554</v>
      </c>
      <c r="M1434" t="str">
        <f t="shared" si="163"/>
        <v>2018</v>
      </c>
      <c r="N1434" t="str">
        <f t="shared" si="164"/>
        <v>11</v>
      </c>
      <c r="O1434" t="str">
        <f t="shared" si="165"/>
        <v>09</v>
      </c>
      <c r="P1434" t="str">
        <f t="shared" si="166"/>
        <v>02</v>
      </c>
      <c r="Q1434" t="str">
        <f t="shared" si="167"/>
        <v>03</v>
      </c>
      <c r="R1434" t="str">
        <f t="shared" si="168"/>
        <v>55</v>
      </c>
      <c r="S1434" s="4">
        <f t="shared" si="170"/>
        <v>43413.086053240739</v>
      </c>
      <c r="T1434" s="5">
        <f t="shared" si="169"/>
        <v>43413.086053240739</v>
      </c>
      <c r="U1434" t="s">
        <v>1979</v>
      </c>
      <c r="AH1434" t="s">
        <v>2940</v>
      </c>
      <c r="AI1434" t="s">
        <v>2941</v>
      </c>
      <c r="AJ1434" t="s">
        <v>3097</v>
      </c>
      <c r="AK1434" t="s">
        <v>3101</v>
      </c>
      <c r="AL1434" t="s">
        <v>3103</v>
      </c>
      <c r="AM1434" t="s">
        <v>3346</v>
      </c>
      <c r="BQ1434">
        <v>237.45650000000001</v>
      </c>
      <c r="BR1434">
        <v>237.6644389999999</v>
      </c>
      <c r="BS1434">
        <v>4</v>
      </c>
    </row>
    <row r="1435" spans="1:71" x14ac:dyDescent="0.25">
      <c r="A1435" t="s">
        <v>83</v>
      </c>
      <c r="B1435">
        <v>857</v>
      </c>
      <c r="C1435" t="s">
        <v>88</v>
      </c>
      <c r="D1435">
        <v>1</v>
      </c>
      <c r="E1435">
        <v>7573.8472199999997</v>
      </c>
      <c r="F1435">
        <v>7574.074063</v>
      </c>
      <c r="G1435">
        <v>0.2268430000003718</v>
      </c>
      <c r="H1435">
        <v>237.84719999999999</v>
      </c>
      <c r="I1435">
        <v>80.863</v>
      </c>
      <c r="J1435">
        <v>873.31500000000005</v>
      </c>
      <c r="L1435" t="s">
        <v>554</v>
      </c>
      <c r="M1435" t="str">
        <f t="shared" si="163"/>
        <v>2018</v>
      </c>
      <c r="N1435" t="str">
        <f t="shared" si="164"/>
        <v>11</v>
      </c>
      <c r="O1435" t="str">
        <f t="shared" si="165"/>
        <v>09</v>
      </c>
      <c r="P1435" t="str">
        <f t="shared" si="166"/>
        <v>02</v>
      </c>
      <c r="Q1435" t="str">
        <f t="shared" si="167"/>
        <v>03</v>
      </c>
      <c r="R1435" t="str">
        <f t="shared" si="168"/>
        <v>55</v>
      </c>
      <c r="S1435" s="4">
        <f t="shared" si="170"/>
        <v>43413.086053240739</v>
      </c>
      <c r="T1435" s="5">
        <f t="shared" si="169"/>
        <v>43413.086053240739</v>
      </c>
      <c r="U1435" t="s">
        <v>1979</v>
      </c>
      <c r="AH1435" t="s">
        <v>2940</v>
      </c>
      <c r="AI1435" t="s">
        <v>2941</v>
      </c>
      <c r="AJ1435" t="s">
        <v>3097</v>
      </c>
      <c r="AK1435" t="s">
        <v>3101</v>
      </c>
      <c r="AL1435" t="s">
        <v>3103</v>
      </c>
      <c r="AM1435" t="s">
        <v>3346</v>
      </c>
      <c r="BQ1435">
        <v>237.84719999999999</v>
      </c>
      <c r="BR1435">
        <v>238.07404300000039</v>
      </c>
      <c r="BS1435">
        <v>5</v>
      </c>
    </row>
    <row r="1436" spans="1:71" x14ac:dyDescent="0.25">
      <c r="A1436" t="s">
        <v>83</v>
      </c>
      <c r="B1436">
        <v>861</v>
      </c>
      <c r="C1436" t="s">
        <v>88</v>
      </c>
      <c r="D1436">
        <v>1</v>
      </c>
      <c r="E1436">
        <v>7573.0154620000003</v>
      </c>
      <c r="F1436">
        <v>7573.1918949999999</v>
      </c>
      <c r="G1436">
        <v>0.17643299999963349</v>
      </c>
      <c r="H1436">
        <v>237.0155</v>
      </c>
      <c r="I1436">
        <v>113.208</v>
      </c>
      <c r="J1436">
        <v>743.93499999999995</v>
      </c>
      <c r="L1436" t="s">
        <v>554</v>
      </c>
      <c r="M1436" t="str">
        <f t="shared" si="163"/>
        <v>2018</v>
      </c>
      <c r="N1436" t="str">
        <f t="shared" si="164"/>
        <v>11</v>
      </c>
      <c r="O1436" t="str">
        <f t="shared" si="165"/>
        <v>09</v>
      </c>
      <c r="P1436" t="str">
        <f t="shared" si="166"/>
        <v>02</v>
      </c>
      <c r="Q1436" t="str">
        <f t="shared" si="167"/>
        <v>03</v>
      </c>
      <c r="R1436" t="str">
        <f t="shared" si="168"/>
        <v>55</v>
      </c>
      <c r="S1436" s="4">
        <f t="shared" si="170"/>
        <v>43413.086053240739</v>
      </c>
      <c r="T1436" s="5">
        <f t="shared" si="169"/>
        <v>43413.086053240739</v>
      </c>
      <c r="U1436" t="s">
        <v>1979</v>
      </c>
      <c r="AH1436" t="s">
        <v>2940</v>
      </c>
      <c r="AI1436" t="s">
        <v>2941</v>
      </c>
      <c r="AJ1436" t="s">
        <v>3097</v>
      </c>
      <c r="AK1436" t="s">
        <v>3101</v>
      </c>
      <c r="AL1436" t="s">
        <v>3103</v>
      </c>
      <c r="AM1436" t="s">
        <v>3346</v>
      </c>
      <c r="BQ1436">
        <v>237.0155</v>
      </c>
      <c r="BR1436">
        <v>237.19193299999961</v>
      </c>
      <c r="BS1436">
        <v>6</v>
      </c>
    </row>
    <row r="1437" spans="1:71" x14ac:dyDescent="0.25">
      <c r="A1437" t="s">
        <v>83</v>
      </c>
      <c r="B1437">
        <v>862</v>
      </c>
      <c r="C1437" t="s">
        <v>88</v>
      </c>
      <c r="D1437">
        <v>1</v>
      </c>
      <c r="E1437">
        <v>7573.1981969999997</v>
      </c>
      <c r="F1437">
        <v>7573.4313410000004</v>
      </c>
      <c r="G1437">
        <v>0.23314400000072061</v>
      </c>
      <c r="H1437">
        <v>237.19820000000001</v>
      </c>
      <c r="I1437">
        <v>113.208</v>
      </c>
      <c r="J1437">
        <v>743.93499999999995</v>
      </c>
      <c r="L1437" t="s">
        <v>554</v>
      </c>
      <c r="M1437" t="str">
        <f t="shared" si="163"/>
        <v>2018</v>
      </c>
      <c r="N1437" t="str">
        <f t="shared" si="164"/>
        <v>11</v>
      </c>
      <c r="O1437" t="str">
        <f t="shared" si="165"/>
        <v>09</v>
      </c>
      <c r="P1437" t="str">
        <f t="shared" si="166"/>
        <v>02</v>
      </c>
      <c r="Q1437" t="str">
        <f t="shared" si="167"/>
        <v>03</v>
      </c>
      <c r="R1437" t="str">
        <f t="shared" si="168"/>
        <v>55</v>
      </c>
      <c r="S1437" s="4">
        <f t="shared" si="170"/>
        <v>43413.086053240739</v>
      </c>
      <c r="T1437" s="5">
        <f t="shared" si="169"/>
        <v>43413.086053240739</v>
      </c>
      <c r="U1437" t="s">
        <v>1979</v>
      </c>
      <c r="AH1437" t="s">
        <v>2940</v>
      </c>
      <c r="AI1437" t="s">
        <v>2941</v>
      </c>
      <c r="AJ1437" t="s">
        <v>3097</v>
      </c>
      <c r="AK1437" t="s">
        <v>3101</v>
      </c>
      <c r="AL1437" t="s">
        <v>3103</v>
      </c>
      <c r="AM1437" t="s">
        <v>3346</v>
      </c>
      <c r="BQ1437">
        <v>237.19820000000001</v>
      </c>
      <c r="BR1437">
        <v>237.43134400000071</v>
      </c>
      <c r="BS1437">
        <v>7</v>
      </c>
    </row>
    <row r="1438" spans="1:71" x14ac:dyDescent="0.25">
      <c r="A1438" t="s">
        <v>83</v>
      </c>
      <c r="B1438">
        <v>195</v>
      </c>
      <c r="C1438" t="s">
        <v>88</v>
      </c>
      <c r="D1438">
        <v>1</v>
      </c>
      <c r="E1438">
        <v>8926.3306990000001</v>
      </c>
      <c r="F1438">
        <v>8926.7402770000008</v>
      </c>
      <c r="G1438">
        <v>0.40957800000069261</v>
      </c>
      <c r="H1438">
        <v>18.3307</v>
      </c>
      <c r="I1438">
        <v>78.900000000000006</v>
      </c>
      <c r="J1438">
        <v>842.1</v>
      </c>
      <c r="L1438" t="s">
        <v>555</v>
      </c>
      <c r="M1438" t="str">
        <f t="shared" si="163"/>
        <v>2018</v>
      </c>
      <c r="N1438" t="str">
        <f t="shared" si="164"/>
        <v>11</v>
      </c>
      <c r="O1438" t="str">
        <f t="shared" si="165"/>
        <v>09</v>
      </c>
      <c r="P1438" t="str">
        <f t="shared" si="166"/>
        <v>22</v>
      </c>
      <c r="Q1438" t="str">
        <f t="shared" si="167"/>
        <v>03</v>
      </c>
      <c r="R1438" t="str">
        <f t="shared" si="168"/>
        <v>55</v>
      </c>
      <c r="S1438" s="4">
        <f t="shared" si="170"/>
        <v>43413.919386574074</v>
      </c>
      <c r="T1438" s="5">
        <f t="shared" si="169"/>
        <v>43413.919386574074</v>
      </c>
      <c r="U1438" t="s">
        <v>1980</v>
      </c>
      <c r="W1438" t="s">
        <v>2940</v>
      </c>
      <c r="X1438" t="s">
        <v>2942</v>
      </c>
      <c r="AH1438" t="s">
        <v>2940</v>
      </c>
      <c r="AI1438" t="s">
        <v>2941</v>
      </c>
      <c r="AJ1438" t="s">
        <v>3097</v>
      </c>
      <c r="AK1438" t="s">
        <v>3101</v>
      </c>
      <c r="AL1438" t="s">
        <v>3103</v>
      </c>
      <c r="AM1438" t="s">
        <v>3105</v>
      </c>
      <c r="AZ1438" t="s">
        <v>3065</v>
      </c>
      <c r="BA1438">
        <v>3</v>
      </c>
      <c r="BB1438" t="s">
        <v>2941</v>
      </c>
      <c r="BC1438" t="s">
        <v>3775</v>
      </c>
      <c r="BQ1438">
        <v>18.3307</v>
      </c>
      <c r="BR1438">
        <v>18.740278000000689</v>
      </c>
      <c r="BS1438">
        <v>0</v>
      </c>
    </row>
    <row r="1439" spans="1:71" x14ac:dyDescent="0.25">
      <c r="A1439" t="s">
        <v>83</v>
      </c>
      <c r="B1439">
        <v>196</v>
      </c>
      <c r="C1439" t="s">
        <v>88</v>
      </c>
      <c r="D1439">
        <v>1</v>
      </c>
      <c r="E1439">
        <v>8921.4121620000005</v>
      </c>
      <c r="F1439">
        <v>8921.7524269999994</v>
      </c>
      <c r="G1439">
        <v>0.34026499999890802</v>
      </c>
      <c r="H1439">
        <v>13.4122</v>
      </c>
      <c r="I1439">
        <v>26.3</v>
      </c>
      <c r="J1439">
        <v>1078.9000000000001</v>
      </c>
      <c r="L1439" t="s">
        <v>555</v>
      </c>
      <c r="M1439" t="str">
        <f t="shared" si="163"/>
        <v>2018</v>
      </c>
      <c r="N1439" t="str">
        <f t="shared" si="164"/>
        <v>11</v>
      </c>
      <c r="O1439" t="str">
        <f t="shared" si="165"/>
        <v>09</v>
      </c>
      <c r="P1439" t="str">
        <f t="shared" si="166"/>
        <v>22</v>
      </c>
      <c r="Q1439" t="str">
        <f t="shared" si="167"/>
        <v>03</v>
      </c>
      <c r="R1439" t="str">
        <f t="shared" si="168"/>
        <v>55</v>
      </c>
      <c r="S1439" s="4">
        <f t="shared" si="170"/>
        <v>43413.919386574074</v>
      </c>
      <c r="T1439" s="5">
        <f t="shared" si="169"/>
        <v>43413.919386574074</v>
      </c>
      <c r="U1439" t="s">
        <v>1980</v>
      </c>
      <c r="W1439" t="s">
        <v>2940</v>
      </c>
      <c r="X1439" t="s">
        <v>2942</v>
      </c>
      <c r="AE1439" t="s">
        <v>3065</v>
      </c>
      <c r="AH1439" t="s">
        <v>2940</v>
      </c>
      <c r="AI1439" t="s">
        <v>2941</v>
      </c>
      <c r="AJ1439" t="s">
        <v>3097</v>
      </c>
      <c r="AK1439" t="s">
        <v>3101</v>
      </c>
      <c r="AL1439" t="s">
        <v>3103</v>
      </c>
      <c r="AM1439" t="s">
        <v>3105</v>
      </c>
      <c r="AW1439" t="s">
        <v>3763</v>
      </c>
      <c r="AZ1439" t="s">
        <v>3065</v>
      </c>
      <c r="BA1439">
        <v>2</v>
      </c>
      <c r="BB1439" t="s">
        <v>2941</v>
      </c>
      <c r="BC1439" t="s">
        <v>3775</v>
      </c>
      <c r="BQ1439">
        <v>13.4122</v>
      </c>
      <c r="BR1439">
        <v>13.75246499999891</v>
      </c>
      <c r="BS1439">
        <v>1</v>
      </c>
    </row>
    <row r="1440" spans="1:71" x14ac:dyDescent="0.25">
      <c r="A1440" t="s">
        <v>83</v>
      </c>
      <c r="B1440">
        <v>197</v>
      </c>
      <c r="C1440" t="s">
        <v>88</v>
      </c>
      <c r="D1440">
        <v>1</v>
      </c>
      <c r="E1440">
        <v>8913.3779429999995</v>
      </c>
      <c r="F1440">
        <v>8913.8442319999995</v>
      </c>
      <c r="G1440">
        <v>0.46628899999996071</v>
      </c>
      <c r="H1440">
        <v>5.3779000000000003</v>
      </c>
      <c r="I1440">
        <v>92.1</v>
      </c>
      <c r="J1440">
        <v>1157.9000000000001</v>
      </c>
      <c r="L1440" t="s">
        <v>555</v>
      </c>
      <c r="M1440" t="str">
        <f t="shared" si="163"/>
        <v>2018</v>
      </c>
      <c r="N1440" t="str">
        <f t="shared" si="164"/>
        <v>11</v>
      </c>
      <c r="O1440" t="str">
        <f t="shared" si="165"/>
        <v>09</v>
      </c>
      <c r="P1440" t="str">
        <f t="shared" si="166"/>
        <v>22</v>
      </c>
      <c r="Q1440" t="str">
        <f t="shared" si="167"/>
        <v>03</v>
      </c>
      <c r="R1440" t="str">
        <f t="shared" si="168"/>
        <v>55</v>
      </c>
      <c r="S1440" s="4">
        <f t="shared" si="170"/>
        <v>43413.919386574074</v>
      </c>
      <c r="T1440" s="5">
        <f t="shared" si="169"/>
        <v>43413.919386574074</v>
      </c>
      <c r="U1440" t="s">
        <v>1980</v>
      </c>
      <c r="W1440" t="s">
        <v>2940</v>
      </c>
      <c r="X1440" t="s">
        <v>2943</v>
      </c>
      <c r="AH1440" t="s">
        <v>2940</v>
      </c>
      <c r="AI1440" t="s">
        <v>2941</v>
      </c>
      <c r="AJ1440" t="s">
        <v>3097</v>
      </c>
      <c r="AK1440" t="s">
        <v>3101</v>
      </c>
      <c r="AL1440" t="s">
        <v>3103</v>
      </c>
      <c r="AM1440" t="s">
        <v>3105</v>
      </c>
      <c r="AZ1440" t="s">
        <v>3065</v>
      </c>
      <c r="BA1440">
        <v>2</v>
      </c>
      <c r="BB1440" t="s">
        <v>2941</v>
      </c>
      <c r="BC1440" t="s">
        <v>3775</v>
      </c>
      <c r="BQ1440">
        <v>5.3779000000000003</v>
      </c>
      <c r="BR1440">
        <v>5.844188999999961</v>
      </c>
      <c r="BS1440">
        <v>2</v>
      </c>
    </row>
    <row r="1441" spans="1:71" x14ac:dyDescent="0.25">
      <c r="A1441" t="s">
        <v>83</v>
      </c>
      <c r="B1441">
        <v>879</v>
      </c>
      <c r="C1441" t="s">
        <v>88</v>
      </c>
      <c r="D1441">
        <v>1</v>
      </c>
      <c r="E1441">
        <v>9088.8476040000005</v>
      </c>
      <c r="F1441">
        <v>9089.0429409999997</v>
      </c>
      <c r="G1441">
        <v>0.19533699999919921</v>
      </c>
      <c r="H1441">
        <v>180.8476</v>
      </c>
      <c r="I1441">
        <v>64.69</v>
      </c>
      <c r="J1441">
        <v>808.625</v>
      </c>
      <c r="L1441" t="s">
        <v>555</v>
      </c>
      <c r="M1441" t="str">
        <f t="shared" si="163"/>
        <v>2018</v>
      </c>
      <c r="N1441" t="str">
        <f t="shared" si="164"/>
        <v>11</v>
      </c>
      <c r="O1441" t="str">
        <f t="shared" si="165"/>
        <v>09</v>
      </c>
      <c r="P1441" t="str">
        <f t="shared" si="166"/>
        <v>22</v>
      </c>
      <c r="Q1441" t="str">
        <f t="shared" si="167"/>
        <v>03</v>
      </c>
      <c r="R1441" t="str">
        <f t="shared" si="168"/>
        <v>55</v>
      </c>
      <c r="S1441" s="4">
        <f t="shared" si="170"/>
        <v>43413.919386574074</v>
      </c>
      <c r="T1441" s="5">
        <f t="shared" si="169"/>
        <v>43413.919386574074</v>
      </c>
      <c r="U1441" t="s">
        <v>1980</v>
      </c>
      <c r="AH1441" t="s">
        <v>2940</v>
      </c>
      <c r="AI1441" t="s">
        <v>2941</v>
      </c>
      <c r="AJ1441" t="s">
        <v>3097</v>
      </c>
      <c r="AK1441" t="s">
        <v>3101</v>
      </c>
      <c r="AL1441" t="s">
        <v>3103</v>
      </c>
      <c r="AM1441" t="s">
        <v>3347</v>
      </c>
      <c r="AN1441" t="s">
        <v>3619</v>
      </c>
      <c r="BQ1441">
        <v>180.8476</v>
      </c>
      <c r="BR1441">
        <v>181.0429369999992</v>
      </c>
      <c r="BS1441">
        <v>3</v>
      </c>
    </row>
    <row r="1442" spans="1:71" x14ac:dyDescent="0.25">
      <c r="A1442" t="s">
        <v>83</v>
      </c>
      <c r="B1442">
        <v>880</v>
      </c>
      <c r="C1442" t="s">
        <v>88</v>
      </c>
      <c r="D1442">
        <v>1</v>
      </c>
      <c r="E1442">
        <v>9092.0901059999997</v>
      </c>
      <c r="F1442">
        <v>9092.272841</v>
      </c>
      <c r="G1442">
        <v>0.1827350000003207</v>
      </c>
      <c r="H1442">
        <v>184.09010000000001</v>
      </c>
      <c r="I1442">
        <v>80.863</v>
      </c>
      <c r="J1442">
        <v>824.798</v>
      </c>
      <c r="L1442" t="s">
        <v>555</v>
      </c>
      <c r="M1442" t="str">
        <f t="shared" si="163"/>
        <v>2018</v>
      </c>
      <c r="N1442" t="str">
        <f t="shared" si="164"/>
        <v>11</v>
      </c>
      <c r="O1442" t="str">
        <f t="shared" si="165"/>
        <v>09</v>
      </c>
      <c r="P1442" t="str">
        <f t="shared" si="166"/>
        <v>22</v>
      </c>
      <c r="Q1442" t="str">
        <f t="shared" si="167"/>
        <v>03</v>
      </c>
      <c r="R1442" t="str">
        <f t="shared" si="168"/>
        <v>55</v>
      </c>
      <c r="S1442" s="4">
        <f t="shared" si="170"/>
        <v>43413.919386574074</v>
      </c>
      <c r="T1442" s="5">
        <f t="shared" si="169"/>
        <v>43413.919386574074</v>
      </c>
      <c r="U1442" t="s">
        <v>1980</v>
      </c>
      <c r="AH1442" t="s">
        <v>2940</v>
      </c>
      <c r="AI1442" t="s">
        <v>2941</v>
      </c>
      <c r="AJ1442" t="s">
        <v>3097</v>
      </c>
      <c r="AK1442" t="s">
        <v>3101</v>
      </c>
      <c r="AL1442" t="s">
        <v>3103</v>
      </c>
      <c r="AM1442" t="s">
        <v>3347</v>
      </c>
      <c r="AN1442" t="s">
        <v>3619</v>
      </c>
      <c r="BQ1442">
        <v>184.09010000000001</v>
      </c>
      <c r="BR1442">
        <v>184.2728350000003</v>
      </c>
      <c r="BS1442">
        <v>4</v>
      </c>
    </row>
    <row r="1443" spans="1:71" x14ac:dyDescent="0.25">
      <c r="A1443" t="s">
        <v>83</v>
      </c>
      <c r="B1443">
        <v>881</v>
      </c>
      <c r="C1443" t="s">
        <v>88</v>
      </c>
      <c r="D1443">
        <v>1</v>
      </c>
      <c r="E1443">
        <v>9096.7227610000009</v>
      </c>
      <c r="F1443">
        <v>9097.1449420000008</v>
      </c>
      <c r="G1443">
        <v>0.42218099999990949</v>
      </c>
      <c r="H1443">
        <v>188.72280000000001</v>
      </c>
      <c r="I1443">
        <v>88.948999999999998</v>
      </c>
      <c r="J1443">
        <v>873.31500000000005</v>
      </c>
      <c r="L1443" t="s">
        <v>555</v>
      </c>
      <c r="M1443" t="str">
        <f t="shared" si="163"/>
        <v>2018</v>
      </c>
      <c r="N1443" t="str">
        <f t="shared" si="164"/>
        <v>11</v>
      </c>
      <c r="O1443" t="str">
        <f t="shared" si="165"/>
        <v>09</v>
      </c>
      <c r="P1443" t="str">
        <f t="shared" si="166"/>
        <v>22</v>
      </c>
      <c r="Q1443" t="str">
        <f t="shared" si="167"/>
        <v>03</v>
      </c>
      <c r="R1443" t="str">
        <f t="shared" si="168"/>
        <v>55</v>
      </c>
      <c r="S1443" s="4">
        <f t="shared" si="170"/>
        <v>43413.919386574074</v>
      </c>
      <c r="T1443" s="5">
        <f t="shared" si="169"/>
        <v>43413.919386574074</v>
      </c>
      <c r="U1443" t="s">
        <v>1980</v>
      </c>
      <c r="AH1443" t="s">
        <v>2940</v>
      </c>
      <c r="AI1443" t="s">
        <v>2941</v>
      </c>
      <c r="AJ1443" t="s">
        <v>2941</v>
      </c>
      <c r="AK1443" t="s">
        <v>3101</v>
      </c>
      <c r="AL1443" t="s">
        <v>3104</v>
      </c>
      <c r="AM1443" t="s">
        <v>3347</v>
      </c>
      <c r="AN1443" t="s">
        <v>3619</v>
      </c>
      <c r="BQ1443">
        <v>188.72280000000001</v>
      </c>
      <c r="BR1443">
        <v>189.14498099999989</v>
      </c>
      <c r="BS1443">
        <v>5</v>
      </c>
    </row>
    <row r="1444" spans="1:71" x14ac:dyDescent="0.25">
      <c r="A1444" t="s">
        <v>83</v>
      </c>
      <c r="B1444">
        <v>882</v>
      </c>
      <c r="C1444" t="s">
        <v>88</v>
      </c>
      <c r="D1444">
        <v>1</v>
      </c>
      <c r="E1444">
        <v>9097.1953510000003</v>
      </c>
      <c r="F1444">
        <v>9097.5482179999999</v>
      </c>
      <c r="G1444">
        <v>0.35286699999960552</v>
      </c>
      <c r="H1444">
        <v>189.19540000000001</v>
      </c>
      <c r="I1444">
        <v>56.603999999999999</v>
      </c>
      <c r="J1444">
        <v>824.798</v>
      </c>
      <c r="L1444" t="s">
        <v>555</v>
      </c>
      <c r="M1444" t="str">
        <f t="shared" si="163"/>
        <v>2018</v>
      </c>
      <c r="N1444" t="str">
        <f t="shared" si="164"/>
        <v>11</v>
      </c>
      <c r="O1444" t="str">
        <f t="shared" si="165"/>
        <v>09</v>
      </c>
      <c r="P1444" t="str">
        <f t="shared" si="166"/>
        <v>22</v>
      </c>
      <c r="Q1444" t="str">
        <f t="shared" si="167"/>
        <v>03</v>
      </c>
      <c r="R1444" t="str">
        <f t="shared" si="168"/>
        <v>55</v>
      </c>
      <c r="S1444" s="4">
        <f t="shared" si="170"/>
        <v>43413.919386574074</v>
      </c>
      <c r="T1444" s="5">
        <f t="shared" si="169"/>
        <v>43413.919386574074</v>
      </c>
      <c r="U1444" t="s">
        <v>1980</v>
      </c>
      <c r="AH1444" t="s">
        <v>2940</v>
      </c>
      <c r="AI1444" t="s">
        <v>2941</v>
      </c>
      <c r="AJ1444" t="s">
        <v>2941</v>
      </c>
      <c r="AK1444" t="s">
        <v>3101</v>
      </c>
      <c r="AL1444" t="s">
        <v>3104</v>
      </c>
      <c r="AM1444" t="s">
        <v>3347</v>
      </c>
      <c r="AN1444" t="s">
        <v>3619</v>
      </c>
      <c r="BQ1444">
        <v>189.19540000000001</v>
      </c>
      <c r="BR1444">
        <v>189.54826699999961</v>
      </c>
      <c r="BS1444">
        <v>6</v>
      </c>
    </row>
    <row r="1445" spans="1:71" x14ac:dyDescent="0.25">
      <c r="A1445" t="s">
        <v>83</v>
      </c>
      <c r="B1445">
        <v>883</v>
      </c>
      <c r="C1445" t="s">
        <v>88</v>
      </c>
      <c r="D1445">
        <v>1</v>
      </c>
      <c r="E1445">
        <v>9097.6994470000009</v>
      </c>
      <c r="F1445">
        <v>9098.0208079999993</v>
      </c>
      <c r="G1445">
        <v>0.32136099999843282</v>
      </c>
      <c r="H1445">
        <v>189.6994</v>
      </c>
      <c r="I1445">
        <v>40.430999999999997</v>
      </c>
      <c r="J1445">
        <v>889.48800000000006</v>
      </c>
      <c r="L1445" t="s">
        <v>555</v>
      </c>
      <c r="M1445" t="str">
        <f t="shared" si="163"/>
        <v>2018</v>
      </c>
      <c r="N1445" t="str">
        <f t="shared" si="164"/>
        <v>11</v>
      </c>
      <c r="O1445" t="str">
        <f t="shared" si="165"/>
        <v>09</v>
      </c>
      <c r="P1445" t="str">
        <f t="shared" si="166"/>
        <v>22</v>
      </c>
      <c r="Q1445" t="str">
        <f t="shared" si="167"/>
        <v>03</v>
      </c>
      <c r="R1445" t="str">
        <f t="shared" si="168"/>
        <v>55</v>
      </c>
      <c r="S1445" s="4">
        <f t="shared" si="170"/>
        <v>43413.919386574074</v>
      </c>
      <c r="T1445" s="5">
        <f t="shared" si="169"/>
        <v>43413.919386574074</v>
      </c>
      <c r="U1445" t="s">
        <v>1980</v>
      </c>
      <c r="AH1445" t="s">
        <v>2940</v>
      </c>
      <c r="AI1445" t="s">
        <v>2941</v>
      </c>
      <c r="AJ1445" t="s">
        <v>2941</v>
      </c>
      <c r="AK1445" t="s">
        <v>3101</v>
      </c>
      <c r="AL1445" t="s">
        <v>3104</v>
      </c>
      <c r="AM1445" t="s">
        <v>3347</v>
      </c>
      <c r="AN1445" t="s">
        <v>3619</v>
      </c>
      <c r="BQ1445">
        <v>189.6994</v>
      </c>
      <c r="BR1445">
        <v>190.0207609999984</v>
      </c>
      <c r="BS1445">
        <v>7</v>
      </c>
    </row>
    <row r="1446" spans="1:71" x14ac:dyDescent="0.25">
      <c r="A1446" t="s">
        <v>83</v>
      </c>
      <c r="B1446">
        <v>884</v>
      </c>
      <c r="C1446" t="s">
        <v>88</v>
      </c>
      <c r="D1446">
        <v>1</v>
      </c>
      <c r="E1446">
        <v>8929.2103459999998</v>
      </c>
      <c r="F1446">
        <v>8929.556912</v>
      </c>
      <c r="G1446">
        <v>0.34656600000016619</v>
      </c>
      <c r="H1446">
        <v>21.2103</v>
      </c>
      <c r="I1446">
        <v>56.603999999999999</v>
      </c>
      <c r="J1446">
        <v>695.41800000000001</v>
      </c>
      <c r="L1446" t="s">
        <v>555</v>
      </c>
      <c r="M1446" t="str">
        <f t="shared" si="163"/>
        <v>2018</v>
      </c>
      <c r="N1446" t="str">
        <f t="shared" si="164"/>
        <v>11</v>
      </c>
      <c r="O1446" t="str">
        <f t="shared" si="165"/>
        <v>09</v>
      </c>
      <c r="P1446" t="str">
        <f t="shared" si="166"/>
        <v>22</v>
      </c>
      <c r="Q1446" t="str">
        <f t="shared" si="167"/>
        <v>03</v>
      </c>
      <c r="R1446" t="str">
        <f t="shared" si="168"/>
        <v>55</v>
      </c>
      <c r="S1446" s="4">
        <f t="shared" si="170"/>
        <v>43413.919386574074</v>
      </c>
      <c r="T1446" s="5">
        <f t="shared" si="169"/>
        <v>43413.919386574074</v>
      </c>
      <c r="U1446" t="s">
        <v>1980</v>
      </c>
      <c r="AH1446" t="s">
        <v>2940</v>
      </c>
      <c r="AI1446" t="s">
        <v>2941</v>
      </c>
      <c r="AJ1446" t="s">
        <v>3097</v>
      </c>
      <c r="AK1446" t="s">
        <v>3101</v>
      </c>
      <c r="AL1446" t="s">
        <v>3103</v>
      </c>
      <c r="AM1446" t="s">
        <v>3105</v>
      </c>
      <c r="AN1446" t="s">
        <v>3620</v>
      </c>
      <c r="BQ1446">
        <v>21.2103</v>
      </c>
      <c r="BR1446">
        <v>21.55686600000017</v>
      </c>
      <c r="BS1446">
        <v>8</v>
      </c>
    </row>
    <row r="1447" spans="1:71" x14ac:dyDescent="0.25">
      <c r="A1447" t="s">
        <v>83</v>
      </c>
      <c r="B1447">
        <v>214</v>
      </c>
      <c r="C1447" t="s">
        <v>88</v>
      </c>
      <c r="D1447">
        <v>1</v>
      </c>
      <c r="E1447">
        <v>10291.375749999999</v>
      </c>
      <c r="F1447">
        <v>10291.797930000001</v>
      </c>
      <c r="G1447">
        <v>0.42218000000139</v>
      </c>
      <c r="H1447">
        <v>73.375699999999995</v>
      </c>
      <c r="I1447">
        <v>59.2</v>
      </c>
      <c r="J1447">
        <v>868.4</v>
      </c>
      <c r="L1447" t="s">
        <v>556</v>
      </c>
      <c r="M1447" t="str">
        <f t="shared" si="163"/>
        <v>2018</v>
      </c>
      <c r="N1447" t="str">
        <f t="shared" si="164"/>
        <v>11</v>
      </c>
      <c r="O1447" t="str">
        <f t="shared" si="165"/>
        <v>11</v>
      </c>
      <c r="P1447" t="str">
        <f t="shared" si="166"/>
        <v>12</v>
      </c>
      <c r="Q1447" t="str">
        <f t="shared" si="167"/>
        <v>03</v>
      </c>
      <c r="R1447" t="str">
        <f t="shared" si="168"/>
        <v>55</v>
      </c>
      <c r="S1447" s="4">
        <f t="shared" si="170"/>
        <v>43415.50271990741</v>
      </c>
      <c r="T1447" s="5">
        <f t="shared" si="169"/>
        <v>43415.50271990741</v>
      </c>
      <c r="U1447" t="s">
        <v>1981</v>
      </c>
      <c r="W1447" t="s">
        <v>2940</v>
      </c>
      <c r="X1447" t="s">
        <v>2942</v>
      </c>
      <c r="Y1447" t="s">
        <v>3039</v>
      </c>
      <c r="AH1447" t="s">
        <v>2940</v>
      </c>
      <c r="AI1447" t="s">
        <v>2941</v>
      </c>
      <c r="AJ1447" t="s">
        <v>2941</v>
      </c>
      <c r="AK1447" t="s">
        <v>3101</v>
      </c>
      <c r="AL1447" t="s">
        <v>3104</v>
      </c>
      <c r="AM1447" t="s">
        <v>3105</v>
      </c>
      <c r="AZ1447" t="s">
        <v>3065</v>
      </c>
      <c r="BA1447">
        <v>3</v>
      </c>
      <c r="BB1447" t="s">
        <v>3077</v>
      </c>
      <c r="BC1447" t="s">
        <v>3775</v>
      </c>
      <c r="BQ1447">
        <v>73.375699999999995</v>
      </c>
      <c r="BR1447">
        <v>73.797880000001385</v>
      </c>
      <c r="BS1447">
        <v>0</v>
      </c>
    </row>
    <row r="1448" spans="1:71" x14ac:dyDescent="0.25">
      <c r="A1448" t="s">
        <v>83</v>
      </c>
      <c r="B1448">
        <v>218</v>
      </c>
      <c r="C1448" t="s">
        <v>88</v>
      </c>
      <c r="D1448">
        <v>1</v>
      </c>
      <c r="E1448">
        <v>10805.72639</v>
      </c>
      <c r="F1448">
        <v>10806.003640000001</v>
      </c>
      <c r="G1448">
        <v>0.27725000000100408</v>
      </c>
      <c r="H1448">
        <v>63.726399999999998</v>
      </c>
      <c r="I1448">
        <v>78.900000000000006</v>
      </c>
      <c r="J1448">
        <v>921.1</v>
      </c>
      <c r="L1448" t="s">
        <v>557</v>
      </c>
      <c r="M1448" t="str">
        <f t="shared" si="163"/>
        <v>2018</v>
      </c>
      <c r="N1448" t="str">
        <f t="shared" si="164"/>
        <v>11</v>
      </c>
      <c r="O1448" t="str">
        <f t="shared" si="165"/>
        <v>12</v>
      </c>
      <c r="P1448" t="str">
        <f t="shared" si="166"/>
        <v>00</v>
      </c>
      <c r="Q1448" t="str">
        <f t="shared" si="167"/>
        <v>03</v>
      </c>
      <c r="R1448" t="str">
        <f t="shared" si="168"/>
        <v>55</v>
      </c>
      <c r="S1448" s="4">
        <f t="shared" si="170"/>
        <v>43416.00271990741</v>
      </c>
      <c r="T1448" s="5">
        <f t="shared" si="169"/>
        <v>43416.00271990741</v>
      </c>
      <c r="U1448" t="s">
        <v>1982</v>
      </c>
      <c r="W1448" t="s">
        <v>2940</v>
      </c>
      <c r="X1448" t="s">
        <v>2942</v>
      </c>
      <c r="Y1448" t="s">
        <v>2959</v>
      </c>
      <c r="AH1448" t="s">
        <v>2940</v>
      </c>
      <c r="AI1448" t="s">
        <v>2941</v>
      </c>
      <c r="AJ1448" t="s">
        <v>3097</v>
      </c>
      <c r="AK1448" t="s">
        <v>3101</v>
      </c>
      <c r="AL1448" t="s">
        <v>3103</v>
      </c>
      <c r="AM1448" t="s">
        <v>3105</v>
      </c>
      <c r="AZ1448" t="s">
        <v>3065</v>
      </c>
      <c r="BA1448">
        <v>3</v>
      </c>
      <c r="BB1448" t="s">
        <v>2941</v>
      </c>
      <c r="BC1448" t="s">
        <v>3775</v>
      </c>
      <c r="BQ1448">
        <v>63.726399999999998</v>
      </c>
      <c r="BR1448">
        <v>64.003650000001002</v>
      </c>
      <c r="BS1448">
        <v>0</v>
      </c>
    </row>
    <row r="1449" spans="1:71" x14ac:dyDescent="0.25">
      <c r="A1449" t="s">
        <v>83</v>
      </c>
      <c r="B1449">
        <v>245</v>
      </c>
      <c r="C1449" t="s">
        <v>88</v>
      </c>
      <c r="D1449">
        <v>1</v>
      </c>
      <c r="E1449">
        <v>12175.981589999999</v>
      </c>
      <c r="F1449">
        <v>12176.252539999999</v>
      </c>
      <c r="G1449">
        <v>0.2709500000000844</v>
      </c>
      <c r="H1449">
        <v>123.9816</v>
      </c>
      <c r="I1449">
        <v>73.099999999999994</v>
      </c>
      <c r="J1449">
        <v>942.3</v>
      </c>
      <c r="L1449" t="s">
        <v>558</v>
      </c>
      <c r="M1449" t="str">
        <f t="shared" si="163"/>
        <v>2018</v>
      </c>
      <c r="N1449" t="str">
        <f t="shared" si="164"/>
        <v>11</v>
      </c>
      <c r="O1449" t="str">
        <f t="shared" si="165"/>
        <v>13</v>
      </c>
      <c r="P1449" t="str">
        <f t="shared" si="166"/>
        <v>10</v>
      </c>
      <c r="Q1449" t="str">
        <f t="shared" si="167"/>
        <v>03</v>
      </c>
      <c r="R1449" t="str">
        <f t="shared" si="168"/>
        <v>55</v>
      </c>
      <c r="S1449" s="4">
        <f t="shared" si="170"/>
        <v>43417.419386574074</v>
      </c>
      <c r="T1449" s="5">
        <f t="shared" si="169"/>
        <v>43417.419386574074</v>
      </c>
      <c r="U1449" t="s">
        <v>1983</v>
      </c>
      <c r="W1449" t="s">
        <v>2940</v>
      </c>
      <c r="X1449" t="s">
        <v>2942</v>
      </c>
      <c r="Y1449" t="s">
        <v>3040</v>
      </c>
      <c r="AH1449" t="s">
        <v>2940</v>
      </c>
      <c r="AI1449" t="s">
        <v>2941</v>
      </c>
      <c r="AJ1449" t="s">
        <v>3097</v>
      </c>
      <c r="AK1449" t="s">
        <v>3101</v>
      </c>
      <c r="AL1449" t="s">
        <v>3103</v>
      </c>
      <c r="AM1449" t="s">
        <v>3105</v>
      </c>
      <c r="AZ1449" t="s">
        <v>3065</v>
      </c>
      <c r="BA1449">
        <v>3</v>
      </c>
      <c r="BB1449" t="s">
        <v>2941</v>
      </c>
      <c r="BC1449" t="s">
        <v>3775</v>
      </c>
      <c r="BH1449" t="s">
        <v>2940</v>
      </c>
      <c r="BI1449" t="s">
        <v>2942</v>
      </c>
      <c r="BQ1449">
        <v>123.9816</v>
      </c>
      <c r="BR1449">
        <v>124.2525500000001</v>
      </c>
      <c r="BS1449">
        <v>0</v>
      </c>
    </row>
    <row r="1450" spans="1:71" x14ac:dyDescent="0.25">
      <c r="A1450" t="s">
        <v>83</v>
      </c>
      <c r="B1450">
        <v>248</v>
      </c>
      <c r="C1450" t="s">
        <v>88</v>
      </c>
      <c r="D1450">
        <v>1</v>
      </c>
      <c r="E1450">
        <v>12421.698280000001</v>
      </c>
      <c r="F1450">
        <v>12421.893620000001</v>
      </c>
      <c r="G1450">
        <v>0.19534000000021479</v>
      </c>
      <c r="H1450">
        <v>107.6983</v>
      </c>
      <c r="I1450">
        <v>215.4</v>
      </c>
      <c r="J1450">
        <v>1000</v>
      </c>
      <c r="L1450" t="s">
        <v>559</v>
      </c>
      <c r="M1450" t="str">
        <f t="shared" si="163"/>
        <v>2018</v>
      </c>
      <c r="N1450" t="str">
        <f t="shared" si="164"/>
        <v>11</v>
      </c>
      <c r="O1450" t="str">
        <f t="shared" si="165"/>
        <v>13</v>
      </c>
      <c r="P1450" t="str">
        <f t="shared" si="166"/>
        <v>14</v>
      </c>
      <c r="Q1450" t="str">
        <f t="shared" si="167"/>
        <v>03</v>
      </c>
      <c r="R1450" t="str">
        <f t="shared" si="168"/>
        <v>55</v>
      </c>
      <c r="S1450" s="4">
        <f t="shared" si="170"/>
        <v>43417.586053240739</v>
      </c>
      <c r="T1450" s="5">
        <f t="shared" si="169"/>
        <v>43417.586053240739</v>
      </c>
      <c r="U1450" t="s">
        <v>1984</v>
      </c>
      <c r="W1450" t="s">
        <v>2940</v>
      </c>
      <c r="X1450" t="s">
        <v>2942</v>
      </c>
      <c r="Y1450" t="s">
        <v>2959</v>
      </c>
      <c r="AH1450" t="s">
        <v>2940</v>
      </c>
      <c r="AI1450" t="s">
        <v>2941</v>
      </c>
      <c r="AJ1450" t="s">
        <v>3097</v>
      </c>
      <c r="AK1450" t="s">
        <v>3101</v>
      </c>
      <c r="AL1450" t="s">
        <v>3103</v>
      </c>
      <c r="AM1450" t="s">
        <v>3105</v>
      </c>
      <c r="AZ1450" t="s">
        <v>3065</v>
      </c>
      <c r="BA1450">
        <v>3</v>
      </c>
      <c r="BB1450" t="s">
        <v>2941</v>
      </c>
      <c r="BC1450" t="s">
        <v>3775</v>
      </c>
      <c r="BQ1450">
        <v>107.6983</v>
      </c>
      <c r="BR1450">
        <v>107.8936400000002</v>
      </c>
      <c r="BS1450">
        <v>0</v>
      </c>
    </row>
    <row r="1451" spans="1:71" x14ac:dyDescent="0.25">
      <c r="A1451" t="s">
        <v>83</v>
      </c>
      <c r="B1451">
        <v>264</v>
      </c>
      <c r="C1451" t="s">
        <v>88</v>
      </c>
      <c r="D1451">
        <v>1</v>
      </c>
      <c r="E1451">
        <v>13117.1913</v>
      </c>
      <c r="F1451">
        <v>13117.44335</v>
      </c>
      <c r="G1451">
        <v>0.25204999999914429</v>
      </c>
      <c r="H1451">
        <v>17.191299999999998</v>
      </c>
      <c r="I1451">
        <v>154.6</v>
      </c>
      <c r="J1451">
        <v>1096</v>
      </c>
      <c r="L1451" t="s">
        <v>560</v>
      </c>
      <c r="M1451" t="str">
        <f t="shared" si="163"/>
        <v>2018</v>
      </c>
      <c r="N1451" t="str">
        <f t="shared" si="164"/>
        <v>11</v>
      </c>
      <c r="O1451" t="str">
        <f t="shared" si="165"/>
        <v>14</v>
      </c>
      <c r="P1451" t="str">
        <f t="shared" si="166"/>
        <v>18</v>
      </c>
      <c r="Q1451" t="str">
        <f t="shared" si="167"/>
        <v>03</v>
      </c>
      <c r="R1451" t="str">
        <f t="shared" si="168"/>
        <v>55</v>
      </c>
      <c r="S1451" s="4">
        <f t="shared" si="170"/>
        <v>43418.75271990741</v>
      </c>
      <c r="T1451" s="5">
        <f t="shared" si="169"/>
        <v>43418.75271990741</v>
      </c>
      <c r="U1451" t="s">
        <v>1985</v>
      </c>
      <c r="W1451" t="s">
        <v>2940</v>
      </c>
      <c r="X1451" t="s">
        <v>2942</v>
      </c>
      <c r="Y1451" t="s">
        <v>2959</v>
      </c>
      <c r="AH1451" t="s">
        <v>2940</v>
      </c>
      <c r="AI1451" t="s">
        <v>2941</v>
      </c>
      <c r="AJ1451" t="s">
        <v>3097</v>
      </c>
      <c r="AK1451" t="s">
        <v>3101</v>
      </c>
      <c r="AL1451" t="s">
        <v>3103</v>
      </c>
      <c r="AM1451" t="s">
        <v>3105</v>
      </c>
      <c r="AZ1451" t="s">
        <v>3065</v>
      </c>
      <c r="BA1451">
        <v>3</v>
      </c>
      <c r="BB1451" t="s">
        <v>3077</v>
      </c>
      <c r="BC1451" t="s">
        <v>3775</v>
      </c>
      <c r="BQ1451">
        <v>17.191299999999998</v>
      </c>
      <c r="BR1451">
        <v>17.443349999999139</v>
      </c>
      <c r="BS1451">
        <v>0</v>
      </c>
    </row>
    <row r="1452" spans="1:71" x14ac:dyDescent="0.25">
      <c r="A1452" t="s">
        <v>83</v>
      </c>
      <c r="B1452">
        <v>951</v>
      </c>
      <c r="C1452" t="s">
        <v>88</v>
      </c>
      <c r="D1452">
        <v>1</v>
      </c>
      <c r="E1452">
        <v>13129.67294</v>
      </c>
      <c r="F1452">
        <v>13130.114020000001</v>
      </c>
      <c r="G1452">
        <v>0.44108000000051112</v>
      </c>
      <c r="H1452">
        <v>29.672899999999998</v>
      </c>
      <c r="I1452">
        <v>226.41499999999999</v>
      </c>
      <c r="J1452">
        <v>849.05700000000002</v>
      </c>
      <c r="L1452" t="s">
        <v>560</v>
      </c>
      <c r="M1452" t="str">
        <f t="shared" si="163"/>
        <v>2018</v>
      </c>
      <c r="N1452" t="str">
        <f t="shared" si="164"/>
        <v>11</v>
      </c>
      <c r="O1452" t="str">
        <f t="shared" si="165"/>
        <v>14</v>
      </c>
      <c r="P1452" t="str">
        <f t="shared" si="166"/>
        <v>18</v>
      </c>
      <c r="Q1452" t="str">
        <f t="shared" si="167"/>
        <v>03</v>
      </c>
      <c r="R1452" t="str">
        <f t="shared" si="168"/>
        <v>55</v>
      </c>
      <c r="S1452" s="4">
        <f t="shared" si="170"/>
        <v>43418.75271990741</v>
      </c>
      <c r="T1452" s="5">
        <f t="shared" si="169"/>
        <v>43418.75271990741</v>
      </c>
      <c r="U1452" t="s">
        <v>1985</v>
      </c>
      <c r="AH1452" t="s">
        <v>2940</v>
      </c>
      <c r="AI1452" t="s">
        <v>3077</v>
      </c>
      <c r="AJ1452" t="s">
        <v>3097</v>
      </c>
      <c r="AK1452" t="s">
        <v>3101</v>
      </c>
      <c r="AL1452" t="s">
        <v>3103</v>
      </c>
      <c r="AM1452" t="s">
        <v>3348</v>
      </c>
      <c r="BQ1452">
        <v>29.672899999999998</v>
      </c>
      <c r="BR1452">
        <v>30.11398000000051</v>
      </c>
      <c r="BS1452">
        <v>1</v>
      </c>
    </row>
    <row r="1453" spans="1:71" x14ac:dyDescent="0.25">
      <c r="A1453" t="s">
        <v>83</v>
      </c>
      <c r="B1453">
        <v>952</v>
      </c>
      <c r="C1453" t="s">
        <v>88</v>
      </c>
      <c r="D1453">
        <v>1</v>
      </c>
      <c r="E1453">
        <v>13128.412700000001</v>
      </c>
      <c r="F1453">
        <v>13128.61434</v>
      </c>
      <c r="G1453">
        <v>0.20163999999931551</v>
      </c>
      <c r="H1453">
        <v>28.412700000000001</v>
      </c>
      <c r="I1453">
        <v>258.76</v>
      </c>
      <c r="J1453">
        <v>735.84900000000005</v>
      </c>
      <c r="L1453" t="s">
        <v>560</v>
      </c>
      <c r="M1453" t="str">
        <f t="shared" si="163"/>
        <v>2018</v>
      </c>
      <c r="N1453" t="str">
        <f t="shared" si="164"/>
        <v>11</v>
      </c>
      <c r="O1453" t="str">
        <f t="shared" si="165"/>
        <v>14</v>
      </c>
      <c r="P1453" t="str">
        <f t="shared" si="166"/>
        <v>18</v>
      </c>
      <c r="Q1453" t="str">
        <f t="shared" si="167"/>
        <v>03</v>
      </c>
      <c r="R1453" t="str">
        <f t="shared" si="168"/>
        <v>55</v>
      </c>
      <c r="S1453" s="4">
        <f t="shared" si="170"/>
        <v>43418.75271990741</v>
      </c>
      <c r="T1453" s="5">
        <f t="shared" si="169"/>
        <v>43418.75271990741</v>
      </c>
      <c r="U1453" t="s">
        <v>1985</v>
      </c>
      <c r="AH1453" t="s">
        <v>2940</v>
      </c>
      <c r="AI1453" t="s">
        <v>2941</v>
      </c>
      <c r="AJ1453" t="s">
        <v>3097</v>
      </c>
      <c r="AK1453" t="s">
        <v>3101</v>
      </c>
      <c r="AL1453" t="s">
        <v>3103</v>
      </c>
      <c r="AM1453" t="s">
        <v>3348</v>
      </c>
      <c r="AN1453" t="s">
        <v>3619</v>
      </c>
      <c r="BQ1453">
        <v>28.412700000000001</v>
      </c>
      <c r="BR1453">
        <v>28.61433999999932</v>
      </c>
      <c r="BS1453">
        <v>2</v>
      </c>
    </row>
    <row r="1454" spans="1:71" x14ac:dyDescent="0.25">
      <c r="A1454" t="s">
        <v>83</v>
      </c>
      <c r="B1454">
        <v>953</v>
      </c>
      <c r="C1454" t="s">
        <v>88</v>
      </c>
      <c r="D1454">
        <v>1</v>
      </c>
      <c r="E1454">
        <v>13132.48717</v>
      </c>
      <c r="F1454">
        <v>13133.48906</v>
      </c>
      <c r="G1454">
        <v>1.0018899999995481</v>
      </c>
      <c r="H1454">
        <v>32.487200000000001</v>
      </c>
      <c r="I1454">
        <v>250.67400000000001</v>
      </c>
      <c r="J1454">
        <v>1026.954</v>
      </c>
      <c r="L1454" t="s">
        <v>560</v>
      </c>
      <c r="M1454" t="str">
        <f t="shared" si="163"/>
        <v>2018</v>
      </c>
      <c r="N1454" t="str">
        <f t="shared" si="164"/>
        <v>11</v>
      </c>
      <c r="O1454" t="str">
        <f t="shared" si="165"/>
        <v>14</v>
      </c>
      <c r="P1454" t="str">
        <f t="shared" si="166"/>
        <v>18</v>
      </c>
      <c r="Q1454" t="str">
        <f t="shared" si="167"/>
        <v>03</v>
      </c>
      <c r="R1454" t="str">
        <f t="shared" si="168"/>
        <v>55</v>
      </c>
      <c r="S1454" s="4">
        <f t="shared" si="170"/>
        <v>43418.75271990741</v>
      </c>
      <c r="T1454" s="5">
        <f t="shared" si="169"/>
        <v>43418.75271990741</v>
      </c>
      <c r="U1454" t="s">
        <v>1985</v>
      </c>
      <c r="AH1454" t="s">
        <v>2940</v>
      </c>
      <c r="AI1454" t="s">
        <v>3081</v>
      </c>
      <c r="AJ1454" t="s">
        <v>2941</v>
      </c>
      <c r="AK1454" t="s">
        <v>3101</v>
      </c>
      <c r="AL1454" t="s">
        <v>3104</v>
      </c>
      <c r="AM1454" t="s">
        <v>3348</v>
      </c>
      <c r="BQ1454">
        <v>32.487200000000001</v>
      </c>
      <c r="BR1454">
        <v>33.48908999999955</v>
      </c>
      <c r="BS1454">
        <v>3</v>
      </c>
    </row>
    <row r="1455" spans="1:71" x14ac:dyDescent="0.25">
      <c r="A1455" t="s">
        <v>83</v>
      </c>
      <c r="B1455">
        <v>955</v>
      </c>
      <c r="C1455" t="s">
        <v>88</v>
      </c>
      <c r="D1455">
        <v>1</v>
      </c>
      <c r="E1455">
        <v>13143.26477</v>
      </c>
      <c r="F1455">
        <v>13143.4223</v>
      </c>
      <c r="G1455">
        <v>0.15753000000040629</v>
      </c>
      <c r="H1455">
        <v>43.264800000000001</v>
      </c>
      <c r="I1455">
        <v>177.898</v>
      </c>
      <c r="J1455">
        <v>897.57399999999996</v>
      </c>
      <c r="L1455" t="s">
        <v>560</v>
      </c>
      <c r="M1455" t="str">
        <f t="shared" si="163"/>
        <v>2018</v>
      </c>
      <c r="N1455" t="str">
        <f t="shared" si="164"/>
        <v>11</v>
      </c>
      <c r="O1455" t="str">
        <f t="shared" si="165"/>
        <v>14</v>
      </c>
      <c r="P1455" t="str">
        <f t="shared" si="166"/>
        <v>18</v>
      </c>
      <c r="Q1455" t="str">
        <f t="shared" si="167"/>
        <v>03</v>
      </c>
      <c r="R1455" t="str">
        <f t="shared" si="168"/>
        <v>55</v>
      </c>
      <c r="S1455" s="4">
        <f t="shared" si="170"/>
        <v>43418.75271990741</v>
      </c>
      <c r="T1455" s="5">
        <f t="shared" si="169"/>
        <v>43418.75271990741</v>
      </c>
      <c r="U1455" t="s">
        <v>1985</v>
      </c>
      <c r="AH1455" t="s">
        <v>2940</v>
      </c>
      <c r="AI1455" t="s">
        <v>2941</v>
      </c>
      <c r="AJ1455" t="s">
        <v>3097</v>
      </c>
      <c r="AK1455" t="s">
        <v>3101</v>
      </c>
      <c r="AL1455" t="s">
        <v>3103</v>
      </c>
      <c r="AM1455" t="s">
        <v>3348</v>
      </c>
      <c r="BQ1455">
        <v>43.264800000000001</v>
      </c>
      <c r="BR1455">
        <v>43.422330000000407</v>
      </c>
      <c r="BS1455">
        <v>4</v>
      </c>
    </row>
    <row r="1456" spans="1:71" x14ac:dyDescent="0.25">
      <c r="A1456" t="s">
        <v>83</v>
      </c>
      <c r="B1456">
        <v>956</v>
      </c>
      <c r="C1456" t="s">
        <v>88</v>
      </c>
      <c r="D1456">
        <v>1</v>
      </c>
      <c r="E1456">
        <v>13143.749959999999</v>
      </c>
      <c r="F1456">
        <v>13144.00201</v>
      </c>
      <c r="G1456">
        <v>0.25205000000096328</v>
      </c>
      <c r="H1456">
        <v>43.75</v>
      </c>
      <c r="I1456">
        <v>210.24299999999999</v>
      </c>
      <c r="J1456">
        <v>994.60900000000004</v>
      </c>
      <c r="L1456" t="s">
        <v>560</v>
      </c>
      <c r="M1456" t="str">
        <f t="shared" si="163"/>
        <v>2018</v>
      </c>
      <c r="N1456" t="str">
        <f t="shared" si="164"/>
        <v>11</v>
      </c>
      <c r="O1456" t="str">
        <f t="shared" si="165"/>
        <v>14</v>
      </c>
      <c r="P1456" t="str">
        <f t="shared" si="166"/>
        <v>18</v>
      </c>
      <c r="Q1456" t="str">
        <f t="shared" si="167"/>
        <v>03</v>
      </c>
      <c r="R1456" t="str">
        <f t="shared" si="168"/>
        <v>55</v>
      </c>
      <c r="S1456" s="4">
        <f t="shared" si="170"/>
        <v>43418.75271990741</v>
      </c>
      <c r="T1456" s="5">
        <f t="shared" si="169"/>
        <v>43418.75271990741</v>
      </c>
      <c r="U1456" t="s">
        <v>1985</v>
      </c>
      <c r="AH1456" t="s">
        <v>2940</v>
      </c>
      <c r="AI1456" t="s">
        <v>2941</v>
      </c>
      <c r="AJ1456" t="s">
        <v>3097</v>
      </c>
      <c r="AK1456" t="s">
        <v>3101</v>
      </c>
      <c r="AL1456" t="s">
        <v>3103</v>
      </c>
      <c r="AM1456" t="s">
        <v>3348</v>
      </c>
      <c r="BQ1456">
        <v>43.75</v>
      </c>
      <c r="BR1456">
        <v>44.002050000000963</v>
      </c>
      <c r="BS1456">
        <v>5</v>
      </c>
    </row>
    <row r="1457" spans="1:71" x14ac:dyDescent="0.25">
      <c r="A1457" t="s">
        <v>83</v>
      </c>
      <c r="B1457">
        <v>957</v>
      </c>
      <c r="C1457" t="s">
        <v>88</v>
      </c>
      <c r="D1457">
        <v>1</v>
      </c>
      <c r="E1457">
        <v>13144.317069999999</v>
      </c>
      <c r="F1457">
        <v>13144.61952</v>
      </c>
      <c r="G1457">
        <v>0.30245000000104483</v>
      </c>
      <c r="H1457">
        <v>44.317100000000003</v>
      </c>
      <c r="I1457">
        <v>169.81100000000001</v>
      </c>
      <c r="J1457">
        <v>1107.817</v>
      </c>
      <c r="L1457" t="s">
        <v>560</v>
      </c>
      <c r="M1457" t="str">
        <f t="shared" si="163"/>
        <v>2018</v>
      </c>
      <c r="N1457" t="str">
        <f t="shared" si="164"/>
        <v>11</v>
      </c>
      <c r="O1457" t="str">
        <f t="shared" si="165"/>
        <v>14</v>
      </c>
      <c r="P1457" t="str">
        <f t="shared" si="166"/>
        <v>18</v>
      </c>
      <c r="Q1457" t="str">
        <f t="shared" si="167"/>
        <v>03</v>
      </c>
      <c r="R1457" t="str">
        <f t="shared" si="168"/>
        <v>55</v>
      </c>
      <c r="S1457" s="4">
        <f t="shared" si="170"/>
        <v>43418.75271990741</v>
      </c>
      <c r="T1457" s="5">
        <f t="shared" si="169"/>
        <v>43418.75271990741</v>
      </c>
      <c r="U1457" t="s">
        <v>1985</v>
      </c>
      <c r="AH1457" t="s">
        <v>2940</v>
      </c>
      <c r="AI1457" t="s">
        <v>2941</v>
      </c>
      <c r="AJ1457" t="s">
        <v>3097</v>
      </c>
      <c r="AK1457" t="s">
        <v>3101</v>
      </c>
      <c r="AL1457" t="s">
        <v>3103</v>
      </c>
      <c r="AM1457" t="s">
        <v>3348</v>
      </c>
      <c r="BQ1457">
        <v>44.317100000000003</v>
      </c>
      <c r="BR1457">
        <v>44.619550000001048</v>
      </c>
      <c r="BS1457">
        <v>6</v>
      </c>
    </row>
    <row r="1458" spans="1:71" x14ac:dyDescent="0.25">
      <c r="A1458" t="s">
        <v>83</v>
      </c>
      <c r="B1458">
        <v>958</v>
      </c>
      <c r="C1458" t="s">
        <v>88</v>
      </c>
      <c r="D1458">
        <v>1</v>
      </c>
      <c r="E1458">
        <v>13144.95349</v>
      </c>
      <c r="F1458">
        <v>13145.142519999999</v>
      </c>
      <c r="G1458">
        <v>0.1890299999995477</v>
      </c>
      <c r="H1458">
        <v>44.953499999999998</v>
      </c>
      <c r="I1458">
        <v>194.07</v>
      </c>
      <c r="J1458">
        <v>1043.127</v>
      </c>
      <c r="L1458" t="s">
        <v>560</v>
      </c>
      <c r="M1458" t="str">
        <f t="shared" si="163"/>
        <v>2018</v>
      </c>
      <c r="N1458" t="str">
        <f t="shared" si="164"/>
        <v>11</v>
      </c>
      <c r="O1458" t="str">
        <f t="shared" si="165"/>
        <v>14</v>
      </c>
      <c r="P1458" t="str">
        <f t="shared" si="166"/>
        <v>18</v>
      </c>
      <c r="Q1458" t="str">
        <f t="shared" si="167"/>
        <v>03</v>
      </c>
      <c r="R1458" t="str">
        <f t="shared" si="168"/>
        <v>55</v>
      </c>
      <c r="S1458" s="4">
        <f t="shared" si="170"/>
        <v>43418.75271990741</v>
      </c>
      <c r="T1458" s="5">
        <f t="shared" si="169"/>
        <v>43418.75271990741</v>
      </c>
      <c r="U1458" t="s">
        <v>1985</v>
      </c>
      <c r="AH1458" t="s">
        <v>2940</v>
      </c>
      <c r="AI1458" t="s">
        <v>2941</v>
      </c>
      <c r="AJ1458" t="s">
        <v>3097</v>
      </c>
      <c r="AK1458" t="s">
        <v>3101</v>
      </c>
      <c r="AL1458" t="s">
        <v>3103</v>
      </c>
      <c r="AM1458" t="s">
        <v>3348</v>
      </c>
      <c r="BQ1458">
        <v>44.953499999999998</v>
      </c>
      <c r="BR1458">
        <v>45.142529999999553</v>
      </c>
      <c r="BS1458">
        <v>7</v>
      </c>
    </row>
    <row r="1459" spans="1:71" x14ac:dyDescent="0.25">
      <c r="A1459" t="s">
        <v>83</v>
      </c>
      <c r="B1459">
        <v>959</v>
      </c>
      <c r="C1459" t="s">
        <v>88</v>
      </c>
      <c r="D1459">
        <v>1</v>
      </c>
      <c r="E1459">
        <v>13102.880950000001</v>
      </c>
      <c r="F1459">
        <v>13103.09519</v>
      </c>
      <c r="G1459">
        <v>0.21423999999933591</v>
      </c>
      <c r="H1459">
        <v>2.8809</v>
      </c>
      <c r="I1459">
        <v>185.98400000000001</v>
      </c>
      <c r="J1459">
        <v>994.60900000000004</v>
      </c>
      <c r="L1459" t="s">
        <v>560</v>
      </c>
      <c r="M1459" t="str">
        <f t="shared" si="163"/>
        <v>2018</v>
      </c>
      <c r="N1459" t="str">
        <f t="shared" si="164"/>
        <v>11</v>
      </c>
      <c r="O1459" t="str">
        <f t="shared" si="165"/>
        <v>14</v>
      </c>
      <c r="P1459" t="str">
        <f t="shared" si="166"/>
        <v>18</v>
      </c>
      <c r="Q1459" t="str">
        <f t="shared" si="167"/>
        <v>03</v>
      </c>
      <c r="R1459" t="str">
        <f t="shared" si="168"/>
        <v>55</v>
      </c>
      <c r="S1459" s="4">
        <f t="shared" si="170"/>
        <v>43418.75271990741</v>
      </c>
      <c r="T1459" s="5">
        <f t="shared" si="169"/>
        <v>43418.75271990741</v>
      </c>
      <c r="U1459" t="s">
        <v>1985</v>
      </c>
      <c r="AH1459" t="s">
        <v>2940</v>
      </c>
      <c r="AI1459" t="s">
        <v>2941</v>
      </c>
      <c r="AJ1459" t="s">
        <v>3097</v>
      </c>
      <c r="AK1459" t="s">
        <v>3101</v>
      </c>
      <c r="AL1459" t="s">
        <v>3103</v>
      </c>
      <c r="AM1459" t="s">
        <v>3349</v>
      </c>
      <c r="BQ1459">
        <v>2.8809</v>
      </c>
      <c r="BR1459">
        <v>3.0951399999993359</v>
      </c>
      <c r="BS1459">
        <v>8</v>
      </c>
    </row>
    <row r="1460" spans="1:71" x14ac:dyDescent="0.25">
      <c r="A1460" t="s">
        <v>83</v>
      </c>
      <c r="B1460">
        <v>960</v>
      </c>
      <c r="C1460" t="s">
        <v>88</v>
      </c>
      <c r="D1460">
        <v>1</v>
      </c>
      <c r="E1460">
        <v>13103.79463</v>
      </c>
      <c r="F1460">
        <v>13104.24201</v>
      </c>
      <c r="G1460">
        <v>0.44737999999961181</v>
      </c>
      <c r="H1460">
        <v>3.7946</v>
      </c>
      <c r="I1460">
        <v>315.36399999999998</v>
      </c>
      <c r="J1460">
        <v>1035.04</v>
      </c>
      <c r="L1460" t="s">
        <v>560</v>
      </c>
      <c r="M1460" t="str">
        <f t="shared" si="163"/>
        <v>2018</v>
      </c>
      <c r="N1460" t="str">
        <f t="shared" si="164"/>
        <v>11</v>
      </c>
      <c r="O1460" t="str">
        <f t="shared" si="165"/>
        <v>14</v>
      </c>
      <c r="P1460" t="str">
        <f t="shared" si="166"/>
        <v>18</v>
      </c>
      <c r="Q1460" t="str">
        <f t="shared" si="167"/>
        <v>03</v>
      </c>
      <c r="R1460" t="str">
        <f t="shared" si="168"/>
        <v>55</v>
      </c>
      <c r="S1460" s="4">
        <f t="shared" si="170"/>
        <v>43418.75271990741</v>
      </c>
      <c r="T1460" s="5">
        <f t="shared" si="169"/>
        <v>43418.75271990741</v>
      </c>
      <c r="U1460" t="s">
        <v>1985</v>
      </c>
      <c r="AH1460" t="s">
        <v>2940</v>
      </c>
      <c r="AI1460" t="s">
        <v>2941</v>
      </c>
      <c r="AJ1460" t="s">
        <v>3077</v>
      </c>
      <c r="AK1460" t="s">
        <v>3101</v>
      </c>
      <c r="AL1460" t="s">
        <v>3104</v>
      </c>
      <c r="AM1460" t="s">
        <v>3349</v>
      </c>
      <c r="BQ1460">
        <v>3.7946</v>
      </c>
      <c r="BR1460">
        <v>4.2419799999996117</v>
      </c>
      <c r="BS1460">
        <v>9</v>
      </c>
    </row>
    <row r="1461" spans="1:71" x14ac:dyDescent="0.25">
      <c r="A1461" t="s">
        <v>83</v>
      </c>
      <c r="B1461">
        <v>267</v>
      </c>
      <c r="C1461" t="s">
        <v>88</v>
      </c>
      <c r="D1461">
        <v>1</v>
      </c>
      <c r="E1461">
        <v>13385.69693</v>
      </c>
      <c r="F1461">
        <v>13385.87967</v>
      </c>
      <c r="G1461">
        <v>0.18274000000019441</v>
      </c>
      <c r="H1461">
        <v>23.696899999999999</v>
      </c>
      <c r="I1461">
        <v>105.4</v>
      </c>
      <c r="J1461">
        <v>948.5</v>
      </c>
      <c r="L1461" t="s">
        <v>561</v>
      </c>
      <c r="M1461" t="str">
        <f t="shared" si="163"/>
        <v>2018</v>
      </c>
      <c r="N1461" t="str">
        <f t="shared" si="164"/>
        <v>11</v>
      </c>
      <c r="O1461" t="str">
        <f t="shared" si="165"/>
        <v>15</v>
      </c>
      <c r="P1461" t="str">
        <f t="shared" si="166"/>
        <v>04</v>
      </c>
      <c r="Q1461" t="str">
        <f t="shared" si="167"/>
        <v>03</v>
      </c>
      <c r="R1461" t="str">
        <f t="shared" si="168"/>
        <v>55</v>
      </c>
      <c r="S1461" s="4">
        <f t="shared" si="170"/>
        <v>43419.169386574074</v>
      </c>
      <c r="T1461" s="5">
        <f t="shared" si="169"/>
        <v>43419.169386574074</v>
      </c>
      <c r="U1461" t="s">
        <v>1986</v>
      </c>
      <c r="W1461" t="s">
        <v>2940</v>
      </c>
      <c r="X1461" t="s">
        <v>2942</v>
      </c>
      <c r="AH1461" t="s">
        <v>2940</v>
      </c>
      <c r="AI1461" t="s">
        <v>2941</v>
      </c>
      <c r="AJ1461" t="s">
        <v>3097</v>
      </c>
      <c r="AK1461" t="s">
        <v>3101</v>
      </c>
      <c r="AL1461" t="s">
        <v>3103</v>
      </c>
      <c r="AM1461" t="s">
        <v>3105</v>
      </c>
      <c r="AZ1461" t="s">
        <v>3065</v>
      </c>
      <c r="BA1461">
        <v>3</v>
      </c>
      <c r="BB1461" t="s">
        <v>2941</v>
      </c>
      <c r="BC1461" t="s">
        <v>3775</v>
      </c>
      <c r="BQ1461">
        <v>23.696899999999999</v>
      </c>
      <c r="BR1461">
        <v>23.87964000000019</v>
      </c>
      <c r="BS1461">
        <v>0</v>
      </c>
    </row>
    <row r="1462" spans="1:71" x14ac:dyDescent="0.25">
      <c r="A1462" t="s">
        <v>83</v>
      </c>
      <c r="B1462">
        <v>285</v>
      </c>
      <c r="C1462" t="s">
        <v>88</v>
      </c>
      <c r="D1462">
        <v>1</v>
      </c>
      <c r="E1462">
        <v>13958.966539999999</v>
      </c>
      <c r="F1462">
        <v>13959.199689999999</v>
      </c>
      <c r="G1462">
        <v>0.23315000000002331</v>
      </c>
      <c r="H1462">
        <v>72.966499999999996</v>
      </c>
      <c r="I1462">
        <v>154.6</v>
      </c>
      <c r="J1462">
        <v>822</v>
      </c>
      <c r="L1462" t="s">
        <v>562</v>
      </c>
      <c r="M1462" t="str">
        <f t="shared" si="163"/>
        <v>2018</v>
      </c>
      <c r="N1462" t="str">
        <f t="shared" si="164"/>
        <v>11</v>
      </c>
      <c r="O1462" t="str">
        <f t="shared" si="165"/>
        <v>16</v>
      </c>
      <c r="P1462" t="str">
        <f t="shared" si="166"/>
        <v>06</v>
      </c>
      <c r="Q1462" t="str">
        <f t="shared" si="167"/>
        <v>03</v>
      </c>
      <c r="R1462" t="str">
        <f t="shared" si="168"/>
        <v>55</v>
      </c>
      <c r="S1462" s="4">
        <f t="shared" si="170"/>
        <v>43420.25271990741</v>
      </c>
      <c r="T1462" s="5">
        <f t="shared" si="169"/>
        <v>43420.25271990741</v>
      </c>
      <c r="U1462" t="s">
        <v>1987</v>
      </c>
      <c r="W1462" t="s">
        <v>2940</v>
      </c>
      <c r="X1462" t="s">
        <v>2942</v>
      </c>
      <c r="Y1462" t="s">
        <v>2990</v>
      </c>
      <c r="AH1462" t="s">
        <v>2940</v>
      </c>
      <c r="AI1462" t="s">
        <v>2941</v>
      </c>
      <c r="AJ1462" t="s">
        <v>3097</v>
      </c>
      <c r="AK1462" t="s">
        <v>3101</v>
      </c>
      <c r="AL1462" t="s">
        <v>3103</v>
      </c>
      <c r="AM1462" t="s">
        <v>3105</v>
      </c>
      <c r="AZ1462" t="s">
        <v>3065</v>
      </c>
      <c r="BA1462">
        <v>3</v>
      </c>
      <c r="BB1462" t="s">
        <v>3077</v>
      </c>
      <c r="BC1462" t="s">
        <v>3775</v>
      </c>
      <c r="BQ1462">
        <v>72.966499999999996</v>
      </c>
      <c r="BR1462">
        <v>73.19965000000002</v>
      </c>
      <c r="BS1462">
        <v>0</v>
      </c>
    </row>
    <row r="1463" spans="1:71" x14ac:dyDescent="0.25">
      <c r="A1463" t="s">
        <v>83</v>
      </c>
      <c r="B1463">
        <v>286</v>
      </c>
      <c r="C1463" t="s">
        <v>88</v>
      </c>
      <c r="D1463">
        <v>1</v>
      </c>
      <c r="E1463">
        <v>14146.252769999999</v>
      </c>
      <c r="F1463">
        <v>14146.45441</v>
      </c>
      <c r="G1463">
        <v>0.2016400000011345</v>
      </c>
      <c r="H1463">
        <v>260.25279999999998</v>
      </c>
      <c r="I1463">
        <v>126.5</v>
      </c>
      <c r="J1463">
        <v>948.5</v>
      </c>
      <c r="L1463" t="s">
        <v>562</v>
      </c>
      <c r="M1463" t="str">
        <f t="shared" si="163"/>
        <v>2018</v>
      </c>
      <c r="N1463" t="str">
        <f t="shared" si="164"/>
        <v>11</v>
      </c>
      <c r="O1463" t="str">
        <f t="shared" si="165"/>
        <v>16</v>
      </c>
      <c r="P1463" t="str">
        <f t="shared" si="166"/>
        <v>06</v>
      </c>
      <c r="Q1463" t="str">
        <f t="shared" si="167"/>
        <v>03</v>
      </c>
      <c r="R1463" t="str">
        <f t="shared" si="168"/>
        <v>55</v>
      </c>
      <c r="S1463" s="4">
        <f t="shared" si="170"/>
        <v>43420.25271990741</v>
      </c>
      <c r="T1463" s="5">
        <f t="shared" si="169"/>
        <v>43420.25271990741</v>
      </c>
      <c r="U1463" t="s">
        <v>1987</v>
      </c>
      <c r="W1463" t="s">
        <v>2940</v>
      </c>
      <c r="X1463" t="s">
        <v>2942</v>
      </c>
      <c r="Y1463" t="s">
        <v>2959</v>
      </c>
      <c r="AH1463" t="s">
        <v>2940</v>
      </c>
      <c r="AI1463" t="s">
        <v>2941</v>
      </c>
      <c r="AJ1463" t="s">
        <v>3097</v>
      </c>
      <c r="AK1463" t="s">
        <v>3101</v>
      </c>
      <c r="AL1463" t="s">
        <v>3103</v>
      </c>
      <c r="AM1463" t="s">
        <v>3105</v>
      </c>
      <c r="AN1463" t="s">
        <v>3619</v>
      </c>
      <c r="AW1463" t="s">
        <v>2959</v>
      </c>
      <c r="AZ1463" t="s">
        <v>3065</v>
      </c>
      <c r="BA1463">
        <v>3</v>
      </c>
      <c r="BB1463" t="s">
        <v>2941</v>
      </c>
      <c r="BC1463" t="s">
        <v>3775</v>
      </c>
      <c r="BQ1463">
        <v>260.25279999999998</v>
      </c>
      <c r="BR1463">
        <v>260.45444000000111</v>
      </c>
      <c r="BS1463">
        <v>1</v>
      </c>
    </row>
    <row r="1464" spans="1:71" x14ac:dyDescent="0.25">
      <c r="A1464" t="s">
        <v>83</v>
      </c>
      <c r="B1464">
        <v>309</v>
      </c>
      <c r="C1464" t="s">
        <v>88</v>
      </c>
      <c r="D1464">
        <v>1</v>
      </c>
      <c r="E1464">
        <v>15141.83908</v>
      </c>
      <c r="F1464">
        <v>15142.08483</v>
      </c>
      <c r="G1464">
        <v>0.24575000000004371</v>
      </c>
      <c r="H1464">
        <v>207.8391</v>
      </c>
      <c r="I1464">
        <v>112.4</v>
      </c>
      <c r="J1464">
        <v>941.5</v>
      </c>
      <c r="L1464" t="s">
        <v>563</v>
      </c>
      <c r="M1464" t="str">
        <f t="shared" si="163"/>
        <v>2018</v>
      </c>
      <c r="N1464" t="str">
        <f t="shared" si="164"/>
        <v>11</v>
      </c>
      <c r="O1464" t="str">
        <f t="shared" si="165"/>
        <v>17</v>
      </c>
      <c r="P1464" t="str">
        <f t="shared" si="166"/>
        <v>02</v>
      </c>
      <c r="Q1464" t="str">
        <f t="shared" si="167"/>
        <v>03</v>
      </c>
      <c r="R1464" t="str">
        <f t="shared" si="168"/>
        <v>55</v>
      </c>
      <c r="S1464" s="4">
        <f t="shared" si="170"/>
        <v>43421.086053240739</v>
      </c>
      <c r="T1464" s="5">
        <f t="shared" si="169"/>
        <v>43421.086053240739</v>
      </c>
      <c r="U1464" t="s">
        <v>1988</v>
      </c>
      <c r="W1464" t="s">
        <v>2940</v>
      </c>
      <c r="X1464" t="s">
        <v>2942</v>
      </c>
      <c r="Y1464" t="s">
        <v>2959</v>
      </c>
      <c r="AH1464" t="s">
        <v>2940</v>
      </c>
      <c r="AI1464" t="s">
        <v>2941</v>
      </c>
      <c r="AJ1464" t="s">
        <v>3097</v>
      </c>
      <c r="AK1464" t="s">
        <v>3101</v>
      </c>
      <c r="AL1464" t="s">
        <v>3103</v>
      </c>
      <c r="AM1464" t="s">
        <v>3105</v>
      </c>
      <c r="AZ1464" t="s">
        <v>3065</v>
      </c>
      <c r="BA1464">
        <v>3</v>
      </c>
      <c r="BB1464" t="s">
        <v>2941</v>
      </c>
      <c r="BC1464" t="s">
        <v>3775</v>
      </c>
      <c r="BQ1464">
        <v>207.8391</v>
      </c>
      <c r="BR1464">
        <v>208.08484999999999</v>
      </c>
      <c r="BS1464">
        <v>0</v>
      </c>
    </row>
    <row r="1465" spans="1:71" x14ac:dyDescent="0.25">
      <c r="A1465" t="s">
        <v>83</v>
      </c>
      <c r="B1465">
        <v>319</v>
      </c>
      <c r="C1465" t="s">
        <v>88</v>
      </c>
      <c r="D1465">
        <v>1</v>
      </c>
      <c r="E1465">
        <v>15363.459419999999</v>
      </c>
      <c r="F1465">
        <v>15363.793379999999</v>
      </c>
      <c r="G1465">
        <v>0.33395999999993359</v>
      </c>
      <c r="H1465">
        <v>167.45939999999999</v>
      </c>
      <c r="I1465">
        <v>43</v>
      </c>
      <c r="J1465">
        <v>2142.857</v>
      </c>
      <c r="L1465" t="s">
        <v>564</v>
      </c>
      <c r="M1465" t="str">
        <f t="shared" si="163"/>
        <v>2018</v>
      </c>
      <c r="N1465" t="str">
        <f t="shared" si="164"/>
        <v>11</v>
      </c>
      <c r="O1465" t="str">
        <f t="shared" si="165"/>
        <v>17</v>
      </c>
      <c r="P1465" t="str">
        <f t="shared" si="166"/>
        <v>08</v>
      </c>
      <c r="Q1465" t="str">
        <f t="shared" si="167"/>
        <v>03</v>
      </c>
      <c r="R1465" t="str">
        <f t="shared" si="168"/>
        <v>55</v>
      </c>
      <c r="S1465" s="4">
        <f t="shared" si="170"/>
        <v>43421.336053240739</v>
      </c>
      <c r="T1465" s="5">
        <f t="shared" si="169"/>
        <v>43421.336053240739</v>
      </c>
      <c r="U1465" t="s">
        <v>1989</v>
      </c>
      <c r="W1465" t="s">
        <v>2940</v>
      </c>
      <c r="X1465" t="s">
        <v>2942</v>
      </c>
      <c r="Y1465" t="s">
        <v>3041</v>
      </c>
      <c r="AH1465" t="s">
        <v>2940</v>
      </c>
      <c r="AI1465" t="s">
        <v>2941</v>
      </c>
      <c r="AJ1465" t="s">
        <v>3097</v>
      </c>
      <c r="AK1465" t="s">
        <v>3101</v>
      </c>
      <c r="AL1465" t="s">
        <v>3103</v>
      </c>
      <c r="AM1465" t="s">
        <v>3105</v>
      </c>
      <c r="AW1465" t="s">
        <v>3041</v>
      </c>
      <c r="AZ1465" t="s">
        <v>3065</v>
      </c>
      <c r="BA1465">
        <v>3</v>
      </c>
      <c r="BB1465" t="s">
        <v>2941</v>
      </c>
      <c r="BC1465" t="s">
        <v>3775</v>
      </c>
      <c r="BQ1465">
        <v>167.45939999999999</v>
      </c>
      <c r="BR1465">
        <v>167.79335999999989</v>
      </c>
      <c r="BS1465">
        <v>0</v>
      </c>
    </row>
    <row r="1466" spans="1:71" x14ac:dyDescent="0.25">
      <c r="A1466" t="s">
        <v>83</v>
      </c>
      <c r="B1466">
        <v>345</v>
      </c>
      <c r="C1466" t="s">
        <v>88</v>
      </c>
      <c r="D1466">
        <v>1</v>
      </c>
      <c r="E1466">
        <v>15943.06573</v>
      </c>
      <c r="F1466">
        <v>15943.26736</v>
      </c>
      <c r="G1466">
        <v>0.2016299999995681</v>
      </c>
      <c r="H1466">
        <v>223.06569999999999</v>
      </c>
      <c r="I1466">
        <v>93.1</v>
      </c>
      <c r="J1466">
        <v>1202.9000000000001</v>
      </c>
      <c r="L1466" t="s">
        <v>565</v>
      </c>
      <c r="M1466" t="str">
        <f t="shared" si="163"/>
        <v>2018</v>
      </c>
      <c r="N1466" t="str">
        <f t="shared" si="164"/>
        <v>11</v>
      </c>
      <c r="O1466" t="str">
        <f t="shared" si="165"/>
        <v>17</v>
      </c>
      <c r="P1466" t="str">
        <f t="shared" si="166"/>
        <v>22</v>
      </c>
      <c r="Q1466" t="str">
        <f t="shared" si="167"/>
        <v>03</v>
      </c>
      <c r="R1466" t="str">
        <f t="shared" si="168"/>
        <v>55</v>
      </c>
      <c r="S1466" s="4">
        <f t="shared" si="170"/>
        <v>43421.919386574074</v>
      </c>
      <c r="T1466" s="5">
        <f t="shared" si="169"/>
        <v>43421.919386574074</v>
      </c>
      <c r="U1466" t="s">
        <v>1990</v>
      </c>
      <c r="W1466" t="s">
        <v>2940</v>
      </c>
      <c r="X1466" t="s">
        <v>2942</v>
      </c>
      <c r="AH1466" t="s">
        <v>2940</v>
      </c>
      <c r="AI1466" t="s">
        <v>2941</v>
      </c>
      <c r="AJ1466" t="s">
        <v>3097</v>
      </c>
      <c r="AK1466" t="s">
        <v>3101</v>
      </c>
      <c r="AL1466" t="s">
        <v>3103</v>
      </c>
      <c r="AM1466" t="s">
        <v>3105</v>
      </c>
      <c r="AZ1466" t="s">
        <v>3065</v>
      </c>
      <c r="BA1466">
        <v>3</v>
      </c>
      <c r="BB1466" t="s">
        <v>2941</v>
      </c>
      <c r="BC1466" t="s">
        <v>3775</v>
      </c>
      <c r="BQ1466">
        <v>223.06569999999999</v>
      </c>
      <c r="BR1466">
        <v>223.26732999999959</v>
      </c>
      <c r="BS1466">
        <v>0</v>
      </c>
    </row>
    <row r="1467" spans="1:71" x14ac:dyDescent="0.25">
      <c r="A1467" t="s">
        <v>83</v>
      </c>
      <c r="B1467">
        <v>346</v>
      </c>
      <c r="C1467" t="s">
        <v>88</v>
      </c>
      <c r="D1467">
        <v>1</v>
      </c>
      <c r="E1467">
        <v>15831.09519</v>
      </c>
      <c r="F1467">
        <v>15831.97105</v>
      </c>
      <c r="G1467">
        <v>0.87586000000010245</v>
      </c>
      <c r="H1467">
        <v>111.09520000000001</v>
      </c>
      <c r="I1467">
        <v>100.2</v>
      </c>
      <c r="J1467">
        <v>1403.3</v>
      </c>
      <c r="L1467" t="s">
        <v>565</v>
      </c>
      <c r="M1467" t="str">
        <f t="shared" si="163"/>
        <v>2018</v>
      </c>
      <c r="N1467" t="str">
        <f t="shared" si="164"/>
        <v>11</v>
      </c>
      <c r="O1467" t="str">
        <f t="shared" si="165"/>
        <v>17</v>
      </c>
      <c r="P1467" t="str">
        <f t="shared" si="166"/>
        <v>22</v>
      </c>
      <c r="Q1467" t="str">
        <f t="shared" si="167"/>
        <v>03</v>
      </c>
      <c r="R1467" t="str">
        <f t="shared" si="168"/>
        <v>55</v>
      </c>
      <c r="S1467" s="4">
        <f t="shared" si="170"/>
        <v>43421.919386574074</v>
      </c>
      <c r="T1467" s="5">
        <f t="shared" si="169"/>
        <v>43421.919386574074</v>
      </c>
      <c r="U1467" t="s">
        <v>1990</v>
      </c>
      <c r="W1467" t="s">
        <v>2940</v>
      </c>
      <c r="X1467" t="s">
        <v>2943</v>
      </c>
      <c r="AH1467" t="s">
        <v>2940</v>
      </c>
      <c r="AI1467" t="s">
        <v>2941</v>
      </c>
      <c r="AJ1467" t="s">
        <v>2941</v>
      </c>
      <c r="AK1467" t="s">
        <v>3101</v>
      </c>
      <c r="AL1467" t="s">
        <v>3104</v>
      </c>
      <c r="AM1467" t="s">
        <v>3105</v>
      </c>
      <c r="AZ1467" t="s">
        <v>3065</v>
      </c>
      <c r="BA1467">
        <v>3</v>
      </c>
      <c r="BB1467" t="s">
        <v>3077</v>
      </c>
      <c r="BC1467" t="s">
        <v>3775</v>
      </c>
      <c r="BQ1467">
        <v>111.09520000000001</v>
      </c>
      <c r="BR1467">
        <v>111.97106000000009</v>
      </c>
      <c r="BS1467">
        <v>1</v>
      </c>
    </row>
    <row r="1468" spans="1:71" x14ac:dyDescent="0.25">
      <c r="A1468" t="s">
        <v>83</v>
      </c>
      <c r="B1468">
        <v>347</v>
      </c>
      <c r="C1468" t="s">
        <v>88</v>
      </c>
      <c r="D1468">
        <v>1</v>
      </c>
      <c r="E1468">
        <v>16204.41257</v>
      </c>
      <c r="F1468">
        <v>16204.69613</v>
      </c>
      <c r="G1468">
        <v>0.28355999999985221</v>
      </c>
      <c r="H1468">
        <v>222.4126</v>
      </c>
      <c r="I1468">
        <v>85.9</v>
      </c>
      <c r="J1468">
        <v>1016.7</v>
      </c>
      <c r="L1468" t="s">
        <v>566</v>
      </c>
      <c r="M1468" t="str">
        <f t="shared" ref="M1468:M1531" si="171">LEFT(RIGHT(LEFT(L1468,17), 8),4)</f>
        <v>2018</v>
      </c>
      <c r="N1468" t="str">
        <f t="shared" ref="N1468:N1531" si="172">LEFT(RIGHT(L1468, 15),2)</f>
        <v>11</v>
      </c>
      <c r="O1468" t="str">
        <f t="shared" ref="O1468:O1531" si="173">LEFT(RIGHT(L1468, 13),2)</f>
        <v>18</v>
      </c>
      <c r="P1468" t="str">
        <f t="shared" ref="P1468:P1531" si="174">LEFT(RIGHT(L1468, 10),2)</f>
        <v>04</v>
      </c>
      <c r="Q1468" t="str">
        <f t="shared" ref="Q1468:Q1531" si="175">LEFT(RIGHT(L1468, 8),2)</f>
        <v>03</v>
      </c>
      <c r="R1468" t="str">
        <f t="shared" ref="R1468:R1531" si="176">LEFT(RIGHT(L1468, 6),2)</f>
        <v>55</v>
      </c>
      <c r="S1468" s="4">
        <f t="shared" si="170"/>
        <v>43422.169386574074</v>
      </c>
      <c r="T1468" s="5">
        <f t="shared" ref="T1468:T1531" si="177">S1468</f>
        <v>43422.169386574074</v>
      </c>
      <c r="U1468" t="s">
        <v>1991</v>
      </c>
      <c r="W1468" t="s">
        <v>2940</v>
      </c>
      <c r="X1468" t="s">
        <v>2942</v>
      </c>
      <c r="AH1468" t="s">
        <v>2940</v>
      </c>
      <c r="AI1468" t="s">
        <v>2941</v>
      </c>
      <c r="AJ1468" t="s">
        <v>3097</v>
      </c>
      <c r="AK1468" t="s">
        <v>3101</v>
      </c>
      <c r="AL1468" t="s">
        <v>3103</v>
      </c>
      <c r="AM1468" t="s">
        <v>3105</v>
      </c>
      <c r="AZ1468" t="s">
        <v>3065</v>
      </c>
      <c r="BA1468">
        <v>3</v>
      </c>
      <c r="BB1468" t="s">
        <v>2941</v>
      </c>
      <c r="BC1468" t="s">
        <v>3775</v>
      </c>
      <c r="BQ1468">
        <v>222.4126</v>
      </c>
      <c r="BR1468">
        <v>222.69615999999979</v>
      </c>
      <c r="BS1468">
        <v>0</v>
      </c>
    </row>
    <row r="1469" spans="1:71" x14ac:dyDescent="0.25">
      <c r="A1469" t="s">
        <v>83</v>
      </c>
      <c r="B1469">
        <v>358</v>
      </c>
      <c r="C1469" t="s">
        <v>88</v>
      </c>
      <c r="D1469">
        <v>1</v>
      </c>
      <c r="E1469">
        <v>16418.83052</v>
      </c>
      <c r="F1469">
        <v>16419.076260000002</v>
      </c>
      <c r="G1469">
        <v>0.24574000000211529</v>
      </c>
      <c r="H1469">
        <v>174.8305</v>
      </c>
      <c r="I1469">
        <v>186.2</v>
      </c>
      <c r="J1469">
        <v>637.20000000000005</v>
      </c>
      <c r="L1469" t="s">
        <v>567</v>
      </c>
      <c r="M1469" t="str">
        <f t="shared" si="171"/>
        <v>2018</v>
      </c>
      <c r="N1469" t="str">
        <f t="shared" si="172"/>
        <v>11</v>
      </c>
      <c r="O1469" t="str">
        <f t="shared" si="173"/>
        <v>18</v>
      </c>
      <c r="P1469" t="str">
        <f t="shared" si="174"/>
        <v>16</v>
      </c>
      <c r="Q1469" t="str">
        <f t="shared" si="175"/>
        <v>03</v>
      </c>
      <c r="R1469" t="str">
        <f t="shared" si="176"/>
        <v>55</v>
      </c>
      <c r="S1469" s="4">
        <f t="shared" si="170"/>
        <v>43422.669386574074</v>
      </c>
      <c r="T1469" s="5">
        <f t="shared" si="177"/>
        <v>43422.669386574074</v>
      </c>
      <c r="U1469" t="s">
        <v>1992</v>
      </c>
      <c r="W1469" t="s">
        <v>2940</v>
      </c>
      <c r="X1469" t="s">
        <v>2942</v>
      </c>
      <c r="AH1469" t="s">
        <v>2940</v>
      </c>
      <c r="AI1469" t="s">
        <v>2941</v>
      </c>
      <c r="AJ1469" t="s">
        <v>3097</v>
      </c>
      <c r="AK1469" t="s">
        <v>3101</v>
      </c>
      <c r="AL1469" t="s">
        <v>3103</v>
      </c>
      <c r="AM1469" t="s">
        <v>3105</v>
      </c>
      <c r="AZ1469" t="s">
        <v>3065</v>
      </c>
      <c r="BA1469">
        <v>2</v>
      </c>
      <c r="BB1469" t="s">
        <v>2941</v>
      </c>
      <c r="BC1469" t="s">
        <v>3775</v>
      </c>
      <c r="BH1469" t="s">
        <v>2940</v>
      </c>
      <c r="BI1469" t="s">
        <v>2942</v>
      </c>
      <c r="BQ1469">
        <v>174.8305</v>
      </c>
      <c r="BR1469">
        <v>175.07624000000209</v>
      </c>
      <c r="BS1469">
        <v>0</v>
      </c>
    </row>
    <row r="1470" spans="1:71" x14ac:dyDescent="0.25">
      <c r="A1470" t="s">
        <v>83</v>
      </c>
      <c r="B1470">
        <v>389</v>
      </c>
      <c r="C1470" t="s">
        <v>88</v>
      </c>
      <c r="D1470">
        <v>1</v>
      </c>
      <c r="E1470">
        <v>18138.047859999999</v>
      </c>
      <c r="F1470">
        <v>18138.292829999999</v>
      </c>
      <c r="G1470">
        <v>0.2449699999997392</v>
      </c>
      <c r="H1470">
        <v>60.047899999999998</v>
      </c>
      <c r="I1470">
        <v>121.7</v>
      </c>
      <c r="J1470">
        <v>966.6</v>
      </c>
      <c r="L1470" t="s">
        <v>568</v>
      </c>
      <c r="M1470" t="str">
        <f t="shared" si="171"/>
        <v>2018</v>
      </c>
      <c r="N1470" t="str">
        <f t="shared" si="172"/>
        <v>11</v>
      </c>
      <c r="O1470" t="str">
        <f t="shared" si="173"/>
        <v>20</v>
      </c>
      <c r="P1470" t="str">
        <f t="shared" si="174"/>
        <v>10</v>
      </c>
      <c r="Q1470" t="str">
        <f t="shared" si="175"/>
        <v>03</v>
      </c>
      <c r="R1470" t="str">
        <f t="shared" si="176"/>
        <v>55</v>
      </c>
      <c r="S1470" s="4">
        <f t="shared" si="170"/>
        <v>43424.419386574074</v>
      </c>
      <c r="T1470" s="5">
        <f t="shared" si="177"/>
        <v>43424.419386574074</v>
      </c>
      <c r="U1470" t="s">
        <v>1993</v>
      </c>
      <c r="W1470" t="s">
        <v>2940</v>
      </c>
      <c r="X1470" t="s">
        <v>2942</v>
      </c>
      <c r="AH1470" t="s">
        <v>2940</v>
      </c>
      <c r="AI1470" t="s">
        <v>2941</v>
      </c>
      <c r="AJ1470" t="s">
        <v>3097</v>
      </c>
      <c r="AK1470" t="s">
        <v>3101</v>
      </c>
      <c r="AL1470" t="s">
        <v>3103</v>
      </c>
      <c r="AM1470" t="s">
        <v>3105</v>
      </c>
      <c r="AZ1470" t="s">
        <v>3065</v>
      </c>
      <c r="BA1470">
        <v>2</v>
      </c>
      <c r="BB1470" t="s">
        <v>2941</v>
      </c>
      <c r="BC1470" t="s">
        <v>3775</v>
      </c>
      <c r="BQ1470">
        <v>60.047899999999998</v>
      </c>
      <c r="BR1470">
        <v>60.292869999999738</v>
      </c>
      <c r="BS1470">
        <v>0</v>
      </c>
    </row>
    <row r="1471" spans="1:71" x14ac:dyDescent="0.25">
      <c r="A1471" t="s">
        <v>83</v>
      </c>
      <c r="B1471">
        <v>439</v>
      </c>
      <c r="C1471" t="s">
        <v>88</v>
      </c>
      <c r="D1471">
        <v>1</v>
      </c>
      <c r="E1471">
        <v>18944.809219999999</v>
      </c>
      <c r="F1471">
        <v>18945.160970000001</v>
      </c>
      <c r="G1471">
        <v>0.35175000000162981</v>
      </c>
      <c r="H1471">
        <v>80.809200000000004</v>
      </c>
      <c r="I1471">
        <v>57.3</v>
      </c>
      <c r="J1471">
        <v>1310.3</v>
      </c>
      <c r="L1471" t="s">
        <v>569</v>
      </c>
      <c r="M1471" t="str">
        <f t="shared" si="171"/>
        <v>2018</v>
      </c>
      <c r="N1471" t="str">
        <f t="shared" si="172"/>
        <v>11</v>
      </c>
      <c r="O1471" t="str">
        <f t="shared" si="173"/>
        <v>22</v>
      </c>
      <c r="P1471" t="str">
        <f t="shared" si="174"/>
        <v>02</v>
      </c>
      <c r="Q1471" t="str">
        <f t="shared" si="175"/>
        <v>03</v>
      </c>
      <c r="R1471" t="str">
        <f t="shared" si="176"/>
        <v>55</v>
      </c>
      <c r="S1471" s="4">
        <f t="shared" si="170"/>
        <v>43426.086053240739</v>
      </c>
      <c r="T1471" s="5">
        <f t="shared" si="177"/>
        <v>43426.086053240739</v>
      </c>
      <c r="U1471" t="s">
        <v>1994</v>
      </c>
      <c r="W1471" t="s">
        <v>2940</v>
      </c>
      <c r="X1471" t="s">
        <v>2942</v>
      </c>
      <c r="Y1471" t="s">
        <v>2942</v>
      </c>
      <c r="AH1471" t="s">
        <v>2940</v>
      </c>
      <c r="AI1471" t="s">
        <v>2941</v>
      </c>
      <c r="AJ1471" t="s">
        <v>3097</v>
      </c>
      <c r="AK1471" t="s">
        <v>3101</v>
      </c>
      <c r="AL1471" t="s">
        <v>3103</v>
      </c>
      <c r="AM1471" t="s">
        <v>3105</v>
      </c>
      <c r="AW1471" t="s">
        <v>2942</v>
      </c>
      <c r="AZ1471" t="s">
        <v>3065</v>
      </c>
      <c r="BA1471">
        <v>2</v>
      </c>
      <c r="BB1471" t="s">
        <v>2941</v>
      </c>
      <c r="BC1471" t="s">
        <v>3775</v>
      </c>
      <c r="BQ1471">
        <v>80.809200000000004</v>
      </c>
      <c r="BR1471">
        <v>81.160950000001634</v>
      </c>
      <c r="BS1471">
        <v>0</v>
      </c>
    </row>
    <row r="1472" spans="1:71" x14ac:dyDescent="0.25">
      <c r="A1472" t="s">
        <v>83</v>
      </c>
      <c r="B1472">
        <v>441</v>
      </c>
      <c r="C1472" t="s">
        <v>88</v>
      </c>
      <c r="D1472">
        <v>1</v>
      </c>
      <c r="E1472">
        <v>19291.376179999999</v>
      </c>
      <c r="F1472">
        <v>19291.614870000001</v>
      </c>
      <c r="G1472">
        <v>0.23869000000195231</v>
      </c>
      <c r="H1472">
        <v>165.37620000000001</v>
      </c>
      <c r="I1472">
        <v>118.7</v>
      </c>
      <c r="J1472">
        <v>745.1</v>
      </c>
      <c r="L1472" t="s">
        <v>570</v>
      </c>
      <c r="M1472" t="str">
        <f t="shared" si="171"/>
        <v>2018</v>
      </c>
      <c r="N1472" t="str">
        <f t="shared" si="172"/>
        <v>11</v>
      </c>
      <c r="O1472" t="str">
        <f t="shared" si="173"/>
        <v>22</v>
      </c>
      <c r="P1472" t="str">
        <f t="shared" si="174"/>
        <v>14</v>
      </c>
      <c r="Q1472" t="str">
        <f t="shared" si="175"/>
        <v>03</v>
      </c>
      <c r="R1472" t="str">
        <f t="shared" si="176"/>
        <v>55</v>
      </c>
      <c r="S1472" s="4">
        <f t="shared" si="170"/>
        <v>43426.586053240739</v>
      </c>
      <c r="T1472" s="5">
        <f t="shared" si="177"/>
        <v>43426.586053240739</v>
      </c>
      <c r="U1472" t="s">
        <v>1995</v>
      </c>
      <c r="W1472" t="s">
        <v>2940</v>
      </c>
      <c r="X1472" t="s">
        <v>2942</v>
      </c>
      <c r="AH1472" t="s">
        <v>2940</v>
      </c>
      <c r="AI1472" t="s">
        <v>2941</v>
      </c>
      <c r="AJ1472" t="s">
        <v>3097</v>
      </c>
      <c r="AK1472" t="s">
        <v>3101</v>
      </c>
      <c r="AL1472" t="s">
        <v>3103</v>
      </c>
      <c r="AM1472" t="s">
        <v>3105</v>
      </c>
      <c r="AZ1472" t="s">
        <v>3065</v>
      </c>
      <c r="BA1472">
        <v>3</v>
      </c>
      <c r="BB1472" t="s">
        <v>2941</v>
      </c>
      <c r="BC1472" t="s">
        <v>3775</v>
      </c>
      <c r="BQ1472">
        <v>165.37620000000001</v>
      </c>
      <c r="BR1472">
        <v>165.61489000000199</v>
      </c>
      <c r="BS1472">
        <v>0</v>
      </c>
    </row>
    <row r="1473" spans="1:71" x14ac:dyDescent="0.25">
      <c r="A1473" t="s">
        <v>83</v>
      </c>
      <c r="B1473">
        <v>530</v>
      </c>
      <c r="C1473" t="s">
        <v>88</v>
      </c>
      <c r="D1473">
        <v>1</v>
      </c>
      <c r="E1473">
        <v>21299.239259999998</v>
      </c>
      <c r="F1473">
        <v>21299.60986</v>
      </c>
      <c r="G1473">
        <v>0.37060000000201399</v>
      </c>
      <c r="H1473">
        <v>77.2393</v>
      </c>
      <c r="I1473">
        <v>91.9</v>
      </c>
      <c r="J1473">
        <v>932.2</v>
      </c>
      <c r="L1473" t="s">
        <v>571</v>
      </c>
      <c r="M1473" t="str">
        <f t="shared" si="171"/>
        <v>2018</v>
      </c>
      <c r="N1473" t="str">
        <f t="shared" si="172"/>
        <v>11</v>
      </c>
      <c r="O1473" t="str">
        <f t="shared" si="173"/>
        <v>26</v>
      </c>
      <c r="P1473" t="str">
        <f t="shared" si="174"/>
        <v>08</v>
      </c>
      <c r="Q1473" t="str">
        <f t="shared" si="175"/>
        <v>03</v>
      </c>
      <c r="R1473" t="str">
        <f t="shared" si="176"/>
        <v>55</v>
      </c>
      <c r="S1473" s="4">
        <f t="shared" si="170"/>
        <v>43430.336053240739</v>
      </c>
      <c r="T1473" s="5">
        <f t="shared" si="177"/>
        <v>43430.336053240739</v>
      </c>
      <c r="U1473" t="s">
        <v>1996</v>
      </c>
      <c r="W1473" t="s">
        <v>2940</v>
      </c>
      <c r="X1473" t="s">
        <v>2942</v>
      </c>
      <c r="Y1473" t="s">
        <v>3042</v>
      </c>
      <c r="AH1473" t="s">
        <v>2940</v>
      </c>
      <c r="AI1473" t="s">
        <v>2941</v>
      </c>
      <c r="AJ1473" t="s">
        <v>3097</v>
      </c>
      <c r="AK1473" t="s">
        <v>3101</v>
      </c>
      <c r="AL1473" t="s">
        <v>3103</v>
      </c>
      <c r="AM1473" t="s">
        <v>3105</v>
      </c>
      <c r="AZ1473" t="s">
        <v>3065</v>
      </c>
      <c r="BA1473">
        <v>3</v>
      </c>
      <c r="BB1473" t="s">
        <v>2941</v>
      </c>
      <c r="BC1473" t="s">
        <v>3775</v>
      </c>
      <c r="BQ1473">
        <v>77.2393</v>
      </c>
      <c r="BR1473">
        <v>77.609900000002014</v>
      </c>
      <c r="BS1473">
        <v>0</v>
      </c>
    </row>
    <row r="1474" spans="1:71" x14ac:dyDescent="0.25">
      <c r="A1474" t="s">
        <v>83</v>
      </c>
      <c r="B1474">
        <v>548</v>
      </c>
      <c r="C1474" t="s">
        <v>88</v>
      </c>
      <c r="D1474">
        <v>1</v>
      </c>
      <c r="E1474">
        <v>22039.64676</v>
      </c>
      <c r="F1474">
        <v>22039.872889999999</v>
      </c>
      <c r="G1474">
        <v>0.22612999999910241</v>
      </c>
      <c r="H1474">
        <v>31.646799999999999</v>
      </c>
      <c r="I1474">
        <v>98.5</v>
      </c>
      <c r="J1474">
        <v>1765.9</v>
      </c>
      <c r="L1474" t="s">
        <v>572</v>
      </c>
      <c r="M1474" t="str">
        <f t="shared" si="171"/>
        <v>2018</v>
      </c>
      <c r="N1474" t="str">
        <f t="shared" si="172"/>
        <v>11</v>
      </c>
      <c r="O1474" t="str">
        <f t="shared" si="173"/>
        <v>27</v>
      </c>
      <c r="P1474" t="str">
        <f t="shared" si="174"/>
        <v>12</v>
      </c>
      <c r="Q1474" t="str">
        <f t="shared" si="175"/>
        <v>03</v>
      </c>
      <c r="R1474" t="str">
        <f t="shared" si="176"/>
        <v>55</v>
      </c>
      <c r="S1474" s="4">
        <f t="shared" si="170"/>
        <v>43431.50271990741</v>
      </c>
      <c r="T1474" s="5">
        <f t="shared" si="177"/>
        <v>43431.50271990741</v>
      </c>
      <c r="U1474" t="s">
        <v>1997</v>
      </c>
      <c r="W1474" t="s">
        <v>2940</v>
      </c>
      <c r="X1474" t="s">
        <v>2942</v>
      </c>
      <c r="AH1474" t="s">
        <v>2940</v>
      </c>
      <c r="AI1474" t="s">
        <v>2941</v>
      </c>
      <c r="AJ1474" t="s">
        <v>3097</v>
      </c>
      <c r="AK1474" t="s">
        <v>3101</v>
      </c>
      <c r="AL1474" t="s">
        <v>3103</v>
      </c>
      <c r="AM1474" t="s">
        <v>3105</v>
      </c>
      <c r="AZ1474" t="s">
        <v>3065</v>
      </c>
      <c r="BA1474">
        <v>2</v>
      </c>
      <c r="BB1474" t="s">
        <v>2941</v>
      </c>
      <c r="BC1474" t="s">
        <v>3775</v>
      </c>
      <c r="BQ1474">
        <v>31.646799999999999</v>
      </c>
      <c r="BR1474">
        <v>31.872929999999101</v>
      </c>
      <c r="BS1474">
        <v>0</v>
      </c>
    </row>
    <row r="1475" spans="1:71" x14ac:dyDescent="0.25">
      <c r="A1475" t="s">
        <v>83</v>
      </c>
      <c r="B1475">
        <v>564</v>
      </c>
      <c r="C1475" t="s">
        <v>88</v>
      </c>
      <c r="D1475">
        <v>1</v>
      </c>
      <c r="E1475">
        <v>23753.652979999999</v>
      </c>
      <c r="F1475">
        <v>23753.910520000001</v>
      </c>
      <c r="G1475">
        <v>0.25754000000233651</v>
      </c>
      <c r="H1475">
        <v>173.65299999999999</v>
      </c>
      <c r="I1475">
        <v>111.6</v>
      </c>
      <c r="J1475">
        <v>932.2</v>
      </c>
      <c r="L1475" t="s">
        <v>573</v>
      </c>
      <c r="M1475" t="str">
        <f t="shared" si="171"/>
        <v>2018</v>
      </c>
      <c r="N1475" t="str">
        <f t="shared" si="172"/>
        <v>11</v>
      </c>
      <c r="O1475" t="str">
        <f t="shared" si="173"/>
        <v>30</v>
      </c>
      <c r="P1475" t="str">
        <f t="shared" si="174"/>
        <v>22</v>
      </c>
      <c r="Q1475" t="str">
        <f t="shared" si="175"/>
        <v>03</v>
      </c>
      <c r="R1475" t="str">
        <f t="shared" si="176"/>
        <v>55</v>
      </c>
      <c r="S1475" s="4">
        <f t="shared" ref="S1475:S1538" si="178">DATE(M1475,N1475,O1475)+TIME(P1475,Q1475,R1475)</f>
        <v>43434.919386574074</v>
      </c>
      <c r="T1475" s="5">
        <f t="shared" si="177"/>
        <v>43434.919386574074</v>
      </c>
      <c r="U1475" t="s">
        <v>1998</v>
      </c>
      <c r="W1475" t="s">
        <v>2940</v>
      </c>
      <c r="X1475" t="s">
        <v>2942</v>
      </c>
      <c r="Y1475" t="s">
        <v>3043</v>
      </c>
      <c r="AH1475" t="s">
        <v>2940</v>
      </c>
      <c r="AI1475" t="s">
        <v>2941</v>
      </c>
      <c r="AJ1475" t="s">
        <v>3097</v>
      </c>
      <c r="AK1475" t="s">
        <v>3101</v>
      </c>
      <c r="AL1475" t="s">
        <v>3103</v>
      </c>
      <c r="AM1475" t="s">
        <v>3105</v>
      </c>
      <c r="AZ1475" t="s">
        <v>3065</v>
      </c>
      <c r="BA1475">
        <v>2</v>
      </c>
      <c r="BB1475" t="s">
        <v>2941</v>
      </c>
      <c r="BC1475" t="s">
        <v>3775</v>
      </c>
      <c r="BQ1475">
        <v>173.65299999999999</v>
      </c>
      <c r="BR1475">
        <v>173.9105400000023</v>
      </c>
      <c r="BS1475">
        <v>0</v>
      </c>
    </row>
    <row r="1476" spans="1:71" x14ac:dyDescent="0.25">
      <c r="A1476" t="s">
        <v>83</v>
      </c>
      <c r="B1476">
        <v>565</v>
      </c>
      <c r="C1476" t="s">
        <v>88</v>
      </c>
      <c r="D1476">
        <v>1</v>
      </c>
      <c r="E1476">
        <v>24023.971450000001</v>
      </c>
      <c r="F1476">
        <v>24024.266680000001</v>
      </c>
      <c r="G1476">
        <v>0.29522999999971938</v>
      </c>
      <c r="H1476">
        <v>181.97139999999999</v>
      </c>
      <c r="I1476">
        <v>78.8</v>
      </c>
      <c r="J1476">
        <v>938.7</v>
      </c>
      <c r="L1476" t="s">
        <v>574</v>
      </c>
      <c r="M1476" t="str">
        <f t="shared" si="171"/>
        <v>2018</v>
      </c>
      <c r="N1476" t="str">
        <f t="shared" si="172"/>
        <v>12</v>
      </c>
      <c r="O1476" t="str">
        <f t="shared" si="173"/>
        <v>01</v>
      </c>
      <c r="P1476" t="str">
        <f t="shared" si="174"/>
        <v>20</v>
      </c>
      <c r="Q1476" t="str">
        <f t="shared" si="175"/>
        <v>03</v>
      </c>
      <c r="R1476" t="str">
        <f t="shared" si="176"/>
        <v>55</v>
      </c>
      <c r="S1476" s="4">
        <f t="shared" si="178"/>
        <v>43435.836053240739</v>
      </c>
      <c r="T1476" s="5">
        <f t="shared" si="177"/>
        <v>43435.836053240739</v>
      </c>
      <c r="U1476" t="s">
        <v>1999</v>
      </c>
      <c r="W1476" t="s">
        <v>2940</v>
      </c>
      <c r="X1476" t="s">
        <v>2942</v>
      </c>
      <c r="Y1476" t="s">
        <v>2959</v>
      </c>
      <c r="AH1476" t="s">
        <v>2940</v>
      </c>
      <c r="AI1476" t="s">
        <v>2941</v>
      </c>
      <c r="AJ1476" t="s">
        <v>3097</v>
      </c>
      <c r="AK1476" t="s">
        <v>3101</v>
      </c>
      <c r="AL1476" t="s">
        <v>3103</v>
      </c>
      <c r="AM1476" t="s">
        <v>3105</v>
      </c>
      <c r="AZ1476" t="s">
        <v>3065</v>
      </c>
      <c r="BA1476">
        <v>3</v>
      </c>
      <c r="BB1476" t="s">
        <v>2941</v>
      </c>
      <c r="BC1476" t="s">
        <v>3775</v>
      </c>
      <c r="BQ1476">
        <v>181.97139999999999</v>
      </c>
      <c r="BR1476">
        <v>182.26662999999971</v>
      </c>
      <c r="BS1476">
        <v>0</v>
      </c>
    </row>
    <row r="1477" spans="1:71" x14ac:dyDescent="0.25">
      <c r="A1477" t="s">
        <v>83</v>
      </c>
      <c r="B1477">
        <v>580</v>
      </c>
      <c r="C1477" t="s">
        <v>88</v>
      </c>
      <c r="D1477">
        <v>1</v>
      </c>
      <c r="E1477">
        <v>24593.219789999999</v>
      </c>
      <c r="F1477">
        <v>24593.489890000001</v>
      </c>
      <c r="G1477">
        <v>0.27010000000154832</v>
      </c>
      <c r="H1477">
        <v>227.21979999999999</v>
      </c>
      <c r="I1477">
        <v>413.6</v>
      </c>
      <c r="J1477">
        <v>860</v>
      </c>
      <c r="L1477" t="s">
        <v>575</v>
      </c>
      <c r="M1477" t="str">
        <f t="shared" si="171"/>
        <v>2018</v>
      </c>
      <c r="N1477" t="str">
        <f t="shared" si="172"/>
        <v>12</v>
      </c>
      <c r="O1477" t="str">
        <f t="shared" si="173"/>
        <v>02</v>
      </c>
      <c r="P1477" t="str">
        <f t="shared" si="174"/>
        <v>16</v>
      </c>
      <c r="Q1477" t="str">
        <f t="shared" si="175"/>
        <v>03</v>
      </c>
      <c r="R1477" t="str">
        <f t="shared" si="176"/>
        <v>55</v>
      </c>
      <c r="S1477" s="4">
        <f t="shared" si="178"/>
        <v>43436.669386574074</v>
      </c>
      <c r="T1477" s="5">
        <f t="shared" si="177"/>
        <v>43436.669386574074</v>
      </c>
      <c r="U1477" t="s">
        <v>2000</v>
      </c>
      <c r="W1477" t="s">
        <v>2940</v>
      </c>
      <c r="X1477" t="s">
        <v>2942</v>
      </c>
      <c r="AH1477" t="s">
        <v>2940</v>
      </c>
      <c r="AI1477" t="s">
        <v>2941</v>
      </c>
      <c r="AJ1477" t="s">
        <v>3097</v>
      </c>
      <c r="AK1477" t="s">
        <v>3101</v>
      </c>
      <c r="AL1477" t="s">
        <v>3103</v>
      </c>
      <c r="AM1477" t="s">
        <v>3105</v>
      </c>
      <c r="AZ1477" t="s">
        <v>3065</v>
      </c>
      <c r="BA1477">
        <v>3</v>
      </c>
      <c r="BB1477" t="s">
        <v>2941</v>
      </c>
      <c r="BC1477" t="s">
        <v>3775</v>
      </c>
      <c r="BQ1477">
        <v>227.21979999999999</v>
      </c>
      <c r="BR1477">
        <v>227.48990000000151</v>
      </c>
      <c r="BS1477">
        <v>0</v>
      </c>
    </row>
    <row r="1478" spans="1:71" x14ac:dyDescent="0.25">
      <c r="A1478" t="s">
        <v>83</v>
      </c>
      <c r="B1478">
        <v>583</v>
      </c>
      <c r="C1478" t="s">
        <v>88</v>
      </c>
      <c r="D1478">
        <v>1</v>
      </c>
      <c r="E1478">
        <v>24769.192790000001</v>
      </c>
      <c r="F1478">
        <v>24769.695299999999</v>
      </c>
      <c r="G1478">
        <v>0.50250999999843771</v>
      </c>
      <c r="H1478">
        <v>141.19280000000001</v>
      </c>
      <c r="I1478">
        <v>65.599999999999994</v>
      </c>
      <c r="J1478">
        <v>1975.9</v>
      </c>
      <c r="L1478" t="s">
        <v>576</v>
      </c>
      <c r="M1478" t="str">
        <f t="shared" si="171"/>
        <v>2018</v>
      </c>
      <c r="N1478" t="str">
        <f t="shared" si="172"/>
        <v>12</v>
      </c>
      <c r="O1478" t="str">
        <f t="shared" si="173"/>
        <v>03</v>
      </c>
      <c r="P1478" t="str">
        <f t="shared" si="174"/>
        <v>16</v>
      </c>
      <c r="Q1478" t="str">
        <f t="shared" si="175"/>
        <v>03</v>
      </c>
      <c r="R1478" t="str">
        <f t="shared" si="176"/>
        <v>55</v>
      </c>
      <c r="S1478" s="4">
        <f t="shared" si="178"/>
        <v>43437.669386574074</v>
      </c>
      <c r="T1478" s="5">
        <f t="shared" si="177"/>
        <v>43437.669386574074</v>
      </c>
      <c r="U1478" t="s">
        <v>2001</v>
      </c>
      <c r="W1478" t="s">
        <v>2940</v>
      </c>
      <c r="X1478" t="s">
        <v>2942</v>
      </c>
      <c r="AE1478" t="s">
        <v>3065</v>
      </c>
      <c r="AH1478" t="s">
        <v>2940</v>
      </c>
      <c r="AI1478" t="s">
        <v>2941</v>
      </c>
      <c r="AJ1478" t="s">
        <v>3097</v>
      </c>
      <c r="AK1478" t="s">
        <v>3101</v>
      </c>
      <c r="AL1478" t="s">
        <v>3103</v>
      </c>
      <c r="AM1478" t="s">
        <v>3105</v>
      </c>
      <c r="AW1478" t="s">
        <v>3764</v>
      </c>
      <c r="AZ1478" t="s">
        <v>3065</v>
      </c>
      <c r="BA1478">
        <v>2</v>
      </c>
      <c r="BB1478" t="s">
        <v>2941</v>
      </c>
      <c r="BC1478" t="s">
        <v>3775</v>
      </c>
      <c r="BQ1478">
        <v>141.19280000000001</v>
      </c>
      <c r="BR1478">
        <v>141.69530999999839</v>
      </c>
      <c r="BS1478">
        <v>0</v>
      </c>
    </row>
    <row r="1479" spans="1:71" x14ac:dyDescent="0.25">
      <c r="A1479" t="s">
        <v>83</v>
      </c>
      <c r="B1479">
        <v>596</v>
      </c>
      <c r="C1479" t="s">
        <v>88</v>
      </c>
      <c r="D1479">
        <v>1</v>
      </c>
      <c r="E1479">
        <v>25656.470020000001</v>
      </c>
      <c r="F1479">
        <v>25656.771530000002</v>
      </c>
      <c r="G1479">
        <v>0.30151000000114442</v>
      </c>
      <c r="H1479">
        <v>242.47</v>
      </c>
      <c r="I1479">
        <v>59.1</v>
      </c>
      <c r="J1479">
        <v>912.5</v>
      </c>
      <c r="L1479" t="s">
        <v>577</v>
      </c>
      <c r="M1479" t="str">
        <f t="shared" si="171"/>
        <v>2018</v>
      </c>
      <c r="N1479" t="str">
        <f t="shared" si="172"/>
        <v>12</v>
      </c>
      <c r="O1479" t="str">
        <f t="shared" si="173"/>
        <v>04</v>
      </c>
      <c r="P1479" t="str">
        <f t="shared" si="174"/>
        <v>16</v>
      </c>
      <c r="Q1479" t="str">
        <f t="shared" si="175"/>
        <v>03</v>
      </c>
      <c r="R1479" t="str">
        <f t="shared" si="176"/>
        <v>55</v>
      </c>
      <c r="S1479" s="4">
        <f t="shared" si="178"/>
        <v>43438.669386574074</v>
      </c>
      <c r="T1479" s="5">
        <f t="shared" si="177"/>
        <v>43438.669386574074</v>
      </c>
      <c r="U1479" t="s">
        <v>2002</v>
      </c>
      <c r="W1479" t="s">
        <v>2940</v>
      </c>
      <c r="X1479" t="s">
        <v>2942</v>
      </c>
      <c r="AH1479" t="s">
        <v>2940</v>
      </c>
      <c r="AI1479" t="s">
        <v>2941</v>
      </c>
      <c r="AJ1479" t="s">
        <v>3097</v>
      </c>
      <c r="AK1479" t="s">
        <v>3101</v>
      </c>
      <c r="AL1479" t="s">
        <v>3103</v>
      </c>
      <c r="AM1479" t="s">
        <v>3105</v>
      </c>
      <c r="AZ1479" t="s">
        <v>3065</v>
      </c>
      <c r="BA1479">
        <v>2</v>
      </c>
      <c r="BB1479" t="s">
        <v>2941</v>
      </c>
      <c r="BC1479" t="s">
        <v>3775</v>
      </c>
      <c r="BQ1479">
        <v>242.47</v>
      </c>
      <c r="BR1479">
        <v>242.77151000000109</v>
      </c>
      <c r="BS1479">
        <v>0</v>
      </c>
    </row>
    <row r="1480" spans="1:71" x14ac:dyDescent="0.25">
      <c r="A1480" t="s">
        <v>83</v>
      </c>
      <c r="B1480">
        <v>597</v>
      </c>
      <c r="C1480" t="s">
        <v>88</v>
      </c>
      <c r="D1480">
        <v>1</v>
      </c>
      <c r="E1480">
        <v>25714.706399999999</v>
      </c>
      <c r="F1480">
        <v>25714.951379999999</v>
      </c>
      <c r="G1480">
        <v>0.24497999999948661</v>
      </c>
      <c r="H1480">
        <v>38.706400000000002</v>
      </c>
      <c r="I1480">
        <v>341.4</v>
      </c>
      <c r="J1480">
        <v>873.1</v>
      </c>
      <c r="L1480" t="s">
        <v>578</v>
      </c>
      <c r="M1480" t="str">
        <f t="shared" si="171"/>
        <v>2018</v>
      </c>
      <c r="N1480" t="str">
        <f t="shared" si="172"/>
        <v>12</v>
      </c>
      <c r="O1480" t="str">
        <f t="shared" si="173"/>
        <v>04</v>
      </c>
      <c r="P1480" t="str">
        <f t="shared" si="174"/>
        <v>22</v>
      </c>
      <c r="Q1480" t="str">
        <f t="shared" si="175"/>
        <v>03</v>
      </c>
      <c r="R1480" t="str">
        <f t="shared" si="176"/>
        <v>55</v>
      </c>
      <c r="S1480" s="4">
        <f t="shared" si="178"/>
        <v>43438.919386574074</v>
      </c>
      <c r="T1480" s="5">
        <f t="shared" si="177"/>
        <v>43438.919386574074</v>
      </c>
      <c r="U1480" t="s">
        <v>2003</v>
      </c>
      <c r="W1480" t="s">
        <v>2940</v>
      </c>
      <c r="X1480" t="s">
        <v>2942</v>
      </c>
      <c r="AH1480" t="s">
        <v>2940</v>
      </c>
      <c r="AI1480" t="s">
        <v>2941</v>
      </c>
      <c r="AJ1480" t="s">
        <v>3097</v>
      </c>
      <c r="AK1480" t="s">
        <v>3101</v>
      </c>
      <c r="AL1480" t="s">
        <v>3103</v>
      </c>
      <c r="AM1480" t="s">
        <v>3105</v>
      </c>
      <c r="AZ1480" t="s">
        <v>3065</v>
      </c>
      <c r="BA1480">
        <v>2</v>
      </c>
      <c r="BB1480" t="s">
        <v>2941</v>
      </c>
      <c r="BC1480" t="s">
        <v>3775</v>
      </c>
      <c r="BH1480" t="s">
        <v>2940</v>
      </c>
      <c r="BI1480" t="s">
        <v>2942</v>
      </c>
      <c r="BQ1480">
        <v>38.706400000000002</v>
      </c>
      <c r="BR1480">
        <v>38.951379999999489</v>
      </c>
      <c r="BS1480">
        <v>0</v>
      </c>
    </row>
    <row r="1481" spans="1:71" x14ac:dyDescent="0.25">
      <c r="A1481" t="s">
        <v>83</v>
      </c>
      <c r="B1481">
        <v>602</v>
      </c>
      <c r="C1481" t="s">
        <v>88</v>
      </c>
      <c r="D1481">
        <v>1</v>
      </c>
      <c r="E1481">
        <v>26495.05214</v>
      </c>
      <c r="F1481">
        <v>26495.328519999999</v>
      </c>
      <c r="G1481">
        <v>0.27637999999933532</v>
      </c>
      <c r="H1481">
        <v>33.052100000000003</v>
      </c>
      <c r="I1481">
        <v>118.2</v>
      </c>
      <c r="J1481">
        <v>735.2</v>
      </c>
      <c r="L1481" t="s">
        <v>579</v>
      </c>
      <c r="M1481" t="str">
        <f t="shared" si="171"/>
        <v>2018</v>
      </c>
      <c r="N1481" t="str">
        <f t="shared" si="172"/>
        <v>12</v>
      </c>
      <c r="O1481" t="str">
        <f t="shared" si="173"/>
        <v>05</v>
      </c>
      <c r="P1481" t="str">
        <f t="shared" si="174"/>
        <v>18</v>
      </c>
      <c r="Q1481" t="str">
        <f t="shared" si="175"/>
        <v>03</v>
      </c>
      <c r="R1481" t="str">
        <f t="shared" si="176"/>
        <v>55</v>
      </c>
      <c r="S1481" s="4">
        <f t="shared" si="178"/>
        <v>43439.75271990741</v>
      </c>
      <c r="T1481" s="5">
        <f t="shared" si="177"/>
        <v>43439.75271990741</v>
      </c>
      <c r="U1481" t="s">
        <v>2004</v>
      </c>
      <c r="W1481" t="s">
        <v>2940</v>
      </c>
      <c r="X1481" t="s">
        <v>2942</v>
      </c>
      <c r="Y1481" t="s">
        <v>2959</v>
      </c>
      <c r="AH1481" t="s">
        <v>2940</v>
      </c>
      <c r="AI1481" t="s">
        <v>2941</v>
      </c>
      <c r="AJ1481" t="s">
        <v>3097</v>
      </c>
      <c r="AK1481" t="s">
        <v>3101</v>
      </c>
      <c r="AL1481" t="s">
        <v>3103</v>
      </c>
      <c r="AM1481" t="s">
        <v>3105</v>
      </c>
      <c r="AZ1481" t="s">
        <v>3065</v>
      </c>
      <c r="BA1481">
        <v>2</v>
      </c>
      <c r="BB1481" t="s">
        <v>2941</v>
      </c>
      <c r="BC1481" t="s">
        <v>3775</v>
      </c>
      <c r="BQ1481">
        <v>33.052100000000003</v>
      </c>
      <c r="BR1481">
        <v>33.328479999999338</v>
      </c>
      <c r="BS1481">
        <v>0</v>
      </c>
    </row>
    <row r="1482" spans="1:71" x14ac:dyDescent="0.25">
      <c r="A1482" t="s">
        <v>83</v>
      </c>
      <c r="B1482">
        <v>603</v>
      </c>
      <c r="C1482" t="s">
        <v>88</v>
      </c>
      <c r="D1482">
        <v>1</v>
      </c>
      <c r="E1482">
        <v>26852.31741</v>
      </c>
      <c r="F1482">
        <v>26852.669170000001</v>
      </c>
      <c r="G1482">
        <v>0.35176000000137719</v>
      </c>
      <c r="H1482">
        <v>128.31739999999999</v>
      </c>
      <c r="I1482">
        <v>39.4</v>
      </c>
      <c r="J1482">
        <v>905.9</v>
      </c>
      <c r="L1482" t="s">
        <v>580</v>
      </c>
      <c r="M1482" t="str">
        <f t="shared" si="171"/>
        <v>2018</v>
      </c>
      <c r="N1482" t="str">
        <f t="shared" si="172"/>
        <v>12</v>
      </c>
      <c r="O1482" t="str">
        <f t="shared" si="173"/>
        <v>06</v>
      </c>
      <c r="P1482" t="str">
        <f t="shared" si="174"/>
        <v>04</v>
      </c>
      <c r="Q1482" t="str">
        <f t="shared" si="175"/>
        <v>03</v>
      </c>
      <c r="R1482" t="str">
        <f t="shared" si="176"/>
        <v>55</v>
      </c>
      <c r="S1482" s="4">
        <f t="shared" si="178"/>
        <v>43440.169386574074</v>
      </c>
      <c r="T1482" s="5">
        <f t="shared" si="177"/>
        <v>43440.169386574074</v>
      </c>
      <c r="U1482" t="s">
        <v>2005</v>
      </c>
      <c r="W1482" t="s">
        <v>2940</v>
      </c>
      <c r="X1482" t="s">
        <v>2942</v>
      </c>
      <c r="AH1482" t="s">
        <v>2940</v>
      </c>
      <c r="AI1482" t="s">
        <v>2941</v>
      </c>
      <c r="AJ1482" t="s">
        <v>3097</v>
      </c>
      <c r="AK1482" t="s">
        <v>3101</v>
      </c>
      <c r="AL1482" t="s">
        <v>3103</v>
      </c>
      <c r="AM1482" t="s">
        <v>3105</v>
      </c>
      <c r="AZ1482" t="s">
        <v>3065</v>
      </c>
      <c r="BA1482">
        <v>3</v>
      </c>
      <c r="BB1482" t="s">
        <v>2941</v>
      </c>
      <c r="BC1482" t="s">
        <v>3775</v>
      </c>
      <c r="BQ1482">
        <v>128.31739999999999</v>
      </c>
      <c r="BR1482">
        <v>128.6691600000014</v>
      </c>
      <c r="BS1482">
        <v>0</v>
      </c>
    </row>
    <row r="1483" spans="1:71" x14ac:dyDescent="0.25">
      <c r="A1483" t="s">
        <v>83</v>
      </c>
      <c r="B1483">
        <v>607</v>
      </c>
      <c r="C1483" t="s">
        <v>88</v>
      </c>
      <c r="D1483">
        <v>1</v>
      </c>
      <c r="E1483">
        <v>27066.719860000001</v>
      </c>
      <c r="F1483">
        <v>27067.052769999998</v>
      </c>
      <c r="G1483">
        <v>0.33290999999735499</v>
      </c>
      <c r="H1483">
        <v>80.719899999999996</v>
      </c>
      <c r="I1483">
        <v>282.3</v>
      </c>
      <c r="J1483">
        <v>1122.5</v>
      </c>
      <c r="L1483" t="s">
        <v>581</v>
      </c>
      <c r="M1483" t="str">
        <f t="shared" si="171"/>
        <v>2018</v>
      </c>
      <c r="N1483" t="str">
        <f t="shared" si="172"/>
        <v>12</v>
      </c>
      <c r="O1483" t="str">
        <f t="shared" si="173"/>
        <v>06</v>
      </c>
      <c r="P1483" t="str">
        <f t="shared" si="174"/>
        <v>08</v>
      </c>
      <c r="Q1483" t="str">
        <f t="shared" si="175"/>
        <v>03</v>
      </c>
      <c r="R1483" t="str">
        <f t="shared" si="176"/>
        <v>55</v>
      </c>
      <c r="S1483" s="4">
        <f t="shared" si="178"/>
        <v>43440.336053240739</v>
      </c>
      <c r="T1483" s="5">
        <f t="shared" si="177"/>
        <v>43440.336053240739</v>
      </c>
      <c r="U1483" t="s">
        <v>2006</v>
      </c>
      <c r="W1483" t="s">
        <v>2940</v>
      </c>
      <c r="X1483" t="s">
        <v>2943</v>
      </c>
      <c r="Y1483" t="s">
        <v>2959</v>
      </c>
      <c r="AH1483" t="s">
        <v>2940</v>
      </c>
      <c r="AI1483" t="s">
        <v>2941</v>
      </c>
      <c r="AJ1483" t="s">
        <v>2941</v>
      </c>
      <c r="AK1483" t="s">
        <v>3101</v>
      </c>
      <c r="AL1483" t="s">
        <v>3104</v>
      </c>
      <c r="AM1483" t="s">
        <v>3105</v>
      </c>
      <c r="AW1483" t="s">
        <v>2975</v>
      </c>
      <c r="AZ1483" t="s">
        <v>3065</v>
      </c>
      <c r="BA1483">
        <v>3</v>
      </c>
      <c r="BB1483" t="s">
        <v>3077</v>
      </c>
      <c r="BC1483" t="s">
        <v>3775</v>
      </c>
      <c r="BQ1483">
        <v>80.719899999999996</v>
      </c>
      <c r="BR1483">
        <v>81.052809999997351</v>
      </c>
      <c r="BS1483">
        <v>0</v>
      </c>
    </row>
    <row r="1484" spans="1:71" x14ac:dyDescent="0.25">
      <c r="A1484" t="s">
        <v>83</v>
      </c>
      <c r="B1484">
        <v>608</v>
      </c>
      <c r="C1484" t="s">
        <v>88</v>
      </c>
      <c r="D1484">
        <v>1</v>
      </c>
      <c r="E1484">
        <v>27412.703099999999</v>
      </c>
      <c r="F1484">
        <v>27413.16792</v>
      </c>
      <c r="G1484">
        <v>0.46482000000105472</v>
      </c>
      <c r="H1484">
        <v>164.70310000000001</v>
      </c>
      <c r="I1484">
        <v>118.2</v>
      </c>
      <c r="J1484">
        <v>807.4</v>
      </c>
      <c r="L1484" t="s">
        <v>582</v>
      </c>
      <c r="M1484" t="str">
        <f t="shared" si="171"/>
        <v>2018</v>
      </c>
      <c r="N1484" t="str">
        <f t="shared" si="172"/>
        <v>12</v>
      </c>
      <c r="O1484" t="str">
        <f t="shared" si="173"/>
        <v>06</v>
      </c>
      <c r="P1484" t="str">
        <f t="shared" si="174"/>
        <v>12</v>
      </c>
      <c r="Q1484" t="str">
        <f t="shared" si="175"/>
        <v>03</v>
      </c>
      <c r="R1484" t="str">
        <f t="shared" si="176"/>
        <v>55</v>
      </c>
      <c r="S1484" s="4">
        <f t="shared" si="178"/>
        <v>43440.50271990741</v>
      </c>
      <c r="T1484" s="5">
        <f t="shared" si="177"/>
        <v>43440.50271990741</v>
      </c>
      <c r="U1484" t="s">
        <v>2007</v>
      </c>
      <c r="W1484" t="s">
        <v>2940</v>
      </c>
      <c r="X1484" t="s">
        <v>2942</v>
      </c>
      <c r="AH1484" t="s">
        <v>2940</v>
      </c>
      <c r="AI1484" t="s">
        <v>3077</v>
      </c>
      <c r="AJ1484" t="s">
        <v>3097</v>
      </c>
      <c r="AK1484" t="s">
        <v>3101</v>
      </c>
      <c r="AL1484" t="s">
        <v>3103</v>
      </c>
      <c r="AM1484" t="s">
        <v>3105</v>
      </c>
      <c r="AZ1484" t="s">
        <v>3065</v>
      </c>
      <c r="BA1484">
        <v>3</v>
      </c>
      <c r="BB1484" t="s">
        <v>3077</v>
      </c>
      <c r="BC1484" t="s">
        <v>3775</v>
      </c>
      <c r="BQ1484">
        <v>164.70310000000001</v>
      </c>
      <c r="BR1484">
        <v>165.16792000000109</v>
      </c>
      <c r="BS1484">
        <v>0</v>
      </c>
    </row>
    <row r="1485" spans="1:71" x14ac:dyDescent="0.25">
      <c r="A1485" t="s">
        <v>83</v>
      </c>
      <c r="B1485">
        <v>612</v>
      </c>
      <c r="C1485" t="s">
        <v>88</v>
      </c>
      <c r="D1485">
        <v>1</v>
      </c>
      <c r="E1485">
        <v>27595.82171</v>
      </c>
      <c r="F1485">
        <v>27596.14834</v>
      </c>
      <c r="G1485">
        <v>0.3266299999995681</v>
      </c>
      <c r="H1485">
        <v>85.821700000000007</v>
      </c>
      <c r="I1485">
        <v>105</v>
      </c>
      <c r="J1485">
        <v>958.4</v>
      </c>
      <c r="L1485" t="s">
        <v>583</v>
      </c>
      <c r="M1485" t="str">
        <f t="shared" si="171"/>
        <v>2018</v>
      </c>
      <c r="N1485" t="str">
        <f t="shared" si="172"/>
        <v>12</v>
      </c>
      <c r="O1485" t="str">
        <f t="shared" si="173"/>
        <v>06</v>
      </c>
      <c r="P1485" t="str">
        <f t="shared" si="174"/>
        <v>20</v>
      </c>
      <c r="Q1485" t="str">
        <f t="shared" si="175"/>
        <v>03</v>
      </c>
      <c r="R1485" t="str">
        <f t="shared" si="176"/>
        <v>55</v>
      </c>
      <c r="S1485" s="4">
        <f t="shared" si="178"/>
        <v>43440.836053240739</v>
      </c>
      <c r="T1485" s="5">
        <f t="shared" si="177"/>
        <v>43440.836053240739</v>
      </c>
      <c r="U1485" t="s">
        <v>2008</v>
      </c>
      <c r="W1485" t="s">
        <v>2940</v>
      </c>
      <c r="X1485" t="s">
        <v>2942</v>
      </c>
      <c r="AH1485" t="s">
        <v>2940</v>
      </c>
      <c r="AI1485" t="s">
        <v>2941</v>
      </c>
      <c r="AJ1485" t="s">
        <v>3097</v>
      </c>
      <c r="AK1485" t="s">
        <v>3101</v>
      </c>
      <c r="AL1485" t="s">
        <v>3103</v>
      </c>
      <c r="AM1485" t="s">
        <v>3105</v>
      </c>
      <c r="AZ1485" t="s">
        <v>3065</v>
      </c>
      <c r="BA1485">
        <v>3</v>
      </c>
      <c r="BB1485" t="s">
        <v>2941</v>
      </c>
      <c r="BC1485" t="s">
        <v>3775</v>
      </c>
      <c r="BQ1485">
        <v>85.821700000000007</v>
      </c>
      <c r="BR1485">
        <v>86.148329999999575</v>
      </c>
      <c r="BS1485">
        <v>0</v>
      </c>
    </row>
    <row r="1486" spans="1:71" x14ac:dyDescent="0.25">
      <c r="A1486" t="s">
        <v>83</v>
      </c>
      <c r="B1486">
        <v>623</v>
      </c>
      <c r="C1486" t="s">
        <v>88</v>
      </c>
      <c r="D1486">
        <v>1</v>
      </c>
      <c r="E1486">
        <v>28348.946660000001</v>
      </c>
      <c r="F1486">
        <v>28349.33611</v>
      </c>
      <c r="G1486">
        <v>0.38944999999876018</v>
      </c>
      <c r="H1486">
        <v>52.9467</v>
      </c>
      <c r="I1486">
        <v>129.6</v>
      </c>
      <c r="J1486">
        <v>738.7</v>
      </c>
      <c r="L1486" t="s">
        <v>584</v>
      </c>
      <c r="M1486" t="str">
        <f t="shared" si="171"/>
        <v>2018</v>
      </c>
      <c r="N1486" t="str">
        <f>LEFT(RIGHT(L1486, 15),2)</f>
        <v>12</v>
      </c>
      <c r="O1486" t="str">
        <f t="shared" si="173"/>
        <v>09</v>
      </c>
      <c r="P1486" t="str">
        <f t="shared" si="174"/>
        <v>02</v>
      </c>
      <c r="Q1486" t="str">
        <f t="shared" si="175"/>
        <v>03</v>
      </c>
      <c r="R1486" t="str">
        <f t="shared" si="176"/>
        <v>55</v>
      </c>
      <c r="S1486" s="4">
        <f t="shared" si="178"/>
        <v>43443.086053240739</v>
      </c>
      <c r="T1486" s="5">
        <f t="shared" si="177"/>
        <v>43443.086053240739</v>
      </c>
      <c r="U1486" t="s">
        <v>2009</v>
      </c>
      <c r="W1486" t="s">
        <v>2940</v>
      </c>
      <c r="X1486" t="s">
        <v>2942</v>
      </c>
      <c r="Y1486" t="s">
        <v>3035</v>
      </c>
      <c r="AH1486" t="s">
        <v>2940</v>
      </c>
      <c r="AI1486" t="s">
        <v>2941</v>
      </c>
      <c r="AJ1486" t="s">
        <v>3097</v>
      </c>
      <c r="AK1486" t="s">
        <v>3101</v>
      </c>
      <c r="AL1486" t="s">
        <v>3103</v>
      </c>
      <c r="AM1486" t="s">
        <v>3105</v>
      </c>
      <c r="AZ1486" t="s">
        <v>3065</v>
      </c>
      <c r="BA1486">
        <v>2</v>
      </c>
      <c r="BB1486" t="s">
        <v>2941</v>
      </c>
      <c r="BC1486" t="s">
        <v>3775</v>
      </c>
      <c r="BQ1486">
        <v>52.9467</v>
      </c>
      <c r="BR1486">
        <v>53.33614999999876</v>
      </c>
      <c r="BS1486">
        <v>0</v>
      </c>
    </row>
    <row r="1487" spans="1:71" x14ac:dyDescent="0.25">
      <c r="A1487" t="s">
        <v>83</v>
      </c>
      <c r="B1487">
        <v>630</v>
      </c>
      <c r="C1487" t="s">
        <v>88</v>
      </c>
      <c r="D1487">
        <v>1</v>
      </c>
      <c r="E1487">
        <v>29085.25489</v>
      </c>
      <c r="F1487">
        <v>29085.73228</v>
      </c>
      <c r="G1487">
        <v>0.47739000000001403</v>
      </c>
      <c r="H1487">
        <v>3.2549000000000001</v>
      </c>
      <c r="I1487">
        <v>285.10000000000002</v>
      </c>
      <c r="J1487">
        <v>1995.7</v>
      </c>
      <c r="L1487" t="s">
        <v>585</v>
      </c>
      <c r="M1487" t="str">
        <f t="shared" si="171"/>
        <v>2018</v>
      </c>
      <c r="N1487" t="str">
        <f t="shared" si="172"/>
        <v>12</v>
      </c>
      <c r="O1487" t="str">
        <f t="shared" si="173"/>
        <v>09</v>
      </c>
      <c r="P1487" t="str">
        <f t="shared" si="174"/>
        <v>22</v>
      </c>
      <c r="Q1487" t="str">
        <f t="shared" si="175"/>
        <v>03</v>
      </c>
      <c r="R1487" t="str">
        <f t="shared" si="176"/>
        <v>55</v>
      </c>
      <c r="S1487" s="4">
        <f t="shared" si="178"/>
        <v>43443.919386574074</v>
      </c>
      <c r="T1487" s="5">
        <f t="shared" si="177"/>
        <v>43443.919386574074</v>
      </c>
      <c r="U1487" t="s">
        <v>2010</v>
      </c>
      <c r="W1487" t="s">
        <v>2940</v>
      </c>
      <c r="X1487" t="s">
        <v>2942</v>
      </c>
      <c r="Y1487" t="s">
        <v>3034</v>
      </c>
      <c r="AH1487" t="s">
        <v>2940</v>
      </c>
      <c r="AI1487" t="s">
        <v>2941</v>
      </c>
      <c r="AJ1487" t="s">
        <v>3097</v>
      </c>
      <c r="AK1487" t="s">
        <v>3101</v>
      </c>
      <c r="AL1487" t="s">
        <v>3103</v>
      </c>
      <c r="AM1487" t="s">
        <v>3105</v>
      </c>
      <c r="AW1487" t="s">
        <v>3034</v>
      </c>
      <c r="AZ1487" t="s">
        <v>3065</v>
      </c>
      <c r="BA1487">
        <v>3</v>
      </c>
      <c r="BB1487" t="s">
        <v>2941</v>
      </c>
      <c r="BC1487" t="s">
        <v>3775</v>
      </c>
      <c r="BQ1487">
        <v>3.2549000000000001</v>
      </c>
      <c r="BR1487">
        <v>3.7322900000000141</v>
      </c>
      <c r="BS1487">
        <v>0</v>
      </c>
    </row>
    <row r="1488" spans="1:71" x14ac:dyDescent="0.25">
      <c r="A1488" t="s">
        <v>83</v>
      </c>
      <c r="B1488">
        <v>657</v>
      </c>
      <c r="C1488" t="s">
        <v>88</v>
      </c>
      <c r="D1488">
        <v>1</v>
      </c>
      <c r="E1488">
        <v>30193.849450000002</v>
      </c>
      <c r="F1488">
        <v>30194.603220000001</v>
      </c>
      <c r="G1488">
        <v>0.75376999999934924</v>
      </c>
      <c r="H1488">
        <v>63.849499999999999</v>
      </c>
      <c r="I1488">
        <v>58.3</v>
      </c>
      <c r="J1488">
        <v>907.5</v>
      </c>
      <c r="L1488" t="s">
        <v>586</v>
      </c>
      <c r="M1488" t="str">
        <f t="shared" si="171"/>
        <v>2018</v>
      </c>
      <c r="N1488" t="str">
        <f t="shared" si="172"/>
        <v>12</v>
      </c>
      <c r="O1488" t="str">
        <f t="shared" si="173"/>
        <v>17</v>
      </c>
      <c r="P1488" t="str">
        <f t="shared" si="174"/>
        <v>00</v>
      </c>
      <c r="Q1488" t="str">
        <f t="shared" si="175"/>
        <v>03</v>
      </c>
      <c r="R1488" t="str">
        <f t="shared" si="176"/>
        <v>55</v>
      </c>
      <c r="S1488" s="4">
        <f t="shared" si="178"/>
        <v>43451.00271990741</v>
      </c>
      <c r="T1488" s="5">
        <f t="shared" si="177"/>
        <v>43451.00271990741</v>
      </c>
      <c r="U1488" t="s">
        <v>2011</v>
      </c>
      <c r="W1488" t="s">
        <v>2940</v>
      </c>
      <c r="X1488" t="s">
        <v>2942</v>
      </c>
      <c r="AH1488" t="s">
        <v>2940</v>
      </c>
      <c r="AI1488" t="s">
        <v>3077</v>
      </c>
      <c r="AJ1488" t="s">
        <v>3097</v>
      </c>
      <c r="AK1488" t="s">
        <v>3101</v>
      </c>
      <c r="AL1488" t="s">
        <v>3103</v>
      </c>
      <c r="AM1488" t="s">
        <v>3105</v>
      </c>
      <c r="AZ1488" t="s">
        <v>3065</v>
      </c>
      <c r="BA1488">
        <v>3</v>
      </c>
      <c r="BB1488" t="s">
        <v>3077</v>
      </c>
      <c r="BC1488" t="s">
        <v>3775</v>
      </c>
      <c r="BQ1488">
        <v>63.849499999999999</v>
      </c>
      <c r="BR1488">
        <v>64.603269999999355</v>
      </c>
      <c r="BS1488">
        <v>0</v>
      </c>
    </row>
    <row r="1489" spans="1:71" x14ac:dyDescent="0.25">
      <c r="A1489" t="s">
        <v>83</v>
      </c>
      <c r="B1489">
        <v>683</v>
      </c>
      <c r="C1489" t="s">
        <v>88</v>
      </c>
      <c r="D1489">
        <v>1</v>
      </c>
      <c r="E1489">
        <v>31436.055079999998</v>
      </c>
      <c r="F1489">
        <v>31436.47594</v>
      </c>
      <c r="G1489">
        <v>0.42086000000199419</v>
      </c>
      <c r="H1489">
        <v>258.05509999999998</v>
      </c>
      <c r="I1489">
        <v>180.6</v>
      </c>
      <c r="J1489">
        <v>1819.4</v>
      </c>
      <c r="L1489" t="s">
        <v>587</v>
      </c>
      <c r="M1489" t="str">
        <f t="shared" si="171"/>
        <v>2018</v>
      </c>
      <c r="N1489" t="str">
        <f t="shared" si="172"/>
        <v>12</v>
      </c>
      <c r="O1489" t="str">
        <f t="shared" si="173"/>
        <v>21</v>
      </c>
      <c r="P1489" t="str">
        <f t="shared" si="174"/>
        <v>22</v>
      </c>
      <c r="Q1489" t="str">
        <f t="shared" si="175"/>
        <v>03</v>
      </c>
      <c r="R1489" t="str">
        <f t="shared" si="176"/>
        <v>55</v>
      </c>
      <c r="S1489" s="4">
        <f t="shared" si="178"/>
        <v>43455.919386574074</v>
      </c>
      <c r="T1489" s="5">
        <f t="shared" si="177"/>
        <v>43455.919386574074</v>
      </c>
      <c r="U1489" t="s">
        <v>2012</v>
      </c>
      <c r="W1489" t="s">
        <v>2940</v>
      </c>
      <c r="X1489" t="s">
        <v>2942</v>
      </c>
      <c r="Y1489" t="s">
        <v>3044</v>
      </c>
      <c r="AH1489" t="s">
        <v>2940</v>
      </c>
      <c r="AI1489" t="s">
        <v>2941</v>
      </c>
      <c r="AJ1489" t="s">
        <v>3097</v>
      </c>
      <c r="AK1489" t="s">
        <v>3101</v>
      </c>
      <c r="AL1489" t="s">
        <v>3103</v>
      </c>
      <c r="AM1489" t="s">
        <v>3105</v>
      </c>
      <c r="AN1489" t="s">
        <v>3622</v>
      </c>
      <c r="AW1489" t="s">
        <v>3044</v>
      </c>
      <c r="AZ1489" t="s">
        <v>3065</v>
      </c>
      <c r="BA1489">
        <v>3</v>
      </c>
      <c r="BB1489" t="s">
        <v>2941</v>
      </c>
      <c r="BC1489" t="s">
        <v>3775</v>
      </c>
      <c r="BQ1489">
        <v>258.05509999999998</v>
      </c>
      <c r="BR1489">
        <v>258.47596000000198</v>
      </c>
      <c r="BS1489">
        <v>0</v>
      </c>
    </row>
    <row r="1490" spans="1:71" x14ac:dyDescent="0.25">
      <c r="A1490" t="s">
        <v>83</v>
      </c>
      <c r="B1490">
        <v>684</v>
      </c>
      <c r="C1490" t="s">
        <v>88</v>
      </c>
      <c r="D1490">
        <v>1</v>
      </c>
      <c r="E1490">
        <v>31660.17801</v>
      </c>
      <c r="F1490">
        <v>31660.49208</v>
      </c>
      <c r="G1490">
        <v>0.31407000000035618</v>
      </c>
      <c r="H1490">
        <v>220.178</v>
      </c>
      <c r="I1490">
        <v>116.1</v>
      </c>
      <c r="J1490">
        <v>1058.0999999999999</v>
      </c>
      <c r="L1490" t="s">
        <v>588</v>
      </c>
      <c r="M1490" t="str">
        <f t="shared" si="171"/>
        <v>2018</v>
      </c>
      <c r="N1490" t="str">
        <f t="shared" si="172"/>
        <v>12</v>
      </c>
      <c r="O1490" t="str">
        <f t="shared" si="173"/>
        <v>22</v>
      </c>
      <c r="P1490" t="str">
        <f t="shared" si="174"/>
        <v>04</v>
      </c>
      <c r="Q1490" t="str">
        <f t="shared" si="175"/>
        <v>03</v>
      </c>
      <c r="R1490" t="str">
        <f t="shared" si="176"/>
        <v>55</v>
      </c>
      <c r="S1490" s="4">
        <f t="shared" si="178"/>
        <v>43456.169386574074</v>
      </c>
      <c r="T1490" s="5">
        <f t="shared" si="177"/>
        <v>43456.169386574074</v>
      </c>
      <c r="U1490" t="s">
        <v>2013</v>
      </c>
      <c r="W1490" t="s">
        <v>2940</v>
      </c>
      <c r="X1490" t="s">
        <v>2942</v>
      </c>
      <c r="Y1490" t="s">
        <v>2959</v>
      </c>
      <c r="AH1490" t="s">
        <v>2940</v>
      </c>
      <c r="AI1490" t="s">
        <v>2941</v>
      </c>
      <c r="AJ1490" t="s">
        <v>3097</v>
      </c>
      <c r="AK1490" t="s">
        <v>3101</v>
      </c>
      <c r="AL1490" t="s">
        <v>3103</v>
      </c>
      <c r="AM1490" t="s">
        <v>3105</v>
      </c>
      <c r="AW1490" t="s">
        <v>3765</v>
      </c>
      <c r="AZ1490" t="s">
        <v>3065</v>
      </c>
      <c r="BA1490">
        <v>2</v>
      </c>
      <c r="BB1490" t="s">
        <v>2941</v>
      </c>
      <c r="BC1490" t="s">
        <v>3775</v>
      </c>
      <c r="BQ1490">
        <v>220.178</v>
      </c>
      <c r="BR1490">
        <v>220.49207000000041</v>
      </c>
      <c r="BS1490">
        <v>0</v>
      </c>
    </row>
    <row r="1491" spans="1:71" x14ac:dyDescent="0.25">
      <c r="A1491" t="s">
        <v>83</v>
      </c>
      <c r="B1491">
        <v>691</v>
      </c>
      <c r="C1491" t="s">
        <v>88</v>
      </c>
      <c r="D1491">
        <v>1</v>
      </c>
      <c r="E1491">
        <v>32007.838500000002</v>
      </c>
      <c r="F1491">
        <v>32008.008099999999</v>
      </c>
      <c r="G1491">
        <v>0.16959999999744471</v>
      </c>
      <c r="H1491">
        <v>43.838500000000003</v>
      </c>
      <c r="I1491">
        <v>77.400000000000006</v>
      </c>
      <c r="J1491">
        <v>800</v>
      </c>
      <c r="L1491" t="s">
        <v>589</v>
      </c>
      <c r="M1491" t="str">
        <f t="shared" si="171"/>
        <v>2018</v>
      </c>
      <c r="N1491" t="str">
        <f t="shared" si="172"/>
        <v>12</v>
      </c>
      <c r="O1491" t="str">
        <f t="shared" si="173"/>
        <v>23</v>
      </c>
      <c r="P1491" t="str">
        <f t="shared" si="174"/>
        <v>22</v>
      </c>
      <c r="Q1491" t="str">
        <f t="shared" si="175"/>
        <v>03</v>
      </c>
      <c r="R1491" t="str">
        <f t="shared" si="176"/>
        <v>55</v>
      </c>
      <c r="S1491" s="4">
        <f t="shared" si="178"/>
        <v>43457.919386574074</v>
      </c>
      <c r="T1491" s="5">
        <f t="shared" si="177"/>
        <v>43457.919386574074</v>
      </c>
      <c r="U1491" t="s">
        <v>2014</v>
      </c>
      <c r="W1491" t="s">
        <v>2940</v>
      </c>
      <c r="X1491" t="s">
        <v>2942</v>
      </c>
      <c r="Y1491" t="s">
        <v>2959</v>
      </c>
      <c r="AH1491" t="s">
        <v>2940</v>
      </c>
      <c r="AI1491" t="s">
        <v>2941</v>
      </c>
      <c r="AJ1491" t="s">
        <v>3097</v>
      </c>
      <c r="AK1491" t="s">
        <v>3101</v>
      </c>
      <c r="AL1491" t="s">
        <v>3103</v>
      </c>
      <c r="AM1491" t="s">
        <v>3105</v>
      </c>
      <c r="AZ1491" t="s">
        <v>3065</v>
      </c>
      <c r="BA1491">
        <v>3</v>
      </c>
      <c r="BB1491" t="s">
        <v>2941</v>
      </c>
      <c r="BC1491" t="s">
        <v>3775</v>
      </c>
      <c r="BQ1491">
        <v>43.838500000000003</v>
      </c>
      <c r="BR1491">
        <v>44.008099999997448</v>
      </c>
      <c r="BS1491">
        <v>0</v>
      </c>
    </row>
    <row r="1492" spans="1:71" x14ac:dyDescent="0.25">
      <c r="A1492" t="s">
        <v>83</v>
      </c>
      <c r="B1492">
        <v>692</v>
      </c>
      <c r="C1492" t="s">
        <v>88</v>
      </c>
      <c r="D1492">
        <v>1</v>
      </c>
      <c r="E1492">
        <v>32481.99265</v>
      </c>
      <c r="F1492">
        <v>32482.20622</v>
      </c>
      <c r="G1492">
        <v>0.2135699999998906</v>
      </c>
      <c r="H1492">
        <v>255.99260000000001</v>
      </c>
      <c r="I1492">
        <v>109.7</v>
      </c>
      <c r="J1492">
        <v>1109.7</v>
      </c>
      <c r="L1492" t="s">
        <v>590</v>
      </c>
      <c r="M1492" t="str">
        <f t="shared" si="171"/>
        <v>2018</v>
      </c>
      <c r="N1492" t="str">
        <f t="shared" si="172"/>
        <v>12</v>
      </c>
      <c r="O1492" t="str">
        <f t="shared" si="173"/>
        <v>24</v>
      </c>
      <c r="P1492" t="str">
        <f t="shared" si="174"/>
        <v>06</v>
      </c>
      <c r="Q1492" t="str">
        <f t="shared" si="175"/>
        <v>03</v>
      </c>
      <c r="R1492" t="str">
        <f t="shared" si="176"/>
        <v>55</v>
      </c>
      <c r="S1492" s="4">
        <f t="shared" si="178"/>
        <v>43458.25271990741</v>
      </c>
      <c r="T1492" s="5">
        <f t="shared" si="177"/>
        <v>43458.25271990741</v>
      </c>
      <c r="U1492" t="s">
        <v>2015</v>
      </c>
      <c r="W1492" t="s">
        <v>2940</v>
      </c>
      <c r="X1492" t="s">
        <v>2942</v>
      </c>
      <c r="Y1492" t="s">
        <v>2959</v>
      </c>
      <c r="AH1492" t="s">
        <v>2940</v>
      </c>
      <c r="AI1492" t="s">
        <v>2941</v>
      </c>
      <c r="AJ1492" t="s">
        <v>3097</v>
      </c>
      <c r="AK1492" t="s">
        <v>3101</v>
      </c>
      <c r="AL1492" t="s">
        <v>3103</v>
      </c>
      <c r="AM1492" t="s">
        <v>3105</v>
      </c>
      <c r="AZ1492" t="s">
        <v>3065</v>
      </c>
      <c r="BA1492">
        <v>2</v>
      </c>
      <c r="BB1492" t="s">
        <v>2941</v>
      </c>
      <c r="BC1492" t="s">
        <v>3775</v>
      </c>
      <c r="BQ1492">
        <v>255.99260000000001</v>
      </c>
      <c r="BR1492">
        <v>256.20616999999987</v>
      </c>
      <c r="BS1492">
        <v>0</v>
      </c>
    </row>
    <row r="1493" spans="1:71" x14ac:dyDescent="0.25">
      <c r="A1493" t="s">
        <v>83</v>
      </c>
      <c r="B1493">
        <v>696</v>
      </c>
      <c r="C1493" t="s">
        <v>88</v>
      </c>
      <c r="D1493">
        <v>1</v>
      </c>
      <c r="E1493">
        <v>32531.823799999998</v>
      </c>
      <c r="F1493">
        <v>32532.301179999999</v>
      </c>
      <c r="G1493">
        <v>0.47738000000026659</v>
      </c>
      <c r="H1493">
        <v>43.823799999999999</v>
      </c>
      <c r="I1493">
        <v>25.8</v>
      </c>
      <c r="J1493">
        <v>1212.9000000000001</v>
      </c>
      <c r="L1493" t="s">
        <v>591</v>
      </c>
      <c r="M1493" t="str">
        <f t="shared" si="171"/>
        <v>2018</v>
      </c>
      <c r="N1493" t="str">
        <f t="shared" si="172"/>
        <v>12</v>
      </c>
      <c r="O1493" t="str">
        <f t="shared" si="173"/>
        <v>27</v>
      </c>
      <c r="P1493" t="str">
        <f t="shared" si="174"/>
        <v>16</v>
      </c>
      <c r="Q1493" t="str">
        <f t="shared" si="175"/>
        <v>03</v>
      </c>
      <c r="R1493" t="str">
        <f t="shared" si="176"/>
        <v>55</v>
      </c>
      <c r="S1493" s="4">
        <f t="shared" si="178"/>
        <v>43461.669386574074</v>
      </c>
      <c r="T1493" s="5">
        <f t="shared" si="177"/>
        <v>43461.669386574074</v>
      </c>
      <c r="U1493" t="s">
        <v>2016</v>
      </c>
      <c r="W1493" t="s">
        <v>2940</v>
      </c>
      <c r="X1493" t="s">
        <v>2942</v>
      </c>
      <c r="AH1493" t="s">
        <v>2940</v>
      </c>
      <c r="AI1493" t="s">
        <v>2941</v>
      </c>
      <c r="AJ1493" t="s">
        <v>2941</v>
      </c>
      <c r="AK1493" t="s">
        <v>3101</v>
      </c>
      <c r="AL1493" t="s">
        <v>3104</v>
      </c>
      <c r="AM1493" t="s">
        <v>3105</v>
      </c>
      <c r="AZ1493" t="s">
        <v>3065</v>
      </c>
      <c r="BA1493">
        <v>3</v>
      </c>
      <c r="BB1493" t="s">
        <v>2941</v>
      </c>
      <c r="BC1493" t="s">
        <v>3775</v>
      </c>
      <c r="BQ1493">
        <v>43.823799999999999</v>
      </c>
      <c r="BR1493">
        <v>44.301180000000272</v>
      </c>
      <c r="BS1493">
        <v>0</v>
      </c>
    </row>
    <row r="1494" spans="1:71" x14ac:dyDescent="0.25">
      <c r="A1494" t="s">
        <v>83</v>
      </c>
      <c r="B1494">
        <v>698</v>
      </c>
      <c r="C1494" t="s">
        <v>88</v>
      </c>
      <c r="D1494">
        <v>1</v>
      </c>
      <c r="E1494">
        <v>146.2248458</v>
      </c>
      <c r="F1494">
        <v>146.4453877</v>
      </c>
      <c r="G1494">
        <v>0.2205419000000006</v>
      </c>
      <c r="H1494">
        <v>146.22479999999999</v>
      </c>
      <c r="I1494">
        <v>129.38</v>
      </c>
      <c r="J1494">
        <v>849.05700000000002</v>
      </c>
      <c r="L1494" t="s">
        <v>592</v>
      </c>
      <c r="M1494" t="str">
        <f t="shared" si="171"/>
        <v>2018</v>
      </c>
      <c r="N1494" t="str">
        <f t="shared" si="172"/>
        <v>11</v>
      </c>
      <c r="O1494" t="str">
        <f t="shared" si="173"/>
        <v>01</v>
      </c>
      <c r="P1494" t="str">
        <f t="shared" si="174"/>
        <v>06</v>
      </c>
      <c r="Q1494" t="str">
        <f t="shared" si="175"/>
        <v>03</v>
      </c>
      <c r="R1494" t="str">
        <f t="shared" si="176"/>
        <v>55</v>
      </c>
      <c r="S1494" s="4">
        <f t="shared" si="178"/>
        <v>43405.25271990741</v>
      </c>
      <c r="T1494" s="5">
        <f t="shared" si="177"/>
        <v>43405.25271990741</v>
      </c>
      <c r="U1494" t="s">
        <v>2017</v>
      </c>
      <c r="AH1494" t="s">
        <v>2940</v>
      </c>
      <c r="AI1494" t="s">
        <v>2941</v>
      </c>
      <c r="AJ1494" t="s">
        <v>3097</v>
      </c>
      <c r="AK1494" t="s">
        <v>3101</v>
      </c>
      <c r="AL1494" t="s">
        <v>3103</v>
      </c>
      <c r="AM1494" t="s">
        <v>3083</v>
      </c>
      <c r="BQ1494">
        <v>146.22479999999999</v>
      </c>
      <c r="BR1494">
        <v>146.44534189999999</v>
      </c>
      <c r="BS1494">
        <v>0</v>
      </c>
    </row>
    <row r="1495" spans="1:71" x14ac:dyDescent="0.25">
      <c r="A1495" t="s">
        <v>83</v>
      </c>
      <c r="B1495">
        <v>699</v>
      </c>
      <c r="C1495" t="s">
        <v>88</v>
      </c>
      <c r="D1495">
        <v>1</v>
      </c>
      <c r="E1495">
        <v>146.7100379</v>
      </c>
      <c r="F1495">
        <v>146.99989299999999</v>
      </c>
      <c r="G1495">
        <v>0.28985509999998271</v>
      </c>
      <c r="H1495">
        <v>146.71</v>
      </c>
      <c r="I1495">
        <v>194.07</v>
      </c>
      <c r="J1495">
        <v>865.22900000000004</v>
      </c>
      <c r="L1495" t="s">
        <v>592</v>
      </c>
      <c r="M1495" t="str">
        <f t="shared" si="171"/>
        <v>2018</v>
      </c>
      <c r="N1495" t="str">
        <f t="shared" si="172"/>
        <v>11</v>
      </c>
      <c r="O1495" t="str">
        <f t="shared" si="173"/>
        <v>01</v>
      </c>
      <c r="P1495" t="str">
        <f t="shared" si="174"/>
        <v>06</v>
      </c>
      <c r="Q1495" t="str">
        <f t="shared" si="175"/>
        <v>03</v>
      </c>
      <c r="R1495" t="str">
        <f t="shared" si="176"/>
        <v>55</v>
      </c>
      <c r="S1495" s="4">
        <f t="shared" si="178"/>
        <v>43405.25271990741</v>
      </c>
      <c r="T1495" s="5">
        <f t="shared" si="177"/>
        <v>43405.25271990741</v>
      </c>
      <c r="U1495" t="s">
        <v>2017</v>
      </c>
      <c r="AH1495" t="s">
        <v>2940</v>
      </c>
      <c r="AI1495" t="s">
        <v>2941</v>
      </c>
      <c r="AJ1495" t="s">
        <v>3097</v>
      </c>
      <c r="AK1495" t="s">
        <v>3101</v>
      </c>
      <c r="AL1495" t="s">
        <v>3103</v>
      </c>
      <c r="AM1495" t="s">
        <v>3083</v>
      </c>
      <c r="BQ1495">
        <v>146.71</v>
      </c>
      <c r="BR1495">
        <v>146.99985509999999</v>
      </c>
      <c r="BS1495">
        <v>1</v>
      </c>
    </row>
    <row r="1496" spans="1:71" x14ac:dyDescent="0.25">
      <c r="A1496" t="s">
        <v>83</v>
      </c>
      <c r="B1496">
        <v>700</v>
      </c>
      <c r="C1496" t="s">
        <v>88</v>
      </c>
      <c r="D1496">
        <v>1</v>
      </c>
      <c r="E1496">
        <v>149.42585389999999</v>
      </c>
      <c r="F1496">
        <v>149.60228749999999</v>
      </c>
      <c r="G1496">
        <v>0.17643359999999569</v>
      </c>
      <c r="H1496">
        <v>149.42590000000001</v>
      </c>
      <c r="I1496">
        <v>40.430999999999997</v>
      </c>
      <c r="J1496">
        <v>954.178</v>
      </c>
      <c r="L1496" t="s">
        <v>592</v>
      </c>
      <c r="M1496" t="str">
        <f t="shared" si="171"/>
        <v>2018</v>
      </c>
      <c r="N1496" t="str">
        <f t="shared" si="172"/>
        <v>11</v>
      </c>
      <c r="O1496" t="str">
        <f t="shared" si="173"/>
        <v>01</v>
      </c>
      <c r="P1496" t="str">
        <f t="shared" si="174"/>
        <v>06</v>
      </c>
      <c r="Q1496" t="str">
        <f t="shared" si="175"/>
        <v>03</v>
      </c>
      <c r="R1496" t="str">
        <f t="shared" si="176"/>
        <v>55</v>
      </c>
      <c r="S1496" s="4">
        <f t="shared" si="178"/>
        <v>43405.25271990741</v>
      </c>
      <c r="T1496" s="5">
        <f t="shared" si="177"/>
        <v>43405.25271990741</v>
      </c>
      <c r="U1496" t="s">
        <v>2017</v>
      </c>
      <c r="AH1496" t="s">
        <v>2940</v>
      </c>
      <c r="AI1496" t="s">
        <v>2941</v>
      </c>
      <c r="AJ1496" t="s">
        <v>3097</v>
      </c>
      <c r="AK1496" t="s">
        <v>3101</v>
      </c>
      <c r="AL1496" t="s">
        <v>3103</v>
      </c>
      <c r="AM1496" t="s">
        <v>3083</v>
      </c>
      <c r="BQ1496">
        <v>149.42590000000001</v>
      </c>
      <c r="BR1496">
        <v>149.60233360000001</v>
      </c>
      <c r="BS1496">
        <v>2</v>
      </c>
    </row>
    <row r="1497" spans="1:71" x14ac:dyDescent="0.25">
      <c r="A1497" t="s">
        <v>83</v>
      </c>
      <c r="B1497">
        <v>701</v>
      </c>
      <c r="C1497" t="s">
        <v>88</v>
      </c>
      <c r="D1497">
        <v>1</v>
      </c>
      <c r="E1497">
        <v>149.77241979999999</v>
      </c>
      <c r="F1497">
        <v>149.95515449999999</v>
      </c>
      <c r="G1497">
        <v>0.1827346999999975</v>
      </c>
      <c r="H1497">
        <v>149.7724</v>
      </c>
      <c r="I1497">
        <v>24.259</v>
      </c>
      <c r="J1497">
        <v>954.178</v>
      </c>
      <c r="L1497" t="s">
        <v>592</v>
      </c>
      <c r="M1497" t="str">
        <f t="shared" si="171"/>
        <v>2018</v>
      </c>
      <c r="N1497" t="str">
        <f t="shared" si="172"/>
        <v>11</v>
      </c>
      <c r="O1497" t="str">
        <f t="shared" si="173"/>
        <v>01</v>
      </c>
      <c r="P1497" t="str">
        <f t="shared" si="174"/>
        <v>06</v>
      </c>
      <c r="Q1497" t="str">
        <f t="shared" si="175"/>
        <v>03</v>
      </c>
      <c r="R1497" t="str">
        <f t="shared" si="176"/>
        <v>55</v>
      </c>
      <c r="S1497" s="4">
        <f t="shared" si="178"/>
        <v>43405.25271990741</v>
      </c>
      <c r="T1497" s="5">
        <f t="shared" si="177"/>
        <v>43405.25271990741</v>
      </c>
      <c r="U1497" t="s">
        <v>2017</v>
      </c>
      <c r="AH1497" t="s">
        <v>2940</v>
      </c>
      <c r="AI1497" t="s">
        <v>2941</v>
      </c>
      <c r="AJ1497" t="s">
        <v>3097</v>
      </c>
      <c r="AK1497" t="s">
        <v>3101</v>
      </c>
      <c r="AL1497" t="s">
        <v>3103</v>
      </c>
      <c r="AM1497" t="s">
        <v>3083</v>
      </c>
      <c r="BQ1497">
        <v>149.7724</v>
      </c>
      <c r="BR1497">
        <v>149.9551347</v>
      </c>
      <c r="BS1497">
        <v>3</v>
      </c>
    </row>
    <row r="1498" spans="1:71" x14ac:dyDescent="0.25">
      <c r="A1498" t="s">
        <v>83</v>
      </c>
      <c r="B1498">
        <v>702</v>
      </c>
      <c r="C1498" t="s">
        <v>88</v>
      </c>
      <c r="D1498">
        <v>1</v>
      </c>
      <c r="E1498">
        <v>150.163094</v>
      </c>
      <c r="F1498">
        <v>150.41514190000001</v>
      </c>
      <c r="G1498">
        <v>0.25204790000000798</v>
      </c>
      <c r="H1498">
        <v>150.16309999999999</v>
      </c>
      <c r="I1498">
        <v>48.518000000000001</v>
      </c>
      <c r="J1498">
        <v>946.09199999999998</v>
      </c>
      <c r="L1498" t="s">
        <v>592</v>
      </c>
      <c r="M1498" t="str">
        <f t="shared" si="171"/>
        <v>2018</v>
      </c>
      <c r="N1498" t="str">
        <f t="shared" si="172"/>
        <v>11</v>
      </c>
      <c r="O1498" t="str">
        <f t="shared" si="173"/>
        <v>01</v>
      </c>
      <c r="P1498" t="str">
        <f t="shared" si="174"/>
        <v>06</v>
      </c>
      <c r="Q1498" t="str">
        <f t="shared" si="175"/>
        <v>03</v>
      </c>
      <c r="R1498" t="str">
        <f t="shared" si="176"/>
        <v>55</v>
      </c>
      <c r="S1498" s="4">
        <f t="shared" si="178"/>
        <v>43405.25271990741</v>
      </c>
      <c r="T1498" s="5">
        <f t="shared" si="177"/>
        <v>43405.25271990741</v>
      </c>
      <c r="U1498" t="s">
        <v>2017</v>
      </c>
      <c r="AH1498" t="s">
        <v>2940</v>
      </c>
      <c r="AI1498" t="s">
        <v>2941</v>
      </c>
      <c r="AJ1498" t="s">
        <v>3097</v>
      </c>
      <c r="AK1498" t="s">
        <v>3101</v>
      </c>
      <c r="AL1498" t="s">
        <v>3103</v>
      </c>
      <c r="AM1498" t="s">
        <v>3083</v>
      </c>
      <c r="BQ1498">
        <v>150.16309999999999</v>
      </c>
      <c r="BR1498">
        <v>150.41514789999999</v>
      </c>
      <c r="BS1498">
        <v>4</v>
      </c>
    </row>
    <row r="1499" spans="1:71" x14ac:dyDescent="0.25">
      <c r="A1499" t="s">
        <v>83</v>
      </c>
      <c r="B1499">
        <v>703</v>
      </c>
      <c r="C1499" t="s">
        <v>88</v>
      </c>
      <c r="D1499">
        <v>1</v>
      </c>
      <c r="E1499">
        <v>150.63568380000001</v>
      </c>
      <c r="F1499">
        <v>150.81211730000001</v>
      </c>
      <c r="G1499">
        <v>0.17643350000000169</v>
      </c>
      <c r="H1499">
        <v>150.63570000000001</v>
      </c>
      <c r="I1499">
        <v>40.430999999999997</v>
      </c>
      <c r="J1499">
        <v>938.005</v>
      </c>
      <c r="L1499" t="s">
        <v>592</v>
      </c>
      <c r="M1499" t="str">
        <f t="shared" si="171"/>
        <v>2018</v>
      </c>
      <c r="N1499" t="str">
        <f t="shared" si="172"/>
        <v>11</v>
      </c>
      <c r="O1499" t="str">
        <f t="shared" si="173"/>
        <v>01</v>
      </c>
      <c r="P1499" t="str">
        <f t="shared" si="174"/>
        <v>06</v>
      </c>
      <c r="Q1499" t="str">
        <f t="shared" si="175"/>
        <v>03</v>
      </c>
      <c r="R1499" t="str">
        <f t="shared" si="176"/>
        <v>55</v>
      </c>
      <c r="S1499" s="4">
        <f t="shared" si="178"/>
        <v>43405.25271990741</v>
      </c>
      <c r="T1499" s="5">
        <f t="shared" si="177"/>
        <v>43405.25271990741</v>
      </c>
      <c r="U1499" t="s">
        <v>2017</v>
      </c>
      <c r="AH1499" t="s">
        <v>2940</v>
      </c>
      <c r="AI1499" t="s">
        <v>2941</v>
      </c>
      <c r="AJ1499" t="s">
        <v>3097</v>
      </c>
      <c r="AK1499" t="s">
        <v>3101</v>
      </c>
      <c r="AL1499" t="s">
        <v>3103</v>
      </c>
      <c r="AM1499" t="s">
        <v>3083</v>
      </c>
      <c r="BQ1499">
        <v>150.63570000000001</v>
      </c>
      <c r="BR1499">
        <v>150.81213349999999</v>
      </c>
      <c r="BS1499">
        <v>5</v>
      </c>
    </row>
    <row r="1500" spans="1:71" x14ac:dyDescent="0.25">
      <c r="A1500" t="s">
        <v>83</v>
      </c>
      <c r="B1500">
        <v>704</v>
      </c>
      <c r="C1500" t="s">
        <v>88</v>
      </c>
      <c r="D1500">
        <v>1</v>
      </c>
      <c r="E1500">
        <v>150.9633461</v>
      </c>
      <c r="F1500">
        <v>151.19649039999999</v>
      </c>
      <c r="G1500">
        <v>0.2331442999999922</v>
      </c>
      <c r="H1500">
        <v>150.9633</v>
      </c>
      <c r="I1500">
        <v>48.518000000000001</v>
      </c>
      <c r="J1500">
        <v>921.83299999999997</v>
      </c>
      <c r="L1500" t="s">
        <v>592</v>
      </c>
      <c r="M1500" t="str">
        <f t="shared" si="171"/>
        <v>2018</v>
      </c>
      <c r="N1500" t="str">
        <f t="shared" si="172"/>
        <v>11</v>
      </c>
      <c r="O1500" t="str">
        <f t="shared" si="173"/>
        <v>01</v>
      </c>
      <c r="P1500" t="str">
        <f t="shared" si="174"/>
        <v>06</v>
      </c>
      <c r="Q1500" t="str">
        <f t="shared" si="175"/>
        <v>03</v>
      </c>
      <c r="R1500" t="str">
        <f t="shared" si="176"/>
        <v>55</v>
      </c>
      <c r="S1500" s="4">
        <f t="shared" si="178"/>
        <v>43405.25271990741</v>
      </c>
      <c r="T1500" s="5">
        <f t="shared" si="177"/>
        <v>43405.25271990741</v>
      </c>
      <c r="U1500" t="s">
        <v>2017</v>
      </c>
      <c r="AH1500" t="s">
        <v>2940</v>
      </c>
      <c r="AI1500" t="s">
        <v>2941</v>
      </c>
      <c r="AJ1500" t="s">
        <v>3097</v>
      </c>
      <c r="AK1500" t="s">
        <v>3101</v>
      </c>
      <c r="AL1500" t="s">
        <v>3103</v>
      </c>
      <c r="AM1500" t="s">
        <v>3083</v>
      </c>
      <c r="BQ1500">
        <v>150.9633</v>
      </c>
      <c r="BR1500">
        <v>151.1964443</v>
      </c>
      <c r="BS1500">
        <v>6</v>
      </c>
    </row>
    <row r="1501" spans="1:71" x14ac:dyDescent="0.25">
      <c r="A1501" t="s">
        <v>83</v>
      </c>
      <c r="B1501">
        <v>705</v>
      </c>
      <c r="C1501" t="s">
        <v>88</v>
      </c>
      <c r="D1501">
        <v>1</v>
      </c>
      <c r="E1501">
        <v>151.3162131</v>
      </c>
      <c r="F1501">
        <v>151.55565859999999</v>
      </c>
      <c r="G1501">
        <v>0.23944549999998799</v>
      </c>
      <c r="H1501">
        <v>151.31620000000001</v>
      </c>
      <c r="I1501">
        <v>24.259</v>
      </c>
      <c r="J1501">
        <v>962.26400000000001</v>
      </c>
      <c r="L1501" t="s">
        <v>592</v>
      </c>
      <c r="M1501" t="str">
        <f t="shared" si="171"/>
        <v>2018</v>
      </c>
      <c r="N1501" t="str">
        <f t="shared" si="172"/>
        <v>11</v>
      </c>
      <c r="O1501" t="str">
        <f t="shared" si="173"/>
        <v>01</v>
      </c>
      <c r="P1501" t="str">
        <f t="shared" si="174"/>
        <v>06</v>
      </c>
      <c r="Q1501" t="str">
        <f t="shared" si="175"/>
        <v>03</v>
      </c>
      <c r="R1501" t="str">
        <f t="shared" si="176"/>
        <v>55</v>
      </c>
      <c r="S1501" s="4">
        <f t="shared" si="178"/>
        <v>43405.25271990741</v>
      </c>
      <c r="T1501" s="5">
        <f t="shared" si="177"/>
        <v>43405.25271990741</v>
      </c>
      <c r="U1501" t="s">
        <v>2017</v>
      </c>
      <c r="AH1501" t="s">
        <v>2940</v>
      </c>
      <c r="AI1501" t="s">
        <v>2941</v>
      </c>
      <c r="AJ1501" t="s">
        <v>3097</v>
      </c>
      <c r="AK1501" t="s">
        <v>3101</v>
      </c>
      <c r="AL1501" t="s">
        <v>3103</v>
      </c>
      <c r="AM1501" t="s">
        <v>3083</v>
      </c>
      <c r="BQ1501">
        <v>151.31620000000001</v>
      </c>
      <c r="BR1501">
        <v>151.5556455</v>
      </c>
      <c r="BS1501">
        <v>7</v>
      </c>
    </row>
    <row r="1502" spans="1:71" x14ac:dyDescent="0.25">
      <c r="A1502" t="s">
        <v>83</v>
      </c>
      <c r="B1502">
        <v>706</v>
      </c>
      <c r="C1502" t="s">
        <v>88</v>
      </c>
      <c r="D1502">
        <v>1</v>
      </c>
      <c r="E1502">
        <v>151.7131885</v>
      </c>
      <c r="F1502">
        <v>151.9400316</v>
      </c>
      <c r="G1502">
        <v>0.22684309999999641</v>
      </c>
      <c r="H1502">
        <v>151.7132</v>
      </c>
      <c r="I1502">
        <v>0</v>
      </c>
      <c r="J1502">
        <v>994.60900000000004</v>
      </c>
      <c r="L1502" t="s">
        <v>592</v>
      </c>
      <c r="M1502" t="str">
        <f t="shared" si="171"/>
        <v>2018</v>
      </c>
      <c r="N1502" t="str">
        <f t="shared" si="172"/>
        <v>11</v>
      </c>
      <c r="O1502" t="str">
        <f t="shared" si="173"/>
        <v>01</v>
      </c>
      <c r="P1502" t="str">
        <f t="shared" si="174"/>
        <v>06</v>
      </c>
      <c r="Q1502" t="str">
        <f t="shared" si="175"/>
        <v>03</v>
      </c>
      <c r="R1502" t="str">
        <f t="shared" si="176"/>
        <v>55</v>
      </c>
      <c r="S1502" s="4">
        <f t="shared" si="178"/>
        <v>43405.25271990741</v>
      </c>
      <c r="T1502" s="5">
        <f t="shared" si="177"/>
        <v>43405.25271990741</v>
      </c>
      <c r="U1502" t="s">
        <v>2017</v>
      </c>
      <c r="AH1502" t="s">
        <v>2940</v>
      </c>
      <c r="AI1502" t="s">
        <v>2941</v>
      </c>
      <c r="AJ1502" t="s">
        <v>3097</v>
      </c>
      <c r="AK1502" t="s">
        <v>3101</v>
      </c>
      <c r="AL1502" t="s">
        <v>3103</v>
      </c>
      <c r="AM1502" t="s">
        <v>3083</v>
      </c>
      <c r="BQ1502">
        <v>151.7132</v>
      </c>
      <c r="BR1502">
        <v>151.9400431</v>
      </c>
      <c r="BS1502">
        <v>8</v>
      </c>
    </row>
    <row r="1503" spans="1:71" x14ac:dyDescent="0.25">
      <c r="A1503" t="s">
        <v>83</v>
      </c>
      <c r="B1503">
        <v>707</v>
      </c>
      <c r="C1503" t="s">
        <v>88</v>
      </c>
      <c r="D1503">
        <v>1</v>
      </c>
      <c r="E1503">
        <v>152.06945680000001</v>
      </c>
      <c r="F1503">
        <v>152.23328789999999</v>
      </c>
      <c r="G1503">
        <v>0.16383109999998169</v>
      </c>
      <c r="H1503">
        <v>152.06950000000001</v>
      </c>
      <c r="I1503">
        <v>48.518000000000001</v>
      </c>
      <c r="J1503">
        <v>598.38300000000004</v>
      </c>
      <c r="L1503" t="s">
        <v>592</v>
      </c>
      <c r="M1503" t="str">
        <f t="shared" si="171"/>
        <v>2018</v>
      </c>
      <c r="N1503" t="str">
        <f t="shared" si="172"/>
        <v>11</v>
      </c>
      <c r="O1503" t="str">
        <f t="shared" si="173"/>
        <v>01</v>
      </c>
      <c r="P1503" t="str">
        <f t="shared" si="174"/>
        <v>06</v>
      </c>
      <c r="Q1503" t="str">
        <f t="shared" si="175"/>
        <v>03</v>
      </c>
      <c r="R1503" t="str">
        <f t="shared" si="176"/>
        <v>55</v>
      </c>
      <c r="S1503" s="4">
        <f t="shared" si="178"/>
        <v>43405.25271990741</v>
      </c>
      <c r="T1503" s="5">
        <f t="shared" si="177"/>
        <v>43405.25271990741</v>
      </c>
      <c r="U1503" t="s">
        <v>2017</v>
      </c>
      <c r="AH1503" t="s">
        <v>2940</v>
      </c>
      <c r="AI1503" t="s">
        <v>2941</v>
      </c>
      <c r="AJ1503" t="s">
        <v>3097</v>
      </c>
      <c r="AK1503" t="s">
        <v>3101</v>
      </c>
      <c r="AL1503" t="s">
        <v>3103</v>
      </c>
      <c r="AM1503" t="s">
        <v>3083</v>
      </c>
      <c r="BQ1503">
        <v>152.06950000000001</v>
      </c>
      <c r="BR1503">
        <v>152.23333109999999</v>
      </c>
      <c r="BS1503">
        <v>9</v>
      </c>
    </row>
    <row r="1504" spans="1:71" x14ac:dyDescent="0.25">
      <c r="A1504" t="s">
        <v>83</v>
      </c>
      <c r="B1504">
        <v>708</v>
      </c>
      <c r="C1504" t="s">
        <v>88</v>
      </c>
      <c r="D1504">
        <v>1</v>
      </c>
      <c r="E1504">
        <v>152.9768292</v>
      </c>
      <c r="F1504">
        <v>153.3296962</v>
      </c>
      <c r="G1504">
        <v>0.35286700000000337</v>
      </c>
      <c r="H1504">
        <v>152.9768</v>
      </c>
      <c r="I1504">
        <v>0</v>
      </c>
      <c r="J1504">
        <v>1318.059</v>
      </c>
      <c r="L1504" t="s">
        <v>592</v>
      </c>
      <c r="M1504" t="str">
        <f t="shared" si="171"/>
        <v>2018</v>
      </c>
      <c r="N1504" t="str">
        <f t="shared" si="172"/>
        <v>11</v>
      </c>
      <c r="O1504" t="str">
        <f t="shared" si="173"/>
        <v>01</v>
      </c>
      <c r="P1504" t="str">
        <f t="shared" si="174"/>
        <v>06</v>
      </c>
      <c r="Q1504" t="str">
        <f t="shared" si="175"/>
        <v>03</v>
      </c>
      <c r="R1504" t="str">
        <f t="shared" si="176"/>
        <v>55</v>
      </c>
      <c r="S1504" s="4">
        <f t="shared" si="178"/>
        <v>43405.25271990741</v>
      </c>
      <c r="T1504" s="5">
        <f t="shared" si="177"/>
        <v>43405.25271990741</v>
      </c>
      <c r="U1504" t="s">
        <v>2017</v>
      </c>
      <c r="AH1504" t="s">
        <v>2940</v>
      </c>
      <c r="AI1504" t="s">
        <v>2941</v>
      </c>
      <c r="AJ1504" t="s">
        <v>2941</v>
      </c>
      <c r="AK1504" t="s">
        <v>3101</v>
      </c>
      <c r="AL1504" t="s">
        <v>3104</v>
      </c>
      <c r="AM1504" t="s">
        <v>3083</v>
      </c>
      <c r="BQ1504">
        <v>152.9768</v>
      </c>
      <c r="BR1504">
        <v>153.329667</v>
      </c>
      <c r="BS1504">
        <v>10</v>
      </c>
    </row>
    <row r="1505" spans="1:71" x14ac:dyDescent="0.25">
      <c r="A1505" t="s">
        <v>83</v>
      </c>
      <c r="B1505">
        <v>709</v>
      </c>
      <c r="C1505" t="s">
        <v>88</v>
      </c>
      <c r="D1505">
        <v>1</v>
      </c>
      <c r="E1505">
        <v>153.42421419999999</v>
      </c>
      <c r="F1505">
        <v>153.75187639999999</v>
      </c>
      <c r="G1505">
        <v>0.3276621999999918</v>
      </c>
      <c r="H1505">
        <v>153.42420000000001</v>
      </c>
      <c r="I1505">
        <v>48.518000000000001</v>
      </c>
      <c r="J1505">
        <v>1358.491</v>
      </c>
      <c r="L1505" t="s">
        <v>592</v>
      </c>
      <c r="M1505" t="str">
        <f t="shared" si="171"/>
        <v>2018</v>
      </c>
      <c r="N1505" t="str">
        <f t="shared" si="172"/>
        <v>11</v>
      </c>
      <c r="O1505" t="str">
        <f t="shared" si="173"/>
        <v>01</v>
      </c>
      <c r="P1505" t="str">
        <f t="shared" si="174"/>
        <v>06</v>
      </c>
      <c r="Q1505" t="str">
        <f t="shared" si="175"/>
        <v>03</v>
      </c>
      <c r="R1505" t="str">
        <f t="shared" si="176"/>
        <v>55</v>
      </c>
      <c r="S1505" s="4">
        <f t="shared" si="178"/>
        <v>43405.25271990741</v>
      </c>
      <c r="T1505" s="5">
        <f t="shared" si="177"/>
        <v>43405.25271990741</v>
      </c>
      <c r="U1505" t="s">
        <v>2017</v>
      </c>
      <c r="AH1505" t="s">
        <v>2940</v>
      </c>
      <c r="AI1505" t="s">
        <v>2941</v>
      </c>
      <c r="AJ1505" t="s">
        <v>2941</v>
      </c>
      <c r="AK1505" t="s">
        <v>3101</v>
      </c>
      <c r="AL1505" t="s">
        <v>3104</v>
      </c>
      <c r="AM1505" t="s">
        <v>3083</v>
      </c>
      <c r="BQ1505">
        <v>153.42420000000001</v>
      </c>
      <c r="BR1505">
        <v>153.75186220000001</v>
      </c>
      <c r="BS1505">
        <v>11</v>
      </c>
    </row>
    <row r="1506" spans="1:71" x14ac:dyDescent="0.25">
      <c r="A1506" t="s">
        <v>83</v>
      </c>
      <c r="B1506">
        <v>710</v>
      </c>
      <c r="C1506" t="s">
        <v>88</v>
      </c>
      <c r="D1506">
        <v>1</v>
      </c>
      <c r="E1506">
        <v>153.865298</v>
      </c>
      <c r="F1506">
        <v>154.1677554</v>
      </c>
      <c r="G1506">
        <v>0.30245740000000859</v>
      </c>
      <c r="H1506">
        <v>153.86529999999999</v>
      </c>
      <c r="I1506">
        <v>24.259</v>
      </c>
      <c r="J1506">
        <v>1229.1110000000001</v>
      </c>
      <c r="L1506" t="s">
        <v>592</v>
      </c>
      <c r="M1506" t="str">
        <f t="shared" si="171"/>
        <v>2018</v>
      </c>
      <c r="N1506" t="str">
        <f t="shared" si="172"/>
        <v>11</v>
      </c>
      <c r="O1506" t="str">
        <f t="shared" si="173"/>
        <v>01</v>
      </c>
      <c r="P1506" t="str">
        <f t="shared" si="174"/>
        <v>06</v>
      </c>
      <c r="Q1506" t="str">
        <f t="shared" si="175"/>
        <v>03</v>
      </c>
      <c r="R1506" t="str">
        <f t="shared" si="176"/>
        <v>55</v>
      </c>
      <c r="S1506" s="4">
        <f t="shared" si="178"/>
        <v>43405.25271990741</v>
      </c>
      <c r="T1506" s="5">
        <f t="shared" si="177"/>
        <v>43405.25271990741</v>
      </c>
      <c r="U1506" t="s">
        <v>2017</v>
      </c>
      <c r="AH1506" t="s">
        <v>2940</v>
      </c>
      <c r="AI1506" t="s">
        <v>2941</v>
      </c>
      <c r="AJ1506" t="s">
        <v>2941</v>
      </c>
      <c r="AK1506" t="s">
        <v>3101</v>
      </c>
      <c r="AL1506" t="s">
        <v>3104</v>
      </c>
      <c r="AM1506" t="s">
        <v>3083</v>
      </c>
      <c r="BQ1506">
        <v>153.86529999999999</v>
      </c>
      <c r="BR1506">
        <v>154.1677574</v>
      </c>
      <c r="BS1506">
        <v>12</v>
      </c>
    </row>
    <row r="1507" spans="1:71" x14ac:dyDescent="0.25">
      <c r="A1507" t="s">
        <v>83</v>
      </c>
      <c r="B1507">
        <v>711</v>
      </c>
      <c r="C1507" t="s">
        <v>88</v>
      </c>
      <c r="D1507">
        <v>1</v>
      </c>
      <c r="E1507">
        <v>154.42610450000001</v>
      </c>
      <c r="F1507">
        <v>154.67185119999999</v>
      </c>
      <c r="G1507">
        <v>0.2457466999999838</v>
      </c>
      <c r="H1507">
        <v>154.42609999999999</v>
      </c>
      <c r="I1507">
        <v>40.430999999999997</v>
      </c>
      <c r="J1507">
        <v>1342.318</v>
      </c>
      <c r="L1507" t="s">
        <v>592</v>
      </c>
      <c r="M1507" t="str">
        <f t="shared" si="171"/>
        <v>2018</v>
      </c>
      <c r="N1507" t="str">
        <f t="shared" si="172"/>
        <v>11</v>
      </c>
      <c r="O1507" t="str">
        <f t="shared" si="173"/>
        <v>01</v>
      </c>
      <c r="P1507" t="str">
        <f t="shared" si="174"/>
        <v>06</v>
      </c>
      <c r="Q1507" t="str">
        <f t="shared" si="175"/>
        <v>03</v>
      </c>
      <c r="R1507" t="str">
        <f t="shared" si="176"/>
        <v>55</v>
      </c>
      <c r="S1507" s="4">
        <f t="shared" si="178"/>
        <v>43405.25271990741</v>
      </c>
      <c r="T1507" s="5">
        <f t="shared" si="177"/>
        <v>43405.25271990741</v>
      </c>
      <c r="U1507" t="s">
        <v>2017</v>
      </c>
      <c r="AH1507" t="s">
        <v>2940</v>
      </c>
      <c r="AI1507" t="s">
        <v>2941</v>
      </c>
      <c r="AJ1507" t="s">
        <v>3097</v>
      </c>
      <c r="AK1507" t="s">
        <v>3101</v>
      </c>
      <c r="AL1507" t="s">
        <v>3103</v>
      </c>
      <c r="AM1507" t="s">
        <v>3083</v>
      </c>
      <c r="BQ1507">
        <v>154.42609999999999</v>
      </c>
      <c r="BR1507">
        <v>154.6718467</v>
      </c>
      <c r="BS1507">
        <v>13</v>
      </c>
    </row>
    <row r="1508" spans="1:71" x14ac:dyDescent="0.25">
      <c r="A1508" t="s">
        <v>83</v>
      </c>
      <c r="B1508">
        <v>712</v>
      </c>
      <c r="C1508" t="s">
        <v>88</v>
      </c>
      <c r="D1508">
        <v>1</v>
      </c>
      <c r="E1508">
        <v>157.82606039999999</v>
      </c>
      <c r="F1508">
        <v>158.38056570000001</v>
      </c>
      <c r="G1508">
        <v>0.55450530000001663</v>
      </c>
      <c r="H1508">
        <v>157.8261</v>
      </c>
      <c r="I1508">
        <v>0</v>
      </c>
      <c r="J1508">
        <v>1374.663</v>
      </c>
      <c r="L1508" t="s">
        <v>592</v>
      </c>
      <c r="M1508" t="str">
        <f t="shared" si="171"/>
        <v>2018</v>
      </c>
      <c r="N1508" t="str">
        <f t="shared" si="172"/>
        <v>11</v>
      </c>
      <c r="O1508" t="str">
        <f t="shared" si="173"/>
        <v>01</v>
      </c>
      <c r="P1508" t="str">
        <f t="shared" si="174"/>
        <v>06</v>
      </c>
      <c r="Q1508" t="str">
        <f t="shared" si="175"/>
        <v>03</v>
      </c>
      <c r="R1508" t="str">
        <f t="shared" si="176"/>
        <v>55</v>
      </c>
      <c r="S1508" s="4">
        <f t="shared" si="178"/>
        <v>43405.25271990741</v>
      </c>
      <c r="T1508" s="5">
        <f t="shared" si="177"/>
        <v>43405.25271990741</v>
      </c>
      <c r="U1508" t="s">
        <v>2017</v>
      </c>
      <c r="AH1508" t="s">
        <v>2940</v>
      </c>
      <c r="AI1508" t="s">
        <v>2941</v>
      </c>
      <c r="AJ1508" t="s">
        <v>2941</v>
      </c>
      <c r="AK1508" t="s">
        <v>3101</v>
      </c>
      <c r="AL1508" t="s">
        <v>3104</v>
      </c>
      <c r="AM1508" t="s">
        <v>3083</v>
      </c>
      <c r="BQ1508">
        <v>157.8261</v>
      </c>
      <c r="BR1508">
        <v>158.38060530000001</v>
      </c>
      <c r="BS1508">
        <v>14</v>
      </c>
    </row>
    <row r="1509" spans="1:71" x14ac:dyDescent="0.25">
      <c r="A1509" t="s">
        <v>83</v>
      </c>
      <c r="B1509">
        <v>713</v>
      </c>
      <c r="C1509" t="s">
        <v>88</v>
      </c>
      <c r="D1509">
        <v>1</v>
      </c>
      <c r="E1509">
        <v>729.46196580000003</v>
      </c>
      <c r="F1509">
        <v>729.93455559999995</v>
      </c>
      <c r="G1509">
        <v>0.47258979999992329</v>
      </c>
      <c r="H1509">
        <v>205.46199999999999</v>
      </c>
      <c r="I1509">
        <v>105.121</v>
      </c>
      <c r="J1509">
        <v>1358.491</v>
      </c>
      <c r="L1509" t="s">
        <v>593</v>
      </c>
      <c r="M1509" t="str">
        <f t="shared" si="171"/>
        <v>2018</v>
      </c>
      <c r="N1509" t="str">
        <f t="shared" si="172"/>
        <v>11</v>
      </c>
      <c r="O1509" t="str">
        <f t="shared" si="173"/>
        <v>01</v>
      </c>
      <c r="P1509" t="str">
        <f t="shared" si="174"/>
        <v>16</v>
      </c>
      <c r="Q1509" t="str">
        <f t="shared" si="175"/>
        <v>03</v>
      </c>
      <c r="R1509" t="str">
        <f t="shared" si="176"/>
        <v>55</v>
      </c>
      <c r="S1509" s="4">
        <f t="shared" si="178"/>
        <v>43405.669386574074</v>
      </c>
      <c r="T1509" s="5">
        <f t="shared" si="177"/>
        <v>43405.669386574074</v>
      </c>
      <c r="U1509" t="s">
        <v>2018</v>
      </c>
      <c r="AH1509" t="s">
        <v>2940</v>
      </c>
      <c r="AI1509" t="s">
        <v>2941</v>
      </c>
      <c r="AJ1509" t="s">
        <v>2941</v>
      </c>
      <c r="AK1509" t="s">
        <v>3101</v>
      </c>
      <c r="AL1509" t="s">
        <v>3104</v>
      </c>
      <c r="AM1509" t="s">
        <v>3098</v>
      </c>
      <c r="BQ1509">
        <v>205.46199999999999</v>
      </c>
      <c r="BR1509">
        <v>205.93458979999991</v>
      </c>
      <c r="BS1509">
        <v>0</v>
      </c>
    </row>
    <row r="1510" spans="1:71" x14ac:dyDescent="0.25">
      <c r="A1510" t="s">
        <v>83</v>
      </c>
      <c r="B1510">
        <v>714</v>
      </c>
      <c r="C1510" t="s">
        <v>88</v>
      </c>
      <c r="D1510">
        <v>1</v>
      </c>
      <c r="E1510">
        <v>730.80412079999996</v>
      </c>
      <c r="F1510">
        <v>731.07507229999999</v>
      </c>
      <c r="G1510">
        <v>0.27095150000002383</v>
      </c>
      <c r="H1510">
        <v>206.80410000000001</v>
      </c>
      <c r="I1510">
        <v>80.863</v>
      </c>
      <c r="J1510">
        <v>1528.3019999999999</v>
      </c>
      <c r="L1510" t="s">
        <v>593</v>
      </c>
      <c r="M1510" t="str">
        <f t="shared" si="171"/>
        <v>2018</v>
      </c>
      <c r="N1510" t="str">
        <f t="shared" si="172"/>
        <v>11</v>
      </c>
      <c r="O1510" t="str">
        <f t="shared" si="173"/>
        <v>01</v>
      </c>
      <c r="P1510" t="str">
        <f t="shared" si="174"/>
        <v>16</v>
      </c>
      <c r="Q1510" t="str">
        <f t="shared" si="175"/>
        <v>03</v>
      </c>
      <c r="R1510" t="str">
        <f t="shared" si="176"/>
        <v>55</v>
      </c>
      <c r="S1510" s="4">
        <f t="shared" si="178"/>
        <v>43405.669386574074</v>
      </c>
      <c r="T1510" s="5">
        <f t="shared" si="177"/>
        <v>43405.669386574074</v>
      </c>
      <c r="U1510" t="s">
        <v>2018</v>
      </c>
      <c r="AH1510" t="s">
        <v>2940</v>
      </c>
      <c r="AI1510" t="s">
        <v>2941</v>
      </c>
      <c r="AJ1510" t="s">
        <v>3097</v>
      </c>
      <c r="AK1510" t="s">
        <v>3101</v>
      </c>
      <c r="AL1510" t="s">
        <v>3103</v>
      </c>
      <c r="AM1510" t="s">
        <v>3098</v>
      </c>
      <c r="BQ1510">
        <v>206.80410000000001</v>
      </c>
      <c r="BR1510">
        <v>207.0750515</v>
      </c>
      <c r="BS1510">
        <v>1</v>
      </c>
    </row>
    <row r="1511" spans="1:71" x14ac:dyDescent="0.25">
      <c r="A1511" t="s">
        <v>83</v>
      </c>
      <c r="B1511">
        <v>716</v>
      </c>
      <c r="C1511" t="s">
        <v>88</v>
      </c>
      <c r="D1511">
        <v>1</v>
      </c>
      <c r="E1511">
        <v>732.15257699999995</v>
      </c>
      <c r="F1511">
        <v>732.90241949999995</v>
      </c>
      <c r="G1511">
        <v>0.74984249999999975</v>
      </c>
      <c r="H1511">
        <v>208.15260000000001</v>
      </c>
      <c r="I1511">
        <v>56.603999999999999</v>
      </c>
      <c r="J1511">
        <v>1091.644</v>
      </c>
      <c r="L1511" t="s">
        <v>593</v>
      </c>
      <c r="M1511" t="str">
        <f t="shared" si="171"/>
        <v>2018</v>
      </c>
      <c r="N1511" t="str">
        <f t="shared" si="172"/>
        <v>11</v>
      </c>
      <c r="O1511" t="str">
        <f t="shared" si="173"/>
        <v>01</v>
      </c>
      <c r="P1511" t="str">
        <f t="shared" si="174"/>
        <v>16</v>
      </c>
      <c r="Q1511" t="str">
        <f t="shared" si="175"/>
        <v>03</v>
      </c>
      <c r="R1511" t="str">
        <f t="shared" si="176"/>
        <v>55</v>
      </c>
      <c r="S1511" s="4">
        <f t="shared" si="178"/>
        <v>43405.669386574074</v>
      </c>
      <c r="T1511" s="5">
        <f t="shared" si="177"/>
        <v>43405.669386574074</v>
      </c>
      <c r="U1511" t="s">
        <v>2018</v>
      </c>
      <c r="AH1511" t="s">
        <v>2940</v>
      </c>
      <c r="AI1511" t="s">
        <v>2941</v>
      </c>
      <c r="AJ1511" t="s">
        <v>3077</v>
      </c>
      <c r="AK1511" t="s">
        <v>3101</v>
      </c>
      <c r="AL1511" t="s">
        <v>3104</v>
      </c>
      <c r="AM1511" t="s">
        <v>3098</v>
      </c>
      <c r="BQ1511">
        <v>208.15260000000001</v>
      </c>
      <c r="BR1511">
        <v>208.90244250000001</v>
      </c>
      <c r="BS1511">
        <v>2</v>
      </c>
    </row>
    <row r="1512" spans="1:71" x14ac:dyDescent="0.25">
      <c r="A1512" t="s">
        <v>83</v>
      </c>
      <c r="B1512">
        <v>719</v>
      </c>
      <c r="C1512" t="s">
        <v>88</v>
      </c>
      <c r="D1512">
        <v>1</v>
      </c>
      <c r="E1512">
        <v>878.33699190000004</v>
      </c>
      <c r="F1512">
        <v>878.81588290000002</v>
      </c>
      <c r="G1512">
        <v>0.47889099999997597</v>
      </c>
      <c r="H1512">
        <v>92.337000000000003</v>
      </c>
      <c r="I1512">
        <v>137.46600000000001</v>
      </c>
      <c r="J1512">
        <v>1188.6790000000001</v>
      </c>
      <c r="L1512" t="s">
        <v>594</v>
      </c>
      <c r="M1512" t="str">
        <f t="shared" si="171"/>
        <v>2018</v>
      </c>
      <c r="N1512" t="str">
        <f t="shared" si="172"/>
        <v>11</v>
      </c>
      <c r="O1512" t="str">
        <f t="shared" si="173"/>
        <v>02</v>
      </c>
      <c r="P1512" t="str">
        <f t="shared" si="174"/>
        <v>14</v>
      </c>
      <c r="Q1512" t="str">
        <f t="shared" si="175"/>
        <v>03</v>
      </c>
      <c r="R1512" t="str">
        <f t="shared" si="176"/>
        <v>55</v>
      </c>
      <c r="S1512" s="4">
        <f t="shared" si="178"/>
        <v>43406.586053240739</v>
      </c>
      <c r="T1512" s="5">
        <f t="shared" si="177"/>
        <v>43406.586053240739</v>
      </c>
      <c r="U1512" t="s">
        <v>2019</v>
      </c>
      <c r="AH1512" t="s">
        <v>2940</v>
      </c>
      <c r="AI1512" t="s">
        <v>2941</v>
      </c>
      <c r="AJ1512" t="s">
        <v>2941</v>
      </c>
      <c r="AK1512" t="s">
        <v>3101</v>
      </c>
      <c r="AL1512" t="s">
        <v>3104</v>
      </c>
      <c r="AM1512" t="s">
        <v>3350</v>
      </c>
      <c r="BQ1512">
        <v>92.337000000000003</v>
      </c>
      <c r="BR1512">
        <v>92.815890999999979</v>
      </c>
      <c r="BS1512">
        <v>0</v>
      </c>
    </row>
    <row r="1513" spans="1:71" x14ac:dyDescent="0.25">
      <c r="A1513" t="s">
        <v>83</v>
      </c>
      <c r="B1513">
        <v>720</v>
      </c>
      <c r="C1513" t="s">
        <v>88</v>
      </c>
      <c r="D1513">
        <v>1</v>
      </c>
      <c r="E1513">
        <v>879.22546069999999</v>
      </c>
      <c r="F1513">
        <v>879.71065290000001</v>
      </c>
      <c r="G1513">
        <v>0.48519220000002861</v>
      </c>
      <c r="H1513">
        <v>93.225499999999997</v>
      </c>
      <c r="I1513">
        <v>105.121</v>
      </c>
      <c r="J1513">
        <v>1237.1969999999999</v>
      </c>
      <c r="L1513" t="s">
        <v>594</v>
      </c>
      <c r="M1513" t="str">
        <f t="shared" si="171"/>
        <v>2018</v>
      </c>
      <c r="N1513" t="str">
        <f t="shared" si="172"/>
        <v>11</v>
      </c>
      <c r="O1513" t="str">
        <f t="shared" si="173"/>
        <v>02</v>
      </c>
      <c r="P1513" t="str">
        <f t="shared" si="174"/>
        <v>14</v>
      </c>
      <c r="Q1513" t="str">
        <f t="shared" si="175"/>
        <v>03</v>
      </c>
      <c r="R1513" t="str">
        <f t="shared" si="176"/>
        <v>55</v>
      </c>
      <c r="S1513" s="4">
        <f t="shared" si="178"/>
        <v>43406.586053240739</v>
      </c>
      <c r="T1513" s="5">
        <f t="shared" si="177"/>
        <v>43406.586053240739</v>
      </c>
      <c r="U1513" t="s">
        <v>2019</v>
      </c>
      <c r="AH1513" t="s">
        <v>2940</v>
      </c>
      <c r="AI1513" t="s">
        <v>2941</v>
      </c>
      <c r="AJ1513" t="s">
        <v>3077</v>
      </c>
      <c r="AK1513" t="s">
        <v>3101</v>
      </c>
      <c r="AL1513" t="s">
        <v>3104</v>
      </c>
      <c r="AM1513" t="s">
        <v>3350</v>
      </c>
      <c r="BQ1513">
        <v>93.225499999999997</v>
      </c>
      <c r="BR1513">
        <v>93.710692200000025</v>
      </c>
      <c r="BS1513">
        <v>1</v>
      </c>
    </row>
    <row r="1514" spans="1:71" x14ac:dyDescent="0.25">
      <c r="A1514" t="s">
        <v>83</v>
      </c>
      <c r="B1514">
        <v>721</v>
      </c>
      <c r="C1514" t="s">
        <v>88</v>
      </c>
      <c r="D1514">
        <v>1</v>
      </c>
      <c r="E1514">
        <v>880.37857980000001</v>
      </c>
      <c r="F1514">
        <v>880.832266</v>
      </c>
      <c r="G1514">
        <v>0.45368619999999282</v>
      </c>
      <c r="H1514">
        <v>94.378600000000006</v>
      </c>
      <c r="I1514">
        <v>97.034999999999997</v>
      </c>
      <c r="J1514">
        <v>1245.2829999999999</v>
      </c>
      <c r="L1514" t="s">
        <v>594</v>
      </c>
      <c r="M1514" t="str">
        <f t="shared" si="171"/>
        <v>2018</v>
      </c>
      <c r="N1514" t="str">
        <f t="shared" si="172"/>
        <v>11</v>
      </c>
      <c r="O1514" t="str">
        <f t="shared" si="173"/>
        <v>02</v>
      </c>
      <c r="P1514" t="str">
        <f t="shared" si="174"/>
        <v>14</v>
      </c>
      <c r="Q1514" t="str">
        <f t="shared" si="175"/>
        <v>03</v>
      </c>
      <c r="R1514" t="str">
        <f t="shared" si="176"/>
        <v>55</v>
      </c>
      <c r="S1514" s="4">
        <f t="shared" si="178"/>
        <v>43406.586053240739</v>
      </c>
      <c r="T1514" s="5">
        <f t="shared" si="177"/>
        <v>43406.586053240739</v>
      </c>
      <c r="U1514" t="s">
        <v>2019</v>
      </c>
      <c r="AH1514" t="s">
        <v>2940</v>
      </c>
      <c r="AI1514" t="s">
        <v>2941</v>
      </c>
      <c r="AJ1514" t="s">
        <v>2941</v>
      </c>
      <c r="AK1514" t="s">
        <v>3101</v>
      </c>
      <c r="AL1514" t="s">
        <v>3104</v>
      </c>
      <c r="AM1514" t="s">
        <v>3350</v>
      </c>
      <c r="BQ1514">
        <v>94.378600000000006</v>
      </c>
      <c r="BR1514">
        <v>94.832286199999999</v>
      </c>
      <c r="BS1514">
        <v>2</v>
      </c>
    </row>
    <row r="1515" spans="1:71" x14ac:dyDescent="0.25">
      <c r="A1515" t="s">
        <v>83</v>
      </c>
      <c r="B1515">
        <v>722</v>
      </c>
      <c r="C1515" t="s">
        <v>88</v>
      </c>
      <c r="D1515">
        <v>1</v>
      </c>
      <c r="E1515">
        <v>881.12842230000001</v>
      </c>
      <c r="F1515">
        <v>881.90346959999999</v>
      </c>
      <c r="G1515">
        <v>0.7750472999999829</v>
      </c>
      <c r="H1515">
        <v>95.128399999999999</v>
      </c>
      <c r="I1515">
        <v>105.121</v>
      </c>
      <c r="J1515">
        <v>1245.2829999999999</v>
      </c>
      <c r="L1515" t="s">
        <v>594</v>
      </c>
      <c r="M1515" t="str">
        <f t="shared" si="171"/>
        <v>2018</v>
      </c>
      <c r="N1515" t="str">
        <f t="shared" si="172"/>
        <v>11</v>
      </c>
      <c r="O1515" t="str">
        <f t="shared" si="173"/>
        <v>02</v>
      </c>
      <c r="P1515" t="str">
        <f t="shared" si="174"/>
        <v>14</v>
      </c>
      <c r="Q1515" t="str">
        <f t="shared" si="175"/>
        <v>03</v>
      </c>
      <c r="R1515" t="str">
        <f t="shared" si="176"/>
        <v>55</v>
      </c>
      <c r="S1515" s="4">
        <f t="shared" si="178"/>
        <v>43406.586053240739</v>
      </c>
      <c r="T1515" s="5">
        <f t="shared" si="177"/>
        <v>43406.586053240739</v>
      </c>
      <c r="U1515" t="s">
        <v>2019</v>
      </c>
      <c r="AH1515" t="s">
        <v>2940</v>
      </c>
      <c r="AI1515" t="s">
        <v>3077</v>
      </c>
      <c r="AJ1515" t="s">
        <v>3077</v>
      </c>
      <c r="AK1515" t="s">
        <v>3101</v>
      </c>
      <c r="AL1515" t="s">
        <v>3104</v>
      </c>
      <c r="AM1515" t="s">
        <v>3350</v>
      </c>
      <c r="BQ1515">
        <v>95.128399999999999</v>
      </c>
      <c r="BR1515">
        <v>95.903447299999982</v>
      </c>
      <c r="BS1515">
        <v>3</v>
      </c>
    </row>
    <row r="1516" spans="1:71" x14ac:dyDescent="0.25">
      <c r="A1516" t="s">
        <v>83</v>
      </c>
      <c r="B1516">
        <v>723</v>
      </c>
      <c r="C1516" t="s">
        <v>88</v>
      </c>
      <c r="D1516">
        <v>1</v>
      </c>
      <c r="E1516">
        <v>883.12590179999995</v>
      </c>
      <c r="F1516">
        <v>883.32123890000003</v>
      </c>
      <c r="G1516">
        <v>0.19533710000007429</v>
      </c>
      <c r="H1516">
        <v>97.125900000000001</v>
      </c>
      <c r="I1516">
        <v>105.121</v>
      </c>
      <c r="J1516">
        <v>1229.1110000000001</v>
      </c>
      <c r="L1516" t="s">
        <v>594</v>
      </c>
      <c r="M1516" t="str">
        <f t="shared" si="171"/>
        <v>2018</v>
      </c>
      <c r="N1516" t="str">
        <f t="shared" si="172"/>
        <v>11</v>
      </c>
      <c r="O1516" t="str">
        <f t="shared" si="173"/>
        <v>02</v>
      </c>
      <c r="P1516" t="str">
        <f t="shared" si="174"/>
        <v>14</v>
      </c>
      <c r="Q1516" t="str">
        <f t="shared" si="175"/>
        <v>03</v>
      </c>
      <c r="R1516" t="str">
        <f t="shared" si="176"/>
        <v>55</v>
      </c>
      <c r="S1516" s="4">
        <f t="shared" si="178"/>
        <v>43406.586053240739</v>
      </c>
      <c r="T1516" s="5">
        <f t="shared" si="177"/>
        <v>43406.586053240739</v>
      </c>
      <c r="U1516" t="s">
        <v>2019</v>
      </c>
      <c r="AH1516" t="s">
        <v>2940</v>
      </c>
      <c r="AI1516" t="s">
        <v>2941</v>
      </c>
      <c r="AJ1516" t="s">
        <v>3097</v>
      </c>
      <c r="AK1516" t="s">
        <v>3101</v>
      </c>
      <c r="AL1516" t="s">
        <v>3103</v>
      </c>
      <c r="AM1516" t="s">
        <v>3350</v>
      </c>
      <c r="BQ1516">
        <v>97.125900000000001</v>
      </c>
      <c r="BR1516">
        <v>97.321237100000076</v>
      </c>
      <c r="BS1516">
        <v>4</v>
      </c>
    </row>
    <row r="1517" spans="1:71" x14ac:dyDescent="0.25">
      <c r="A1517" t="s">
        <v>83</v>
      </c>
      <c r="B1517">
        <v>724</v>
      </c>
      <c r="C1517" t="s">
        <v>88</v>
      </c>
      <c r="D1517">
        <v>1</v>
      </c>
      <c r="E1517">
        <v>884.39244250000002</v>
      </c>
      <c r="F1517">
        <v>884.6444904</v>
      </c>
      <c r="G1517">
        <v>0.25204789999997962</v>
      </c>
      <c r="H1517">
        <v>98.392399999999995</v>
      </c>
      <c r="I1517">
        <v>137.46600000000001</v>
      </c>
      <c r="J1517">
        <v>1212.9380000000001</v>
      </c>
      <c r="L1517" t="s">
        <v>594</v>
      </c>
      <c r="M1517" t="str">
        <f t="shared" si="171"/>
        <v>2018</v>
      </c>
      <c r="N1517" t="str">
        <f t="shared" si="172"/>
        <v>11</v>
      </c>
      <c r="O1517" t="str">
        <f t="shared" si="173"/>
        <v>02</v>
      </c>
      <c r="P1517" t="str">
        <f t="shared" si="174"/>
        <v>14</v>
      </c>
      <c r="Q1517" t="str">
        <f t="shared" si="175"/>
        <v>03</v>
      </c>
      <c r="R1517" t="str">
        <f t="shared" si="176"/>
        <v>55</v>
      </c>
      <c r="S1517" s="4">
        <f t="shared" si="178"/>
        <v>43406.586053240739</v>
      </c>
      <c r="T1517" s="5">
        <f t="shared" si="177"/>
        <v>43406.586053240739</v>
      </c>
      <c r="U1517" t="s">
        <v>2019</v>
      </c>
      <c r="AH1517" t="s">
        <v>2940</v>
      </c>
      <c r="AI1517" t="s">
        <v>2941</v>
      </c>
      <c r="AJ1517" t="s">
        <v>3097</v>
      </c>
      <c r="AK1517" t="s">
        <v>3101</v>
      </c>
      <c r="AL1517" t="s">
        <v>3103</v>
      </c>
      <c r="AM1517" t="s">
        <v>3350</v>
      </c>
      <c r="BQ1517">
        <v>98.392399999999995</v>
      </c>
      <c r="BR1517">
        <v>98.644447899999975</v>
      </c>
      <c r="BS1517">
        <v>5</v>
      </c>
    </row>
    <row r="1518" spans="1:71" x14ac:dyDescent="0.25">
      <c r="A1518" t="s">
        <v>83</v>
      </c>
      <c r="B1518">
        <v>729</v>
      </c>
      <c r="C1518" t="s">
        <v>88</v>
      </c>
      <c r="D1518">
        <v>1</v>
      </c>
      <c r="E1518">
        <v>889.26795019999997</v>
      </c>
      <c r="F1518">
        <v>889.63341969999999</v>
      </c>
      <c r="G1518">
        <v>0.36546950000001738</v>
      </c>
      <c r="H1518">
        <v>103.2679</v>
      </c>
      <c r="I1518">
        <v>234.501</v>
      </c>
      <c r="J1518">
        <v>1261.4559999999999</v>
      </c>
      <c r="L1518" t="s">
        <v>594</v>
      </c>
      <c r="M1518" t="str">
        <f t="shared" si="171"/>
        <v>2018</v>
      </c>
      <c r="N1518" t="str">
        <f t="shared" si="172"/>
        <v>11</v>
      </c>
      <c r="O1518" t="str">
        <f t="shared" si="173"/>
        <v>02</v>
      </c>
      <c r="P1518" t="str">
        <f t="shared" si="174"/>
        <v>14</v>
      </c>
      <c r="Q1518" t="str">
        <f t="shared" si="175"/>
        <v>03</v>
      </c>
      <c r="R1518" t="str">
        <f t="shared" si="176"/>
        <v>55</v>
      </c>
      <c r="S1518" s="4">
        <f t="shared" si="178"/>
        <v>43406.586053240739</v>
      </c>
      <c r="T1518" s="5">
        <f t="shared" si="177"/>
        <v>43406.586053240739</v>
      </c>
      <c r="U1518" t="s">
        <v>2019</v>
      </c>
      <c r="AH1518" t="s">
        <v>2940</v>
      </c>
      <c r="AI1518" t="s">
        <v>2941</v>
      </c>
      <c r="AJ1518" t="s">
        <v>2941</v>
      </c>
      <c r="AK1518" t="s">
        <v>3101</v>
      </c>
      <c r="AL1518" t="s">
        <v>3104</v>
      </c>
      <c r="AM1518" t="s">
        <v>3350</v>
      </c>
      <c r="BQ1518">
        <v>103.2679</v>
      </c>
      <c r="BR1518">
        <v>103.6333695</v>
      </c>
      <c r="BS1518">
        <v>6</v>
      </c>
    </row>
    <row r="1519" spans="1:71" x14ac:dyDescent="0.25">
      <c r="A1519" t="s">
        <v>83</v>
      </c>
      <c r="B1519">
        <v>733</v>
      </c>
      <c r="C1519" t="s">
        <v>88</v>
      </c>
      <c r="D1519">
        <v>1</v>
      </c>
      <c r="E1519">
        <v>894.35681929999998</v>
      </c>
      <c r="F1519">
        <v>894.84831269999995</v>
      </c>
      <c r="G1519">
        <v>0.49149339999996761</v>
      </c>
      <c r="H1519">
        <v>108.35680000000001</v>
      </c>
      <c r="I1519">
        <v>242.58799999999999</v>
      </c>
      <c r="J1519">
        <v>1261.4559999999999</v>
      </c>
      <c r="L1519" t="s">
        <v>594</v>
      </c>
      <c r="M1519" t="str">
        <f t="shared" si="171"/>
        <v>2018</v>
      </c>
      <c r="N1519" t="str">
        <f t="shared" si="172"/>
        <v>11</v>
      </c>
      <c r="O1519" t="str">
        <f t="shared" si="173"/>
        <v>02</v>
      </c>
      <c r="P1519" t="str">
        <f t="shared" si="174"/>
        <v>14</v>
      </c>
      <c r="Q1519" t="str">
        <f t="shared" si="175"/>
        <v>03</v>
      </c>
      <c r="R1519" t="str">
        <f t="shared" si="176"/>
        <v>55</v>
      </c>
      <c r="S1519" s="4">
        <f t="shared" si="178"/>
        <v>43406.586053240739</v>
      </c>
      <c r="T1519" s="5">
        <f t="shared" si="177"/>
        <v>43406.586053240739</v>
      </c>
      <c r="U1519" t="s">
        <v>2019</v>
      </c>
      <c r="AH1519" t="s">
        <v>2940</v>
      </c>
      <c r="AI1519" t="s">
        <v>2941</v>
      </c>
      <c r="AJ1519" t="s">
        <v>2941</v>
      </c>
      <c r="AK1519" t="s">
        <v>3101</v>
      </c>
      <c r="AL1519" t="s">
        <v>3104</v>
      </c>
      <c r="AM1519" t="s">
        <v>3350</v>
      </c>
      <c r="BQ1519">
        <v>108.35680000000001</v>
      </c>
      <c r="BR1519">
        <v>108.8482934</v>
      </c>
      <c r="BS1519">
        <v>7</v>
      </c>
    </row>
    <row r="1520" spans="1:71" x14ac:dyDescent="0.25">
      <c r="A1520" t="s">
        <v>83</v>
      </c>
      <c r="B1520">
        <v>739</v>
      </c>
      <c r="C1520" t="s">
        <v>88</v>
      </c>
      <c r="D1520">
        <v>1</v>
      </c>
      <c r="E1520">
        <v>1303.1613620000001</v>
      </c>
      <c r="F1520">
        <v>1303.369301</v>
      </c>
      <c r="G1520">
        <v>0.2079389999998966</v>
      </c>
      <c r="H1520">
        <v>255.16139999999999</v>
      </c>
      <c r="I1520">
        <v>145.553</v>
      </c>
      <c r="J1520">
        <v>857.14300000000003</v>
      </c>
      <c r="L1520" t="s">
        <v>595</v>
      </c>
      <c r="M1520" t="str">
        <f t="shared" si="171"/>
        <v>2018</v>
      </c>
      <c r="N1520" t="str">
        <f t="shared" si="172"/>
        <v>11</v>
      </c>
      <c r="O1520" t="str">
        <f t="shared" si="173"/>
        <v>02</v>
      </c>
      <c r="P1520" t="str">
        <f t="shared" si="174"/>
        <v>18</v>
      </c>
      <c r="Q1520" t="str">
        <f t="shared" si="175"/>
        <v>03</v>
      </c>
      <c r="R1520" t="str">
        <f t="shared" si="176"/>
        <v>55</v>
      </c>
      <c r="S1520" s="4">
        <f t="shared" si="178"/>
        <v>43406.75271990741</v>
      </c>
      <c r="T1520" s="5">
        <f t="shared" si="177"/>
        <v>43406.75271990741</v>
      </c>
      <c r="U1520" t="s">
        <v>2020</v>
      </c>
      <c r="AH1520" t="s">
        <v>2940</v>
      </c>
      <c r="AI1520" t="s">
        <v>2941</v>
      </c>
      <c r="AJ1520" t="s">
        <v>3097</v>
      </c>
      <c r="AK1520" t="s">
        <v>3101</v>
      </c>
      <c r="AL1520" t="s">
        <v>3103</v>
      </c>
      <c r="AM1520" t="s">
        <v>3351</v>
      </c>
      <c r="BQ1520">
        <v>255.16139999999999</v>
      </c>
      <c r="BR1520">
        <v>255.36933899999991</v>
      </c>
      <c r="BS1520">
        <v>0</v>
      </c>
    </row>
    <row r="1521" spans="1:71" x14ac:dyDescent="0.25">
      <c r="A1521" t="s">
        <v>83</v>
      </c>
      <c r="B1521">
        <v>740</v>
      </c>
      <c r="C1521" t="s">
        <v>88</v>
      </c>
      <c r="D1521">
        <v>1</v>
      </c>
      <c r="E1521">
        <v>1303.709566</v>
      </c>
      <c r="F1521">
        <v>1303.930108</v>
      </c>
      <c r="G1521">
        <v>0.22054200000002311</v>
      </c>
      <c r="H1521">
        <v>255.70959999999999</v>
      </c>
      <c r="I1521">
        <v>56.603999999999999</v>
      </c>
      <c r="J1521">
        <v>954.178</v>
      </c>
      <c r="L1521" t="s">
        <v>595</v>
      </c>
      <c r="M1521" t="str">
        <f t="shared" si="171"/>
        <v>2018</v>
      </c>
      <c r="N1521" t="str">
        <f t="shared" si="172"/>
        <v>11</v>
      </c>
      <c r="O1521" t="str">
        <f t="shared" si="173"/>
        <v>02</v>
      </c>
      <c r="P1521" t="str">
        <f t="shared" si="174"/>
        <v>18</v>
      </c>
      <c r="Q1521" t="str">
        <f t="shared" si="175"/>
        <v>03</v>
      </c>
      <c r="R1521" t="str">
        <f t="shared" si="176"/>
        <v>55</v>
      </c>
      <c r="S1521" s="4">
        <f t="shared" si="178"/>
        <v>43406.75271990741</v>
      </c>
      <c r="T1521" s="5">
        <f t="shared" si="177"/>
        <v>43406.75271990741</v>
      </c>
      <c r="U1521" t="s">
        <v>2020</v>
      </c>
      <c r="AH1521" t="s">
        <v>2940</v>
      </c>
      <c r="AI1521" t="s">
        <v>2941</v>
      </c>
      <c r="AJ1521" t="s">
        <v>3097</v>
      </c>
      <c r="AK1521" t="s">
        <v>3101</v>
      </c>
      <c r="AL1521" t="s">
        <v>3103</v>
      </c>
      <c r="AM1521" t="s">
        <v>3351</v>
      </c>
      <c r="BQ1521">
        <v>255.70959999999999</v>
      </c>
      <c r="BR1521">
        <v>255.93014199999999</v>
      </c>
      <c r="BS1521">
        <v>1</v>
      </c>
    </row>
    <row r="1522" spans="1:71" x14ac:dyDescent="0.25">
      <c r="A1522" t="s">
        <v>83</v>
      </c>
      <c r="B1522">
        <v>741</v>
      </c>
      <c r="C1522" t="s">
        <v>88</v>
      </c>
      <c r="D1522">
        <v>1</v>
      </c>
      <c r="E1522">
        <v>1304.408999</v>
      </c>
      <c r="F1522">
        <v>1304.8248779999999</v>
      </c>
      <c r="G1522">
        <v>0.41587899999990441</v>
      </c>
      <c r="H1522">
        <v>256.40899999999999</v>
      </c>
      <c r="I1522">
        <v>129.38</v>
      </c>
      <c r="J1522">
        <v>1018.8680000000001</v>
      </c>
      <c r="L1522" t="s">
        <v>595</v>
      </c>
      <c r="M1522" t="str">
        <f t="shared" si="171"/>
        <v>2018</v>
      </c>
      <c r="N1522" t="str">
        <f t="shared" si="172"/>
        <v>11</v>
      </c>
      <c r="O1522" t="str">
        <f t="shared" si="173"/>
        <v>02</v>
      </c>
      <c r="P1522" t="str">
        <f t="shared" si="174"/>
        <v>18</v>
      </c>
      <c r="Q1522" t="str">
        <f t="shared" si="175"/>
        <v>03</v>
      </c>
      <c r="R1522" t="str">
        <f t="shared" si="176"/>
        <v>55</v>
      </c>
      <c r="S1522" s="4">
        <f t="shared" si="178"/>
        <v>43406.75271990741</v>
      </c>
      <c r="T1522" s="5">
        <f t="shared" si="177"/>
        <v>43406.75271990741</v>
      </c>
      <c r="U1522" t="s">
        <v>2020</v>
      </c>
      <c r="AH1522" t="s">
        <v>2940</v>
      </c>
      <c r="AI1522" t="s">
        <v>3077</v>
      </c>
      <c r="AJ1522" t="s">
        <v>3097</v>
      </c>
      <c r="AK1522" t="s">
        <v>3101</v>
      </c>
      <c r="AL1522" t="s">
        <v>3103</v>
      </c>
      <c r="AM1522" t="s">
        <v>3351</v>
      </c>
      <c r="BQ1522">
        <v>256.40899999999999</v>
      </c>
      <c r="BR1522">
        <v>256.8248789999999</v>
      </c>
      <c r="BS1522">
        <v>2</v>
      </c>
    </row>
    <row r="1523" spans="1:71" x14ac:dyDescent="0.25">
      <c r="A1523" t="s">
        <v>83</v>
      </c>
      <c r="B1523">
        <v>743</v>
      </c>
      <c r="C1523" t="s">
        <v>88</v>
      </c>
      <c r="D1523">
        <v>1</v>
      </c>
      <c r="E1523">
        <v>1723.1067109999999</v>
      </c>
      <c r="F1523">
        <v>1723.47218</v>
      </c>
      <c r="G1523">
        <v>0.36546900000007548</v>
      </c>
      <c r="H1523">
        <v>151.10669999999999</v>
      </c>
      <c r="I1523">
        <v>194.07</v>
      </c>
      <c r="J1523">
        <v>1245.2829999999999</v>
      </c>
      <c r="L1523" t="s">
        <v>596</v>
      </c>
      <c r="M1523" t="str">
        <f t="shared" si="171"/>
        <v>2018</v>
      </c>
      <c r="N1523" t="str">
        <f t="shared" si="172"/>
        <v>11</v>
      </c>
      <c r="O1523" t="str">
        <f t="shared" si="173"/>
        <v>03</v>
      </c>
      <c r="P1523" t="str">
        <f t="shared" si="174"/>
        <v>14</v>
      </c>
      <c r="Q1523" t="str">
        <f t="shared" si="175"/>
        <v>03</v>
      </c>
      <c r="R1523" t="str">
        <f t="shared" si="176"/>
        <v>55</v>
      </c>
      <c r="S1523" s="4">
        <f t="shared" si="178"/>
        <v>43407.586053240739</v>
      </c>
      <c r="T1523" s="5">
        <f t="shared" si="177"/>
        <v>43407.586053240739</v>
      </c>
      <c r="U1523" t="s">
        <v>2021</v>
      </c>
      <c r="AH1523" t="s">
        <v>2940</v>
      </c>
      <c r="AI1523" t="s">
        <v>2941</v>
      </c>
      <c r="AJ1523" t="s">
        <v>2941</v>
      </c>
      <c r="AK1523" t="s">
        <v>3101</v>
      </c>
      <c r="AL1523" t="s">
        <v>3104</v>
      </c>
      <c r="AM1523" t="s">
        <v>3352</v>
      </c>
      <c r="BQ1523">
        <v>151.10669999999999</v>
      </c>
      <c r="BR1523">
        <v>151.47216900000009</v>
      </c>
      <c r="BS1523">
        <v>0</v>
      </c>
    </row>
    <row r="1524" spans="1:71" x14ac:dyDescent="0.25">
      <c r="A1524" t="s">
        <v>83</v>
      </c>
      <c r="B1524">
        <v>744</v>
      </c>
      <c r="C1524" t="s">
        <v>88</v>
      </c>
      <c r="D1524">
        <v>1</v>
      </c>
      <c r="E1524">
        <v>1914.9814679999999</v>
      </c>
      <c r="F1524">
        <v>1915.7502139999999</v>
      </c>
      <c r="G1524">
        <v>0.76874599999996462</v>
      </c>
      <c r="H1524">
        <v>80.981499999999997</v>
      </c>
      <c r="I1524">
        <v>283.01900000000001</v>
      </c>
      <c r="J1524">
        <v>1722.3720000000001</v>
      </c>
      <c r="L1524" t="s">
        <v>597</v>
      </c>
      <c r="M1524" t="str">
        <f t="shared" si="171"/>
        <v>2018</v>
      </c>
      <c r="N1524" t="str">
        <f t="shared" si="172"/>
        <v>11</v>
      </c>
      <c r="O1524" t="str">
        <f t="shared" si="173"/>
        <v>03</v>
      </c>
      <c r="P1524" t="str">
        <f t="shared" si="174"/>
        <v>20</v>
      </c>
      <c r="Q1524" t="str">
        <f t="shared" si="175"/>
        <v>03</v>
      </c>
      <c r="R1524" t="str">
        <f t="shared" si="176"/>
        <v>55</v>
      </c>
      <c r="S1524" s="4">
        <f t="shared" si="178"/>
        <v>43407.836053240739</v>
      </c>
      <c r="T1524" s="5">
        <f t="shared" si="177"/>
        <v>43407.836053240739</v>
      </c>
      <c r="U1524" t="s">
        <v>2022</v>
      </c>
      <c r="AH1524" t="s">
        <v>2940</v>
      </c>
      <c r="AI1524" t="s">
        <v>2941</v>
      </c>
      <c r="AJ1524" t="s">
        <v>2941</v>
      </c>
      <c r="AK1524" t="s">
        <v>3101</v>
      </c>
      <c r="AL1524" t="s">
        <v>3104</v>
      </c>
      <c r="AM1524" t="s">
        <v>3353</v>
      </c>
      <c r="BQ1524">
        <v>80.981499999999997</v>
      </c>
      <c r="BR1524">
        <v>81.750245999999962</v>
      </c>
      <c r="BS1524">
        <v>0</v>
      </c>
    </row>
    <row r="1525" spans="1:71" x14ac:dyDescent="0.25">
      <c r="A1525" t="s">
        <v>83</v>
      </c>
      <c r="B1525">
        <v>749</v>
      </c>
      <c r="C1525" t="s">
        <v>88</v>
      </c>
      <c r="D1525">
        <v>1</v>
      </c>
      <c r="E1525">
        <v>3239.5626139999999</v>
      </c>
      <c r="F1525">
        <v>3239.7705540000002</v>
      </c>
      <c r="G1525">
        <v>0.20794000000023519</v>
      </c>
      <c r="H1525">
        <v>95.562600000000003</v>
      </c>
      <c r="I1525">
        <v>185.98400000000001</v>
      </c>
      <c r="J1525">
        <v>1140.162</v>
      </c>
      <c r="L1525" t="s">
        <v>598</v>
      </c>
      <c r="M1525" t="str">
        <f t="shared" si="171"/>
        <v>2018</v>
      </c>
      <c r="N1525" t="str">
        <f t="shared" si="172"/>
        <v>11</v>
      </c>
      <c r="O1525" t="str">
        <f t="shared" si="173"/>
        <v>05</v>
      </c>
      <c r="P1525" t="str">
        <f t="shared" si="174"/>
        <v>08</v>
      </c>
      <c r="Q1525" t="str">
        <f t="shared" si="175"/>
        <v>03</v>
      </c>
      <c r="R1525" t="str">
        <f t="shared" si="176"/>
        <v>55</v>
      </c>
      <c r="S1525" s="4">
        <f t="shared" si="178"/>
        <v>43409.336053240739</v>
      </c>
      <c r="T1525" s="5">
        <f t="shared" si="177"/>
        <v>43409.336053240739</v>
      </c>
      <c r="U1525" t="s">
        <v>2023</v>
      </c>
      <c r="AH1525" t="s">
        <v>2940</v>
      </c>
      <c r="AI1525" t="s">
        <v>2941</v>
      </c>
      <c r="AJ1525" t="s">
        <v>3097</v>
      </c>
      <c r="AK1525" t="s">
        <v>3101</v>
      </c>
      <c r="AL1525" t="s">
        <v>3103</v>
      </c>
      <c r="AM1525" t="s">
        <v>3209</v>
      </c>
      <c r="BQ1525">
        <v>95.562600000000003</v>
      </c>
      <c r="BR1525">
        <v>95.770540000000238</v>
      </c>
      <c r="BS1525">
        <v>0</v>
      </c>
    </row>
    <row r="1526" spans="1:71" x14ac:dyDescent="0.25">
      <c r="A1526" t="s">
        <v>83</v>
      </c>
      <c r="B1526">
        <v>751</v>
      </c>
      <c r="C1526" t="s">
        <v>88</v>
      </c>
      <c r="D1526">
        <v>1</v>
      </c>
      <c r="E1526">
        <v>3242.3288400000001</v>
      </c>
      <c r="F1526">
        <v>3242.5493820000002</v>
      </c>
      <c r="G1526">
        <v>0.22054200000002311</v>
      </c>
      <c r="H1526">
        <v>98.328800000000001</v>
      </c>
      <c r="I1526">
        <v>129.38</v>
      </c>
      <c r="J1526">
        <v>1285.7139999999999</v>
      </c>
      <c r="L1526" t="s">
        <v>598</v>
      </c>
      <c r="M1526" t="str">
        <f t="shared" si="171"/>
        <v>2018</v>
      </c>
      <c r="N1526" t="str">
        <f t="shared" si="172"/>
        <v>11</v>
      </c>
      <c r="O1526" t="str">
        <f t="shared" si="173"/>
        <v>05</v>
      </c>
      <c r="P1526" t="str">
        <f t="shared" si="174"/>
        <v>08</v>
      </c>
      <c r="Q1526" t="str">
        <f t="shared" si="175"/>
        <v>03</v>
      </c>
      <c r="R1526" t="str">
        <f t="shared" si="176"/>
        <v>55</v>
      </c>
      <c r="S1526" s="4">
        <f t="shared" si="178"/>
        <v>43409.336053240739</v>
      </c>
      <c r="T1526" s="5">
        <f t="shared" si="177"/>
        <v>43409.336053240739</v>
      </c>
      <c r="U1526" t="s">
        <v>2023</v>
      </c>
      <c r="AH1526" t="s">
        <v>2940</v>
      </c>
      <c r="AI1526" t="s">
        <v>2941</v>
      </c>
      <c r="AJ1526" t="s">
        <v>3097</v>
      </c>
      <c r="AK1526" t="s">
        <v>3101</v>
      </c>
      <c r="AL1526" t="s">
        <v>3103</v>
      </c>
      <c r="AM1526" t="s">
        <v>3209</v>
      </c>
      <c r="BQ1526">
        <v>98.328800000000001</v>
      </c>
      <c r="BR1526">
        <v>98.549342000000024</v>
      </c>
      <c r="BS1526">
        <v>1</v>
      </c>
    </row>
    <row r="1527" spans="1:71" x14ac:dyDescent="0.25">
      <c r="A1527" t="s">
        <v>83</v>
      </c>
      <c r="B1527">
        <v>752</v>
      </c>
      <c r="C1527" t="s">
        <v>88</v>
      </c>
      <c r="D1527">
        <v>1</v>
      </c>
      <c r="E1527">
        <v>3243.0849840000001</v>
      </c>
      <c r="F1527">
        <v>3243.5386699999999</v>
      </c>
      <c r="G1527">
        <v>0.45368599999983422</v>
      </c>
      <c r="H1527">
        <v>99.084999999999994</v>
      </c>
      <c r="I1527">
        <v>129.38</v>
      </c>
      <c r="J1527">
        <v>1318.059</v>
      </c>
      <c r="L1527" t="s">
        <v>598</v>
      </c>
      <c r="M1527" t="str">
        <f t="shared" si="171"/>
        <v>2018</v>
      </c>
      <c r="N1527" t="str">
        <f t="shared" si="172"/>
        <v>11</v>
      </c>
      <c r="O1527" t="str">
        <f t="shared" si="173"/>
        <v>05</v>
      </c>
      <c r="P1527" t="str">
        <f t="shared" si="174"/>
        <v>08</v>
      </c>
      <c r="Q1527" t="str">
        <f t="shared" si="175"/>
        <v>03</v>
      </c>
      <c r="R1527" t="str">
        <f t="shared" si="176"/>
        <v>55</v>
      </c>
      <c r="S1527" s="4">
        <f t="shared" si="178"/>
        <v>43409.336053240739</v>
      </c>
      <c r="T1527" s="5">
        <f t="shared" si="177"/>
        <v>43409.336053240739</v>
      </c>
      <c r="U1527" t="s">
        <v>2023</v>
      </c>
      <c r="AH1527" t="s">
        <v>2940</v>
      </c>
      <c r="AI1527" t="s">
        <v>2941</v>
      </c>
      <c r="AJ1527" t="s">
        <v>2941</v>
      </c>
      <c r="AK1527" t="s">
        <v>3101</v>
      </c>
      <c r="AL1527" t="s">
        <v>3104</v>
      </c>
      <c r="AM1527" t="s">
        <v>3209</v>
      </c>
      <c r="BQ1527">
        <v>99.084999999999994</v>
      </c>
      <c r="BR1527">
        <v>99.538685999999828</v>
      </c>
      <c r="BS1527">
        <v>2</v>
      </c>
    </row>
    <row r="1528" spans="1:71" x14ac:dyDescent="0.25">
      <c r="A1528" t="s">
        <v>83</v>
      </c>
      <c r="B1528">
        <v>753</v>
      </c>
      <c r="C1528" t="s">
        <v>88</v>
      </c>
      <c r="D1528">
        <v>1</v>
      </c>
      <c r="E1528">
        <v>3243.6394890000001</v>
      </c>
      <c r="F1528">
        <v>3243.8348259999998</v>
      </c>
      <c r="G1528">
        <v>0.1953369999996539</v>
      </c>
      <c r="H1528">
        <v>99.639499999999998</v>
      </c>
      <c r="I1528">
        <v>137.46600000000001</v>
      </c>
      <c r="J1528">
        <v>1212.9380000000001</v>
      </c>
      <c r="L1528" t="s">
        <v>598</v>
      </c>
      <c r="M1528" t="str">
        <f t="shared" si="171"/>
        <v>2018</v>
      </c>
      <c r="N1528" t="str">
        <f t="shared" si="172"/>
        <v>11</v>
      </c>
      <c r="O1528" t="str">
        <f t="shared" si="173"/>
        <v>05</v>
      </c>
      <c r="P1528" t="str">
        <f t="shared" si="174"/>
        <v>08</v>
      </c>
      <c r="Q1528" t="str">
        <f t="shared" si="175"/>
        <v>03</v>
      </c>
      <c r="R1528" t="str">
        <f t="shared" si="176"/>
        <v>55</v>
      </c>
      <c r="S1528" s="4">
        <f t="shared" si="178"/>
        <v>43409.336053240739</v>
      </c>
      <c r="T1528" s="5">
        <f t="shared" si="177"/>
        <v>43409.336053240739</v>
      </c>
      <c r="U1528" t="s">
        <v>2023</v>
      </c>
      <c r="AH1528" t="s">
        <v>2940</v>
      </c>
      <c r="AI1528" t="s">
        <v>2941</v>
      </c>
      <c r="AJ1528" t="s">
        <v>3097</v>
      </c>
      <c r="AK1528" t="s">
        <v>3101</v>
      </c>
      <c r="AL1528" t="s">
        <v>3103</v>
      </c>
      <c r="AM1528" t="s">
        <v>3209</v>
      </c>
      <c r="BQ1528">
        <v>99.639499999999998</v>
      </c>
      <c r="BR1528">
        <v>99.834836999999652</v>
      </c>
      <c r="BS1528">
        <v>3</v>
      </c>
    </row>
    <row r="1529" spans="1:71" x14ac:dyDescent="0.25">
      <c r="A1529" t="s">
        <v>83</v>
      </c>
      <c r="B1529">
        <v>756</v>
      </c>
      <c r="C1529" t="s">
        <v>88</v>
      </c>
      <c r="D1529">
        <v>1</v>
      </c>
      <c r="E1529">
        <v>3202.1715479999998</v>
      </c>
      <c r="F1529">
        <v>3202.4172950000002</v>
      </c>
      <c r="G1529">
        <v>0.24574700000039229</v>
      </c>
      <c r="H1529">
        <v>58.171599999999998</v>
      </c>
      <c r="I1529">
        <v>121.294</v>
      </c>
      <c r="J1529">
        <v>1471.6980000000001</v>
      </c>
      <c r="L1529" t="s">
        <v>598</v>
      </c>
      <c r="M1529" t="str">
        <f t="shared" si="171"/>
        <v>2018</v>
      </c>
      <c r="N1529" t="str">
        <f t="shared" si="172"/>
        <v>11</v>
      </c>
      <c r="O1529" t="str">
        <f t="shared" si="173"/>
        <v>05</v>
      </c>
      <c r="P1529" t="str">
        <f t="shared" si="174"/>
        <v>08</v>
      </c>
      <c r="Q1529" t="str">
        <f t="shared" si="175"/>
        <v>03</v>
      </c>
      <c r="R1529" t="str">
        <f t="shared" si="176"/>
        <v>55</v>
      </c>
      <c r="S1529" s="4">
        <f t="shared" si="178"/>
        <v>43409.336053240739</v>
      </c>
      <c r="T1529" s="5">
        <f t="shared" si="177"/>
        <v>43409.336053240739</v>
      </c>
      <c r="U1529" t="s">
        <v>2023</v>
      </c>
      <c r="AH1529" t="s">
        <v>2940</v>
      </c>
      <c r="AI1529" t="s">
        <v>2941</v>
      </c>
      <c r="AJ1529" t="s">
        <v>3097</v>
      </c>
      <c r="AK1529" t="s">
        <v>3101</v>
      </c>
      <c r="AL1529" t="s">
        <v>3103</v>
      </c>
      <c r="AM1529" t="s">
        <v>3354</v>
      </c>
      <c r="BQ1529">
        <v>58.171599999999998</v>
      </c>
      <c r="BR1529">
        <v>58.41734700000039</v>
      </c>
      <c r="BS1529">
        <v>4</v>
      </c>
    </row>
    <row r="1530" spans="1:71" x14ac:dyDescent="0.25">
      <c r="A1530" t="s">
        <v>83</v>
      </c>
      <c r="B1530">
        <v>758</v>
      </c>
      <c r="C1530" t="s">
        <v>88</v>
      </c>
      <c r="D1530">
        <v>1</v>
      </c>
      <c r="E1530">
        <v>3228.3717929999998</v>
      </c>
      <c r="F1530">
        <v>3228.6490450000001</v>
      </c>
      <c r="G1530">
        <v>0.27725200000031691</v>
      </c>
      <c r="H1530">
        <v>84.371799999999993</v>
      </c>
      <c r="I1530">
        <v>121.294</v>
      </c>
      <c r="J1530">
        <v>1318.059</v>
      </c>
      <c r="L1530" t="s">
        <v>598</v>
      </c>
      <c r="M1530" t="str">
        <f t="shared" si="171"/>
        <v>2018</v>
      </c>
      <c r="N1530" t="str">
        <f t="shared" si="172"/>
        <v>11</v>
      </c>
      <c r="O1530" t="str">
        <f t="shared" si="173"/>
        <v>05</v>
      </c>
      <c r="P1530" t="str">
        <f t="shared" si="174"/>
        <v>08</v>
      </c>
      <c r="Q1530" t="str">
        <f t="shared" si="175"/>
        <v>03</v>
      </c>
      <c r="R1530" t="str">
        <f t="shared" si="176"/>
        <v>55</v>
      </c>
      <c r="S1530" s="4">
        <f t="shared" si="178"/>
        <v>43409.336053240739</v>
      </c>
      <c r="T1530" s="5">
        <f t="shared" si="177"/>
        <v>43409.336053240739</v>
      </c>
      <c r="U1530" t="s">
        <v>2023</v>
      </c>
      <c r="AH1530" t="s">
        <v>2940</v>
      </c>
      <c r="AI1530" t="s">
        <v>2941</v>
      </c>
      <c r="AJ1530" t="s">
        <v>2941</v>
      </c>
      <c r="AK1530" t="s">
        <v>3101</v>
      </c>
      <c r="AL1530" t="s">
        <v>3104</v>
      </c>
      <c r="AM1530" t="s">
        <v>3355</v>
      </c>
      <c r="BQ1530">
        <v>84.371799999999993</v>
      </c>
      <c r="BR1530">
        <v>84.64905200000031</v>
      </c>
      <c r="BS1530">
        <v>5</v>
      </c>
    </row>
    <row r="1531" spans="1:71" x14ac:dyDescent="0.25">
      <c r="A1531" t="s">
        <v>83</v>
      </c>
      <c r="B1531">
        <v>759</v>
      </c>
      <c r="C1531" t="s">
        <v>88</v>
      </c>
      <c r="D1531">
        <v>1</v>
      </c>
      <c r="E1531">
        <v>3228.7561660000001</v>
      </c>
      <c r="F1531">
        <v>3228.9578040000001</v>
      </c>
      <c r="G1531">
        <v>0.20163800000000259</v>
      </c>
      <c r="H1531">
        <v>84.756200000000007</v>
      </c>
      <c r="I1531">
        <v>88.948999999999998</v>
      </c>
      <c r="J1531">
        <v>1277.6279999999999</v>
      </c>
      <c r="L1531" t="s">
        <v>598</v>
      </c>
      <c r="M1531" t="str">
        <f t="shared" si="171"/>
        <v>2018</v>
      </c>
      <c r="N1531" t="str">
        <f t="shared" si="172"/>
        <v>11</v>
      </c>
      <c r="O1531" t="str">
        <f t="shared" si="173"/>
        <v>05</v>
      </c>
      <c r="P1531" t="str">
        <f t="shared" si="174"/>
        <v>08</v>
      </c>
      <c r="Q1531" t="str">
        <f t="shared" si="175"/>
        <v>03</v>
      </c>
      <c r="R1531" t="str">
        <f t="shared" si="176"/>
        <v>55</v>
      </c>
      <c r="S1531" s="4">
        <f t="shared" si="178"/>
        <v>43409.336053240739</v>
      </c>
      <c r="T1531" s="5">
        <f t="shared" si="177"/>
        <v>43409.336053240739</v>
      </c>
      <c r="U1531" t="s">
        <v>2023</v>
      </c>
      <c r="AH1531" t="s">
        <v>2940</v>
      </c>
      <c r="AI1531" t="s">
        <v>2941</v>
      </c>
      <c r="AJ1531" t="s">
        <v>3097</v>
      </c>
      <c r="AK1531" t="s">
        <v>3101</v>
      </c>
      <c r="AL1531" t="s">
        <v>3103</v>
      </c>
      <c r="AM1531" t="s">
        <v>3355</v>
      </c>
      <c r="BQ1531">
        <v>84.756200000000007</v>
      </c>
      <c r="BR1531">
        <v>84.95783800000001</v>
      </c>
      <c r="BS1531">
        <v>6</v>
      </c>
    </row>
    <row r="1532" spans="1:71" x14ac:dyDescent="0.25">
      <c r="A1532" t="s">
        <v>83</v>
      </c>
      <c r="B1532">
        <v>760</v>
      </c>
      <c r="C1532" t="s">
        <v>88</v>
      </c>
      <c r="D1532">
        <v>1</v>
      </c>
      <c r="E1532">
        <v>3229.2287550000001</v>
      </c>
      <c r="F1532">
        <v>3229.430394</v>
      </c>
      <c r="G1532">
        <v>0.20163899999988641</v>
      </c>
      <c r="H1532">
        <v>85.228800000000007</v>
      </c>
      <c r="I1532">
        <v>88.948999999999998</v>
      </c>
      <c r="J1532">
        <v>1407.008</v>
      </c>
      <c r="L1532" t="s">
        <v>598</v>
      </c>
      <c r="M1532" t="str">
        <f t="shared" ref="M1532:M1595" si="179">LEFT(RIGHT(LEFT(L1532,17), 8),4)</f>
        <v>2018</v>
      </c>
      <c r="N1532" t="str">
        <f t="shared" ref="N1532:N1595" si="180">LEFT(RIGHT(L1532, 15),2)</f>
        <v>11</v>
      </c>
      <c r="O1532" t="str">
        <f t="shared" ref="O1532:O1595" si="181">LEFT(RIGHT(L1532, 13),2)</f>
        <v>05</v>
      </c>
      <c r="P1532" t="str">
        <f t="shared" ref="P1532:P1595" si="182">LEFT(RIGHT(L1532, 10),2)</f>
        <v>08</v>
      </c>
      <c r="Q1532" t="str">
        <f t="shared" ref="Q1532:Q1595" si="183">LEFT(RIGHT(L1532, 8),2)</f>
        <v>03</v>
      </c>
      <c r="R1532" t="str">
        <f t="shared" ref="R1532:R1595" si="184">LEFT(RIGHT(L1532, 6),2)</f>
        <v>55</v>
      </c>
      <c r="S1532" s="4">
        <f t="shared" si="178"/>
        <v>43409.336053240739</v>
      </c>
      <c r="T1532" s="5">
        <f t="shared" ref="T1532:T1595" si="185">S1532</f>
        <v>43409.336053240739</v>
      </c>
      <c r="U1532" t="s">
        <v>2023</v>
      </c>
      <c r="AH1532" t="s">
        <v>2940</v>
      </c>
      <c r="AI1532" t="s">
        <v>2941</v>
      </c>
      <c r="AJ1532" t="s">
        <v>3097</v>
      </c>
      <c r="AK1532" t="s">
        <v>3101</v>
      </c>
      <c r="AL1532" t="s">
        <v>3103</v>
      </c>
      <c r="AM1532" t="s">
        <v>3355</v>
      </c>
      <c r="BQ1532">
        <v>85.228800000000007</v>
      </c>
      <c r="BR1532">
        <v>85.430438999999893</v>
      </c>
      <c r="BS1532">
        <v>7</v>
      </c>
    </row>
    <row r="1533" spans="1:71" x14ac:dyDescent="0.25">
      <c r="A1533" t="s">
        <v>83</v>
      </c>
      <c r="B1533">
        <v>765</v>
      </c>
      <c r="C1533" t="s">
        <v>88</v>
      </c>
      <c r="D1533">
        <v>1</v>
      </c>
      <c r="E1533">
        <v>3161.667367</v>
      </c>
      <c r="F1533">
        <v>3162.3478970000001</v>
      </c>
      <c r="G1533">
        <v>0.68053000000008979</v>
      </c>
      <c r="H1533">
        <v>17.667400000000001</v>
      </c>
      <c r="I1533">
        <v>218.32900000000001</v>
      </c>
      <c r="J1533">
        <v>2644.2049999999999</v>
      </c>
      <c r="L1533" t="s">
        <v>598</v>
      </c>
      <c r="M1533" t="str">
        <f t="shared" si="179"/>
        <v>2018</v>
      </c>
      <c r="N1533" t="str">
        <f t="shared" si="180"/>
        <v>11</v>
      </c>
      <c r="O1533" t="str">
        <f t="shared" si="181"/>
        <v>05</v>
      </c>
      <c r="P1533" t="str">
        <f t="shared" si="182"/>
        <v>08</v>
      </c>
      <c r="Q1533" t="str">
        <f t="shared" si="183"/>
        <v>03</v>
      </c>
      <c r="R1533" t="str">
        <f t="shared" si="184"/>
        <v>55</v>
      </c>
      <c r="S1533" s="4">
        <f t="shared" si="178"/>
        <v>43409.336053240739</v>
      </c>
      <c r="T1533" s="5">
        <f t="shared" si="185"/>
        <v>43409.336053240739</v>
      </c>
      <c r="U1533" t="s">
        <v>2023</v>
      </c>
      <c r="AH1533" t="s">
        <v>2940</v>
      </c>
      <c r="AI1533" t="s">
        <v>2941</v>
      </c>
      <c r="AJ1533" t="s">
        <v>2941</v>
      </c>
      <c r="AK1533" t="s">
        <v>3101</v>
      </c>
      <c r="AL1533" t="s">
        <v>3104</v>
      </c>
      <c r="AM1533" t="s">
        <v>3356</v>
      </c>
      <c r="BQ1533">
        <v>17.667400000000001</v>
      </c>
      <c r="BR1533">
        <v>18.34793000000009</v>
      </c>
      <c r="BS1533">
        <v>8</v>
      </c>
    </row>
    <row r="1534" spans="1:71" x14ac:dyDescent="0.25">
      <c r="A1534" t="s">
        <v>83</v>
      </c>
      <c r="B1534">
        <v>766</v>
      </c>
      <c r="C1534" t="s">
        <v>88</v>
      </c>
      <c r="D1534">
        <v>1</v>
      </c>
      <c r="E1534">
        <v>3165.177134</v>
      </c>
      <c r="F1534">
        <v>3165.6119170000002</v>
      </c>
      <c r="G1534">
        <v>0.43478300000015219</v>
      </c>
      <c r="H1534">
        <v>21.177099999999999</v>
      </c>
      <c r="I1534">
        <v>161.72499999999999</v>
      </c>
      <c r="J1534">
        <v>1948.787</v>
      </c>
      <c r="L1534" t="s">
        <v>598</v>
      </c>
      <c r="M1534" t="str">
        <f t="shared" si="179"/>
        <v>2018</v>
      </c>
      <c r="N1534" t="str">
        <f t="shared" si="180"/>
        <v>11</v>
      </c>
      <c r="O1534" t="str">
        <f t="shared" si="181"/>
        <v>05</v>
      </c>
      <c r="P1534" t="str">
        <f t="shared" si="182"/>
        <v>08</v>
      </c>
      <c r="Q1534" t="str">
        <f t="shared" si="183"/>
        <v>03</v>
      </c>
      <c r="R1534" t="str">
        <f t="shared" si="184"/>
        <v>55</v>
      </c>
      <c r="S1534" s="4">
        <f t="shared" si="178"/>
        <v>43409.336053240739</v>
      </c>
      <c r="T1534" s="5">
        <f t="shared" si="185"/>
        <v>43409.336053240739</v>
      </c>
      <c r="U1534" t="s">
        <v>2023</v>
      </c>
      <c r="AH1534" t="s">
        <v>2940</v>
      </c>
      <c r="AI1534" t="s">
        <v>2941</v>
      </c>
      <c r="AJ1534" t="s">
        <v>2941</v>
      </c>
      <c r="AK1534" t="s">
        <v>3101</v>
      </c>
      <c r="AL1534" t="s">
        <v>3104</v>
      </c>
      <c r="AM1534" t="s">
        <v>3356</v>
      </c>
      <c r="BQ1534">
        <v>21.177099999999999</v>
      </c>
      <c r="BR1534">
        <v>21.611883000000152</v>
      </c>
      <c r="BS1534">
        <v>9</v>
      </c>
    </row>
    <row r="1535" spans="1:71" x14ac:dyDescent="0.25">
      <c r="A1535" t="s">
        <v>83</v>
      </c>
      <c r="B1535">
        <v>774</v>
      </c>
      <c r="C1535" t="s">
        <v>88</v>
      </c>
      <c r="D1535">
        <v>1</v>
      </c>
      <c r="E1535">
        <v>4945.3612359999997</v>
      </c>
      <c r="F1535">
        <v>4945.5817779999998</v>
      </c>
      <c r="G1535">
        <v>0.22054200000002311</v>
      </c>
      <c r="H1535">
        <v>229.3612</v>
      </c>
      <c r="I1535">
        <v>80.863</v>
      </c>
      <c r="J1535">
        <v>849.05700000000002</v>
      </c>
      <c r="L1535" t="s">
        <v>599</v>
      </c>
      <c r="M1535" t="str">
        <f t="shared" si="179"/>
        <v>2018</v>
      </c>
      <c r="N1535" t="str">
        <f t="shared" si="180"/>
        <v>11</v>
      </c>
      <c r="O1535" t="str">
        <f t="shared" si="181"/>
        <v>06</v>
      </c>
      <c r="P1535" t="str">
        <f t="shared" si="182"/>
        <v>18</v>
      </c>
      <c r="Q1535" t="str">
        <f t="shared" si="183"/>
        <v>03</v>
      </c>
      <c r="R1535" t="str">
        <f t="shared" si="184"/>
        <v>55</v>
      </c>
      <c r="S1535" s="4">
        <f t="shared" si="178"/>
        <v>43410.75271990741</v>
      </c>
      <c r="T1535" s="5">
        <f t="shared" si="185"/>
        <v>43410.75271990741</v>
      </c>
      <c r="U1535" t="s">
        <v>2024</v>
      </c>
      <c r="AH1535" t="s">
        <v>2940</v>
      </c>
      <c r="AI1535" t="s">
        <v>2941</v>
      </c>
      <c r="AJ1535" t="s">
        <v>3097</v>
      </c>
      <c r="AK1535" t="s">
        <v>3101</v>
      </c>
      <c r="AL1535" t="s">
        <v>3103</v>
      </c>
      <c r="AM1535" t="s">
        <v>3357</v>
      </c>
      <c r="BQ1535">
        <v>229.3612</v>
      </c>
      <c r="BR1535">
        <v>229.58174199999999</v>
      </c>
      <c r="BS1535">
        <v>0</v>
      </c>
    </row>
    <row r="1536" spans="1:71" x14ac:dyDescent="0.25">
      <c r="A1536" t="s">
        <v>83</v>
      </c>
      <c r="B1536">
        <v>775</v>
      </c>
      <c r="C1536" t="s">
        <v>88</v>
      </c>
      <c r="D1536">
        <v>1</v>
      </c>
      <c r="E1536">
        <v>4946.1425849999996</v>
      </c>
      <c r="F1536">
        <v>4946.4009340000002</v>
      </c>
      <c r="G1536">
        <v>0.25834900000063499</v>
      </c>
      <c r="H1536">
        <v>230.14259999999999</v>
      </c>
      <c r="I1536">
        <v>32.344999999999999</v>
      </c>
      <c r="J1536">
        <v>1633.423</v>
      </c>
      <c r="L1536" t="s">
        <v>599</v>
      </c>
      <c r="M1536" t="str">
        <f t="shared" si="179"/>
        <v>2018</v>
      </c>
      <c r="N1536" t="str">
        <f t="shared" si="180"/>
        <v>11</v>
      </c>
      <c r="O1536" t="str">
        <f t="shared" si="181"/>
        <v>06</v>
      </c>
      <c r="P1536" t="str">
        <f t="shared" si="182"/>
        <v>18</v>
      </c>
      <c r="Q1536" t="str">
        <f t="shared" si="183"/>
        <v>03</v>
      </c>
      <c r="R1536" t="str">
        <f t="shared" si="184"/>
        <v>55</v>
      </c>
      <c r="S1536" s="4">
        <f t="shared" si="178"/>
        <v>43410.75271990741</v>
      </c>
      <c r="T1536" s="5">
        <f t="shared" si="185"/>
        <v>43410.75271990741</v>
      </c>
      <c r="U1536" t="s">
        <v>2024</v>
      </c>
      <c r="AH1536" t="s">
        <v>2940</v>
      </c>
      <c r="AI1536" t="s">
        <v>2941</v>
      </c>
      <c r="AJ1536" t="s">
        <v>3097</v>
      </c>
      <c r="AK1536" t="s">
        <v>3101</v>
      </c>
      <c r="AL1536" t="s">
        <v>3103</v>
      </c>
      <c r="AM1536" t="s">
        <v>3357</v>
      </c>
      <c r="BQ1536">
        <v>230.14259999999999</v>
      </c>
      <c r="BR1536">
        <v>230.40094900000059</v>
      </c>
      <c r="BS1536">
        <v>1</v>
      </c>
    </row>
    <row r="1537" spans="1:71" x14ac:dyDescent="0.25">
      <c r="A1537" t="s">
        <v>83</v>
      </c>
      <c r="B1537">
        <v>778</v>
      </c>
      <c r="C1537" t="s">
        <v>88</v>
      </c>
      <c r="D1537">
        <v>1</v>
      </c>
      <c r="E1537">
        <v>4949.1372140000003</v>
      </c>
      <c r="F1537">
        <v>4949.5593950000002</v>
      </c>
      <c r="G1537">
        <v>0.42218099999990949</v>
      </c>
      <c r="H1537">
        <v>233.13720000000001</v>
      </c>
      <c r="I1537">
        <v>40.430999999999997</v>
      </c>
      <c r="J1537">
        <v>1366.577</v>
      </c>
      <c r="L1537" t="s">
        <v>599</v>
      </c>
      <c r="M1537" t="str">
        <f t="shared" si="179"/>
        <v>2018</v>
      </c>
      <c r="N1537" t="str">
        <f t="shared" si="180"/>
        <v>11</v>
      </c>
      <c r="O1537" t="str">
        <f t="shared" si="181"/>
        <v>06</v>
      </c>
      <c r="P1537" t="str">
        <f t="shared" si="182"/>
        <v>18</v>
      </c>
      <c r="Q1537" t="str">
        <f t="shared" si="183"/>
        <v>03</v>
      </c>
      <c r="R1537" t="str">
        <f t="shared" si="184"/>
        <v>55</v>
      </c>
      <c r="S1537" s="4">
        <f t="shared" si="178"/>
        <v>43410.75271990741</v>
      </c>
      <c r="T1537" s="5">
        <f t="shared" si="185"/>
        <v>43410.75271990741</v>
      </c>
      <c r="U1537" t="s">
        <v>2024</v>
      </c>
      <c r="AH1537" t="s">
        <v>2940</v>
      </c>
      <c r="AI1537" t="s">
        <v>3077</v>
      </c>
      <c r="AJ1537" t="s">
        <v>3097</v>
      </c>
      <c r="AK1537" t="s">
        <v>3101</v>
      </c>
      <c r="AL1537" t="s">
        <v>3103</v>
      </c>
      <c r="AM1537" t="s">
        <v>3357</v>
      </c>
      <c r="BQ1537">
        <v>233.13720000000001</v>
      </c>
      <c r="BR1537">
        <v>233.55938099999989</v>
      </c>
      <c r="BS1537">
        <v>2</v>
      </c>
    </row>
    <row r="1538" spans="1:71" x14ac:dyDescent="0.25">
      <c r="A1538" t="s">
        <v>83</v>
      </c>
      <c r="B1538">
        <v>779</v>
      </c>
      <c r="C1538" t="s">
        <v>88</v>
      </c>
      <c r="D1538">
        <v>1</v>
      </c>
      <c r="E1538">
        <v>4950.3407429999997</v>
      </c>
      <c r="F1538">
        <v>4950.5612849999998</v>
      </c>
      <c r="G1538">
        <v>0.22054200000002311</v>
      </c>
      <c r="H1538">
        <v>234.3407</v>
      </c>
      <c r="I1538">
        <v>32.344999999999999</v>
      </c>
      <c r="J1538">
        <v>1552.5609999999999</v>
      </c>
      <c r="L1538" t="s">
        <v>599</v>
      </c>
      <c r="M1538" t="str">
        <f t="shared" si="179"/>
        <v>2018</v>
      </c>
      <c r="N1538" t="str">
        <f t="shared" si="180"/>
        <v>11</v>
      </c>
      <c r="O1538" t="str">
        <f t="shared" si="181"/>
        <v>06</v>
      </c>
      <c r="P1538" t="str">
        <f t="shared" si="182"/>
        <v>18</v>
      </c>
      <c r="Q1538" t="str">
        <f t="shared" si="183"/>
        <v>03</v>
      </c>
      <c r="R1538" t="str">
        <f t="shared" si="184"/>
        <v>55</v>
      </c>
      <c r="S1538" s="4">
        <f t="shared" si="178"/>
        <v>43410.75271990741</v>
      </c>
      <c r="T1538" s="5">
        <f t="shared" si="185"/>
        <v>43410.75271990741</v>
      </c>
      <c r="U1538" t="s">
        <v>2024</v>
      </c>
      <c r="AH1538" t="s">
        <v>2940</v>
      </c>
      <c r="AI1538" t="s">
        <v>2941</v>
      </c>
      <c r="AJ1538" t="s">
        <v>3097</v>
      </c>
      <c r="AK1538" t="s">
        <v>3101</v>
      </c>
      <c r="AL1538" t="s">
        <v>3103</v>
      </c>
      <c r="AM1538" t="s">
        <v>3357</v>
      </c>
      <c r="BQ1538">
        <v>234.3407</v>
      </c>
      <c r="BR1538">
        <v>234.56124199999999</v>
      </c>
      <c r="BS1538">
        <v>3</v>
      </c>
    </row>
    <row r="1539" spans="1:71" x14ac:dyDescent="0.25">
      <c r="A1539" t="s">
        <v>83</v>
      </c>
      <c r="B1539">
        <v>781</v>
      </c>
      <c r="C1539" t="s">
        <v>88</v>
      </c>
      <c r="D1539">
        <v>1</v>
      </c>
      <c r="E1539">
        <v>4953.132173</v>
      </c>
      <c r="F1539">
        <v>4953.64257</v>
      </c>
      <c r="G1539">
        <v>0.51039700000001176</v>
      </c>
      <c r="H1539">
        <v>237.13220000000001</v>
      </c>
      <c r="I1539">
        <v>8.0860000000000003</v>
      </c>
      <c r="J1539">
        <v>1237.1969999999999</v>
      </c>
      <c r="L1539" t="s">
        <v>599</v>
      </c>
      <c r="M1539" t="str">
        <f t="shared" si="179"/>
        <v>2018</v>
      </c>
      <c r="N1539" t="str">
        <f t="shared" si="180"/>
        <v>11</v>
      </c>
      <c r="O1539" t="str">
        <f t="shared" si="181"/>
        <v>06</v>
      </c>
      <c r="P1539" t="str">
        <f t="shared" si="182"/>
        <v>18</v>
      </c>
      <c r="Q1539" t="str">
        <f t="shared" si="183"/>
        <v>03</v>
      </c>
      <c r="R1539" t="str">
        <f t="shared" si="184"/>
        <v>55</v>
      </c>
      <c r="S1539" s="4">
        <f t="shared" ref="S1539:S1602" si="186">DATE(M1539,N1539,O1539)+TIME(P1539,Q1539,R1539)</f>
        <v>43410.75271990741</v>
      </c>
      <c r="T1539" s="5">
        <f t="shared" si="185"/>
        <v>43410.75271990741</v>
      </c>
      <c r="U1539" t="s">
        <v>2024</v>
      </c>
      <c r="AH1539" t="s">
        <v>2940</v>
      </c>
      <c r="AI1539" t="s">
        <v>2941</v>
      </c>
      <c r="AJ1539" t="s">
        <v>2941</v>
      </c>
      <c r="AK1539" t="s">
        <v>3101</v>
      </c>
      <c r="AL1539" t="s">
        <v>3104</v>
      </c>
      <c r="AM1539" t="s">
        <v>3357</v>
      </c>
      <c r="BQ1539">
        <v>237.13220000000001</v>
      </c>
      <c r="BR1539">
        <v>237.64259699999999</v>
      </c>
      <c r="BS1539">
        <v>4</v>
      </c>
    </row>
    <row r="1540" spans="1:71" x14ac:dyDescent="0.25">
      <c r="A1540" t="s">
        <v>83</v>
      </c>
      <c r="B1540">
        <v>782</v>
      </c>
      <c r="C1540" t="s">
        <v>88</v>
      </c>
      <c r="D1540">
        <v>1</v>
      </c>
      <c r="E1540">
        <v>4954.2732839999999</v>
      </c>
      <c r="F1540">
        <v>4954.4434160000001</v>
      </c>
      <c r="G1540">
        <v>0.17013200000019421</v>
      </c>
      <c r="H1540">
        <v>238.27330000000001</v>
      </c>
      <c r="I1540">
        <v>97.034999999999997</v>
      </c>
      <c r="J1540">
        <v>938.005</v>
      </c>
      <c r="L1540" t="s">
        <v>599</v>
      </c>
      <c r="M1540" t="str">
        <f t="shared" si="179"/>
        <v>2018</v>
      </c>
      <c r="N1540" t="str">
        <f t="shared" si="180"/>
        <v>11</v>
      </c>
      <c r="O1540" t="str">
        <f t="shared" si="181"/>
        <v>06</v>
      </c>
      <c r="P1540" t="str">
        <f t="shared" si="182"/>
        <v>18</v>
      </c>
      <c r="Q1540" t="str">
        <f t="shared" si="183"/>
        <v>03</v>
      </c>
      <c r="R1540" t="str">
        <f t="shared" si="184"/>
        <v>55</v>
      </c>
      <c r="S1540" s="4">
        <f t="shared" si="186"/>
        <v>43410.75271990741</v>
      </c>
      <c r="T1540" s="5">
        <f t="shared" si="185"/>
        <v>43410.75271990741</v>
      </c>
      <c r="U1540" t="s">
        <v>2024</v>
      </c>
      <c r="AH1540" t="s">
        <v>2940</v>
      </c>
      <c r="AI1540" t="s">
        <v>2941</v>
      </c>
      <c r="AJ1540" t="s">
        <v>3097</v>
      </c>
      <c r="AK1540" t="s">
        <v>3101</v>
      </c>
      <c r="AL1540" t="s">
        <v>3103</v>
      </c>
      <c r="AM1540" t="s">
        <v>3357</v>
      </c>
      <c r="BQ1540">
        <v>238.27330000000001</v>
      </c>
      <c r="BR1540">
        <v>238.4434320000002</v>
      </c>
      <c r="BS1540">
        <v>5</v>
      </c>
    </row>
    <row r="1541" spans="1:71" x14ac:dyDescent="0.25">
      <c r="A1541" t="s">
        <v>83</v>
      </c>
      <c r="B1541">
        <v>783</v>
      </c>
      <c r="C1541" t="s">
        <v>88</v>
      </c>
      <c r="D1541">
        <v>1</v>
      </c>
      <c r="E1541">
        <v>4954.7332720000004</v>
      </c>
      <c r="F1541">
        <v>4954.865597</v>
      </c>
      <c r="G1541">
        <v>0.13232499999958239</v>
      </c>
      <c r="H1541">
        <v>238.73330000000001</v>
      </c>
      <c r="I1541">
        <v>88.948999999999998</v>
      </c>
      <c r="J1541">
        <v>1067.385</v>
      </c>
      <c r="L1541" t="s">
        <v>599</v>
      </c>
      <c r="M1541" t="str">
        <f t="shared" si="179"/>
        <v>2018</v>
      </c>
      <c r="N1541" t="str">
        <f t="shared" si="180"/>
        <v>11</v>
      </c>
      <c r="O1541" t="str">
        <f t="shared" si="181"/>
        <v>06</v>
      </c>
      <c r="P1541" t="str">
        <f t="shared" si="182"/>
        <v>18</v>
      </c>
      <c r="Q1541" t="str">
        <f t="shared" si="183"/>
        <v>03</v>
      </c>
      <c r="R1541" t="str">
        <f t="shared" si="184"/>
        <v>55</v>
      </c>
      <c r="S1541" s="4">
        <f t="shared" si="186"/>
        <v>43410.75271990741</v>
      </c>
      <c r="T1541" s="5">
        <f t="shared" si="185"/>
        <v>43410.75271990741</v>
      </c>
      <c r="U1541" t="s">
        <v>2024</v>
      </c>
      <c r="AH1541" t="s">
        <v>2940</v>
      </c>
      <c r="AI1541" t="s">
        <v>2941</v>
      </c>
      <c r="AJ1541" t="s">
        <v>3097</v>
      </c>
      <c r="AK1541" t="s">
        <v>3101</v>
      </c>
      <c r="AL1541" t="s">
        <v>3103</v>
      </c>
      <c r="AM1541" t="s">
        <v>3357</v>
      </c>
      <c r="BQ1541">
        <v>238.73330000000001</v>
      </c>
      <c r="BR1541">
        <v>238.8656249999996</v>
      </c>
      <c r="BS1541">
        <v>6</v>
      </c>
    </row>
    <row r="1542" spans="1:71" x14ac:dyDescent="0.25">
      <c r="A1542" t="s">
        <v>83</v>
      </c>
      <c r="B1542">
        <v>784</v>
      </c>
      <c r="C1542" t="s">
        <v>88</v>
      </c>
      <c r="D1542">
        <v>1</v>
      </c>
      <c r="E1542">
        <v>5168.6613639999996</v>
      </c>
      <c r="F1542">
        <v>5168.888207</v>
      </c>
      <c r="G1542">
        <v>0.2268430000003718</v>
      </c>
      <c r="H1542">
        <v>190.66139999999999</v>
      </c>
      <c r="I1542">
        <v>64.69</v>
      </c>
      <c r="J1542">
        <v>1439.3530000000001</v>
      </c>
      <c r="L1542" t="s">
        <v>600</v>
      </c>
      <c r="M1542" t="str">
        <f t="shared" si="179"/>
        <v>2018</v>
      </c>
      <c r="N1542" t="str">
        <f t="shared" si="180"/>
        <v>11</v>
      </c>
      <c r="O1542" t="str">
        <f t="shared" si="181"/>
        <v>07</v>
      </c>
      <c r="P1542" t="str">
        <f t="shared" si="182"/>
        <v>16</v>
      </c>
      <c r="Q1542" t="str">
        <f t="shared" si="183"/>
        <v>03</v>
      </c>
      <c r="R1542" t="str">
        <f t="shared" si="184"/>
        <v>55</v>
      </c>
      <c r="S1542" s="4">
        <f t="shared" si="186"/>
        <v>43411.669386574074</v>
      </c>
      <c r="T1542" s="5">
        <f t="shared" si="185"/>
        <v>43411.669386574074</v>
      </c>
      <c r="U1542" t="s">
        <v>2025</v>
      </c>
      <c r="AH1542" t="s">
        <v>2940</v>
      </c>
      <c r="AI1542" t="s">
        <v>2941</v>
      </c>
      <c r="AJ1542" t="s">
        <v>3097</v>
      </c>
      <c r="AK1542" t="s">
        <v>3101</v>
      </c>
      <c r="AL1542" t="s">
        <v>3103</v>
      </c>
      <c r="AM1542" t="s">
        <v>3358</v>
      </c>
      <c r="BQ1542">
        <v>190.66139999999999</v>
      </c>
      <c r="BR1542">
        <v>190.88824300000039</v>
      </c>
      <c r="BS1542">
        <v>0</v>
      </c>
    </row>
    <row r="1543" spans="1:71" x14ac:dyDescent="0.25">
      <c r="A1543" t="s">
        <v>83</v>
      </c>
      <c r="B1543">
        <v>785</v>
      </c>
      <c r="C1543" t="s">
        <v>88</v>
      </c>
      <c r="D1543">
        <v>1</v>
      </c>
      <c r="E1543">
        <v>5170.7974700000004</v>
      </c>
      <c r="F1543">
        <v>5171.036916</v>
      </c>
      <c r="G1543">
        <v>0.23944599999958879</v>
      </c>
      <c r="H1543">
        <v>192.79750000000001</v>
      </c>
      <c r="I1543">
        <v>72.775999999999996</v>
      </c>
      <c r="J1543">
        <v>921.83299999999997</v>
      </c>
      <c r="L1543" t="s">
        <v>600</v>
      </c>
      <c r="M1543" t="str">
        <f t="shared" si="179"/>
        <v>2018</v>
      </c>
      <c r="N1543" t="str">
        <f t="shared" si="180"/>
        <v>11</v>
      </c>
      <c r="O1543" t="str">
        <f t="shared" si="181"/>
        <v>07</v>
      </c>
      <c r="P1543" t="str">
        <f t="shared" si="182"/>
        <v>16</v>
      </c>
      <c r="Q1543" t="str">
        <f t="shared" si="183"/>
        <v>03</v>
      </c>
      <c r="R1543" t="str">
        <f t="shared" si="184"/>
        <v>55</v>
      </c>
      <c r="S1543" s="4">
        <f t="shared" si="186"/>
        <v>43411.669386574074</v>
      </c>
      <c r="T1543" s="5">
        <f t="shared" si="185"/>
        <v>43411.669386574074</v>
      </c>
      <c r="U1543" t="s">
        <v>2025</v>
      </c>
      <c r="AH1543" t="s">
        <v>2940</v>
      </c>
      <c r="AI1543" t="s">
        <v>2941</v>
      </c>
      <c r="AJ1543" t="s">
        <v>3097</v>
      </c>
      <c r="AK1543" t="s">
        <v>3101</v>
      </c>
      <c r="AL1543" t="s">
        <v>3103</v>
      </c>
      <c r="AM1543" t="s">
        <v>3358</v>
      </c>
      <c r="BQ1543">
        <v>192.79750000000001</v>
      </c>
      <c r="BR1543">
        <v>193.0369459999996</v>
      </c>
      <c r="BS1543">
        <v>1</v>
      </c>
    </row>
    <row r="1544" spans="1:71" x14ac:dyDescent="0.25">
      <c r="A1544" t="s">
        <v>83</v>
      </c>
      <c r="B1544">
        <v>790</v>
      </c>
      <c r="C1544" t="s">
        <v>88</v>
      </c>
      <c r="D1544">
        <v>1</v>
      </c>
      <c r="E1544">
        <v>5762.292743</v>
      </c>
      <c r="F1544">
        <v>5762.5195860000003</v>
      </c>
      <c r="G1544">
        <v>0.2268430000003718</v>
      </c>
      <c r="H1544">
        <v>260.29270000000002</v>
      </c>
      <c r="I1544">
        <v>97.034999999999997</v>
      </c>
      <c r="J1544">
        <v>962.26400000000001</v>
      </c>
      <c r="L1544" t="s">
        <v>601</v>
      </c>
      <c r="M1544" t="str">
        <f t="shared" si="179"/>
        <v>2018</v>
      </c>
      <c r="N1544" t="str">
        <f t="shared" si="180"/>
        <v>11</v>
      </c>
      <c r="O1544" t="str">
        <f t="shared" si="181"/>
        <v>07</v>
      </c>
      <c r="P1544" t="str">
        <f t="shared" si="182"/>
        <v>20</v>
      </c>
      <c r="Q1544" t="str">
        <f t="shared" si="183"/>
        <v>03</v>
      </c>
      <c r="R1544" t="str">
        <f t="shared" si="184"/>
        <v>55</v>
      </c>
      <c r="S1544" s="4">
        <f t="shared" si="186"/>
        <v>43411.836053240739</v>
      </c>
      <c r="T1544" s="5">
        <f t="shared" si="185"/>
        <v>43411.836053240739</v>
      </c>
      <c r="U1544" t="s">
        <v>2026</v>
      </c>
      <c r="AH1544" t="s">
        <v>2940</v>
      </c>
      <c r="AI1544" t="s">
        <v>2941</v>
      </c>
      <c r="AJ1544" t="s">
        <v>3097</v>
      </c>
      <c r="AK1544" t="s">
        <v>3101</v>
      </c>
      <c r="AL1544" t="s">
        <v>3103</v>
      </c>
      <c r="AM1544" t="s">
        <v>3215</v>
      </c>
      <c r="BQ1544">
        <v>260.29270000000002</v>
      </c>
      <c r="BR1544">
        <v>260.5195430000004</v>
      </c>
      <c r="BS1544">
        <v>0</v>
      </c>
    </row>
    <row r="1545" spans="1:71" x14ac:dyDescent="0.25">
      <c r="A1545" t="s">
        <v>83</v>
      </c>
      <c r="B1545">
        <v>791</v>
      </c>
      <c r="C1545" t="s">
        <v>88</v>
      </c>
      <c r="D1545">
        <v>1</v>
      </c>
      <c r="E1545">
        <v>5763.0614889999997</v>
      </c>
      <c r="F1545">
        <v>5763.3198380000003</v>
      </c>
      <c r="G1545">
        <v>0.25834900000063499</v>
      </c>
      <c r="H1545">
        <v>261.06150000000002</v>
      </c>
      <c r="I1545">
        <v>56.603999999999999</v>
      </c>
      <c r="J1545">
        <v>1091.644</v>
      </c>
      <c r="L1545" t="s">
        <v>601</v>
      </c>
      <c r="M1545" t="str">
        <f t="shared" si="179"/>
        <v>2018</v>
      </c>
      <c r="N1545" t="str">
        <f t="shared" si="180"/>
        <v>11</v>
      </c>
      <c r="O1545" t="str">
        <f t="shared" si="181"/>
        <v>07</v>
      </c>
      <c r="P1545" t="str">
        <f t="shared" si="182"/>
        <v>20</v>
      </c>
      <c r="Q1545" t="str">
        <f t="shared" si="183"/>
        <v>03</v>
      </c>
      <c r="R1545" t="str">
        <f t="shared" si="184"/>
        <v>55</v>
      </c>
      <c r="S1545" s="4">
        <f t="shared" si="186"/>
        <v>43411.836053240739</v>
      </c>
      <c r="T1545" s="5">
        <f t="shared" si="185"/>
        <v>43411.836053240739</v>
      </c>
      <c r="U1545" t="s">
        <v>2026</v>
      </c>
      <c r="AH1545" t="s">
        <v>2940</v>
      </c>
      <c r="AI1545" t="s">
        <v>2941</v>
      </c>
      <c r="AJ1545" t="s">
        <v>3097</v>
      </c>
      <c r="AK1545" t="s">
        <v>3101</v>
      </c>
      <c r="AL1545" t="s">
        <v>3103</v>
      </c>
      <c r="AM1545" t="s">
        <v>3215</v>
      </c>
      <c r="BQ1545">
        <v>261.06150000000002</v>
      </c>
      <c r="BR1545">
        <v>261.31984900000072</v>
      </c>
      <c r="BS1545">
        <v>1</v>
      </c>
    </row>
    <row r="1546" spans="1:71" x14ac:dyDescent="0.25">
      <c r="A1546" t="s">
        <v>83</v>
      </c>
      <c r="B1546">
        <v>792</v>
      </c>
      <c r="C1546" t="s">
        <v>88</v>
      </c>
      <c r="D1546">
        <v>1</v>
      </c>
      <c r="E1546">
        <v>5763.5277779999997</v>
      </c>
      <c r="F1546">
        <v>5763.6979099999999</v>
      </c>
      <c r="G1546">
        <v>0.17013200000019421</v>
      </c>
      <c r="H1546">
        <v>261.52780000000001</v>
      </c>
      <c r="I1546">
        <v>80.863</v>
      </c>
      <c r="J1546">
        <v>929.91899999999998</v>
      </c>
      <c r="L1546" t="s">
        <v>601</v>
      </c>
      <c r="M1546" t="str">
        <f t="shared" si="179"/>
        <v>2018</v>
      </c>
      <c r="N1546" t="str">
        <f t="shared" si="180"/>
        <v>11</v>
      </c>
      <c r="O1546" t="str">
        <f t="shared" si="181"/>
        <v>07</v>
      </c>
      <c r="P1546" t="str">
        <f t="shared" si="182"/>
        <v>20</v>
      </c>
      <c r="Q1546" t="str">
        <f t="shared" si="183"/>
        <v>03</v>
      </c>
      <c r="R1546" t="str">
        <f t="shared" si="184"/>
        <v>55</v>
      </c>
      <c r="S1546" s="4">
        <f t="shared" si="186"/>
        <v>43411.836053240739</v>
      </c>
      <c r="T1546" s="5">
        <f t="shared" si="185"/>
        <v>43411.836053240739</v>
      </c>
      <c r="U1546" t="s">
        <v>2026</v>
      </c>
      <c r="AH1546" t="s">
        <v>2940</v>
      </c>
      <c r="AI1546" t="s">
        <v>2941</v>
      </c>
      <c r="AJ1546" t="s">
        <v>3097</v>
      </c>
      <c r="AK1546" t="s">
        <v>3101</v>
      </c>
      <c r="AL1546" t="s">
        <v>3103</v>
      </c>
      <c r="AM1546" t="s">
        <v>3215</v>
      </c>
      <c r="BQ1546">
        <v>261.52780000000001</v>
      </c>
      <c r="BR1546">
        <v>261.69793200000021</v>
      </c>
      <c r="BS1546">
        <v>2</v>
      </c>
    </row>
    <row r="1547" spans="1:71" x14ac:dyDescent="0.25">
      <c r="A1547" t="s">
        <v>83</v>
      </c>
      <c r="B1547">
        <v>793</v>
      </c>
      <c r="C1547" t="s">
        <v>88</v>
      </c>
      <c r="D1547">
        <v>1</v>
      </c>
      <c r="E1547">
        <v>5763.7798249999996</v>
      </c>
      <c r="F1547">
        <v>5763.9499580000002</v>
      </c>
      <c r="G1547">
        <v>0.1701330000005328</v>
      </c>
      <c r="H1547">
        <v>261.77980000000002</v>
      </c>
      <c r="I1547">
        <v>64.69</v>
      </c>
      <c r="J1547">
        <v>1035.04</v>
      </c>
      <c r="L1547" t="s">
        <v>601</v>
      </c>
      <c r="M1547" t="str">
        <f t="shared" si="179"/>
        <v>2018</v>
      </c>
      <c r="N1547" t="str">
        <f t="shared" si="180"/>
        <v>11</v>
      </c>
      <c r="O1547" t="str">
        <f t="shared" si="181"/>
        <v>07</v>
      </c>
      <c r="P1547" t="str">
        <f t="shared" si="182"/>
        <v>20</v>
      </c>
      <c r="Q1547" t="str">
        <f t="shared" si="183"/>
        <v>03</v>
      </c>
      <c r="R1547" t="str">
        <f t="shared" si="184"/>
        <v>55</v>
      </c>
      <c r="S1547" s="4">
        <f t="shared" si="186"/>
        <v>43411.836053240739</v>
      </c>
      <c r="T1547" s="5">
        <f t="shared" si="185"/>
        <v>43411.836053240739</v>
      </c>
      <c r="U1547" t="s">
        <v>2026</v>
      </c>
      <c r="AH1547" t="s">
        <v>2940</v>
      </c>
      <c r="AI1547" t="s">
        <v>2941</v>
      </c>
      <c r="AJ1547" t="s">
        <v>3097</v>
      </c>
      <c r="AK1547" t="s">
        <v>3101</v>
      </c>
      <c r="AL1547" t="s">
        <v>3103</v>
      </c>
      <c r="AM1547" t="s">
        <v>3215</v>
      </c>
      <c r="BQ1547">
        <v>261.77980000000002</v>
      </c>
      <c r="BR1547">
        <v>261.94993300000061</v>
      </c>
      <c r="BS1547">
        <v>3</v>
      </c>
    </row>
    <row r="1548" spans="1:71" x14ac:dyDescent="0.25">
      <c r="A1548" t="s">
        <v>83</v>
      </c>
      <c r="B1548">
        <v>794</v>
      </c>
      <c r="C1548" t="s">
        <v>88</v>
      </c>
      <c r="D1548">
        <v>1</v>
      </c>
      <c r="E1548">
        <v>6008.489971</v>
      </c>
      <c r="F1548">
        <v>6008.7546220000004</v>
      </c>
      <c r="G1548">
        <v>0.26465100000041281</v>
      </c>
      <c r="H1548">
        <v>244.49</v>
      </c>
      <c r="I1548">
        <v>355.79500000000002</v>
      </c>
      <c r="J1548">
        <v>1293.8009999999999</v>
      </c>
      <c r="L1548" t="s">
        <v>602</v>
      </c>
      <c r="M1548" t="str">
        <f t="shared" si="179"/>
        <v>2018</v>
      </c>
      <c r="N1548" t="str">
        <f t="shared" si="180"/>
        <v>11</v>
      </c>
      <c r="O1548" t="str">
        <f t="shared" si="181"/>
        <v>08</v>
      </c>
      <c r="P1548" t="str">
        <f t="shared" si="182"/>
        <v>06</v>
      </c>
      <c r="Q1548" t="str">
        <f t="shared" si="183"/>
        <v>03</v>
      </c>
      <c r="R1548" t="str">
        <f t="shared" si="184"/>
        <v>55</v>
      </c>
      <c r="S1548" s="4">
        <f t="shared" si="186"/>
        <v>43412.25271990741</v>
      </c>
      <c r="T1548" s="5">
        <f t="shared" si="185"/>
        <v>43412.25271990741</v>
      </c>
      <c r="U1548" t="s">
        <v>2027</v>
      </c>
      <c r="AH1548" t="s">
        <v>2940</v>
      </c>
      <c r="AI1548" t="s">
        <v>2941</v>
      </c>
      <c r="AJ1548" t="s">
        <v>3097</v>
      </c>
      <c r="AK1548" t="s">
        <v>3101</v>
      </c>
      <c r="AL1548" t="s">
        <v>3103</v>
      </c>
      <c r="AM1548" t="s">
        <v>3105</v>
      </c>
      <c r="AN1548" t="s">
        <v>3620</v>
      </c>
      <c r="BQ1548">
        <v>244.49</v>
      </c>
      <c r="BR1548">
        <v>244.75465100000039</v>
      </c>
      <c r="BS1548">
        <v>0</v>
      </c>
    </row>
    <row r="1549" spans="1:71" x14ac:dyDescent="0.25">
      <c r="A1549" t="s">
        <v>83</v>
      </c>
      <c r="B1549">
        <v>795</v>
      </c>
      <c r="C1549" t="s">
        <v>88</v>
      </c>
      <c r="D1549">
        <v>1</v>
      </c>
      <c r="E1549">
        <v>5941.5358399999996</v>
      </c>
      <c r="F1549">
        <v>5941.7626829999999</v>
      </c>
      <c r="G1549">
        <v>0.2268430000003718</v>
      </c>
      <c r="H1549">
        <v>177.53579999999999</v>
      </c>
      <c r="I1549">
        <v>339.62299999999999</v>
      </c>
      <c r="J1549">
        <v>687.33199999999999</v>
      </c>
      <c r="L1549" t="s">
        <v>602</v>
      </c>
      <c r="M1549" t="str">
        <f t="shared" si="179"/>
        <v>2018</v>
      </c>
      <c r="N1549" t="str">
        <f t="shared" si="180"/>
        <v>11</v>
      </c>
      <c r="O1549" t="str">
        <f t="shared" si="181"/>
        <v>08</v>
      </c>
      <c r="P1549" t="str">
        <f t="shared" si="182"/>
        <v>06</v>
      </c>
      <c r="Q1549" t="str">
        <f t="shared" si="183"/>
        <v>03</v>
      </c>
      <c r="R1549" t="str">
        <f t="shared" si="184"/>
        <v>55</v>
      </c>
      <c r="S1549" s="4">
        <f t="shared" si="186"/>
        <v>43412.25271990741</v>
      </c>
      <c r="T1549" s="5">
        <f t="shared" si="185"/>
        <v>43412.25271990741</v>
      </c>
      <c r="U1549" t="s">
        <v>2027</v>
      </c>
      <c r="AH1549" t="s">
        <v>2940</v>
      </c>
      <c r="AI1549" t="s">
        <v>2941</v>
      </c>
      <c r="AJ1549" t="s">
        <v>3097</v>
      </c>
      <c r="AK1549" t="s">
        <v>3101</v>
      </c>
      <c r="AL1549" t="s">
        <v>3103</v>
      </c>
      <c r="AM1549" t="s">
        <v>3359</v>
      </c>
      <c r="BQ1549">
        <v>177.53579999999999</v>
      </c>
      <c r="BR1549">
        <v>177.76264300000039</v>
      </c>
      <c r="BS1549">
        <v>1</v>
      </c>
    </row>
    <row r="1550" spans="1:71" x14ac:dyDescent="0.25">
      <c r="A1550" t="s">
        <v>83</v>
      </c>
      <c r="B1550">
        <v>806</v>
      </c>
      <c r="C1550" t="s">
        <v>88</v>
      </c>
      <c r="D1550">
        <v>1</v>
      </c>
      <c r="E1550">
        <v>6524.9261379999998</v>
      </c>
      <c r="F1550">
        <v>6525.1781860000001</v>
      </c>
      <c r="G1550">
        <v>0.25204800000028632</v>
      </c>
      <c r="H1550">
        <v>236.92609999999999</v>
      </c>
      <c r="I1550">
        <v>291.10500000000002</v>
      </c>
      <c r="J1550">
        <v>1269.5419999999999</v>
      </c>
      <c r="L1550" t="s">
        <v>603</v>
      </c>
      <c r="M1550" t="str">
        <f t="shared" si="179"/>
        <v>2018</v>
      </c>
      <c r="N1550" t="str">
        <f t="shared" si="180"/>
        <v>11</v>
      </c>
      <c r="O1550" t="str">
        <f t="shared" si="181"/>
        <v>08</v>
      </c>
      <c r="P1550" t="str">
        <f t="shared" si="182"/>
        <v>12</v>
      </c>
      <c r="Q1550" t="str">
        <f t="shared" si="183"/>
        <v>03</v>
      </c>
      <c r="R1550" t="str">
        <f t="shared" si="184"/>
        <v>55</v>
      </c>
      <c r="S1550" s="4">
        <f t="shared" si="186"/>
        <v>43412.50271990741</v>
      </c>
      <c r="T1550" s="5">
        <f t="shared" si="185"/>
        <v>43412.50271990741</v>
      </c>
      <c r="U1550" t="s">
        <v>2028</v>
      </c>
      <c r="AH1550" t="s">
        <v>2940</v>
      </c>
      <c r="AI1550" t="s">
        <v>2941</v>
      </c>
      <c r="AJ1550" t="s">
        <v>3097</v>
      </c>
      <c r="AK1550" t="s">
        <v>3101</v>
      </c>
      <c r="AL1550" t="s">
        <v>3103</v>
      </c>
      <c r="AM1550" t="s">
        <v>3360</v>
      </c>
      <c r="BQ1550">
        <v>236.92609999999999</v>
      </c>
      <c r="BR1550">
        <v>237.17814800000031</v>
      </c>
      <c r="BS1550">
        <v>0</v>
      </c>
    </row>
    <row r="1551" spans="1:71" x14ac:dyDescent="0.25">
      <c r="A1551" t="s">
        <v>83</v>
      </c>
      <c r="B1551">
        <v>807</v>
      </c>
      <c r="C1551" t="s">
        <v>88</v>
      </c>
      <c r="D1551">
        <v>1</v>
      </c>
      <c r="E1551">
        <v>6526.3691120000003</v>
      </c>
      <c r="F1551">
        <v>6526.6589670000003</v>
      </c>
      <c r="G1551">
        <v>0.28985499999998859</v>
      </c>
      <c r="H1551">
        <v>238.3691</v>
      </c>
      <c r="I1551">
        <v>177.898</v>
      </c>
      <c r="J1551">
        <v>1318.059</v>
      </c>
      <c r="L1551" t="s">
        <v>603</v>
      </c>
      <c r="M1551" t="str">
        <f t="shared" si="179"/>
        <v>2018</v>
      </c>
      <c r="N1551" t="str">
        <f t="shared" si="180"/>
        <v>11</v>
      </c>
      <c r="O1551" t="str">
        <f t="shared" si="181"/>
        <v>08</v>
      </c>
      <c r="P1551" t="str">
        <f t="shared" si="182"/>
        <v>12</v>
      </c>
      <c r="Q1551" t="str">
        <f t="shared" si="183"/>
        <v>03</v>
      </c>
      <c r="R1551" t="str">
        <f t="shared" si="184"/>
        <v>55</v>
      </c>
      <c r="S1551" s="4">
        <f t="shared" si="186"/>
        <v>43412.50271990741</v>
      </c>
      <c r="T1551" s="5">
        <f t="shared" si="185"/>
        <v>43412.50271990741</v>
      </c>
      <c r="U1551" t="s">
        <v>2028</v>
      </c>
      <c r="AH1551" t="s">
        <v>2940</v>
      </c>
      <c r="AI1551" t="s">
        <v>2941</v>
      </c>
      <c r="AJ1551" t="s">
        <v>3097</v>
      </c>
      <c r="AK1551" t="s">
        <v>3101</v>
      </c>
      <c r="AL1551" t="s">
        <v>3103</v>
      </c>
      <c r="AM1551" t="s">
        <v>3360</v>
      </c>
      <c r="BQ1551">
        <v>238.3691</v>
      </c>
      <c r="BR1551">
        <v>238.65895499999999</v>
      </c>
      <c r="BS1551">
        <v>1</v>
      </c>
    </row>
    <row r="1552" spans="1:71" x14ac:dyDescent="0.25">
      <c r="A1552" t="s">
        <v>83</v>
      </c>
      <c r="B1552">
        <v>816</v>
      </c>
      <c r="C1552" t="s">
        <v>88</v>
      </c>
      <c r="D1552">
        <v>1</v>
      </c>
      <c r="E1552">
        <v>6446.6966700000003</v>
      </c>
      <c r="F1552">
        <v>6447.1377540000003</v>
      </c>
      <c r="G1552">
        <v>0.44108400000004622</v>
      </c>
      <c r="H1552">
        <v>158.69669999999999</v>
      </c>
      <c r="I1552">
        <v>169.81100000000001</v>
      </c>
      <c r="J1552">
        <v>703.50400000000002</v>
      </c>
      <c r="L1552" t="s">
        <v>603</v>
      </c>
      <c r="M1552" t="str">
        <f t="shared" si="179"/>
        <v>2018</v>
      </c>
      <c r="N1552" t="str">
        <f t="shared" si="180"/>
        <v>11</v>
      </c>
      <c r="O1552" t="str">
        <f t="shared" si="181"/>
        <v>08</v>
      </c>
      <c r="P1552" t="str">
        <f t="shared" si="182"/>
        <v>12</v>
      </c>
      <c r="Q1552" t="str">
        <f t="shared" si="183"/>
        <v>03</v>
      </c>
      <c r="R1552" t="str">
        <f t="shared" si="184"/>
        <v>55</v>
      </c>
      <c r="S1552" s="4">
        <f t="shared" si="186"/>
        <v>43412.50271990741</v>
      </c>
      <c r="T1552" s="5">
        <f t="shared" si="185"/>
        <v>43412.50271990741</v>
      </c>
      <c r="U1552" t="s">
        <v>2028</v>
      </c>
      <c r="AH1552" t="s">
        <v>2940</v>
      </c>
      <c r="AI1552" t="s">
        <v>3077</v>
      </c>
      <c r="AJ1552" t="s">
        <v>3097</v>
      </c>
      <c r="AK1552" t="s">
        <v>3101</v>
      </c>
      <c r="AL1552" t="s">
        <v>3103</v>
      </c>
      <c r="AM1552" t="s">
        <v>3361</v>
      </c>
      <c r="BQ1552">
        <v>158.69669999999999</v>
      </c>
      <c r="BR1552">
        <v>159.13778400000001</v>
      </c>
      <c r="BS1552">
        <v>2</v>
      </c>
    </row>
    <row r="1553" spans="1:71" x14ac:dyDescent="0.25">
      <c r="A1553" t="s">
        <v>83</v>
      </c>
      <c r="B1553">
        <v>818</v>
      </c>
      <c r="C1553" t="s">
        <v>88</v>
      </c>
      <c r="D1553">
        <v>1</v>
      </c>
      <c r="E1553">
        <v>6449.370422</v>
      </c>
      <c r="F1553">
        <v>6449.6854819999999</v>
      </c>
      <c r="G1553">
        <v>0.31505999999990308</v>
      </c>
      <c r="H1553">
        <v>161.37039999999999</v>
      </c>
      <c r="I1553">
        <v>145.553</v>
      </c>
      <c r="J1553">
        <v>954.178</v>
      </c>
      <c r="L1553" t="s">
        <v>603</v>
      </c>
      <c r="M1553" t="str">
        <f t="shared" si="179"/>
        <v>2018</v>
      </c>
      <c r="N1553" t="str">
        <f t="shared" si="180"/>
        <v>11</v>
      </c>
      <c r="O1553" t="str">
        <f t="shared" si="181"/>
        <v>08</v>
      </c>
      <c r="P1553" t="str">
        <f t="shared" si="182"/>
        <v>12</v>
      </c>
      <c r="Q1553" t="str">
        <f t="shared" si="183"/>
        <v>03</v>
      </c>
      <c r="R1553" t="str">
        <f t="shared" si="184"/>
        <v>55</v>
      </c>
      <c r="S1553" s="4">
        <f t="shared" si="186"/>
        <v>43412.50271990741</v>
      </c>
      <c r="T1553" s="5">
        <f t="shared" si="185"/>
        <v>43412.50271990741</v>
      </c>
      <c r="U1553" t="s">
        <v>2028</v>
      </c>
      <c r="AH1553" t="s">
        <v>2940</v>
      </c>
      <c r="AI1553" t="s">
        <v>2941</v>
      </c>
      <c r="AJ1553" t="s">
        <v>3097</v>
      </c>
      <c r="AK1553" t="s">
        <v>3101</v>
      </c>
      <c r="AL1553" t="s">
        <v>3103</v>
      </c>
      <c r="AM1553" t="s">
        <v>3361</v>
      </c>
      <c r="BQ1553">
        <v>161.37039999999999</v>
      </c>
      <c r="BR1553">
        <v>161.68545999999989</v>
      </c>
      <c r="BS1553">
        <v>3</v>
      </c>
    </row>
    <row r="1554" spans="1:71" x14ac:dyDescent="0.25">
      <c r="A1554" t="s">
        <v>83</v>
      </c>
      <c r="B1554">
        <v>825</v>
      </c>
      <c r="C1554" t="s">
        <v>88</v>
      </c>
      <c r="D1554">
        <v>1</v>
      </c>
      <c r="E1554">
        <v>6377.0756019999999</v>
      </c>
      <c r="F1554">
        <v>6377.7687329999999</v>
      </c>
      <c r="G1554">
        <v>0.69313099999999395</v>
      </c>
      <c r="H1554">
        <v>89.075599999999994</v>
      </c>
      <c r="I1554">
        <v>97.034999999999997</v>
      </c>
      <c r="J1554">
        <v>2442.049</v>
      </c>
      <c r="L1554" t="s">
        <v>603</v>
      </c>
      <c r="M1554" t="str">
        <f t="shared" si="179"/>
        <v>2018</v>
      </c>
      <c r="N1554" t="str">
        <f t="shared" si="180"/>
        <v>11</v>
      </c>
      <c r="O1554" t="str">
        <f t="shared" si="181"/>
        <v>08</v>
      </c>
      <c r="P1554" t="str">
        <f t="shared" si="182"/>
        <v>12</v>
      </c>
      <c r="Q1554" t="str">
        <f t="shared" si="183"/>
        <v>03</v>
      </c>
      <c r="R1554" t="str">
        <f t="shared" si="184"/>
        <v>55</v>
      </c>
      <c r="S1554" s="4">
        <f t="shared" si="186"/>
        <v>43412.50271990741</v>
      </c>
      <c r="T1554" s="5">
        <f t="shared" si="185"/>
        <v>43412.50271990741</v>
      </c>
      <c r="U1554" t="s">
        <v>2028</v>
      </c>
      <c r="AH1554" t="s">
        <v>2940</v>
      </c>
      <c r="AI1554" t="s">
        <v>3077</v>
      </c>
      <c r="AJ1554" t="s">
        <v>3077</v>
      </c>
      <c r="AK1554" t="s">
        <v>3101</v>
      </c>
      <c r="AL1554" t="s">
        <v>3104</v>
      </c>
      <c r="AM1554" t="s">
        <v>3362</v>
      </c>
      <c r="BQ1554">
        <v>89.075599999999994</v>
      </c>
      <c r="BR1554">
        <v>89.768730999999988</v>
      </c>
      <c r="BS1554">
        <v>4</v>
      </c>
    </row>
    <row r="1555" spans="1:71" x14ac:dyDescent="0.25">
      <c r="A1555" t="s">
        <v>83</v>
      </c>
      <c r="B1555">
        <v>826</v>
      </c>
      <c r="C1555" t="s">
        <v>88</v>
      </c>
      <c r="D1555">
        <v>1</v>
      </c>
      <c r="E1555">
        <v>6379.7826999999997</v>
      </c>
      <c r="F1555">
        <v>6380.1418679999997</v>
      </c>
      <c r="G1555">
        <v>0.35916799999995419</v>
      </c>
      <c r="H1555">
        <v>91.782700000000006</v>
      </c>
      <c r="I1555">
        <v>97.034999999999997</v>
      </c>
      <c r="J1555">
        <v>1964.96</v>
      </c>
      <c r="L1555" t="s">
        <v>603</v>
      </c>
      <c r="M1555" t="str">
        <f t="shared" si="179"/>
        <v>2018</v>
      </c>
      <c r="N1555" t="str">
        <f t="shared" si="180"/>
        <v>11</v>
      </c>
      <c r="O1555" t="str">
        <f t="shared" si="181"/>
        <v>08</v>
      </c>
      <c r="P1555" t="str">
        <f t="shared" si="182"/>
        <v>12</v>
      </c>
      <c r="Q1555" t="str">
        <f t="shared" si="183"/>
        <v>03</v>
      </c>
      <c r="R1555" t="str">
        <f t="shared" si="184"/>
        <v>55</v>
      </c>
      <c r="S1555" s="4">
        <f t="shared" si="186"/>
        <v>43412.50271990741</v>
      </c>
      <c r="T1555" s="5">
        <f t="shared" si="185"/>
        <v>43412.50271990741</v>
      </c>
      <c r="U1555" t="s">
        <v>2028</v>
      </c>
      <c r="AH1555" t="s">
        <v>2940</v>
      </c>
      <c r="AI1555" t="s">
        <v>2941</v>
      </c>
      <c r="AJ1555" t="s">
        <v>2941</v>
      </c>
      <c r="AK1555" t="s">
        <v>3101</v>
      </c>
      <c r="AL1555" t="s">
        <v>3104</v>
      </c>
      <c r="AM1555" t="s">
        <v>3362</v>
      </c>
      <c r="BQ1555">
        <v>91.782700000000006</v>
      </c>
      <c r="BR1555">
        <v>92.14186799999996</v>
      </c>
      <c r="BS1555">
        <v>5</v>
      </c>
    </row>
    <row r="1556" spans="1:71" x14ac:dyDescent="0.25">
      <c r="A1556" t="s">
        <v>83</v>
      </c>
      <c r="B1556">
        <v>827</v>
      </c>
      <c r="C1556" t="s">
        <v>88</v>
      </c>
      <c r="D1556">
        <v>1</v>
      </c>
      <c r="E1556">
        <v>6381.8802349999996</v>
      </c>
      <c r="F1556">
        <v>6382.3213189999997</v>
      </c>
      <c r="G1556">
        <v>0.44108400000004622</v>
      </c>
      <c r="H1556">
        <v>93.880200000000002</v>
      </c>
      <c r="I1556">
        <v>56.603999999999999</v>
      </c>
      <c r="J1556">
        <v>1714.2860000000001</v>
      </c>
      <c r="L1556" t="s">
        <v>603</v>
      </c>
      <c r="M1556" t="str">
        <f t="shared" si="179"/>
        <v>2018</v>
      </c>
      <c r="N1556" t="str">
        <f t="shared" si="180"/>
        <v>11</v>
      </c>
      <c r="O1556" t="str">
        <f t="shared" si="181"/>
        <v>08</v>
      </c>
      <c r="P1556" t="str">
        <f t="shared" si="182"/>
        <v>12</v>
      </c>
      <c r="Q1556" t="str">
        <f t="shared" si="183"/>
        <v>03</v>
      </c>
      <c r="R1556" t="str">
        <f t="shared" si="184"/>
        <v>55</v>
      </c>
      <c r="S1556" s="4">
        <f t="shared" si="186"/>
        <v>43412.50271990741</v>
      </c>
      <c r="T1556" s="5">
        <f t="shared" si="185"/>
        <v>43412.50271990741</v>
      </c>
      <c r="U1556" t="s">
        <v>2028</v>
      </c>
      <c r="AH1556" t="s">
        <v>2940</v>
      </c>
      <c r="AI1556" t="s">
        <v>2941</v>
      </c>
      <c r="AJ1556" t="s">
        <v>2941</v>
      </c>
      <c r="AK1556" t="s">
        <v>3101</v>
      </c>
      <c r="AL1556" t="s">
        <v>3104</v>
      </c>
      <c r="AM1556" t="s">
        <v>3362</v>
      </c>
      <c r="BQ1556">
        <v>93.880200000000002</v>
      </c>
      <c r="BR1556">
        <v>94.321284000000048</v>
      </c>
      <c r="BS1556">
        <v>6</v>
      </c>
    </row>
    <row r="1557" spans="1:71" x14ac:dyDescent="0.25">
      <c r="A1557" t="s">
        <v>83</v>
      </c>
      <c r="B1557">
        <v>830</v>
      </c>
      <c r="C1557" t="s">
        <v>88</v>
      </c>
      <c r="D1557">
        <v>1</v>
      </c>
      <c r="E1557">
        <v>6382.7813070000002</v>
      </c>
      <c r="F1557">
        <v>6383.6571729999996</v>
      </c>
      <c r="G1557">
        <v>0.87586599999940518</v>
      </c>
      <c r="H1557">
        <v>94.781300000000002</v>
      </c>
      <c r="I1557">
        <v>121.294</v>
      </c>
      <c r="J1557">
        <v>1746.6310000000001</v>
      </c>
      <c r="L1557" t="s">
        <v>603</v>
      </c>
      <c r="M1557" t="str">
        <f t="shared" si="179"/>
        <v>2018</v>
      </c>
      <c r="N1557" t="str">
        <f t="shared" si="180"/>
        <v>11</v>
      </c>
      <c r="O1557" t="str">
        <f t="shared" si="181"/>
        <v>08</v>
      </c>
      <c r="P1557" t="str">
        <f t="shared" si="182"/>
        <v>12</v>
      </c>
      <c r="Q1557" t="str">
        <f t="shared" si="183"/>
        <v>03</v>
      </c>
      <c r="R1557" t="str">
        <f t="shared" si="184"/>
        <v>55</v>
      </c>
      <c r="S1557" s="4">
        <f t="shared" si="186"/>
        <v>43412.50271990741</v>
      </c>
      <c r="T1557" s="5">
        <f t="shared" si="185"/>
        <v>43412.50271990741</v>
      </c>
      <c r="U1557" t="s">
        <v>2028</v>
      </c>
      <c r="AH1557" t="s">
        <v>2940</v>
      </c>
      <c r="AI1557" t="s">
        <v>3077</v>
      </c>
      <c r="AJ1557" t="s">
        <v>3081</v>
      </c>
      <c r="AK1557" t="s">
        <v>3101</v>
      </c>
      <c r="AL1557" t="s">
        <v>3104</v>
      </c>
      <c r="AM1557" t="s">
        <v>3362</v>
      </c>
      <c r="BQ1557">
        <v>94.781300000000002</v>
      </c>
      <c r="BR1557">
        <v>95.657165999999407</v>
      </c>
      <c r="BS1557">
        <v>7</v>
      </c>
    </row>
    <row r="1558" spans="1:71" x14ac:dyDescent="0.25">
      <c r="A1558" t="s">
        <v>83</v>
      </c>
      <c r="B1558">
        <v>836</v>
      </c>
      <c r="C1558" t="s">
        <v>88</v>
      </c>
      <c r="D1558">
        <v>1</v>
      </c>
      <c r="E1558">
        <v>6385.9145619999999</v>
      </c>
      <c r="F1558">
        <v>6386.2296219999998</v>
      </c>
      <c r="G1558">
        <v>0.31505999999990308</v>
      </c>
      <c r="H1558">
        <v>97.914599999999993</v>
      </c>
      <c r="I1558">
        <v>145.553</v>
      </c>
      <c r="J1558">
        <v>1083.558</v>
      </c>
      <c r="L1558" t="s">
        <v>603</v>
      </c>
      <c r="M1558" t="str">
        <f t="shared" si="179"/>
        <v>2018</v>
      </c>
      <c r="N1558" t="str">
        <f t="shared" si="180"/>
        <v>11</v>
      </c>
      <c r="O1558" t="str">
        <f t="shared" si="181"/>
        <v>08</v>
      </c>
      <c r="P1558" t="str">
        <f t="shared" si="182"/>
        <v>12</v>
      </c>
      <c r="Q1558" t="str">
        <f t="shared" si="183"/>
        <v>03</v>
      </c>
      <c r="R1558" t="str">
        <f t="shared" si="184"/>
        <v>55</v>
      </c>
      <c r="S1558" s="4">
        <f t="shared" si="186"/>
        <v>43412.50271990741</v>
      </c>
      <c r="T1558" s="5">
        <f t="shared" si="185"/>
        <v>43412.50271990741</v>
      </c>
      <c r="U1558" t="s">
        <v>2028</v>
      </c>
      <c r="AH1558" t="s">
        <v>2940</v>
      </c>
      <c r="AI1558" t="s">
        <v>2941</v>
      </c>
      <c r="AJ1558" t="s">
        <v>2941</v>
      </c>
      <c r="AK1558" t="s">
        <v>3101</v>
      </c>
      <c r="AL1558" t="s">
        <v>3104</v>
      </c>
      <c r="AM1558" t="s">
        <v>3362</v>
      </c>
      <c r="BQ1558">
        <v>97.914599999999993</v>
      </c>
      <c r="BR1558">
        <v>98.229659999999896</v>
      </c>
      <c r="BS1558">
        <v>8</v>
      </c>
    </row>
    <row r="1559" spans="1:71" x14ac:dyDescent="0.25">
      <c r="A1559" t="s">
        <v>83</v>
      </c>
      <c r="B1559">
        <v>838</v>
      </c>
      <c r="C1559" t="s">
        <v>88</v>
      </c>
      <c r="D1559">
        <v>1</v>
      </c>
      <c r="E1559">
        <v>6390.8806979999999</v>
      </c>
      <c r="F1559">
        <v>6391.7439619999996</v>
      </c>
      <c r="G1559">
        <v>0.86326399999961723</v>
      </c>
      <c r="H1559">
        <v>102.8807</v>
      </c>
      <c r="I1559">
        <v>97.034999999999997</v>
      </c>
      <c r="J1559">
        <v>1059.299</v>
      </c>
      <c r="L1559" t="s">
        <v>603</v>
      </c>
      <c r="M1559" t="str">
        <f t="shared" si="179"/>
        <v>2018</v>
      </c>
      <c r="N1559" t="str">
        <f t="shared" si="180"/>
        <v>11</v>
      </c>
      <c r="O1559" t="str">
        <f t="shared" si="181"/>
        <v>08</v>
      </c>
      <c r="P1559" t="str">
        <f t="shared" si="182"/>
        <v>12</v>
      </c>
      <c r="Q1559" t="str">
        <f t="shared" si="183"/>
        <v>03</v>
      </c>
      <c r="R1559" t="str">
        <f t="shared" si="184"/>
        <v>55</v>
      </c>
      <c r="S1559" s="4">
        <f t="shared" si="186"/>
        <v>43412.50271990741</v>
      </c>
      <c r="T1559" s="5">
        <f t="shared" si="185"/>
        <v>43412.50271990741</v>
      </c>
      <c r="U1559" t="s">
        <v>2028</v>
      </c>
      <c r="AH1559" t="s">
        <v>2940</v>
      </c>
      <c r="AI1559" t="s">
        <v>2941</v>
      </c>
      <c r="AJ1559" t="s">
        <v>3077</v>
      </c>
      <c r="AK1559" t="s">
        <v>3101</v>
      </c>
      <c r="AL1559" t="s">
        <v>3104</v>
      </c>
      <c r="AM1559" t="s">
        <v>3362</v>
      </c>
      <c r="BQ1559">
        <v>102.8807</v>
      </c>
      <c r="BR1559">
        <v>103.74396399999959</v>
      </c>
      <c r="BS1559">
        <v>9</v>
      </c>
    </row>
    <row r="1560" spans="1:71" x14ac:dyDescent="0.25">
      <c r="A1560" t="s">
        <v>83</v>
      </c>
      <c r="B1560">
        <v>839</v>
      </c>
      <c r="C1560" t="s">
        <v>88</v>
      </c>
      <c r="D1560">
        <v>1</v>
      </c>
      <c r="E1560">
        <v>6393.1929579999996</v>
      </c>
      <c r="F1560">
        <v>6393.5773310000004</v>
      </c>
      <c r="G1560">
        <v>0.38437300000077812</v>
      </c>
      <c r="H1560">
        <v>105.193</v>
      </c>
      <c r="I1560">
        <v>88.948999999999998</v>
      </c>
      <c r="J1560">
        <v>921.83299999999997</v>
      </c>
      <c r="L1560" t="s">
        <v>603</v>
      </c>
      <c r="M1560" t="str">
        <f t="shared" si="179"/>
        <v>2018</v>
      </c>
      <c r="N1560" t="str">
        <f t="shared" si="180"/>
        <v>11</v>
      </c>
      <c r="O1560" t="str">
        <f t="shared" si="181"/>
        <v>08</v>
      </c>
      <c r="P1560" t="str">
        <f t="shared" si="182"/>
        <v>12</v>
      </c>
      <c r="Q1560" t="str">
        <f t="shared" si="183"/>
        <v>03</v>
      </c>
      <c r="R1560" t="str">
        <f t="shared" si="184"/>
        <v>55</v>
      </c>
      <c r="S1560" s="4">
        <f t="shared" si="186"/>
        <v>43412.50271990741</v>
      </c>
      <c r="T1560" s="5">
        <f t="shared" si="185"/>
        <v>43412.50271990741</v>
      </c>
      <c r="U1560" t="s">
        <v>2028</v>
      </c>
      <c r="AH1560" t="s">
        <v>2940</v>
      </c>
      <c r="AI1560" t="s">
        <v>2941</v>
      </c>
      <c r="AJ1560" t="s">
        <v>2941</v>
      </c>
      <c r="AK1560" t="s">
        <v>3101</v>
      </c>
      <c r="AL1560" t="s">
        <v>3104</v>
      </c>
      <c r="AM1560" t="s">
        <v>3362</v>
      </c>
      <c r="BQ1560">
        <v>105.193</v>
      </c>
      <c r="BR1560">
        <v>105.5773730000008</v>
      </c>
      <c r="BS1560">
        <v>10</v>
      </c>
    </row>
    <row r="1561" spans="1:71" x14ac:dyDescent="0.25">
      <c r="A1561" t="s">
        <v>83</v>
      </c>
      <c r="B1561">
        <v>840</v>
      </c>
      <c r="C1561" t="s">
        <v>88</v>
      </c>
      <c r="D1561">
        <v>1</v>
      </c>
      <c r="E1561">
        <v>6394.2603820000004</v>
      </c>
      <c r="F1561">
        <v>6395.2055609999998</v>
      </c>
      <c r="G1561">
        <v>0.94517899999937072</v>
      </c>
      <c r="H1561">
        <v>106.2604</v>
      </c>
      <c r="I1561">
        <v>88.948999999999998</v>
      </c>
      <c r="J1561">
        <v>2021.5630000000001</v>
      </c>
      <c r="L1561" t="s">
        <v>603</v>
      </c>
      <c r="M1561" t="str">
        <f t="shared" si="179"/>
        <v>2018</v>
      </c>
      <c r="N1561" t="str">
        <f t="shared" si="180"/>
        <v>11</v>
      </c>
      <c r="O1561" t="str">
        <f t="shared" si="181"/>
        <v>08</v>
      </c>
      <c r="P1561" t="str">
        <f t="shared" si="182"/>
        <v>12</v>
      </c>
      <c r="Q1561" t="str">
        <f t="shared" si="183"/>
        <v>03</v>
      </c>
      <c r="R1561" t="str">
        <f t="shared" si="184"/>
        <v>55</v>
      </c>
      <c r="S1561" s="4">
        <f t="shared" si="186"/>
        <v>43412.50271990741</v>
      </c>
      <c r="T1561" s="5">
        <f t="shared" si="185"/>
        <v>43412.50271990741</v>
      </c>
      <c r="U1561" t="s">
        <v>2028</v>
      </c>
      <c r="AH1561" t="s">
        <v>2940</v>
      </c>
      <c r="AI1561" t="s">
        <v>3077</v>
      </c>
      <c r="AJ1561" t="s">
        <v>3081</v>
      </c>
      <c r="AK1561" t="s">
        <v>3101</v>
      </c>
      <c r="AL1561" t="s">
        <v>3104</v>
      </c>
      <c r="AM1561" t="s">
        <v>3362</v>
      </c>
      <c r="BQ1561">
        <v>106.2604</v>
      </c>
      <c r="BR1561">
        <v>107.2055789999994</v>
      </c>
      <c r="BS1561">
        <v>11</v>
      </c>
    </row>
    <row r="1562" spans="1:71" x14ac:dyDescent="0.25">
      <c r="A1562" t="s">
        <v>83</v>
      </c>
      <c r="B1562">
        <v>844</v>
      </c>
      <c r="C1562" t="s">
        <v>88</v>
      </c>
      <c r="D1562">
        <v>1</v>
      </c>
      <c r="E1562">
        <v>6741.8798539999998</v>
      </c>
      <c r="F1562">
        <v>6742.2390230000001</v>
      </c>
      <c r="G1562">
        <v>0.35916900000029273</v>
      </c>
      <c r="H1562">
        <v>191.87989999999999</v>
      </c>
      <c r="I1562">
        <v>97.034999999999997</v>
      </c>
      <c r="J1562">
        <v>752.02200000000005</v>
      </c>
      <c r="L1562" t="s">
        <v>604</v>
      </c>
      <c r="M1562" t="str">
        <f t="shared" si="179"/>
        <v>2018</v>
      </c>
      <c r="N1562" t="str">
        <f t="shared" si="180"/>
        <v>11</v>
      </c>
      <c r="O1562" t="str">
        <f t="shared" si="181"/>
        <v>08</v>
      </c>
      <c r="P1562" t="str">
        <f t="shared" si="182"/>
        <v>16</v>
      </c>
      <c r="Q1562" t="str">
        <f t="shared" si="183"/>
        <v>03</v>
      </c>
      <c r="R1562" t="str">
        <f t="shared" si="184"/>
        <v>55</v>
      </c>
      <c r="S1562" s="4">
        <f t="shared" si="186"/>
        <v>43412.669386574074</v>
      </c>
      <c r="T1562" s="5">
        <f t="shared" si="185"/>
        <v>43412.669386574074</v>
      </c>
      <c r="U1562" t="s">
        <v>2029</v>
      </c>
      <c r="AH1562" t="s">
        <v>2940</v>
      </c>
      <c r="AI1562" t="s">
        <v>2941</v>
      </c>
      <c r="AJ1562" t="s">
        <v>3097</v>
      </c>
      <c r="AK1562" t="s">
        <v>3101</v>
      </c>
      <c r="AL1562" t="s">
        <v>3103</v>
      </c>
      <c r="AM1562" t="s">
        <v>3363</v>
      </c>
      <c r="AN1562" t="s">
        <v>3639</v>
      </c>
      <c r="BQ1562">
        <v>191.87989999999999</v>
      </c>
      <c r="BR1562">
        <v>192.23906900000031</v>
      </c>
      <c r="BS1562">
        <v>0</v>
      </c>
    </row>
    <row r="1563" spans="1:71" x14ac:dyDescent="0.25">
      <c r="A1563" t="s">
        <v>83</v>
      </c>
      <c r="B1563">
        <v>845</v>
      </c>
      <c r="C1563" t="s">
        <v>88</v>
      </c>
      <c r="D1563">
        <v>1</v>
      </c>
      <c r="E1563">
        <v>6743.4551540000002</v>
      </c>
      <c r="F1563">
        <v>6743.6567919999998</v>
      </c>
      <c r="G1563">
        <v>0.2016379999995479</v>
      </c>
      <c r="H1563">
        <v>193.45519999999999</v>
      </c>
      <c r="I1563">
        <v>153.63900000000001</v>
      </c>
      <c r="J1563">
        <v>938.005</v>
      </c>
      <c r="L1563" t="s">
        <v>604</v>
      </c>
      <c r="M1563" t="str">
        <f t="shared" si="179"/>
        <v>2018</v>
      </c>
      <c r="N1563" t="str">
        <f t="shared" si="180"/>
        <v>11</v>
      </c>
      <c r="O1563" t="str">
        <f t="shared" si="181"/>
        <v>08</v>
      </c>
      <c r="P1563" t="str">
        <f t="shared" si="182"/>
        <v>16</v>
      </c>
      <c r="Q1563" t="str">
        <f t="shared" si="183"/>
        <v>03</v>
      </c>
      <c r="R1563" t="str">
        <f t="shared" si="184"/>
        <v>55</v>
      </c>
      <c r="S1563" s="4">
        <f t="shared" si="186"/>
        <v>43412.669386574074</v>
      </c>
      <c r="T1563" s="5">
        <f t="shared" si="185"/>
        <v>43412.669386574074</v>
      </c>
      <c r="U1563" t="s">
        <v>2029</v>
      </c>
      <c r="AH1563" t="s">
        <v>2940</v>
      </c>
      <c r="AI1563" t="s">
        <v>2941</v>
      </c>
      <c r="AJ1563" t="s">
        <v>3097</v>
      </c>
      <c r="AK1563" t="s">
        <v>3101</v>
      </c>
      <c r="AL1563" t="s">
        <v>3103</v>
      </c>
      <c r="AM1563" t="s">
        <v>3363</v>
      </c>
      <c r="BQ1563">
        <v>193.45519999999999</v>
      </c>
      <c r="BR1563">
        <v>193.65683799999951</v>
      </c>
      <c r="BS1563">
        <v>1</v>
      </c>
    </row>
    <row r="1564" spans="1:71" x14ac:dyDescent="0.25">
      <c r="A1564" t="s">
        <v>83</v>
      </c>
      <c r="B1564">
        <v>846</v>
      </c>
      <c r="C1564" t="s">
        <v>88</v>
      </c>
      <c r="D1564">
        <v>1</v>
      </c>
      <c r="E1564">
        <v>6742.7557210000004</v>
      </c>
      <c r="F1564">
        <v>6743.0518769999999</v>
      </c>
      <c r="G1564">
        <v>0.29615599999942788</v>
      </c>
      <c r="H1564">
        <v>192.75569999999999</v>
      </c>
      <c r="I1564">
        <v>88.948999999999998</v>
      </c>
      <c r="J1564">
        <v>646.9</v>
      </c>
      <c r="L1564" t="s">
        <v>604</v>
      </c>
      <c r="M1564" t="str">
        <f t="shared" si="179"/>
        <v>2018</v>
      </c>
      <c r="N1564" t="str">
        <f t="shared" si="180"/>
        <v>11</v>
      </c>
      <c r="O1564" t="str">
        <f t="shared" si="181"/>
        <v>08</v>
      </c>
      <c r="P1564" t="str">
        <f t="shared" si="182"/>
        <v>16</v>
      </c>
      <c r="Q1564" t="str">
        <f t="shared" si="183"/>
        <v>03</v>
      </c>
      <c r="R1564" t="str">
        <f t="shared" si="184"/>
        <v>55</v>
      </c>
      <c r="S1564" s="4">
        <f t="shared" si="186"/>
        <v>43412.669386574074</v>
      </c>
      <c r="T1564" s="5">
        <f t="shared" si="185"/>
        <v>43412.669386574074</v>
      </c>
      <c r="U1564" t="s">
        <v>2029</v>
      </c>
      <c r="AH1564" t="s">
        <v>2940</v>
      </c>
      <c r="AI1564" t="s">
        <v>2941</v>
      </c>
      <c r="AJ1564" t="s">
        <v>3097</v>
      </c>
      <c r="AK1564" t="s">
        <v>3101</v>
      </c>
      <c r="AL1564" t="s">
        <v>3103</v>
      </c>
      <c r="AM1564" t="s">
        <v>3363</v>
      </c>
      <c r="AN1564" t="s">
        <v>3639</v>
      </c>
      <c r="BQ1564">
        <v>192.75569999999999</v>
      </c>
      <c r="BR1564">
        <v>193.05185599999939</v>
      </c>
      <c r="BS1564">
        <v>2</v>
      </c>
    </row>
    <row r="1565" spans="1:71" x14ac:dyDescent="0.25">
      <c r="A1565" t="s">
        <v>83</v>
      </c>
      <c r="B1565">
        <v>851</v>
      </c>
      <c r="C1565" t="s">
        <v>88</v>
      </c>
      <c r="D1565">
        <v>1</v>
      </c>
      <c r="E1565">
        <v>7291.7935829999997</v>
      </c>
      <c r="F1565">
        <v>7292.1464500000002</v>
      </c>
      <c r="G1565">
        <v>0.35286700000051502</v>
      </c>
      <c r="H1565">
        <v>217.7936</v>
      </c>
      <c r="I1565">
        <v>194.07</v>
      </c>
      <c r="J1565">
        <v>1520.2159999999999</v>
      </c>
      <c r="L1565" t="s">
        <v>605</v>
      </c>
      <c r="M1565" t="str">
        <f t="shared" si="179"/>
        <v>2018</v>
      </c>
      <c r="N1565" t="str">
        <f t="shared" si="180"/>
        <v>11</v>
      </c>
      <c r="O1565" t="str">
        <f t="shared" si="181"/>
        <v>09</v>
      </c>
      <c r="P1565" t="str">
        <f t="shared" si="182"/>
        <v>00</v>
      </c>
      <c r="Q1565" t="str">
        <f t="shared" si="183"/>
        <v>03</v>
      </c>
      <c r="R1565" t="str">
        <f t="shared" si="184"/>
        <v>55</v>
      </c>
      <c r="S1565" s="4">
        <f t="shared" si="186"/>
        <v>43413.00271990741</v>
      </c>
      <c r="T1565" s="5">
        <f t="shared" si="185"/>
        <v>43413.00271990741</v>
      </c>
      <c r="U1565" t="s">
        <v>2030</v>
      </c>
      <c r="AH1565" t="s">
        <v>2940</v>
      </c>
      <c r="AI1565" t="s">
        <v>2941</v>
      </c>
      <c r="AJ1565" t="s">
        <v>3097</v>
      </c>
      <c r="AK1565" t="s">
        <v>3101</v>
      </c>
      <c r="AL1565" t="s">
        <v>3103</v>
      </c>
      <c r="AM1565" t="s">
        <v>3364</v>
      </c>
      <c r="BQ1565">
        <v>217.7936</v>
      </c>
      <c r="BR1565">
        <v>218.14646700000051</v>
      </c>
      <c r="BS1565">
        <v>0</v>
      </c>
    </row>
    <row r="1566" spans="1:71" x14ac:dyDescent="0.25">
      <c r="A1566" t="s">
        <v>83</v>
      </c>
      <c r="B1566">
        <v>852</v>
      </c>
      <c r="C1566" t="s">
        <v>88</v>
      </c>
      <c r="D1566">
        <v>1</v>
      </c>
      <c r="E1566">
        <v>7293.910785</v>
      </c>
      <c r="F1566">
        <v>7294.1880380000002</v>
      </c>
      <c r="G1566">
        <v>0.2772530000002007</v>
      </c>
      <c r="H1566">
        <v>219.91079999999999</v>
      </c>
      <c r="I1566">
        <v>210.24299999999999</v>
      </c>
      <c r="J1566">
        <v>1091.644</v>
      </c>
      <c r="L1566" t="s">
        <v>605</v>
      </c>
      <c r="M1566" t="str">
        <f t="shared" si="179"/>
        <v>2018</v>
      </c>
      <c r="N1566" t="str">
        <f t="shared" si="180"/>
        <v>11</v>
      </c>
      <c r="O1566" t="str">
        <f t="shared" si="181"/>
        <v>09</v>
      </c>
      <c r="P1566" t="str">
        <f t="shared" si="182"/>
        <v>00</v>
      </c>
      <c r="Q1566" t="str">
        <f t="shared" si="183"/>
        <v>03</v>
      </c>
      <c r="R1566" t="str">
        <f t="shared" si="184"/>
        <v>55</v>
      </c>
      <c r="S1566" s="4">
        <f t="shared" si="186"/>
        <v>43413.00271990741</v>
      </c>
      <c r="T1566" s="5">
        <f t="shared" si="185"/>
        <v>43413.00271990741</v>
      </c>
      <c r="U1566" t="s">
        <v>2030</v>
      </c>
      <c r="AH1566" t="s">
        <v>2940</v>
      </c>
      <c r="AI1566" t="s">
        <v>2941</v>
      </c>
      <c r="AJ1566" t="s">
        <v>3097</v>
      </c>
      <c r="AK1566" t="s">
        <v>3101</v>
      </c>
      <c r="AL1566" t="s">
        <v>3103</v>
      </c>
      <c r="AM1566" t="s">
        <v>3105</v>
      </c>
      <c r="AN1566" t="s">
        <v>3620</v>
      </c>
      <c r="BQ1566">
        <v>219.91079999999999</v>
      </c>
      <c r="BR1566">
        <v>220.1880530000002</v>
      </c>
      <c r="BS1566">
        <v>1</v>
      </c>
    </row>
    <row r="1567" spans="1:71" x14ac:dyDescent="0.25">
      <c r="A1567" t="s">
        <v>83</v>
      </c>
      <c r="B1567">
        <v>863</v>
      </c>
      <c r="C1567" t="s">
        <v>88</v>
      </c>
      <c r="D1567">
        <v>1</v>
      </c>
      <c r="E1567">
        <v>8267.6618949999993</v>
      </c>
      <c r="F1567">
        <v>8267.8824370000002</v>
      </c>
      <c r="G1567">
        <v>0.2205420000009326</v>
      </c>
      <c r="H1567">
        <v>145.6619</v>
      </c>
      <c r="I1567">
        <v>218.32900000000001</v>
      </c>
      <c r="J1567">
        <v>946.09199999999998</v>
      </c>
      <c r="L1567" t="s">
        <v>606</v>
      </c>
      <c r="M1567" t="str">
        <f t="shared" si="179"/>
        <v>2018</v>
      </c>
      <c r="N1567" t="str">
        <f t="shared" si="180"/>
        <v>11</v>
      </c>
      <c r="O1567" t="str">
        <f t="shared" si="181"/>
        <v>09</v>
      </c>
      <c r="P1567" t="str">
        <f t="shared" si="182"/>
        <v>14</v>
      </c>
      <c r="Q1567" t="str">
        <f t="shared" si="183"/>
        <v>03</v>
      </c>
      <c r="R1567" t="str">
        <f t="shared" si="184"/>
        <v>55</v>
      </c>
      <c r="S1567" s="4">
        <f t="shared" si="186"/>
        <v>43413.586053240739</v>
      </c>
      <c r="T1567" s="5">
        <f t="shared" si="185"/>
        <v>43413.586053240739</v>
      </c>
      <c r="U1567" t="s">
        <v>2031</v>
      </c>
      <c r="AH1567" t="s">
        <v>2940</v>
      </c>
      <c r="AI1567" t="s">
        <v>2941</v>
      </c>
      <c r="AJ1567" t="s">
        <v>3097</v>
      </c>
      <c r="AK1567" t="s">
        <v>3101</v>
      </c>
      <c r="AL1567" t="s">
        <v>3103</v>
      </c>
      <c r="AM1567" t="s">
        <v>3254</v>
      </c>
      <c r="BQ1567">
        <v>145.6619</v>
      </c>
      <c r="BR1567">
        <v>145.88244200000091</v>
      </c>
      <c r="BS1567">
        <v>0</v>
      </c>
    </row>
    <row r="1568" spans="1:71" x14ac:dyDescent="0.25">
      <c r="A1568" t="s">
        <v>83</v>
      </c>
      <c r="B1568">
        <v>864</v>
      </c>
      <c r="C1568" t="s">
        <v>88</v>
      </c>
      <c r="D1568">
        <v>1</v>
      </c>
      <c r="E1568">
        <v>8268.0777739999994</v>
      </c>
      <c r="F1568">
        <v>8268.3802309999992</v>
      </c>
      <c r="G1568">
        <v>0.3024569999997766</v>
      </c>
      <c r="H1568">
        <v>146.0778</v>
      </c>
      <c r="I1568">
        <v>210.24299999999999</v>
      </c>
      <c r="J1568">
        <v>1083.558</v>
      </c>
      <c r="L1568" t="s">
        <v>606</v>
      </c>
      <c r="M1568" t="str">
        <f t="shared" si="179"/>
        <v>2018</v>
      </c>
      <c r="N1568" t="str">
        <f t="shared" si="180"/>
        <v>11</v>
      </c>
      <c r="O1568" t="str">
        <f t="shared" si="181"/>
        <v>09</v>
      </c>
      <c r="P1568" t="str">
        <f t="shared" si="182"/>
        <v>14</v>
      </c>
      <c r="Q1568" t="str">
        <f t="shared" si="183"/>
        <v>03</v>
      </c>
      <c r="R1568" t="str">
        <f t="shared" si="184"/>
        <v>55</v>
      </c>
      <c r="S1568" s="4">
        <f t="shared" si="186"/>
        <v>43413.586053240739</v>
      </c>
      <c r="T1568" s="5">
        <f t="shared" si="185"/>
        <v>43413.586053240739</v>
      </c>
      <c r="U1568" t="s">
        <v>2031</v>
      </c>
      <c r="AH1568" t="s">
        <v>2940</v>
      </c>
      <c r="AI1568" t="s">
        <v>2941</v>
      </c>
      <c r="AJ1568" t="s">
        <v>3097</v>
      </c>
      <c r="AK1568" t="s">
        <v>3101</v>
      </c>
      <c r="AL1568" t="s">
        <v>3103</v>
      </c>
      <c r="AM1568" t="s">
        <v>3254</v>
      </c>
      <c r="BQ1568">
        <v>146.0778</v>
      </c>
      <c r="BR1568">
        <v>146.3802569999998</v>
      </c>
      <c r="BS1568">
        <v>1</v>
      </c>
    </row>
    <row r="1569" spans="1:71" x14ac:dyDescent="0.25">
      <c r="A1569" t="s">
        <v>83</v>
      </c>
      <c r="B1569">
        <v>865</v>
      </c>
      <c r="C1569" t="s">
        <v>88</v>
      </c>
      <c r="D1569">
        <v>1</v>
      </c>
      <c r="E1569">
        <v>8269.4766400000008</v>
      </c>
      <c r="F1569">
        <v>8269.6467720000001</v>
      </c>
      <c r="G1569">
        <v>0.17013199999928469</v>
      </c>
      <c r="H1569">
        <v>147.47659999999999</v>
      </c>
      <c r="I1569">
        <v>250.67400000000001</v>
      </c>
      <c r="J1569">
        <v>824.798</v>
      </c>
      <c r="L1569" t="s">
        <v>606</v>
      </c>
      <c r="M1569" t="str">
        <f t="shared" si="179"/>
        <v>2018</v>
      </c>
      <c r="N1569" t="str">
        <f t="shared" si="180"/>
        <v>11</v>
      </c>
      <c r="O1569" t="str">
        <f t="shared" si="181"/>
        <v>09</v>
      </c>
      <c r="P1569" t="str">
        <f t="shared" si="182"/>
        <v>14</v>
      </c>
      <c r="Q1569" t="str">
        <f t="shared" si="183"/>
        <v>03</v>
      </c>
      <c r="R1569" t="str">
        <f t="shared" si="184"/>
        <v>55</v>
      </c>
      <c r="S1569" s="4">
        <f t="shared" si="186"/>
        <v>43413.586053240739</v>
      </c>
      <c r="T1569" s="5">
        <f t="shared" si="185"/>
        <v>43413.586053240739</v>
      </c>
      <c r="U1569" t="s">
        <v>2031</v>
      </c>
      <c r="AH1569" t="s">
        <v>2940</v>
      </c>
      <c r="AI1569" t="s">
        <v>2941</v>
      </c>
      <c r="AJ1569" t="s">
        <v>3097</v>
      </c>
      <c r="AK1569" t="s">
        <v>3101</v>
      </c>
      <c r="AL1569" t="s">
        <v>3103</v>
      </c>
      <c r="AM1569" t="s">
        <v>3254</v>
      </c>
      <c r="BQ1569">
        <v>147.47659999999999</v>
      </c>
      <c r="BR1569">
        <v>147.6467319999993</v>
      </c>
      <c r="BS1569">
        <v>2</v>
      </c>
    </row>
    <row r="1570" spans="1:71" x14ac:dyDescent="0.25">
      <c r="A1570" t="s">
        <v>83</v>
      </c>
      <c r="B1570">
        <v>866</v>
      </c>
      <c r="C1570" t="s">
        <v>88</v>
      </c>
      <c r="D1570">
        <v>1</v>
      </c>
      <c r="E1570">
        <v>8270.4596259999998</v>
      </c>
      <c r="F1570">
        <v>8271.0015289999992</v>
      </c>
      <c r="G1570">
        <v>0.54190299999936542</v>
      </c>
      <c r="H1570">
        <v>148.45959999999999</v>
      </c>
      <c r="I1570">
        <v>177.898</v>
      </c>
      <c r="J1570">
        <v>881.40200000000004</v>
      </c>
      <c r="L1570" t="s">
        <v>606</v>
      </c>
      <c r="M1570" t="str">
        <f t="shared" si="179"/>
        <v>2018</v>
      </c>
      <c r="N1570" t="str">
        <f t="shared" si="180"/>
        <v>11</v>
      </c>
      <c r="O1570" t="str">
        <f t="shared" si="181"/>
        <v>09</v>
      </c>
      <c r="P1570" t="str">
        <f t="shared" si="182"/>
        <v>14</v>
      </c>
      <c r="Q1570" t="str">
        <f t="shared" si="183"/>
        <v>03</v>
      </c>
      <c r="R1570" t="str">
        <f t="shared" si="184"/>
        <v>55</v>
      </c>
      <c r="S1570" s="4">
        <f t="shared" si="186"/>
        <v>43413.586053240739</v>
      </c>
      <c r="T1570" s="5">
        <f t="shared" si="185"/>
        <v>43413.586053240739</v>
      </c>
      <c r="U1570" t="s">
        <v>2031</v>
      </c>
      <c r="AH1570" t="s">
        <v>2940</v>
      </c>
      <c r="AI1570" t="s">
        <v>3077</v>
      </c>
      <c r="AJ1570" t="s">
        <v>2941</v>
      </c>
      <c r="AK1570" t="s">
        <v>3101</v>
      </c>
      <c r="AL1570" t="s">
        <v>3104</v>
      </c>
      <c r="AM1570" t="s">
        <v>3254</v>
      </c>
      <c r="BQ1570">
        <v>148.45959999999999</v>
      </c>
      <c r="BR1570">
        <v>149.00150299999939</v>
      </c>
      <c r="BS1570">
        <v>3</v>
      </c>
    </row>
    <row r="1571" spans="1:71" x14ac:dyDescent="0.25">
      <c r="A1571" t="s">
        <v>83</v>
      </c>
      <c r="B1571">
        <v>867</v>
      </c>
      <c r="C1571" t="s">
        <v>88</v>
      </c>
      <c r="D1571">
        <v>1</v>
      </c>
      <c r="E1571">
        <v>8272.8605750000006</v>
      </c>
      <c r="F1571">
        <v>8273.1441290000002</v>
      </c>
      <c r="G1571">
        <v>0.28355399999963993</v>
      </c>
      <c r="H1571">
        <v>150.86060000000001</v>
      </c>
      <c r="I1571">
        <v>258.76</v>
      </c>
      <c r="J1571">
        <v>1762.8030000000001</v>
      </c>
      <c r="L1571" t="s">
        <v>606</v>
      </c>
      <c r="M1571" t="str">
        <f t="shared" si="179"/>
        <v>2018</v>
      </c>
      <c r="N1571" t="str">
        <f t="shared" si="180"/>
        <v>11</v>
      </c>
      <c r="O1571" t="str">
        <f t="shared" si="181"/>
        <v>09</v>
      </c>
      <c r="P1571" t="str">
        <f t="shared" si="182"/>
        <v>14</v>
      </c>
      <c r="Q1571" t="str">
        <f t="shared" si="183"/>
        <v>03</v>
      </c>
      <c r="R1571" t="str">
        <f t="shared" si="184"/>
        <v>55</v>
      </c>
      <c r="S1571" s="4">
        <f t="shared" si="186"/>
        <v>43413.586053240739</v>
      </c>
      <c r="T1571" s="5">
        <f t="shared" si="185"/>
        <v>43413.586053240739</v>
      </c>
      <c r="U1571" t="s">
        <v>2031</v>
      </c>
      <c r="AH1571" t="s">
        <v>2940</v>
      </c>
      <c r="AI1571" t="s">
        <v>2941</v>
      </c>
      <c r="AJ1571" t="s">
        <v>3097</v>
      </c>
      <c r="AK1571" t="s">
        <v>3101</v>
      </c>
      <c r="AL1571" t="s">
        <v>3103</v>
      </c>
      <c r="AM1571" t="s">
        <v>3254</v>
      </c>
      <c r="BQ1571">
        <v>150.86060000000001</v>
      </c>
      <c r="BR1571">
        <v>151.14415399999959</v>
      </c>
      <c r="BS1571">
        <v>4</v>
      </c>
    </row>
    <row r="1572" spans="1:71" x14ac:dyDescent="0.25">
      <c r="A1572" t="s">
        <v>83</v>
      </c>
      <c r="B1572">
        <v>869</v>
      </c>
      <c r="C1572" t="s">
        <v>88</v>
      </c>
      <c r="D1572">
        <v>1</v>
      </c>
      <c r="E1572">
        <v>8275.0287869999993</v>
      </c>
      <c r="F1572">
        <v>8275.5391839999993</v>
      </c>
      <c r="G1572">
        <v>0.51039700000001176</v>
      </c>
      <c r="H1572">
        <v>153.02879999999999</v>
      </c>
      <c r="I1572">
        <v>307.27800000000002</v>
      </c>
      <c r="J1572">
        <v>2296.4960000000001</v>
      </c>
      <c r="L1572" t="s">
        <v>606</v>
      </c>
      <c r="M1572" t="str">
        <f t="shared" si="179"/>
        <v>2018</v>
      </c>
      <c r="N1572" t="str">
        <f t="shared" si="180"/>
        <v>11</v>
      </c>
      <c r="O1572" t="str">
        <f t="shared" si="181"/>
        <v>09</v>
      </c>
      <c r="P1572" t="str">
        <f t="shared" si="182"/>
        <v>14</v>
      </c>
      <c r="Q1572" t="str">
        <f t="shared" si="183"/>
        <v>03</v>
      </c>
      <c r="R1572" t="str">
        <f t="shared" si="184"/>
        <v>55</v>
      </c>
      <c r="S1572" s="4">
        <f t="shared" si="186"/>
        <v>43413.586053240739</v>
      </c>
      <c r="T1572" s="5">
        <f t="shared" si="185"/>
        <v>43413.586053240739</v>
      </c>
      <c r="U1572" t="s">
        <v>2031</v>
      </c>
      <c r="AH1572" t="s">
        <v>2940</v>
      </c>
      <c r="AI1572" t="s">
        <v>2941</v>
      </c>
      <c r="AJ1572" t="s">
        <v>2941</v>
      </c>
      <c r="AK1572" t="s">
        <v>3101</v>
      </c>
      <c r="AL1572" t="s">
        <v>3104</v>
      </c>
      <c r="AM1572" t="s">
        <v>3254</v>
      </c>
      <c r="BQ1572">
        <v>153.02879999999999</v>
      </c>
      <c r="BR1572">
        <v>153.539197</v>
      </c>
      <c r="BS1572">
        <v>5</v>
      </c>
    </row>
    <row r="1573" spans="1:71" x14ac:dyDescent="0.25">
      <c r="A1573" t="s">
        <v>83</v>
      </c>
      <c r="B1573">
        <v>870</v>
      </c>
      <c r="C1573" t="s">
        <v>88</v>
      </c>
      <c r="D1573">
        <v>1</v>
      </c>
      <c r="E1573">
        <v>8276.0369780000001</v>
      </c>
      <c r="F1573">
        <v>8276.6481939999994</v>
      </c>
      <c r="G1573">
        <v>0.61121599999933096</v>
      </c>
      <c r="H1573">
        <v>154.03700000000001</v>
      </c>
      <c r="I1573">
        <v>283.01900000000001</v>
      </c>
      <c r="J1573">
        <v>2417.79</v>
      </c>
      <c r="L1573" t="s">
        <v>606</v>
      </c>
      <c r="M1573" t="str">
        <f t="shared" si="179"/>
        <v>2018</v>
      </c>
      <c r="N1573" t="str">
        <f t="shared" si="180"/>
        <v>11</v>
      </c>
      <c r="O1573" t="str">
        <f t="shared" si="181"/>
        <v>09</v>
      </c>
      <c r="P1573" t="str">
        <f t="shared" si="182"/>
        <v>14</v>
      </c>
      <c r="Q1573" t="str">
        <f t="shared" si="183"/>
        <v>03</v>
      </c>
      <c r="R1573" t="str">
        <f t="shared" si="184"/>
        <v>55</v>
      </c>
      <c r="S1573" s="4">
        <f t="shared" si="186"/>
        <v>43413.586053240739</v>
      </c>
      <c r="T1573" s="5">
        <f t="shared" si="185"/>
        <v>43413.586053240739</v>
      </c>
      <c r="U1573" t="s">
        <v>2031</v>
      </c>
      <c r="AH1573" t="s">
        <v>2940</v>
      </c>
      <c r="AI1573" t="s">
        <v>2941</v>
      </c>
      <c r="AJ1573" t="s">
        <v>2941</v>
      </c>
      <c r="AK1573" t="s">
        <v>3101</v>
      </c>
      <c r="AL1573" t="s">
        <v>3104</v>
      </c>
      <c r="AM1573" t="s">
        <v>3254</v>
      </c>
      <c r="BQ1573">
        <v>154.03700000000001</v>
      </c>
      <c r="BR1573">
        <v>154.64821599999931</v>
      </c>
      <c r="BS1573">
        <v>6</v>
      </c>
    </row>
    <row r="1574" spans="1:71" x14ac:dyDescent="0.25">
      <c r="A1574" t="s">
        <v>83</v>
      </c>
      <c r="B1574">
        <v>874</v>
      </c>
      <c r="C1574" t="s">
        <v>88</v>
      </c>
      <c r="D1574">
        <v>1</v>
      </c>
      <c r="E1574">
        <v>8859.2690689999999</v>
      </c>
      <c r="F1574">
        <v>8859.7920689999992</v>
      </c>
      <c r="G1574">
        <v>0.52299999999922875</v>
      </c>
      <c r="H1574">
        <v>213.26910000000001</v>
      </c>
      <c r="I1574">
        <v>72.775999999999996</v>
      </c>
      <c r="J1574">
        <v>840.97</v>
      </c>
      <c r="L1574" t="s">
        <v>607</v>
      </c>
      <c r="M1574" t="str">
        <f t="shared" si="179"/>
        <v>2018</v>
      </c>
      <c r="N1574" t="str">
        <f t="shared" si="180"/>
        <v>11</v>
      </c>
      <c r="O1574" t="str">
        <f t="shared" si="181"/>
        <v>09</v>
      </c>
      <c r="P1574" t="str">
        <f t="shared" si="182"/>
        <v>20</v>
      </c>
      <c r="Q1574" t="str">
        <f t="shared" si="183"/>
        <v>03</v>
      </c>
      <c r="R1574" t="str">
        <f t="shared" si="184"/>
        <v>55</v>
      </c>
      <c r="S1574" s="4">
        <f t="shared" si="186"/>
        <v>43413.836053240739</v>
      </c>
      <c r="T1574" s="5">
        <f t="shared" si="185"/>
        <v>43413.836053240739</v>
      </c>
      <c r="U1574" t="s">
        <v>2032</v>
      </c>
      <c r="AH1574" t="s">
        <v>2940</v>
      </c>
      <c r="AI1574" t="s">
        <v>2941</v>
      </c>
      <c r="AJ1574" t="s">
        <v>2941</v>
      </c>
      <c r="AK1574" t="s">
        <v>3101</v>
      </c>
      <c r="AL1574" t="s">
        <v>3104</v>
      </c>
      <c r="AM1574" t="s">
        <v>3365</v>
      </c>
      <c r="BQ1574">
        <v>213.26910000000001</v>
      </c>
      <c r="BR1574">
        <v>213.79209999999921</v>
      </c>
      <c r="BS1574">
        <v>0</v>
      </c>
    </row>
    <row r="1575" spans="1:71" x14ac:dyDescent="0.25">
      <c r="A1575" t="s">
        <v>83</v>
      </c>
      <c r="B1575">
        <v>876</v>
      </c>
      <c r="C1575" t="s">
        <v>88</v>
      </c>
      <c r="D1575">
        <v>1</v>
      </c>
      <c r="E1575">
        <v>8863.5276300000005</v>
      </c>
      <c r="F1575">
        <v>8864.3215810000002</v>
      </c>
      <c r="G1575">
        <v>0.79395099999965169</v>
      </c>
      <c r="H1575">
        <v>217.52760000000001</v>
      </c>
      <c r="I1575">
        <v>161.72499999999999</v>
      </c>
      <c r="J1575">
        <v>1253.3689999999999</v>
      </c>
      <c r="L1575" t="s">
        <v>607</v>
      </c>
      <c r="M1575" t="str">
        <f t="shared" si="179"/>
        <v>2018</v>
      </c>
      <c r="N1575" t="str">
        <f t="shared" si="180"/>
        <v>11</v>
      </c>
      <c r="O1575" t="str">
        <f t="shared" si="181"/>
        <v>09</v>
      </c>
      <c r="P1575" t="str">
        <f t="shared" si="182"/>
        <v>20</v>
      </c>
      <c r="Q1575" t="str">
        <f t="shared" si="183"/>
        <v>03</v>
      </c>
      <c r="R1575" t="str">
        <f t="shared" si="184"/>
        <v>55</v>
      </c>
      <c r="S1575" s="4">
        <f t="shared" si="186"/>
        <v>43413.836053240739</v>
      </c>
      <c r="T1575" s="5">
        <f t="shared" si="185"/>
        <v>43413.836053240739</v>
      </c>
      <c r="U1575" t="s">
        <v>2032</v>
      </c>
      <c r="AH1575" t="s">
        <v>2940</v>
      </c>
      <c r="AI1575" t="s">
        <v>2941</v>
      </c>
      <c r="AJ1575" t="s">
        <v>3077</v>
      </c>
      <c r="AK1575" t="s">
        <v>3101</v>
      </c>
      <c r="AL1575" t="s">
        <v>3104</v>
      </c>
      <c r="AM1575" t="s">
        <v>3365</v>
      </c>
      <c r="BQ1575">
        <v>217.52760000000001</v>
      </c>
      <c r="BR1575">
        <v>218.32155099999969</v>
      </c>
      <c r="BS1575">
        <v>1</v>
      </c>
    </row>
    <row r="1576" spans="1:71" x14ac:dyDescent="0.25">
      <c r="A1576" t="s">
        <v>83</v>
      </c>
      <c r="B1576">
        <v>877</v>
      </c>
      <c r="C1576" t="s">
        <v>88</v>
      </c>
      <c r="D1576">
        <v>1</v>
      </c>
      <c r="E1576">
        <v>8780.266404</v>
      </c>
      <c r="F1576">
        <v>8780.4995490000001</v>
      </c>
      <c r="G1576">
        <v>0.23314500000014959</v>
      </c>
      <c r="H1576">
        <v>134.2664</v>
      </c>
      <c r="I1576">
        <v>88.948999999999998</v>
      </c>
      <c r="J1576">
        <v>1035.04</v>
      </c>
      <c r="L1576" t="s">
        <v>607</v>
      </c>
      <c r="M1576" t="str">
        <f t="shared" si="179"/>
        <v>2018</v>
      </c>
      <c r="N1576" t="str">
        <f t="shared" si="180"/>
        <v>11</v>
      </c>
      <c r="O1576" t="str">
        <f t="shared" si="181"/>
        <v>09</v>
      </c>
      <c r="P1576" t="str">
        <f t="shared" si="182"/>
        <v>20</v>
      </c>
      <c r="Q1576" t="str">
        <f t="shared" si="183"/>
        <v>03</v>
      </c>
      <c r="R1576" t="str">
        <f t="shared" si="184"/>
        <v>55</v>
      </c>
      <c r="S1576" s="4">
        <f t="shared" si="186"/>
        <v>43413.836053240739</v>
      </c>
      <c r="T1576" s="5">
        <f t="shared" si="185"/>
        <v>43413.836053240739</v>
      </c>
      <c r="U1576" t="s">
        <v>2032</v>
      </c>
      <c r="AH1576" t="s">
        <v>2940</v>
      </c>
      <c r="AI1576" t="s">
        <v>2941</v>
      </c>
      <c r="AJ1576" t="s">
        <v>3097</v>
      </c>
      <c r="AK1576" t="s">
        <v>3101</v>
      </c>
      <c r="AL1576" t="s">
        <v>3103</v>
      </c>
      <c r="AM1576" t="s">
        <v>3366</v>
      </c>
      <c r="BQ1576">
        <v>134.2664</v>
      </c>
      <c r="BR1576">
        <v>134.49954500000021</v>
      </c>
      <c r="BS1576">
        <v>2</v>
      </c>
    </row>
    <row r="1577" spans="1:71" x14ac:dyDescent="0.25">
      <c r="A1577" t="s">
        <v>83</v>
      </c>
      <c r="B1577">
        <v>878</v>
      </c>
      <c r="C1577" t="s">
        <v>88</v>
      </c>
      <c r="D1577">
        <v>1</v>
      </c>
      <c r="E1577">
        <v>8780.7389939999994</v>
      </c>
      <c r="F1577">
        <v>8780.9217289999997</v>
      </c>
      <c r="G1577">
        <v>0.1827350000003207</v>
      </c>
      <c r="H1577">
        <v>134.739</v>
      </c>
      <c r="I1577">
        <v>121.294</v>
      </c>
      <c r="J1577">
        <v>1043.127</v>
      </c>
      <c r="L1577" t="s">
        <v>607</v>
      </c>
      <c r="M1577" t="str">
        <f t="shared" si="179"/>
        <v>2018</v>
      </c>
      <c r="N1577" t="str">
        <f t="shared" si="180"/>
        <v>11</v>
      </c>
      <c r="O1577" t="str">
        <f t="shared" si="181"/>
        <v>09</v>
      </c>
      <c r="P1577" t="str">
        <f t="shared" si="182"/>
        <v>20</v>
      </c>
      <c r="Q1577" t="str">
        <f t="shared" si="183"/>
        <v>03</v>
      </c>
      <c r="R1577" t="str">
        <f t="shared" si="184"/>
        <v>55</v>
      </c>
      <c r="S1577" s="4">
        <f t="shared" si="186"/>
        <v>43413.836053240739</v>
      </c>
      <c r="T1577" s="5">
        <f t="shared" si="185"/>
        <v>43413.836053240739</v>
      </c>
      <c r="U1577" t="s">
        <v>2032</v>
      </c>
      <c r="AH1577" t="s">
        <v>2940</v>
      </c>
      <c r="AI1577" t="s">
        <v>2941</v>
      </c>
      <c r="AJ1577" t="s">
        <v>3097</v>
      </c>
      <c r="AK1577" t="s">
        <v>3101</v>
      </c>
      <c r="AL1577" t="s">
        <v>3103</v>
      </c>
      <c r="AM1577" t="s">
        <v>3366</v>
      </c>
      <c r="BQ1577">
        <v>134.739</v>
      </c>
      <c r="BR1577">
        <v>134.9217350000003</v>
      </c>
      <c r="BS1577">
        <v>3</v>
      </c>
    </row>
    <row r="1578" spans="1:71" x14ac:dyDescent="0.25">
      <c r="A1578" t="s">
        <v>83</v>
      </c>
      <c r="B1578">
        <v>886</v>
      </c>
      <c r="C1578" t="s">
        <v>88</v>
      </c>
      <c r="D1578">
        <v>1</v>
      </c>
      <c r="E1578">
        <v>9409.7447339999999</v>
      </c>
      <c r="F1578">
        <v>9409.9526740000001</v>
      </c>
      <c r="G1578">
        <v>0.20794000000023519</v>
      </c>
      <c r="H1578">
        <v>239.74469999999999</v>
      </c>
      <c r="I1578">
        <v>113.208</v>
      </c>
      <c r="J1578">
        <v>1123.989</v>
      </c>
      <c r="L1578" t="s">
        <v>608</v>
      </c>
      <c r="M1578" t="str">
        <f t="shared" si="179"/>
        <v>2018</v>
      </c>
      <c r="N1578" t="str">
        <f t="shared" si="180"/>
        <v>11</v>
      </c>
      <c r="O1578" t="str">
        <f t="shared" si="181"/>
        <v>10</v>
      </c>
      <c r="P1578" t="str">
        <f t="shared" si="182"/>
        <v>04</v>
      </c>
      <c r="Q1578" t="str">
        <f t="shared" si="183"/>
        <v>03</v>
      </c>
      <c r="R1578" t="str">
        <f t="shared" si="184"/>
        <v>55</v>
      </c>
      <c r="S1578" s="4">
        <f t="shared" si="186"/>
        <v>43414.169386574074</v>
      </c>
      <c r="T1578" s="5">
        <f t="shared" si="185"/>
        <v>43414.169386574074</v>
      </c>
      <c r="U1578" t="s">
        <v>2033</v>
      </c>
      <c r="AH1578" t="s">
        <v>2940</v>
      </c>
      <c r="AI1578" t="s">
        <v>2941</v>
      </c>
      <c r="AJ1578" t="s">
        <v>3097</v>
      </c>
      <c r="AK1578" t="s">
        <v>3101</v>
      </c>
      <c r="AL1578" t="s">
        <v>3103</v>
      </c>
      <c r="AM1578" t="s">
        <v>3367</v>
      </c>
      <c r="BQ1578">
        <v>239.74469999999999</v>
      </c>
      <c r="BR1578">
        <v>239.9526400000002</v>
      </c>
      <c r="BS1578">
        <v>0</v>
      </c>
    </row>
    <row r="1579" spans="1:71" x14ac:dyDescent="0.25">
      <c r="A1579" t="s">
        <v>83</v>
      </c>
      <c r="B1579">
        <v>889</v>
      </c>
      <c r="C1579" t="s">
        <v>88</v>
      </c>
      <c r="D1579">
        <v>1</v>
      </c>
      <c r="E1579">
        <v>9414.818276</v>
      </c>
      <c r="F1579">
        <v>9415.0640220000005</v>
      </c>
      <c r="G1579">
        <v>0.2457460000005085</v>
      </c>
      <c r="H1579">
        <v>244.81829999999999</v>
      </c>
      <c r="I1579">
        <v>32.344999999999999</v>
      </c>
      <c r="J1579">
        <v>1059.299</v>
      </c>
      <c r="L1579" t="s">
        <v>608</v>
      </c>
      <c r="M1579" t="str">
        <f t="shared" si="179"/>
        <v>2018</v>
      </c>
      <c r="N1579" t="str">
        <f t="shared" si="180"/>
        <v>11</v>
      </c>
      <c r="O1579" t="str">
        <f t="shared" si="181"/>
        <v>10</v>
      </c>
      <c r="P1579" t="str">
        <f t="shared" si="182"/>
        <v>04</v>
      </c>
      <c r="Q1579" t="str">
        <f t="shared" si="183"/>
        <v>03</v>
      </c>
      <c r="R1579" t="str">
        <f t="shared" si="184"/>
        <v>55</v>
      </c>
      <c r="S1579" s="4">
        <f t="shared" si="186"/>
        <v>43414.169386574074</v>
      </c>
      <c r="T1579" s="5">
        <f t="shared" si="185"/>
        <v>43414.169386574074</v>
      </c>
      <c r="U1579" t="s">
        <v>2033</v>
      </c>
      <c r="AH1579" t="s">
        <v>2940</v>
      </c>
      <c r="AI1579" t="s">
        <v>2941</v>
      </c>
      <c r="AJ1579" t="s">
        <v>3097</v>
      </c>
      <c r="AK1579" t="s">
        <v>3101</v>
      </c>
      <c r="AL1579" t="s">
        <v>3103</v>
      </c>
      <c r="AM1579" t="s">
        <v>3367</v>
      </c>
      <c r="BQ1579">
        <v>244.81829999999999</v>
      </c>
      <c r="BR1579">
        <v>245.0640460000005</v>
      </c>
      <c r="BS1579">
        <v>1</v>
      </c>
    </row>
    <row r="1580" spans="1:71" x14ac:dyDescent="0.25">
      <c r="A1580" t="s">
        <v>83</v>
      </c>
      <c r="B1580">
        <v>893</v>
      </c>
      <c r="C1580" t="s">
        <v>88</v>
      </c>
      <c r="D1580">
        <v>1</v>
      </c>
      <c r="E1580">
        <v>9592.5900290000009</v>
      </c>
      <c r="F1580">
        <v>9593.320968</v>
      </c>
      <c r="G1580">
        <v>0.73093899999912537</v>
      </c>
      <c r="H1580">
        <v>160.59</v>
      </c>
      <c r="I1580">
        <v>113.208</v>
      </c>
      <c r="J1580">
        <v>1762.8030000000001</v>
      </c>
      <c r="L1580" t="s">
        <v>609</v>
      </c>
      <c r="M1580" t="str">
        <f t="shared" si="179"/>
        <v>2018</v>
      </c>
      <c r="N1580" t="str">
        <f t="shared" si="180"/>
        <v>11</v>
      </c>
      <c r="O1580" t="str">
        <f t="shared" si="181"/>
        <v>10</v>
      </c>
      <c r="P1580" t="str">
        <f t="shared" si="182"/>
        <v>16</v>
      </c>
      <c r="Q1580" t="str">
        <f t="shared" si="183"/>
        <v>03</v>
      </c>
      <c r="R1580" t="str">
        <f t="shared" si="184"/>
        <v>55</v>
      </c>
      <c r="S1580" s="4">
        <f t="shared" si="186"/>
        <v>43414.669386574074</v>
      </c>
      <c r="T1580" s="5">
        <f t="shared" si="185"/>
        <v>43414.669386574074</v>
      </c>
      <c r="U1580" t="s">
        <v>2034</v>
      </c>
      <c r="AH1580" t="s">
        <v>2940</v>
      </c>
      <c r="AI1580" t="s">
        <v>2941</v>
      </c>
      <c r="AJ1580" t="s">
        <v>2941</v>
      </c>
      <c r="AK1580" t="s">
        <v>3101</v>
      </c>
      <c r="AL1580" t="s">
        <v>3104</v>
      </c>
      <c r="AM1580" t="s">
        <v>3368</v>
      </c>
      <c r="BQ1580">
        <v>160.59</v>
      </c>
      <c r="BR1580">
        <v>161.3209389999991</v>
      </c>
      <c r="BS1580">
        <v>0</v>
      </c>
    </row>
    <row r="1581" spans="1:71" x14ac:dyDescent="0.25">
      <c r="A1581" t="s">
        <v>83</v>
      </c>
      <c r="B1581">
        <v>894</v>
      </c>
      <c r="C1581" t="s">
        <v>88</v>
      </c>
      <c r="D1581">
        <v>1</v>
      </c>
      <c r="E1581">
        <v>9593.9888950000004</v>
      </c>
      <c r="F1581">
        <v>9594.6505199999992</v>
      </c>
      <c r="G1581">
        <v>0.66162499999882129</v>
      </c>
      <c r="H1581">
        <v>161.9889</v>
      </c>
      <c r="I1581">
        <v>40.430999999999997</v>
      </c>
      <c r="J1581">
        <v>1560.6469999999999</v>
      </c>
      <c r="L1581" t="s">
        <v>609</v>
      </c>
      <c r="M1581" t="str">
        <f t="shared" si="179"/>
        <v>2018</v>
      </c>
      <c r="N1581" t="str">
        <f t="shared" si="180"/>
        <v>11</v>
      </c>
      <c r="O1581" t="str">
        <f t="shared" si="181"/>
        <v>10</v>
      </c>
      <c r="P1581" t="str">
        <f t="shared" si="182"/>
        <v>16</v>
      </c>
      <c r="Q1581" t="str">
        <f t="shared" si="183"/>
        <v>03</v>
      </c>
      <c r="R1581" t="str">
        <f t="shared" si="184"/>
        <v>55</v>
      </c>
      <c r="S1581" s="4">
        <f t="shared" si="186"/>
        <v>43414.669386574074</v>
      </c>
      <c r="T1581" s="5">
        <f t="shared" si="185"/>
        <v>43414.669386574074</v>
      </c>
      <c r="U1581" t="s">
        <v>2034</v>
      </c>
      <c r="AH1581" t="s">
        <v>2940</v>
      </c>
      <c r="AI1581" t="s">
        <v>2941</v>
      </c>
      <c r="AJ1581" t="s">
        <v>2941</v>
      </c>
      <c r="AK1581" t="s">
        <v>3101</v>
      </c>
      <c r="AL1581" t="s">
        <v>3104</v>
      </c>
      <c r="AM1581" t="s">
        <v>3368</v>
      </c>
      <c r="BQ1581">
        <v>161.9889</v>
      </c>
      <c r="BR1581">
        <v>162.65052499999879</v>
      </c>
      <c r="BS1581">
        <v>1</v>
      </c>
    </row>
    <row r="1582" spans="1:71" x14ac:dyDescent="0.25">
      <c r="A1582" t="s">
        <v>83</v>
      </c>
      <c r="B1582">
        <v>895</v>
      </c>
      <c r="C1582" t="s">
        <v>88</v>
      </c>
      <c r="D1582">
        <v>1</v>
      </c>
      <c r="E1582">
        <v>9594.7135319999998</v>
      </c>
      <c r="F1582">
        <v>9596.0052780000005</v>
      </c>
      <c r="G1582">
        <v>1.291746000000785</v>
      </c>
      <c r="H1582">
        <v>162.71350000000001</v>
      </c>
      <c r="I1582">
        <v>97.034999999999997</v>
      </c>
      <c r="J1582">
        <v>1439.3530000000001</v>
      </c>
      <c r="L1582" t="s">
        <v>609</v>
      </c>
      <c r="M1582" t="str">
        <f t="shared" si="179"/>
        <v>2018</v>
      </c>
      <c r="N1582" t="str">
        <f t="shared" si="180"/>
        <v>11</v>
      </c>
      <c r="O1582" t="str">
        <f t="shared" si="181"/>
        <v>10</v>
      </c>
      <c r="P1582" t="str">
        <f t="shared" si="182"/>
        <v>16</v>
      </c>
      <c r="Q1582" t="str">
        <f t="shared" si="183"/>
        <v>03</v>
      </c>
      <c r="R1582" t="str">
        <f t="shared" si="184"/>
        <v>55</v>
      </c>
      <c r="S1582" s="4">
        <f t="shared" si="186"/>
        <v>43414.669386574074</v>
      </c>
      <c r="T1582" s="5">
        <f t="shared" si="185"/>
        <v>43414.669386574074</v>
      </c>
      <c r="U1582" t="s">
        <v>2034</v>
      </c>
      <c r="AH1582" t="s">
        <v>2940</v>
      </c>
      <c r="AI1582" t="s">
        <v>3077</v>
      </c>
      <c r="AJ1582" t="s">
        <v>2941</v>
      </c>
      <c r="AK1582" t="s">
        <v>3101</v>
      </c>
      <c r="AL1582" t="s">
        <v>3104</v>
      </c>
      <c r="AM1582" t="s">
        <v>3368</v>
      </c>
      <c r="BQ1582">
        <v>162.71350000000001</v>
      </c>
      <c r="BR1582">
        <v>164.0052460000008</v>
      </c>
      <c r="BS1582">
        <v>2</v>
      </c>
    </row>
    <row r="1583" spans="1:71" x14ac:dyDescent="0.25">
      <c r="A1583" t="s">
        <v>83</v>
      </c>
      <c r="B1583">
        <v>898</v>
      </c>
      <c r="C1583" t="s">
        <v>88</v>
      </c>
      <c r="D1583">
        <v>1</v>
      </c>
      <c r="E1583">
        <v>9597.9464289999996</v>
      </c>
      <c r="F1583">
        <v>9598.1354649999994</v>
      </c>
      <c r="G1583">
        <v>0.18903599999976001</v>
      </c>
      <c r="H1583">
        <v>165.94640000000001</v>
      </c>
      <c r="I1583">
        <v>105.121</v>
      </c>
      <c r="J1583">
        <v>921.83299999999997</v>
      </c>
      <c r="L1583" t="s">
        <v>609</v>
      </c>
      <c r="M1583" t="str">
        <f t="shared" si="179"/>
        <v>2018</v>
      </c>
      <c r="N1583" t="str">
        <f t="shared" si="180"/>
        <v>11</v>
      </c>
      <c r="O1583" t="str">
        <f t="shared" si="181"/>
        <v>10</v>
      </c>
      <c r="P1583" t="str">
        <f t="shared" si="182"/>
        <v>16</v>
      </c>
      <c r="Q1583" t="str">
        <f t="shared" si="183"/>
        <v>03</v>
      </c>
      <c r="R1583" t="str">
        <f t="shared" si="184"/>
        <v>55</v>
      </c>
      <c r="S1583" s="4">
        <f t="shared" si="186"/>
        <v>43414.669386574074</v>
      </c>
      <c r="T1583" s="5">
        <f t="shared" si="185"/>
        <v>43414.669386574074</v>
      </c>
      <c r="U1583" t="s">
        <v>2034</v>
      </c>
      <c r="AH1583" t="s">
        <v>2940</v>
      </c>
      <c r="AI1583" t="s">
        <v>2941</v>
      </c>
      <c r="AJ1583" t="s">
        <v>3097</v>
      </c>
      <c r="AK1583" t="s">
        <v>3101</v>
      </c>
      <c r="AL1583" t="s">
        <v>3103</v>
      </c>
      <c r="AM1583" t="s">
        <v>3368</v>
      </c>
      <c r="BQ1583">
        <v>165.94640000000001</v>
      </c>
      <c r="BR1583">
        <v>166.1354359999998</v>
      </c>
      <c r="BS1583">
        <v>3</v>
      </c>
    </row>
    <row r="1584" spans="1:71" x14ac:dyDescent="0.25">
      <c r="A1584" t="s">
        <v>83</v>
      </c>
      <c r="B1584">
        <v>899</v>
      </c>
      <c r="C1584" t="s">
        <v>88</v>
      </c>
      <c r="D1584">
        <v>1</v>
      </c>
      <c r="E1584">
        <v>9598.4505239999999</v>
      </c>
      <c r="F1584">
        <v>9598.79709</v>
      </c>
      <c r="G1584">
        <v>0.34656600000016619</v>
      </c>
      <c r="H1584">
        <v>166.45050000000001</v>
      </c>
      <c r="I1584">
        <v>40.430999999999997</v>
      </c>
      <c r="J1584">
        <v>1067.385</v>
      </c>
      <c r="L1584" t="s">
        <v>609</v>
      </c>
      <c r="M1584" t="str">
        <f t="shared" si="179"/>
        <v>2018</v>
      </c>
      <c r="N1584" t="str">
        <f t="shared" si="180"/>
        <v>11</v>
      </c>
      <c r="O1584" t="str">
        <f t="shared" si="181"/>
        <v>10</v>
      </c>
      <c r="P1584" t="str">
        <f t="shared" si="182"/>
        <v>16</v>
      </c>
      <c r="Q1584" t="str">
        <f t="shared" si="183"/>
        <v>03</v>
      </c>
      <c r="R1584" t="str">
        <f t="shared" si="184"/>
        <v>55</v>
      </c>
      <c r="S1584" s="4">
        <f t="shared" si="186"/>
        <v>43414.669386574074</v>
      </c>
      <c r="T1584" s="5">
        <f t="shared" si="185"/>
        <v>43414.669386574074</v>
      </c>
      <c r="U1584" t="s">
        <v>2034</v>
      </c>
      <c r="AH1584" t="s">
        <v>2940</v>
      </c>
      <c r="AI1584" t="s">
        <v>2941</v>
      </c>
      <c r="AJ1584" t="s">
        <v>2941</v>
      </c>
      <c r="AK1584" t="s">
        <v>3101</v>
      </c>
      <c r="AL1584" t="s">
        <v>3104</v>
      </c>
      <c r="AM1584" t="s">
        <v>3368</v>
      </c>
      <c r="BQ1584">
        <v>166.45050000000001</v>
      </c>
      <c r="BR1584">
        <v>166.7970660000002</v>
      </c>
      <c r="BS1584">
        <v>4</v>
      </c>
    </row>
    <row r="1585" spans="1:71" x14ac:dyDescent="0.25">
      <c r="A1585" t="s">
        <v>83</v>
      </c>
      <c r="B1585">
        <v>901</v>
      </c>
      <c r="C1585" t="s">
        <v>88</v>
      </c>
      <c r="D1585">
        <v>1</v>
      </c>
      <c r="E1585">
        <v>9805.0445710000004</v>
      </c>
      <c r="F1585">
        <v>9805.3722330000001</v>
      </c>
      <c r="G1585">
        <v>0.32766199999969098</v>
      </c>
      <c r="H1585">
        <v>111.0446</v>
      </c>
      <c r="I1585">
        <v>97.034999999999997</v>
      </c>
      <c r="J1585">
        <v>938.005</v>
      </c>
      <c r="L1585" t="s">
        <v>610</v>
      </c>
      <c r="M1585" t="str">
        <f t="shared" si="179"/>
        <v>2018</v>
      </c>
      <c r="N1585" t="str">
        <f t="shared" si="180"/>
        <v>11</v>
      </c>
      <c r="O1585" t="str">
        <f t="shared" si="181"/>
        <v>10</v>
      </c>
      <c r="P1585" t="str">
        <f t="shared" si="182"/>
        <v>22</v>
      </c>
      <c r="Q1585" t="str">
        <f t="shared" si="183"/>
        <v>03</v>
      </c>
      <c r="R1585" t="str">
        <f t="shared" si="184"/>
        <v>55</v>
      </c>
      <c r="S1585" s="4">
        <f t="shared" si="186"/>
        <v>43414.919386574074</v>
      </c>
      <c r="T1585" s="5">
        <f t="shared" si="185"/>
        <v>43414.919386574074</v>
      </c>
      <c r="U1585" t="s">
        <v>2035</v>
      </c>
      <c r="AH1585" t="s">
        <v>2940</v>
      </c>
      <c r="AI1585" t="s">
        <v>2941</v>
      </c>
      <c r="AJ1585" t="s">
        <v>3097</v>
      </c>
      <c r="AK1585" t="s">
        <v>3101</v>
      </c>
      <c r="AL1585" t="s">
        <v>3103</v>
      </c>
      <c r="AM1585" t="s">
        <v>3369</v>
      </c>
      <c r="BQ1585">
        <v>111.0446</v>
      </c>
      <c r="BR1585">
        <v>111.37226199999969</v>
      </c>
      <c r="BS1585">
        <v>0</v>
      </c>
    </row>
    <row r="1586" spans="1:71" x14ac:dyDescent="0.25">
      <c r="A1586" t="s">
        <v>83</v>
      </c>
      <c r="B1586">
        <v>903</v>
      </c>
      <c r="C1586" t="s">
        <v>88</v>
      </c>
      <c r="D1586">
        <v>1</v>
      </c>
      <c r="E1586">
        <v>9807.5556560000005</v>
      </c>
      <c r="F1586">
        <v>9807.8140050000002</v>
      </c>
      <c r="G1586">
        <v>0.25834899999972549</v>
      </c>
      <c r="H1586">
        <v>113.5557</v>
      </c>
      <c r="I1586">
        <v>105.121</v>
      </c>
      <c r="J1586">
        <v>1479.7840000000001</v>
      </c>
      <c r="L1586" t="s">
        <v>610</v>
      </c>
      <c r="M1586" t="str">
        <f t="shared" si="179"/>
        <v>2018</v>
      </c>
      <c r="N1586" t="str">
        <f t="shared" si="180"/>
        <v>11</v>
      </c>
      <c r="O1586" t="str">
        <f t="shared" si="181"/>
        <v>10</v>
      </c>
      <c r="P1586" t="str">
        <f t="shared" si="182"/>
        <v>22</v>
      </c>
      <c r="Q1586" t="str">
        <f t="shared" si="183"/>
        <v>03</v>
      </c>
      <c r="R1586" t="str">
        <f t="shared" si="184"/>
        <v>55</v>
      </c>
      <c r="S1586" s="4">
        <f t="shared" si="186"/>
        <v>43414.919386574074</v>
      </c>
      <c r="T1586" s="5">
        <f t="shared" si="185"/>
        <v>43414.919386574074</v>
      </c>
      <c r="U1586" t="s">
        <v>2035</v>
      </c>
      <c r="AH1586" t="s">
        <v>2940</v>
      </c>
      <c r="AI1586" t="s">
        <v>2941</v>
      </c>
      <c r="AJ1586" t="s">
        <v>3097</v>
      </c>
      <c r="AK1586" t="s">
        <v>3101</v>
      </c>
      <c r="AL1586" t="s">
        <v>3103</v>
      </c>
      <c r="AM1586" t="s">
        <v>3369</v>
      </c>
      <c r="BQ1586">
        <v>113.5557</v>
      </c>
      <c r="BR1586">
        <v>113.8140489999997</v>
      </c>
      <c r="BS1586">
        <v>1</v>
      </c>
    </row>
    <row r="1587" spans="1:71" x14ac:dyDescent="0.25">
      <c r="A1587" t="s">
        <v>83</v>
      </c>
      <c r="B1587">
        <v>905</v>
      </c>
      <c r="C1587" t="s">
        <v>88</v>
      </c>
      <c r="D1587">
        <v>1</v>
      </c>
      <c r="E1587">
        <v>9811.5233960000005</v>
      </c>
      <c r="F1587">
        <v>9811.6935279999998</v>
      </c>
      <c r="G1587">
        <v>0.17013199999928469</v>
      </c>
      <c r="H1587">
        <v>117.5234</v>
      </c>
      <c r="I1587">
        <v>80.863</v>
      </c>
      <c r="J1587">
        <v>695.41800000000001</v>
      </c>
      <c r="L1587" t="s">
        <v>610</v>
      </c>
      <c r="M1587" t="str">
        <f t="shared" si="179"/>
        <v>2018</v>
      </c>
      <c r="N1587" t="str">
        <f t="shared" si="180"/>
        <v>11</v>
      </c>
      <c r="O1587" t="str">
        <f t="shared" si="181"/>
        <v>10</v>
      </c>
      <c r="P1587" t="str">
        <f t="shared" si="182"/>
        <v>22</v>
      </c>
      <c r="Q1587" t="str">
        <f t="shared" si="183"/>
        <v>03</v>
      </c>
      <c r="R1587" t="str">
        <f t="shared" si="184"/>
        <v>55</v>
      </c>
      <c r="S1587" s="4">
        <f t="shared" si="186"/>
        <v>43414.919386574074</v>
      </c>
      <c r="T1587" s="5">
        <f t="shared" si="185"/>
        <v>43414.919386574074</v>
      </c>
      <c r="U1587" t="s">
        <v>2035</v>
      </c>
      <c r="AH1587" t="s">
        <v>2940</v>
      </c>
      <c r="AI1587" t="s">
        <v>2941</v>
      </c>
      <c r="AJ1587" t="s">
        <v>3097</v>
      </c>
      <c r="AK1587" t="s">
        <v>3101</v>
      </c>
      <c r="AL1587" t="s">
        <v>3103</v>
      </c>
      <c r="AM1587" t="s">
        <v>3369</v>
      </c>
      <c r="BQ1587">
        <v>117.5234</v>
      </c>
      <c r="BR1587">
        <v>117.69353199999929</v>
      </c>
      <c r="BS1587">
        <v>2</v>
      </c>
    </row>
    <row r="1588" spans="1:71" x14ac:dyDescent="0.25">
      <c r="A1588" t="s">
        <v>83</v>
      </c>
      <c r="B1588">
        <v>914</v>
      </c>
      <c r="C1588" t="s">
        <v>88</v>
      </c>
      <c r="D1588">
        <v>1</v>
      </c>
      <c r="E1588">
        <v>10154.91142</v>
      </c>
      <c r="F1588">
        <v>10155.106760000001</v>
      </c>
      <c r="G1588">
        <v>0.19534000000021479</v>
      </c>
      <c r="H1588">
        <v>198.91139999999999</v>
      </c>
      <c r="I1588">
        <v>121.294</v>
      </c>
      <c r="J1588">
        <v>768.19399999999996</v>
      </c>
      <c r="L1588" t="s">
        <v>611</v>
      </c>
      <c r="M1588" t="str">
        <f t="shared" si="179"/>
        <v>2018</v>
      </c>
      <c r="N1588" t="str">
        <f t="shared" si="180"/>
        <v>11</v>
      </c>
      <c r="O1588" t="str">
        <f t="shared" si="181"/>
        <v>11</v>
      </c>
      <c r="P1588" t="str">
        <f t="shared" si="182"/>
        <v>10</v>
      </c>
      <c r="Q1588" t="str">
        <f t="shared" si="183"/>
        <v>03</v>
      </c>
      <c r="R1588" t="str">
        <f t="shared" si="184"/>
        <v>55</v>
      </c>
      <c r="S1588" s="4">
        <f t="shared" si="186"/>
        <v>43415.419386574074</v>
      </c>
      <c r="T1588" s="5">
        <f t="shared" si="185"/>
        <v>43415.419386574074</v>
      </c>
      <c r="U1588" t="s">
        <v>2036</v>
      </c>
      <c r="AH1588" t="s">
        <v>2940</v>
      </c>
      <c r="AI1588" t="s">
        <v>2941</v>
      </c>
      <c r="AJ1588" t="s">
        <v>3097</v>
      </c>
      <c r="AK1588" t="s">
        <v>3101</v>
      </c>
      <c r="AL1588" t="s">
        <v>3103</v>
      </c>
      <c r="AM1588" t="s">
        <v>3370</v>
      </c>
      <c r="BQ1588">
        <v>198.91139999999999</v>
      </c>
      <c r="BR1588">
        <v>199.1067400000002</v>
      </c>
      <c r="BS1588">
        <v>0</v>
      </c>
    </row>
    <row r="1589" spans="1:71" x14ac:dyDescent="0.25">
      <c r="A1589" t="s">
        <v>83</v>
      </c>
      <c r="B1589">
        <v>915</v>
      </c>
      <c r="C1589" t="s">
        <v>88</v>
      </c>
      <c r="D1589">
        <v>1</v>
      </c>
      <c r="E1589">
        <v>10155.52894</v>
      </c>
      <c r="F1589">
        <v>10155.74948</v>
      </c>
      <c r="G1589">
        <v>0.2205400000002555</v>
      </c>
      <c r="H1589">
        <v>199.52889999999999</v>
      </c>
      <c r="I1589">
        <v>137.46600000000001</v>
      </c>
      <c r="J1589">
        <v>800.53899999999999</v>
      </c>
      <c r="L1589" t="s">
        <v>611</v>
      </c>
      <c r="M1589" t="str">
        <f t="shared" si="179"/>
        <v>2018</v>
      </c>
      <c r="N1589" t="str">
        <f t="shared" si="180"/>
        <v>11</v>
      </c>
      <c r="O1589" t="str">
        <f t="shared" si="181"/>
        <v>11</v>
      </c>
      <c r="P1589" t="str">
        <f t="shared" si="182"/>
        <v>10</v>
      </c>
      <c r="Q1589" t="str">
        <f t="shared" si="183"/>
        <v>03</v>
      </c>
      <c r="R1589" t="str">
        <f t="shared" si="184"/>
        <v>55</v>
      </c>
      <c r="S1589" s="4">
        <f t="shared" si="186"/>
        <v>43415.419386574074</v>
      </c>
      <c r="T1589" s="5">
        <f t="shared" si="185"/>
        <v>43415.419386574074</v>
      </c>
      <c r="U1589" t="s">
        <v>2036</v>
      </c>
      <c r="AH1589" t="s">
        <v>2940</v>
      </c>
      <c r="AI1589" t="s">
        <v>2941</v>
      </c>
      <c r="AJ1589" t="s">
        <v>3097</v>
      </c>
      <c r="AK1589" t="s">
        <v>3101</v>
      </c>
      <c r="AL1589" t="s">
        <v>3103</v>
      </c>
      <c r="AM1589" t="s">
        <v>3370</v>
      </c>
      <c r="BQ1589">
        <v>199.52889999999999</v>
      </c>
      <c r="BR1589">
        <v>199.74944000000019</v>
      </c>
      <c r="BS1589">
        <v>1</v>
      </c>
    </row>
    <row r="1590" spans="1:71" x14ac:dyDescent="0.25">
      <c r="A1590" t="s">
        <v>83</v>
      </c>
      <c r="B1590">
        <v>916</v>
      </c>
      <c r="C1590" t="s">
        <v>88</v>
      </c>
      <c r="D1590">
        <v>1</v>
      </c>
      <c r="E1590">
        <v>10156.398499999999</v>
      </c>
      <c r="F1590">
        <v>10156.57494</v>
      </c>
      <c r="G1590">
        <v>0.17644000000109369</v>
      </c>
      <c r="H1590">
        <v>200.39850000000001</v>
      </c>
      <c r="I1590">
        <v>169.81100000000001</v>
      </c>
      <c r="J1590">
        <v>832.88400000000001</v>
      </c>
      <c r="L1590" t="s">
        <v>611</v>
      </c>
      <c r="M1590" t="str">
        <f t="shared" si="179"/>
        <v>2018</v>
      </c>
      <c r="N1590" t="str">
        <f t="shared" si="180"/>
        <v>11</v>
      </c>
      <c r="O1590" t="str">
        <f t="shared" si="181"/>
        <v>11</v>
      </c>
      <c r="P1590" t="str">
        <f t="shared" si="182"/>
        <v>10</v>
      </c>
      <c r="Q1590" t="str">
        <f t="shared" si="183"/>
        <v>03</v>
      </c>
      <c r="R1590" t="str">
        <f t="shared" si="184"/>
        <v>55</v>
      </c>
      <c r="S1590" s="4">
        <f t="shared" si="186"/>
        <v>43415.419386574074</v>
      </c>
      <c r="T1590" s="5">
        <f t="shared" si="185"/>
        <v>43415.419386574074</v>
      </c>
      <c r="U1590" t="s">
        <v>2036</v>
      </c>
      <c r="AH1590" t="s">
        <v>2940</v>
      </c>
      <c r="AI1590" t="s">
        <v>2941</v>
      </c>
      <c r="AJ1590" t="s">
        <v>3097</v>
      </c>
      <c r="AK1590" t="s">
        <v>3101</v>
      </c>
      <c r="AL1590" t="s">
        <v>3103</v>
      </c>
      <c r="AM1590" t="s">
        <v>3370</v>
      </c>
      <c r="BQ1590">
        <v>200.39850000000001</v>
      </c>
      <c r="BR1590">
        <v>200.57494000000111</v>
      </c>
      <c r="BS1590">
        <v>2</v>
      </c>
    </row>
    <row r="1591" spans="1:71" x14ac:dyDescent="0.25">
      <c r="A1591" t="s">
        <v>83</v>
      </c>
      <c r="B1591">
        <v>917</v>
      </c>
      <c r="C1591" t="s">
        <v>88</v>
      </c>
      <c r="D1591">
        <v>1</v>
      </c>
      <c r="E1591">
        <v>10157.30588</v>
      </c>
      <c r="F1591">
        <v>10157.46341</v>
      </c>
      <c r="G1591">
        <v>0.15753000000040629</v>
      </c>
      <c r="H1591">
        <v>201.30590000000001</v>
      </c>
      <c r="I1591">
        <v>121.294</v>
      </c>
      <c r="J1591">
        <v>784.36699999999996</v>
      </c>
      <c r="L1591" t="s">
        <v>611</v>
      </c>
      <c r="M1591" t="str">
        <f t="shared" si="179"/>
        <v>2018</v>
      </c>
      <c r="N1591" t="str">
        <f t="shared" si="180"/>
        <v>11</v>
      </c>
      <c r="O1591" t="str">
        <f t="shared" si="181"/>
        <v>11</v>
      </c>
      <c r="P1591" t="str">
        <f t="shared" si="182"/>
        <v>10</v>
      </c>
      <c r="Q1591" t="str">
        <f t="shared" si="183"/>
        <v>03</v>
      </c>
      <c r="R1591" t="str">
        <f t="shared" si="184"/>
        <v>55</v>
      </c>
      <c r="S1591" s="4">
        <f t="shared" si="186"/>
        <v>43415.419386574074</v>
      </c>
      <c r="T1591" s="5">
        <f t="shared" si="185"/>
        <v>43415.419386574074</v>
      </c>
      <c r="U1591" t="s">
        <v>2036</v>
      </c>
      <c r="AH1591" t="s">
        <v>2940</v>
      </c>
      <c r="AI1591" t="s">
        <v>2941</v>
      </c>
      <c r="AJ1591" t="s">
        <v>3097</v>
      </c>
      <c r="AK1591" t="s">
        <v>3101</v>
      </c>
      <c r="AL1591" t="s">
        <v>3103</v>
      </c>
      <c r="AM1591" t="s">
        <v>3370</v>
      </c>
      <c r="BQ1591">
        <v>201.30590000000001</v>
      </c>
      <c r="BR1591">
        <v>201.46343000000039</v>
      </c>
      <c r="BS1591">
        <v>3</v>
      </c>
    </row>
    <row r="1592" spans="1:71" x14ac:dyDescent="0.25">
      <c r="A1592" t="s">
        <v>83</v>
      </c>
      <c r="B1592">
        <v>918</v>
      </c>
      <c r="C1592" t="s">
        <v>88</v>
      </c>
      <c r="D1592">
        <v>1</v>
      </c>
      <c r="E1592">
        <v>10158.062019999999</v>
      </c>
      <c r="F1592">
        <v>10158.188039999999</v>
      </c>
      <c r="G1592">
        <v>0.12601999999969851</v>
      </c>
      <c r="H1592">
        <v>202.06200000000001</v>
      </c>
      <c r="I1592">
        <v>137.46600000000001</v>
      </c>
      <c r="J1592">
        <v>784.36699999999996</v>
      </c>
      <c r="L1592" t="s">
        <v>611</v>
      </c>
      <c r="M1592" t="str">
        <f t="shared" si="179"/>
        <v>2018</v>
      </c>
      <c r="N1592" t="str">
        <f t="shared" si="180"/>
        <v>11</v>
      </c>
      <c r="O1592" t="str">
        <f t="shared" si="181"/>
        <v>11</v>
      </c>
      <c r="P1592" t="str">
        <f t="shared" si="182"/>
        <v>10</v>
      </c>
      <c r="Q1592" t="str">
        <f t="shared" si="183"/>
        <v>03</v>
      </c>
      <c r="R1592" t="str">
        <f t="shared" si="184"/>
        <v>55</v>
      </c>
      <c r="S1592" s="4">
        <f t="shared" si="186"/>
        <v>43415.419386574074</v>
      </c>
      <c r="T1592" s="5">
        <f t="shared" si="185"/>
        <v>43415.419386574074</v>
      </c>
      <c r="U1592" t="s">
        <v>2036</v>
      </c>
      <c r="AH1592" t="s">
        <v>2940</v>
      </c>
      <c r="AI1592" t="s">
        <v>2941</v>
      </c>
      <c r="AJ1592" t="s">
        <v>3097</v>
      </c>
      <c r="AK1592" t="s">
        <v>3101</v>
      </c>
      <c r="AL1592" t="s">
        <v>3103</v>
      </c>
      <c r="AM1592" t="s">
        <v>3370</v>
      </c>
      <c r="BQ1592">
        <v>202.06200000000001</v>
      </c>
      <c r="BR1592">
        <v>202.18801999999971</v>
      </c>
      <c r="BS1592">
        <v>4</v>
      </c>
    </row>
    <row r="1593" spans="1:71" x14ac:dyDescent="0.25">
      <c r="A1593" t="s">
        <v>83</v>
      </c>
      <c r="B1593">
        <v>919</v>
      </c>
      <c r="C1593" t="s">
        <v>88</v>
      </c>
      <c r="D1593">
        <v>1</v>
      </c>
      <c r="E1593">
        <v>10159.307720000001</v>
      </c>
      <c r="F1593">
        <v>10159.64169</v>
      </c>
      <c r="G1593">
        <v>0.33396999999968102</v>
      </c>
      <c r="H1593">
        <v>203.30770000000001</v>
      </c>
      <c r="I1593">
        <v>80.863</v>
      </c>
      <c r="J1593">
        <v>784.36699999999996</v>
      </c>
      <c r="L1593" t="s">
        <v>611</v>
      </c>
      <c r="M1593" t="str">
        <f t="shared" si="179"/>
        <v>2018</v>
      </c>
      <c r="N1593" t="str">
        <f t="shared" si="180"/>
        <v>11</v>
      </c>
      <c r="O1593" t="str">
        <f t="shared" si="181"/>
        <v>11</v>
      </c>
      <c r="P1593" t="str">
        <f t="shared" si="182"/>
        <v>10</v>
      </c>
      <c r="Q1593" t="str">
        <f t="shared" si="183"/>
        <v>03</v>
      </c>
      <c r="R1593" t="str">
        <f t="shared" si="184"/>
        <v>55</v>
      </c>
      <c r="S1593" s="4">
        <f t="shared" si="186"/>
        <v>43415.419386574074</v>
      </c>
      <c r="T1593" s="5">
        <f t="shared" si="185"/>
        <v>43415.419386574074</v>
      </c>
      <c r="U1593" t="s">
        <v>2036</v>
      </c>
      <c r="AH1593" t="s">
        <v>2940</v>
      </c>
      <c r="AI1593" t="s">
        <v>3077</v>
      </c>
      <c r="AJ1593" t="s">
        <v>3097</v>
      </c>
      <c r="AK1593" t="s">
        <v>3101</v>
      </c>
      <c r="AL1593" t="s">
        <v>3103</v>
      </c>
      <c r="AM1593" t="s">
        <v>3370</v>
      </c>
      <c r="BQ1593">
        <v>203.30770000000001</v>
      </c>
      <c r="BR1593">
        <v>203.64166999999969</v>
      </c>
      <c r="BS1593">
        <v>5</v>
      </c>
    </row>
    <row r="1594" spans="1:71" x14ac:dyDescent="0.25">
      <c r="A1594" t="s">
        <v>83</v>
      </c>
      <c r="B1594">
        <v>920</v>
      </c>
      <c r="C1594" t="s">
        <v>88</v>
      </c>
      <c r="D1594">
        <v>1</v>
      </c>
      <c r="E1594">
        <v>10160.412480000001</v>
      </c>
      <c r="F1594">
        <v>10160.57631</v>
      </c>
      <c r="G1594">
        <v>0.16382999999950701</v>
      </c>
      <c r="H1594">
        <v>204.41249999999999</v>
      </c>
      <c r="I1594">
        <v>153.63900000000001</v>
      </c>
      <c r="J1594">
        <v>752.02200000000005</v>
      </c>
      <c r="L1594" t="s">
        <v>611</v>
      </c>
      <c r="M1594" t="str">
        <f t="shared" si="179"/>
        <v>2018</v>
      </c>
      <c r="N1594" t="str">
        <f t="shared" si="180"/>
        <v>11</v>
      </c>
      <c r="O1594" t="str">
        <f t="shared" si="181"/>
        <v>11</v>
      </c>
      <c r="P1594" t="str">
        <f t="shared" si="182"/>
        <v>10</v>
      </c>
      <c r="Q1594" t="str">
        <f t="shared" si="183"/>
        <v>03</v>
      </c>
      <c r="R1594" t="str">
        <f t="shared" si="184"/>
        <v>55</v>
      </c>
      <c r="S1594" s="4">
        <f t="shared" si="186"/>
        <v>43415.419386574074</v>
      </c>
      <c r="T1594" s="5">
        <f t="shared" si="185"/>
        <v>43415.419386574074</v>
      </c>
      <c r="U1594" t="s">
        <v>2036</v>
      </c>
      <c r="AH1594" t="s">
        <v>2940</v>
      </c>
      <c r="AI1594" t="s">
        <v>2941</v>
      </c>
      <c r="AJ1594" t="s">
        <v>3097</v>
      </c>
      <c r="AK1594" t="s">
        <v>3101</v>
      </c>
      <c r="AL1594" t="s">
        <v>3103</v>
      </c>
      <c r="AM1594" t="s">
        <v>3370</v>
      </c>
      <c r="BQ1594">
        <v>204.41249999999999</v>
      </c>
      <c r="BR1594">
        <v>204.5763299999995</v>
      </c>
      <c r="BS1594">
        <v>6</v>
      </c>
    </row>
    <row r="1595" spans="1:71" x14ac:dyDescent="0.25">
      <c r="A1595" t="s">
        <v>83</v>
      </c>
      <c r="B1595">
        <v>921</v>
      </c>
      <c r="C1595" t="s">
        <v>88</v>
      </c>
      <c r="D1595">
        <v>1</v>
      </c>
      <c r="E1595">
        <v>10160.683429999999</v>
      </c>
      <c r="F1595">
        <v>10160.872460000001</v>
      </c>
      <c r="G1595">
        <v>0.18903000000136669</v>
      </c>
      <c r="H1595">
        <v>204.68340000000001</v>
      </c>
      <c r="I1595">
        <v>80.863</v>
      </c>
      <c r="J1595">
        <v>865.22900000000004</v>
      </c>
      <c r="L1595" t="s">
        <v>611</v>
      </c>
      <c r="M1595" t="str">
        <f t="shared" si="179"/>
        <v>2018</v>
      </c>
      <c r="N1595" t="str">
        <f t="shared" si="180"/>
        <v>11</v>
      </c>
      <c r="O1595" t="str">
        <f t="shared" si="181"/>
        <v>11</v>
      </c>
      <c r="P1595" t="str">
        <f t="shared" si="182"/>
        <v>10</v>
      </c>
      <c r="Q1595" t="str">
        <f t="shared" si="183"/>
        <v>03</v>
      </c>
      <c r="R1595" t="str">
        <f t="shared" si="184"/>
        <v>55</v>
      </c>
      <c r="S1595" s="4">
        <f t="shared" si="186"/>
        <v>43415.419386574074</v>
      </c>
      <c r="T1595" s="5">
        <f t="shared" si="185"/>
        <v>43415.419386574074</v>
      </c>
      <c r="U1595" t="s">
        <v>2036</v>
      </c>
      <c r="AH1595" t="s">
        <v>2940</v>
      </c>
      <c r="AI1595" t="s">
        <v>2941</v>
      </c>
      <c r="AJ1595" t="s">
        <v>3097</v>
      </c>
      <c r="AK1595" t="s">
        <v>3101</v>
      </c>
      <c r="AL1595" t="s">
        <v>3103</v>
      </c>
      <c r="AM1595" t="s">
        <v>3370</v>
      </c>
      <c r="BQ1595">
        <v>204.68340000000001</v>
      </c>
      <c r="BR1595">
        <v>204.8724300000014</v>
      </c>
      <c r="BS1595">
        <v>7</v>
      </c>
    </row>
    <row r="1596" spans="1:71" x14ac:dyDescent="0.25">
      <c r="A1596" t="s">
        <v>83</v>
      </c>
      <c r="B1596">
        <v>922</v>
      </c>
      <c r="C1596" t="s">
        <v>88</v>
      </c>
      <c r="D1596">
        <v>1</v>
      </c>
      <c r="E1596">
        <v>10161.15602</v>
      </c>
      <c r="F1596">
        <v>10161.300950000001</v>
      </c>
      <c r="G1596">
        <v>0.14493000000038589</v>
      </c>
      <c r="H1596">
        <v>205.15600000000001</v>
      </c>
      <c r="I1596">
        <v>161.72499999999999</v>
      </c>
      <c r="J1596">
        <v>873.31500000000005</v>
      </c>
      <c r="L1596" t="s">
        <v>611</v>
      </c>
      <c r="M1596" t="str">
        <f t="shared" ref="M1596:M1659" si="187">LEFT(RIGHT(LEFT(L1596,17), 8),4)</f>
        <v>2018</v>
      </c>
      <c r="N1596" t="str">
        <f t="shared" ref="N1596:N1659" si="188">LEFT(RIGHT(L1596, 15),2)</f>
        <v>11</v>
      </c>
      <c r="O1596" t="str">
        <f t="shared" ref="O1596:O1659" si="189">LEFT(RIGHT(L1596, 13),2)</f>
        <v>11</v>
      </c>
      <c r="P1596" t="str">
        <f t="shared" ref="P1596:P1659" si="190">LEFT(RIGHT(L1596, 10),2)</f>
        <v>10</v>
      </c>
      <c r="Q1596" t="str">
        <f t="shared" ref="Q1596:Q1659" si="191">LEFT(RIGHT(L1596, 8),2)</f>
        <v>03</v>
      </c>
      <c r="R1596" t="str">
        <f t="shared" ref="R1596:R1659" si="192">LEFT(RIGHT(L1596, 6),2)</f>
        <v>55</v>
      </c>
      <c r="S1596" s="4">
        <f t="shared" si="186"/>
        <v>43415.419386574074</v>
      </c>
      <c r="T1596" s="5">
        <f t="shared" ref="T1596:T1659" si="193">S1596</f>
        <v>43415.419386574074</v>
      </c>
      <c r="U1596" t="s">
        <v>2036</v>
      </c>
      <c r="AH1596" t="s">
        <v>2940</v>
      </c>
      <c r="AI1596" t="s">
        <v>2941</v>
      </c>
      <c r="AJ1596" t="s">
        <v>3097</v>
      </c>
      <c r="AK1596" t="s">
        <v>3101</v>
      </c>
      <c r="AL1596" t="s">
        <v>3103</v>
      </c>
      <c r="AM1596" t="s">
        <v>3370</v>
      </c>
      <c r="BQ1596">
        <v>205.15600000000001</v>
      </c>
      <c r="BR1596">
        <v>205.30093000000039</v>
      </c>
      <c r="BS1596">
        <v>8</v>
      </c>
    </row>
    <row r="1597" spans="1:71" x14ac:dyDescent="0.25">
      <c r="A1597" t="s">
        <v>83</v>
      </c>
      <c r="B1597">
        <v>923</v>
      </c>
      <c r="C1597" t="s">
        <v>88</v>
      </c>
      <c r="D1597">
        <v>1</v>
      </c>
      <c r="E1597">
        <v>10162.10605</v>
      </c>
      <c r="F1597">
        <v>10162.345499999999</v>
      </c>
      <c r="G1597">
        <v>0.239449999999124</v>
      </c>
      <c r="H1597">
        <v>206.1061</v>
      </c>
      <c r="I1597">
        <v>177.898</v>
      </c>
      <c r="J1597">
        <v>1002.6950000000001</v>
      </c>
      <c r="L1597" t="s">
        <v>611</v>
      </c>
      <c r="M1597" t="str">
        <f t="shared" si="187"/>
        <v>2018</v>
      </c>
      <c r="N1597" t="str">
        <f t="shared" si="188"/>
        <v>11</v>
      </c>
      <c r="O1597" t="str">
        <f t="shared" si="189"/>
        <v>11</v>
      </c>
      <c r="P1597" t="str">
        <f t="shared" si="190"/>
        <v>10</v>
      </c>
      <c r="Q1597" t="str">
        <f t="shared" si="191"/>
        <v>03</v>
      </c>
      <c r="R1597" t="str">
        <f t="shared" si="192"/>
        <v>55</v>
      </c>
      <c r="S1597" s="4">
        <f t="shared" si="186"/>
        <v>43415.419386574074</v>
      </c>
      <c r="T1597" s="5">
        <f t="shared" si="193"/>
        <v>43415.419386574074</v>
      </c>
      <c r="U1597" t="s">
        <v>2036</v>
      </c>
      <c r="AH1597" t="s">
        <v>2940</v>
      </c>
      <c r="AI1597" t="s">
        <v>2941</v>
      </c>
      <c r="AJ1597" t="s">
        <v>3097</v>
      </c>
      <c r="AK1597" t="s">
        <v>3101</v>
      </c>
      <c r="AL1597" t="s">
        <v>3103</v>
      </c>
      <c r="AM1597" t="s">
        <v>3370</v>
      </c>
      <c r="BQ1597">
        <v>206.1061</v>
      </c>
      <c r="BR1597">
        <v>206.34554999999909</v>
      </c>
      <c r="BS1597">
        <v>9</v>
      </c>
    </row>
    <row r="1598" spans="1:71" x14ac:dyDescent="0.25">
      <c r="A1598" t="s">
        <v>83</v>
      </c>
      <c r="B1598">
        <v>926</v>
      </c>
      <c r="C1598" t="s">
        <v>88</v>
      </c>
      <c r="D1598">
        <v>1</v>
      </c>
      <c r="E1598">
        <v>10172.63277</v>
      </c>
      <c r="F1598">
        <v>10172.88481</v>
      </c>
      <c r="G1598">
        <v>0.25203999999939702</v>
      </c>
      <c r="H1598">
        <v>216.6328</v>
      </c>
      <c r="I1598">
        <v>113.208</v>
      </c>
      <c r="J1598">
        <v>970.35</v>
      </c>
      <c r="L1598" t="s">
        <v>611</v>
      </c>
      <c r="M1598" t="str">
        <f t="shared" si="187"/>
        <v>2018</v>
      </c>
      <c r="N1598" t="str">
        <f t="shared" si="188"/>
        <v>11</v>
      </c>
      <c r="O1598" t="str">
        <f t="shared" si="189"/>
        <v>11</v>
      </c>
      <c r="P1598" t="str">
        <f t="shared" si="190"/>
        <v>10</v>
      </c>
      <c r="Q1598" t="str">
        <f t="shared" si="191"/>
        <v>03</v>
      </c>
      <c r="R1598" t="str">
        <f t="shared" si="192"/>
        <v>55</v>
      </c>
      <c r="S1598" s="4">
        <f t="shared" si="186"/>
        <v>43415.419386574074</v>
      </c>
      <c r="T1598" s="5">
        <f t="shared" si="193"/>
        <v>43415.419386574074</v>
      </c>
      <c r="U1598" t="s">
        <v>2036</v>
      </c>
      <c r="AH1598" t="s">
        <v>2940</v>
      </c>
      <c r="AI1598" t="s">
        <v>2941</v>
      </c>
      <c r="AJ1598" t="s">
        <v>3097</v>
      </c>
      <c r="AK1598" t="s">
        <v>3101</v>
      </c>
      <c r="AL1598" t="s">
        <v>3103</v>
      </c>
      <c r="AM1598" t="s">
        <v>3371</v>
      </c>
      <c r="BQ1598">
        <v>216.6328</v>
      </c>
      <c r="BR1598">
        <v>216.8848399999994</v>
      </c>
      <c r="BS1598">
        <v>10</v>
      </c>
    </row>
    <row r="1599" spans="1:71" x14ac:dyDescent="0.25">
      <c r="A1599" t="s">
        <v>83</v>
      </c>
      <c r="B1599">
        <v>927</v>
      </c>
      <c r="C1599" t="s">
        <v>88</v>
      </c>
      <c r="D1599">
        <v>1</v>
      </c>
      <c r="E1599">
        <v>10174.598739999999</v>
      </c>
      <c r="F1599">
        <v>10174.9012</v>
      </c>
      <c r="G1599">
        <v>0.30246000000079221</v>
      </c>
      <c r="H1599">
        <v>218.59870000000001</v>
      </c>
      <c r="I1599">
        <v>56.603999999999999</v>
      </c>
      <c r="J1599">
        <v>986.52300000000002</v>
      </c>
      <c r="L1599" t="s">
        <v>611</v>
      </c>
      <c r="M1599" t="str">
        <f t="shared" si="187"/>
        <v>2018</v>
      </c>
      <c r="N1599" t="str">
        <f t="shared" si="188"/>
        <v>11</v>
      </c>
      <c r="O1599" t="str">
        <f t="shared" si="189"/>
        <v>11</v>
      </c>
      <c r="P1599" t="str">
        <f t="shared" si="190"/>
        <v>10</v>
      </c>
      <c r="Q1599" t="str">
        <f t="shared" si="191"/>
        <v>03</v>
      </c>
      <c r="R1599" t="str">
        <f t="shared" si="192"/>
        <v>55</v>
      </c>
      <c r="S1599" s="4">
        <f t="shared" si="186"/>
        <v>43415.419386574074</v>
      </c>
      <c r="T1599" s="5">
        <f t="shared" si="193"/>
        <v>43415.419386574074</v>
      </c>
      <c r="U1599" t="s">
        <v>2036</v>
      </c>
      <c r="AH1599" t="s">
        <v>2940</v>
      </c>
      <c r="AI1599" t="s">
        <v>2941</v>
      </c>
      <c r="AJ1599" t="s">
        <v>3097</v>
      </c>
      <c r="AK1599" t="s">
        <v>3101</v>
      </c>
      <c r="AL1599" t="s">
        <v>3103</v>
      </c>
      <c r="AM1599" t="s">
        <v>3371</v>
      </c>
      <c r="BQ1599">
        <v>218.59870000000001</v>
      </c>
      <c r="BR1599">
        <v>218.9011600000008</v>
      </c>
      <c r="BS1599">
        <v>11</v>
      </c>
    </row>
    <row r="1600" spans="1:71" x14ac:dyDescent="0.25">
      <c r="A1600" t="s">
        <v>83</v>
      </c>
      <c r="B1600">
        <v>928</v>
      </c>
      <c r="C1600" t="s">
        <v>88</v>
      </c>
      <c r="D1600">
        <v>1</v>
      </c>
      <c r="E1600">
        <v>10723.77326</v>
      </c>
      <c r="F1600">
        <v>10724.14503</v>
      </c>
      <c r="G1600">
        <v>0.37176999999974208</v>
      </c>
      <c r="H1600">
        <v>243.77330000000001</v>
      </c>
      <c r="I1600">
        <v>169.81100000000001</v>
      </c>
      <c r="J1600">
        <v>1487.8710000000001</v>
      </c>
      <c r="L1600" t="s">
        <v>612</v>
      </c>
      <c r="M1600" t="str">
        <f t="shared" si="187"/>
        <v>2018</v>
      </c>
      <c r="N1600" t="str">
        <f t="shared" si="188"/>
        <v>11</v>
      </c>
      <c r="O1600" t="str">
        <f t="shared" si="189"/>
        <v>11</v>
      </c>
      <c r="P1600" t="str">
        <f t="shared" si="190"/>
        <v>22</v>
      </c>
      <c r="Q1600" t="str">
        <f t="shared" si="191"/>
        <v>03</v>
      </c>
      <c r="R1600" t="str">
        <f t="shared" si="192"/>
        <v>55</v>
      </c>
      <c r="S1600" s="4">
        <f t="shared" si="186"/>
        <v>43415.919386574074</v>
      </c>
      <c r="T1600" s="5">
        <f t="shared" si="193"/>
        <v>43415.919386574074</v>
      </c>
      <c r="U1600" t="s">
        <v>2037</v>
      </c>
      <c r="AH1600" t="s">
        <v>2940</v>
      </c>
      <c r="AI1600" t="s">
        <v>2941</v>
      </c>
      <c r="AJ1600" t="s">
        <v>2941</v>
      </c>
      <c r="AK1600" t="s">
        <v>3101</v>
      </c>
      <c r="AL1600" t="s">
        <v>3104</v>
      </c>
      <c r="AM1600" t="s">
        <v>3372</v>
      </c>
      <c r="BQ1600">
        <v>243.77330000000001</v>
      </c>
      <c r="BR1600">
        <v>244.14506999999969</v>
      </c>
      <c r="BS1600">
        <v>0</v>
      </c>
    </row>
    <row r="1601" spans="1:71" x14ac:dyDescent="0.25">
      <c r="A1601" t="s">
        <v>83</v>
      </c>
      <c r="B1601">
        <v>929</v>
      </c>
      <c r="C1601" t="s">
        <v>88</v>
      </c>
      <c r="D1601">
        <v>1</v>
      </c>
      <c r="E1601">
        <v>10725.38636</v>
      </c>
      <c r="F1601">
        <v>10725.60691</v>
      </c>
      <c r="G1601">
        <v>0.22055000000000291</v>
      </c>
      <c r="H1601">
        <v>245.38640000000001</v>
      </c>
      <c r="I1601">
        <v>145.553</v>
      </c>
      <c r="J1601">
        <v>1293.8009999999999</v>
      </c>
      <c r="L1601" t="s">
        <v>612</v>
      </c>
      <c r="M1601" t="str">
        <f t="shared" si="187"/>
        <v>2018</v>
      </c>
      <c r="N1601" t="str">
        <f t="shared" si="188"/>
        <v>11</v>
      </c>
      <c r="O1601" t="str">
        <f t="shared" si="189"/>
        <v>11</v>
      </c>
      <c r="P1601" t="str">
        <f t="shared" si="190"/>
        <v>22</v>
      </c>
      <c r="Q1601" t="str">
        <f t="shared" si="191"/>
        <v>03</v>
      </c>
      <c r="R1601" t="str">
        <f t="shared" si="192"/>
        <v>55</v>
      </c>
      <c r="S1601" s="4">
        <f t="shared" si="186"/>
        <v>43415.919386574074</v>
      </c>
      <c r="T1601" s="5">
        <f t="shared" si="193"/>
        <v>43415.919386574074</v>
      </c>
      <c r="U1601" t="s">
        <v>2037</v>
      </c>
      <c r="AH1601" t="s">
        <v>2940</v>
      </c>
      <c r="AI1601" t="s">
        <v>2941</v>
      </c>
      <c r="AJ1601" t="s">
        <v>3097</v>
      </c>
      <c r="AK1601" t="s">
        <v>3101</v>
      </c>
      <c r="AL1601" t="s">
        <v>3103</v>
      </c>
      <c r="AM1601" t="s">
        <v>3372</v>
      </c>
      <c r="BQ1601">
        <v>245.38640000000001</v>
      </c>
      <c r="BR1601">
        <v>245.60695000000001</v>
      </c>
      <c r="BS1601">
        <v>1</v>
      </c>
    </row>
    <row r="1602" spans="1:71" x14ac:dyDescent="0.25">
      <c r="A1602" t="s">
        <v>83</v>
      </c>
      <c r="B1602">
        <v>930</v>
      </c>
      <c r="C1602" t="s">
        <v>88</v>
      </c>
      <c r="D1602">
        <v>1</v>
      </c>
      <c r="E1602">
        <v>10726.87975</v>
      </c>
      <c r="F1602">
        <v>10727.07509</v>
      </c>
      <c r="G1602">
        <v>0.19534000000021479</v>
      </c>
      <c r="H1602">
        <v>246.87979999999999</v>
      </c>
      <c r="I1602">
        <v>169.81100000000001</v>
      </c>
      <c r="J1602">
        <v>1382.749</v>
      </c>
      <c r="L1602" t="s">
        <v>612</v>
      </c>
      <c r="M1602" t="str">
        <f t="shared" si="187"/>
        <v>2018</v>
      </c>
      <c r="N1602" t="str">
        <f t="shared" si="188"/>
        <v>11</v>
      </c>
      <c r="O1602" t="str">
        <f t="shared" si="189"/>
        <v>11</v>
      </c>
      <c r="P1602" t="str">
        <f t="shared" si="190"/>
        <v>22</v>
      </c>
      <c r="Q1602" t="str">
        <f t="shared" si="191"/>
        <v>03</v>
      </c>
      <c r="R1602" t="str">
        <f t="shared" si="192"/>
        <v>55</v>
      </c>
      <c r="S1602" s="4">
        <f t="shared" si="186"/>
        <v>43415.919386574074</v>
      </c>
      <c r="T1602" s="5">
        <f t="shared" si="193"/>
        <v>43415.919386574074</v>
      </c>
      <c r="U1602" t="s">
        <v>2037</v>
      </c>
      <c r="AH1602" t="s">
        <v>2940</v>
      </c>
      <c r="AI1602" t="s">
        <v>2941</v>
      </c>
      <c r="AJ1602" t="s">
        <v>3097</v>
      </c>
      <c r="AK1602" t="s">
        <v>3101</v>
      </c>
      <c r="AL1602" t="s">
        <v>3103</v>
      </c>
      <c r="AM1602" t="s">
        <v>3372</v>
      </c>
      <c r="BQ1602">
        <v>246.87979999999999</v>
      </c>
      <c r="BR1602">
        <v>247.0751400000002</v>
      </c>
      <c r="BS1602">
        <v>2</v>
      </c>
    </row>
    <row r="1603" spans="1:71" x14ac:dyDescent="0.25">
      <c r="A1603" t="s">
        <v>83</v>
      </c>
      <c r="B1603">
        <v>931</v>
      </c>
      <c r="C1603" t="s">
        <v>88</v>
      </c>
      <c r="D1603">
        <v>1</v>
      </c>
      <c r="E1603">
        <v>10728.190399999999</v>
      </c>
      <c r="F1603">
        <v>10728.366830000001</v>
      </c>
      <c r="G1603">
        <v>0.17643000000134629</v>
      </c>
      <c r="H1603">
        <v>248.19040000000001</v>
      </c>
      <c r="I1603">
        <v>105.121</v>
      </c>
      <c r="J1603">
        <v>1366.577</v>
      </c>
      <c r="L1603" t="s">
        <v>612</v>
      </c>
      <c r="M1603" t="str">
        <f t="shared" si="187"/>
        <v>2018</v>
      </c>
      <c r="N1603" t="str">
        <f t="shared" si="188"/>
        <v>11</v>
      </c>
      <c r="O1603" t="str">
        <f t="shared" si="189"/>
        <v>11</v>
      </c>
      <c r="P1603" t="str">
        <f t="shared" si="190"/>
        <v>22</v>
      </c>
      <c r="Q1603" t="str">
        <f t="shared" si="191"/>
        <v>03</v>
      </c>
      <c r="R1603" t="str">
        <f t="shared" si="192"/>
        <v>55</v>
      </c>
      <c r="S1603" s="4">
        <f t="shared" ref="S1603:S1666" si="194">DATE(M1603,N1603,O1603)+TIME(P1603,Q1603,R1603)</f>
        <v>43415.919386574074</v>
      </c>
      <c r="T1603" s="5">
        <f t="shared" si="193"/>
        <v>43415.919386574074</v>
      </c>
      <c r="U1603" t="s">
        <v>2037</v>
      </c>
      <c r="AH1603" t="s">
        <v>2940</v>
      </c>
      <c r="AI1603" t="s">
        <v>2941</v>
      </c>
      <c r="AJ1603" t="s">
        <v>3097</v>
      </c>
      <c r="AK1603" t="s">
        <v>3101</v>
      </c>
      <c r="AL1603" t="s">
        <v>3103</v>
      </c>
      <c r="AM1603" t="s">
        <v>3372</v>
      </c>
      <c r="BQ1603">
        <v>248.19040000000001</v>
      </c>
      <c r="BR1603">
        <v>248.36683000000141</v>
      </c>
      <c r="BS1603">
        <v>3</v>
      </c>
    </row>
    <row r="1604" spans="1:71" x14ac:dyDescent="0.25">
      <c r="A1604" t="s">
        <v>83</v>
      </c>
      <c r="B1604">
        <v>932</v>
      </c>
      <c r="C1604" t="s">
        <v>88</v>
      </c>
      <c r="D1604">
        <v>1</v>
      </c>
      <c r="E1604">
        <v>10728.480250000001</v>
      </c>
      <c r="F1604">
        <v>10728.662990000001</v>
      </c>
      <c r="G1604">
        <v>0.18274000000019441</v>
      </c>
      <c r="H1604">
        <v>248.4803</v>
      </c>
      <c r="I1604">
        <v>185.98400000000001</v>
      </c>
      <c r="J1604">
        <v>1172.5070000000001</v>
      </c>
      <c r="L1604" t="s">
        <v>612</v>
      </c>
      <c r="M1604" t="str">
        <f t="shared" si="187"/>
        <v>2018</v>
      </c>
      <c r="N1604" t="str">
        <f t="shared" si="188"/>
        <v>11</v>
      </c>
      <c r="O1604" t="str">
        <f t="shared" si="189"/>
        <v>11</v>
      </c>
      <c r="P1604" t="str">
        <f t="shared" si="190"/>
        <v>22</v>
      </c>
      <c r="Q1604" t="str">
        <f t="shared" si="191"/>
        <v>03</v>
      </c>
      <c r="R1604" t="str">
        <f t="shared" si="192"/>
        <v>55</v>
      </c>
      <c r="S1604" s="4">
        <f t="shared" si="194"/>
        <v>43415.919386574074</v>
      </c>
      <c r="T1604" s="5">
        <f t="shared" si="193"/>
        <v>43415.919386574074</v>
      </c>
      <c r="U1604" t="s">
        <v>2037</v>
      </c>
      <c r="AH1604" t="s">
        <v>2940</v>
      </c>
      <c r="AI1604" t="s">
        <v>2941</v>
      </c>
      <c r="AJ1604" t="s">
        <v>3097</v>
      </c>
      <c r="AK1604" t="s">
        <v>3101</v>
      </c>
      <c r="AL1604" t="s">
        <v>3103</v>
      </c>
      <c r="AM1604" t="s">
        <v>3372</v>
      </c>
      <c r="BQ1604">
        <v>248.4803</v>
      </c>
      <c r="BR1604">
        <v>248.66304000000019</v>
      </c>
      <c r="BS1604">
        <v>4</v>
      </c>
    </row>
    <row r="1605" spans="1:71" x14ac:dyDescent="0.25">
      <c r="A1605" t="s">
        <v>83</v>
      </c>
      <c r="B1605">
        <v>933</v>
      </c>
      <c r="C1605" t="s">
        <v>88</v>
      </c>
      <c r="D1605">
        <v>1</v>
      </c>
      <c r="E1605">
        <v>11045.53773</v>
      </c>
      <c r="F1605">
        <v>11046.010319999999</v>
      </c>
      <c r="G1605">
        <v>0.47258999999939988</v>
      </c>
      <c r="H1605">
        <v>41.537700000000001</v>
      </c>
      <c r="I1605">
        <v>105.121</v>
      </c>
      <c r="J1605">
        <v>1334.232</v>
      </c>
      <c r="L1605" t="s">
        <v>613</v>
      </c>
      <c r="M1605" t="str">
        <f t="shared" si="187"/>
        <v>2018</v>
      </c>
      <c r="N1605" t="str">
        <f t="shared" si="188"/>
        <v>11</v>
      </c>
      <c r="O1605" t="str">
        <f t="shared" si="189"/>
        <v>12</v>
      </c>
      <c r="P1605" t="str">
        <f t="shared" si="190"/>
        <v>16</v>
      </c>
      <c r="Q1605" t="str">
        <f t="shared" si="191"/>
        <v>03</v>
      </c>
      <c r="R1605" t="str">
        <f t="shared" si="192"/>
        <v>55</v>
      </c>
      <c r="S1605" s="4">
        <f t="shared" si="194"/>
        <v>43416.669386574074</v>
      </c>
      <c r="T1605" s="5">
        <f t="shared" si="193"/>
        <v>43416.669386574074</v>
      </c>
      <c r="U1605" t="s">
        <v>2038</v>
      </c>
      <c r="AH1605" t="s">
        <v>2940</v>
      </c>
      <c r="AI1605" t="s">
        <v>2941</v>
      </c>
      <c r="AJ1605" t="s">
        <v>2941</v>
      </c>
      <c r="AK1605" t="s">
        <v>3101</v>
      </c>
      <c r="AL1605" t="s">
        <v>3104</v>
      </c>
      <c r="AM1605" t="s">
        <v>3373</v>
      </c>
      <c r="BQ1605">
        <v>41.537700000000001</v>
      </c>
      <c r="BR1605">
        <v>42.010289999999401</v>
      </c>
      <c r="BS1605">
        <v>0</v>
      </c>
    </row>
    <row r="1606" spans="1:71" x14ac:dyDescent="0.25">
      <c r="A1606" t="s">
        <v>83</v>
      </c>
      <c r="B1606">
        <v>934</v>
      </c>
      <c r="C1606" t="s">
        <v>88</v>
      </c>
      <c r="D1606">
        <v>1</v>
      </c>
      <c r="E1606">
        <v>11047.642330000001</v>
      </c>
      <c r="F1606">
        <v>11047.913280000001</v>
      </c>
      <c r="G1606">
        <v>0.2709500000000844</v>
      </c>
      <c r="H1606">
        <v>43.642299999999999</v>
      </c>
      <c r="I1606">
        <v>80.863</v>
      </c>
      <c r="J1606">
        <v>986.52300000000002</v>
      </c>
      <c r="L1606" t="s">
        <v>613</v>
      </c>
      <c r="M1606" t="str">
        <f t="shared" si="187"/>
        <v>2018</v>
      </c>
      <c r="N1606" t="str">
        <f t="shared" si="188"/>
        <v>11</v>
      </c>
      <c r="O1606" t="str">
        <f t="shared" si="189"/>
        <v>12</v>
      </c>
      <c r="P1606" t="str">
        <f t="shared" si="190"/>
        <v>16</v>
      </c>
      <c r="Q1606" t="str">
        <f t="shared" si="191"/>
        <v>03</v>
      </c>
      <c r="R1606" t="str">
        <f t="shared" si="192"/>
        <v>55</v>
      </c>
      <c r="S1606" s="4">
        <f t="shared" si="194"/>
        <v>43416.669386574074</v>
      </c>
      <c r="T1606" s="5">
        <f t="shared" si="193"/>
        <v>43416.669386574074</v>
      </c>
      <c r="U1606" t="s">
        <v>2038</v>
      </c>
      <c r="AH1606" t="s">
        <v>2940</v>
      </c>
      <c r="AI1606" t="s">
        <v>2941</v>
      </c>
      <c r="AJ1606" t="s">
        <v>2941</v>
      </c>
      <c r="AK1606" t="s">
        <v>3101</v>
      </c>
      <c r="AL1606" t="s">
        <v>3104</v>
      </c>
      <c r="AM1606" t="s">
        <v>3373</v>
      </c>
      <c r="BQ1606">
        <v>43.642299999999999</v>
      </c>
      <c r="BR1606">
        <v>43.913250000000083</v>
      </c>
      <c r="BS1606">
        <v>1</v>
      </c>
    </row>
    <row r="1607" spans="1:71" x14ac:dyDescent="0.25">
      <c r="A1607" t="s">
        <v>83</v>
      </c>
      <c r="B1607">
        <v>936</v>
      </c>
      <c r="C1607" t="s">
        <v>88</v>
      </c>
      <c r="D1607">
        <v>1</v>
      </c>
      <c r="E1607">
        <v>11501.890310000001</v>
      </c>
      <c r="F1607">
        <v>11502.10455</v>
      </c>
      <c r="G1607">
        <v>0.21423999999933591</v>
      </c>
      <c r="H1607">
        <v>235.8903</v>
      </c>
      <c r="I1607">
        <v>97.034999999999997</v>
      </c>
      <c r="J1607">
        <v>1035.04</v>
      </c>
      <c r="L1607" t="s">
        <v>614</v>
      </c>
      <c r="M1607" t="str">
        <f t="shared" si="187"/>
        <v>2018</v>
      </c>
      <c r="N1607" t="str">
        <f t="shared" si="188"/>
        <v>11</v>
      </c>
      <c r="O1607" t="str">
        <f t="shared" si="189"/>
        <v>13</v>
      </c>
      <c r="P1607" t="str">
        <f t="shared" si="190"/>
        <v>02</v>
      </c>
      <c r="Q1607" t="str">
        <f t="shared" si="191"/>
        <v>03</v>
      </c>
      <c r="R1607" t="str">
        <f t="shared" si="192"/>
        <v>55</v>
      </c>
      <c r="S1607" s="4">
        <f t="shared" si="194"/>
        <v>43417.086053240739</v>
      </c>
      <c r="T1607" s="5">
        <f t="shared" si="193"/>
        <v>43417.086053240739</v>
      </c>
      <c r="U1607" t="s">
        <v>2039</v>
      </c>
      <c r="AH1607" t="s">
        <v>2940</v>
      </c>
      <c r="AI1607" t="s">
        <v>2941</v>
      </c>
      <c r="AJ1607" t="s">
        <v>3097</v>
      </c>
      <c r="AK1607" t="s">
        <v>3101</v>
      </c>
      <c r="AL1607" t="s">
        <v>3103</v>
      </c>
      <c r="AM1607" t="s">
        <v>3374</v>
      </c>
      <c r="BQ1607">
        <v>235.8903</v>
      </c>
      <c r="BR1607">
        <v>236.1045399999993</v>
      </c>
      <c r="BS1607">
        <v>0</v>
      </c>
    </row>
    <row r="1608" spans="1:71" x14ac:dyDescent="0.25">
      <c r="A1608" t="s">
        <v>83</v>
      </c>
      <c r="B1608">
        <v>938</v>
      </c>
      <c r="C1608" t="s">
        <v>88</v>
      </c>
      <c r="D1608">
        <v>1</v>
      </c>
      <c r="E1608">
        <v>11562.83619</v>
      </c>
      <c r="F1608">
        <v>11563.025229999999</v>
      </c>
      <c r="G1608">
        <v>0.18903999999929511</v>
      </c>
      <c r="H1608">
        <v>34.836199999999998</v>
      </c>
      <c r="I1608">
        <v>234.501</v>
      </c>
      <c r="J1608">
        <v>1754.7170000000001</v>
      </c>
      <c r="L1608" t="s">
        <v>615</v>
      </c>
      <c r="M1608" t="str">
        <f t="shared" si="187"/>
        <v>2018</v>
      </c>
      <c r="N1608" t="str">
        <f t="shared" si="188"/>
        <v>11</v>
      </c>
      <c r="O1608" t="str">
        <f t="shared" si="189"/>
        <v>13</v>
      </c>
      <c r="P1608" t="str">
        <f t="shared" si="190"/>
        <v>06</v>
      </c>
      <c r="Q1608" t="str">
        <f t="shared" si="191"/>
        <v>03</v>
      </c>
      <c r="R1608" t="str">
        <f t="shared" si="192"/>
        <v>55</v>
      </c>
      <c r="S1608" s="4">
        <f t="shared" si="194"/>
        <v>43417.25271990741</v>
      </c>
      <c r="T1608" s="5">
        <f t="shared" si="193"/>
        <v>43417.25271990741</v>
      </c>
      <c r="U1608" t="s">
        <v>2040</v>
      </c>
      <c r="AH1608" t="s">
        <v>2940</v>
      </c>
      <c r="AI1608" t="s">
        <v>2941</v>
      </c>
      <c r="AJ1608" t="s">
        <v>3097</v>
      </c>
      <c r="AK1608" t="s">
        <v>3101</v>
      </c>
      <c r="AL1608" t="s">
        <v>3103</v>
      </c>
      <c r="AM1608" t="s">
        <v>3375</v>
      </c>
      <c r="AN1608" t="s">
        <v>3619</v>
      </c>
      <c r="BQ1608">
        <v>34.836199999999998</v>
      </c>
      <c r="BR1608">
        <v>35.025239999999293</v>
      </c>
      <c r="BS1608">
        <v>0</v>
      </c>
    </row>
    <row r="1609" spans="1:71" x14ac:dyDescent="0.25">
      <c r="A1609" t="s">
        <v>83</v>
      </c>
      <c r="B1609">
        <v>939</v>
      </c>
      <c r="C1609" t="s">
        <v>88</v>
      </c>
      <c r="D1609">
        <v>1</v>
      </c>
      <c r="E1609">
        <v>11566.235559999999</v>
      </c>
      <c r="F1609">
        <v>11566.52541</v>
      </c>
      <c r="G1609">
        <v>0.28985000000102451</v>
      </c>
      <c r="H1609">
        <v>38.235599999999998</v>
      </c>
      <c r="I1609">
        <v>242.58799999999999</v>
      </c>
      <c r="J1609">
        <v>2053.9079999999999</v>
      </c>
      <c r="L1609" t="s">
        <v>615</v>
      </c>
      <c r="M1609" t="str">
        <f t="shared" si="187"/>
        <v>2018</v>
      </c>
      <c r="N1609" t="str">
        <f t="shared" si="188"/>
        <v>11</v>
      </c>
      <c r="O1609" t="str">
        <f t="shared" si="189"/>
        <v>13</v>
      </c>
      <c r="P1609" t="str">
        <f t="shared" si="190"/>
        <v>06</v>
      </c>
      <c r="Q1609" t="str">
        <f t="shared" si="191"/>
        <v>03</v>
      </c>
      <c r="R1609" t="str">
        <f t="shared" si="192"/>
        <v>55</v>
      </c>
      <c r="S1609" s="4">
        <f t="shared" si="194"/>
        <v>43417.25271990741</v>
      </c>
      <c r="T1609" s="5">
        <f t="shared" si="193"/>
        <v>43417.25271990741</v>
      </c>
      <c r="U1609" t="s">
        <v>2040</v>
      </c>
      <c r="AH1609" t="s">
        <v>2940</v>
      </c>
      <c r="AI1609" t="s">
        <v>2941</v>
      </c>
      <c r="AJ1609" t="s">
        <v>3097</v>
      </c>
      <c r="AK1609" t="s">
        <v>3101</v>
      </c>
      <c r="AL1609" t="s">
        <v>3103</v>
      </c>
      <c r="AM1609" t="s">
        <v>3375</v>
      </c>
      <c r="BQ1609">
        <v>38.235599999999998</v>
      </c>
      <c r="BR1609">
        <v>38.525450000001022</v>
      </c>
      <c r="BS1609">
        <v>1</v>
      </c>
    </row>
    <row r="1610" spans="1:71" x14ac:dyDescent="0.25">
      <c r="A1610" t="s">
        <v>83</v>
      </c>
      <c r="B1610">
        <v>941</v>
      </c>
      <c r="C1610" t="s">
        <v>88</v>
      </c>
      <c r="D1610">
        <v>1</v>
      </c>
      <c r="E1610">
        <v>11569.75173</v>
      </c>
      <c r="F1610">
        <v>11570.558279999999</v>
      </c>
      <c r="G1610">
        <v>0.80654999999933352</v>
      </c>
      <c r="H1610">
        <v>41.7517</v>
      </c>
      <c r="I1610">
        <v>274.93299999999999</v>
      </c>
      <c r="J1610">
        <v>2070.0810000000001</v>
      </c>
      <c r="L1610" t="s">
        <v>615</v>
      </c>
      <c r="M1610" t="str">
        <f t="shared" si="187"/>
        <v>2018</v>
      </c>
      <c r="N1610" t="str">
        <f t="shared" si="188"/>
        <v>11</v>
      </c>
      <c r="O1610" t="str">
        <f t="shared" si="189"/>
        <v>13</v>
      </c>
      <c r="P1610" t="str">
        <f t="shared" si="190"/>
        <v>06</v>
      </c>
      <c r="Q1610" t="str">
        <f t="shared" si="191"/>
        <v>03</v>
      </c>
      <c r="R1610" t="str">
        <f t="shared" si="192"/>
        <v>55</v>
      </c>
      <c r="S1610" s="4">
        <f t="shared" si="194"/>
        <v>43417.25271990741</v>
      </c>
      <c r="T1610" s="5">
        <f t="shared" si="193"/>
        <v>43417.25271990741</v>
      </c>
      <c r="U1610" t="s">
        <v>2040</v>
      </c>
      <c r="AH1610" t="s">
        <v>2940</v>
      </c>
      <c r="AI1610" t="s">
        <v>2941</v>
      </c>
      <c r="AJ1610" t="s">
        <v>2941</v>
      </c>
      <c r="AK1610" t="s">
        <v>3101</v>
      </c>
      <c r="AL1610" t="s">
        <v>3104</v>
      </c>
      <c r="AM1610" t="s">
        <v>3375</v>
      </c>
      <c r="BQ1610">
        <v>41.7517</v>
      </c>
      <c r="BR1610">
        <v>42.558249999999333</v>
      </c>
      <c r="BS1610">
        <v>2</v>
      </c>
    </row>
    <row r="1611" spans="1:71" x14ac:dyDescent="0.25">
      <c r="A1611" t="s">
        <v>83</v>
      </c>
      <c r="B1611">
        <v>942</v>
      </c>
      <c r="C1611" t="s">
        <v>88</v>
      </c>
      <c r="D1611">
        <v>1</v>
      </c>
      <c r="E1611">
        <v>11835.22013</v>
      </c>
      <c r="F1611">
        <v>11835.5478</v>
      </c>
      <c r="G1611">
        <v>0.32767000000058027</v>
      </c>
      <c r="H1611">
        <v>45.220100000000002</v>
      </c>
      <c r="I1611">
        <v>258.76</v>
      </c>
      <c r="J1611">
        <v>962.26400000000001</v>
      </c>
      <c r="L1611" t="s">
        <v>616</v>
      </c>
      <c r="M1611" t="str">
        <f t="shared" si="187"/>
        <v>2018</v>
      </c>
      <c r="N1611" t="str">
        <f t="shared" si="188"/>
        <v>11</v>
      </c>
      <c r="O1611" t="str">
        <f t="shared" si="189"/>
        <v>13</v>
      </c>
      <c r="P1611" t="str">
        <f t="shared" si="190"/>
        <v>08</v>
      </c>
      <c r="Q1611" t="str">
        <f t="shared" si="191"/>
        <v>03</v>
      </c>
      <c r="R1611" t="str">
        <f t="shared" si="192"/>
        <v>55</v>
      </c>
      <c r="S1611" s="4">
        <f t="shared" si="194"/>
        <v>43417.336053240739</v>
      </c>
      <c r="T1611" s="5">
        <f t="shared" si="193"/>
        <v>43417.336053240739</v>
      </c>
      <c r="U1611" t="s">
        <v>2041</v>
      </c>
      <c r="AH1611" t="s">
        <v>2940</v>
      </c>
      <c r="AI1611" t="s">
        <v>2941</v>
      </c>
      <c r="AJ1611" t="s">
        <v>2941</v>
      </c>
      <c r="AK1611" t="s">
        <v>3101</v>
      </c>
      <c r="AL1611" t="s">
        <v>3104</v>
      </c>
      <c r="AM1611" t="s">
        <v>3376</v>
      </c>
      <c r="BQ1611">
        <v>45.220100000000002</v>
      </c>
      <c r="BR1611">
        <v>45.547770000000583</v>
      </c>
      <c r="BS1611">
        <v>0</v>
      </c>
    </row>
    <row r="1612" spans="1:71" x14ac:dyDescent="0.25">
      <c r="A1612" t="s">
        <v>83</v>
      </c>
      <c r="B1612">
        <v>944</v>
      </c>
      <c r="C1612" t="s">
        <v>88</v>
      </c>
      <c r="D1612">
        <v>1</v>
      </c>
      <c r="E1612">
        <v>11842.83072</v>
      </c>
      <c r="F1612">
        <v>11843.07646</v>
      </c>
      <c r="G1612">
        <v>0.2457400000002963</v>
      </c>
      <c r="H1612">
        <v>52.8307</v>
      </c>
      <c r="I1612">
        <v>242.58799999999999</v>
      </c>
      <c r="J1612">
        <v>840.97</v>
      </c>
      <c r="L1612" t="s">
        <v>616</v>
      </c>
      <c r="M1612" t="str">
        <f t="shared" si="187"/>
        <v>2018</v>
      </c>
      <c r="N1612" t="str">
        <f t="shared" si="188"/>
        <v>11</v>
      </c>
      <c r="O1612" t="str">
        <f t="shared" si="189"/>
        <v>13</v>
      </c>
      <c r="P1612" t="str">
        <f t="shared" si="190"/>
        <v>08</v>
      </c>
      <c r="Q1612" t="str">
        <f t="shared" si="191"/>
        <v>03</v>
      </c>
      <c r="R1612" t="str">
        <f t="shared" si="192"/>
        <v>55</v>
      </c>
      <c r="S1612" s="4">
        <f t="shared" si="194"/>
        <v>43417.336053240739</v>
      </c>
      <c r="T1612" s="5">
        <f t="shared" si="193"/>
        <v>43417.336053240739</v>
      </c>
      <c r="U1612" t="s">
        <v>2041</v>
      </c>
      <c r="AH1612" t="s">
        <v>2940</v>
      </c>
      <c r="AI1612" t="s">
        <v>2941</v>
      </c>
      <c r="AJ1612" t="s">
        <v>3097</v>
      </c>
      <c r="AK1612" t="s">
        <v>3101</v>
      </c>
      <c r="AL1612" t="s">
        <v>3103</v>
      </c>
      <c r="AM1612" t="s">
        <v>3376</v>
      </c>
      <c r="BQ1612">
        <v>52.8307</v>
      </c>
      <c r="BR1612">
        <v>53.076440000000296</v>
      </c>
      <c r="BS1612">
        <v>1</v>
      </c>
    </row>
    <row r="1613" spans="1:71" x14ac:dyDescent="0.25">
      <c r="A1613" t="s">
        <v>83</v>
      </c>
      <c r="B1613">
        <v>945</v>
      </c>
      <c r="C1613" t="s">
        <v>88</v>
      </c>
      <c r="D1613">
        <v>1</v>
      </c>
      <c r="E1613">
        <v>12834.581200000001</v>
      </c>
      <c r="F1613">
        <v>12834.789140000001</v>
      </c>
      <c r="G1613">
        <v>0.20794000000023519</v>
      </c>
      <c r="H1613">
        <v>258.58120000000002</v>
      </c>
      <c r="I1613">
        <v>113.208</v>
      </c>
      <c r="J1613">
        <v>1043.127</v>
      </c>
      <c r="L1613" t="s">
        <v>617</v>
      </c>
      <c r="M1613" t="str">
        <f t="shared" si="187"/>
        <v>2018</v>
      </c>
      <c r="N1613" t="str">
        <f t="shared" si="188"/>
        <v>11</v>
      </c>
      <c r="O1613" t="str">
        <f t="shared" si="189"/>
        <v>14</v>
      </c>
      <c r="P1613" t="str">
        <f t="shared" si="190"/>
        <v>04</v>
      </c>
      <c r="Q1613" t="str">
        <f t="shared" si="191"/>
        <v>03</v>
      </c>
      <c r="R1613" t="str">
        <f t="shared" si="192"/>
        <v>55</v>
      </c>
      <c r="S1613" s="4">
        <f t="shared" si="194"/>
        <v>43418.169386574074</v>
      </c>
      <c r="T1613" s="5">
        <f t="shared" si="193"/>
        <v>43418.169386574074</v>
      </c>
      <c r="U1613" t="s">
        <v>2042</v>
      </c>
      <c r="AH1613" t="s">
        <v>2940</v>
      </c>
      <c r="AI1613" t="s">
        <v>2941</v>
      </c>
      <c r="AJ1613" t="s">
        <v>3097</v>
      </c>
      <c r="AK1613" t="s">
        <v>3101</v>
      </c>
      <c r="AL1613" t="s">
        <v>3103</v>
      </c>
      <c r="AM1613" t="s">
        <v>3377</v>
      </c>
      <c r="BQ1613">
        <v>258.58120000000002</v>
      </c>
      <c r="BR1613">
        <v>258.78914000000032</v>
      </c>
      <c r="BS1613">
        <v>0</v>
      </c>
    </row>
    <row r="1614" spans="1:71" x14ac:dyDescent="0.25">
      <c r="A1614" t="s">
        <v>83</v>
      </c>
      <c r="B1614">
        <v>946</v>
      </c>
      <c r="C1614" t="s">
        <v>88</v>
      </c>
      <c r="D1614">
        <v>1</v>
      </c>
      <c r="E1614">
        <v>12835.80363</v>
      </c>
      <c r="F1614">
        <v>12836.06198</v>
      </c>
      <c r="G1614">
        <v>0.25835000000006397</v>
      </c>
      <c r="H1614">
        <v>259.80360000000002</v>
      </c>
      <c r="I1614">
        <v>40.430999999999997</v>
      </c>
      <c r="J1614">
        <v>1083.558</v>
      </c>
      <c r="L1614" t="s">
        <v>617</v>
      </c>
      <c r="M1614" t="str">
        <f t="shared" si="187"/>
        <v>2018</v>
      </c>
      <c r="N1614" t="str">
        <f t="shared" si="188"/>
        <v>11</v>
      </c>
      <c r="O1614" t="str">
        <f t="shared" si="189"/>
        <v>14</v>
      </c>
      <c r="P1614" t="str">
        <f t="shared" si="190"/>
        <v>04</v>
      </c>
      <c r="Q1614" t="str">
        <f t="shared" si="191"/>
        <v>03</v>
      </c>
      <c r="R1614" t="str">
        <f t="shared" si="192"/>
        <v>55</v>
      </c>
      <c r="S1614" s="4">
        <f t="shared" si="194"/>
        <v>43418.169386574074</v>
      </c>
      <c r="T1614" s="5">
        <f t="shared" si="193"/>
        <v>43418.169386574074</v>
      </c>
      <c r="U1614" t="s">
        <v>2042</v>
      </c>
      <c r="AH1614" t="s">
        <v>2940</v>
      </c>
      <c r="AI1614" t="s">
        <v>2941</v>
      </c>
      <c r="AJ1614" t="s">
        <v>3097</v>
      </c>
      <c r="AK1614" t="s">
        <v>3101</v>
      </c>
      <c r="AL1614" t="s">
        <v>3103</v>
      </c>
      <c r="AM1614" t="s">
        <v>3377</v>
      </c>
      <c r="BQ1614">
        <v>259.80360000000002</v>
      </c>
      <c r="BR1614">
        <v>260.06195000000008</v>
      </c>
      <c r="BS1614">
        <v>1</v>
      </c>
    </row>
    <row r="1615" spans="1:71" x14ac:dyDescent="0.25">
      <c r="A1615" t="s">
        <v>83</v>
      </c>
      <c r="B1615">
        <v>948</v>
      </c>
      <c r="C1615" t="s">
        <v>88</v>
      </c>
      <c r="D1615">
        <v>1</v>
      </c>
      <c r="E1615">
        <v>12959.399530000001</v>
      </c>
      <c r="F1615">
        <v>12959.68939</v>
      </c>
      <c r="G1615">
        <v>0.28985999999895279</v>
      </c>
      <c r="H1615">
        <v>121.3995</v>
      </c>
      <c r="I1615">
        <v>153.63900000000001</v>
      </c>
      <c r="J1615">
        <v>1099.73</v>
      </c>
      <c r="L1615" t="s">
        <v>618</v>
      </c>
      <c r="M1615" t="str">
        <f t="shared" si="187"/>
        <v>2018</v>
      </c>
      <c r="N1615" t="str">
        <f t="shared" si="188"/>
        <v>11</v>
      </c>
      <c r="O1615" t="str">
        <f t="shared" si="189"/>
        <v>14</v>
      </c>
      <c r="P1615" t="str">
        <f t="shared" si="190"/>
        <v>08</v>
      </c>
      <c r="Q1615" t="str">
        <f t="shared" si="191"/>
        <v>03</v>
      </c>
      <c r="R1615" t="str">
        <f t="shared" si="192"/>
        <v>55</v>
      </c>
      <c r="S1615" s="4">
        <f t="shared" si="194"/>
        <v>43418.336053240739</v>
      </c>
      <c r="T1615" s="5">
        <f t="shared" si="193"/>
        <v>43418.336053240739</v>
      </c>
      <c r="U1615" t="s">
        <v>2043</v>
      </c>
      <c r="AH1615" t="s">
        <v>2940</v>
      </c>
      <c r="AI1615" t="s">
        <v>2941</v>
      </c>
      <c r="AJ1615" t="s">
        <v>3097</v>
      </c>
      <c r="AK1615" t="s">
        <v>3101</v>
      </c>
      <c r="AL1615" t="s">
        <v>3103</v>
      </c>
      <c r="AM1615" t="s">
        <v>3378</v>
      </c>
      <c r="BQ1615">
        <v>121.3995</v>
      </c>
      <c r="BR1615">
        <v>121.689359999999</v>
      </c>
      <c r="BS1615">
        <v>0</v>
      </c>
    </row>
    <row r="1616" spans="1:71" x14ac:dyDescent="0.25">
      <c r="A1616" t="s">
        <v>83</v>
      </c>
      <c r="B1616">
        <v>949</v>
      </c>
      <c r="C1616" t="s">
        <v>88</v>
      </c>
      <c r="D1616">
        <v>1</v>
      </c>
      <c r="E1616">
        <v>12961.8696</v>
      </c>
      <c r="F1616">
        <v>12962.197270000001</v>
      </c>
      <c r="G1616">
        <v>0.32767000000058027</v>
      </c>
      <c r="H1616">
        <v>123.86960000000001</v>
      </c>
      <c r="I1616">
        <v>153.63900000000001</v>
      </c>
      <c r="J1616">
        <v>1407.008</v>
      </c>
      <c r="L1616" t="s">
        <v>618</v>
      </c>
      <c r="M1616" t="str">
        <f t="shared" si="187"/>
        <v>2018</v>
      </c>
      <c r="N1616" t="str">
        <f t="shared" si="188"/>
        <v>11</v>
      </c>
      <c r="O1616" t="str">
        <f t="shared" si="189"/>
        <v>14</v>
      </c>
      <c r="P1616" t="str">
        <f t="shared" si="190"/>
        <v>08</v>
      </c>
      <c r="Q1616" t="str">
        <f t="shared" si="191"/>
        <v>03</v>
      </c>
      <c r="R1616" t="str">
        <f t="shared" si="192"/>
        <v>55</v>
      </c>
      <c r="S1616" s="4">
        <f t="shared" si="194"/>
        <v>43418.336053240739</v>
      </c>
      <c r="T1616" s="5">
        <f t="shared" si="193"/>
        <v>43418.336053240739</v>
      </c>
      <c r="U1616" t="s">
        <v>2043</v>
      </c>
      <c r="AH1616" t="s">
        <v>2940</v>
      </c>
      <c r="AI1616" t="s">
        <v>2941</v>
      </c>
      <c r="AJ1616" t="s">
        <v>3097</v>
      </c>
      <c r="AK1616" t="s">
        <v>3101</v>
      </c>
      <c r="AL1616" t="s">
        <v>3103</v>
      </c>
      <c r="AM1616" t="s">
        <v>3378</v>
      </c>
      <c r="BQ1616">
        <v>123.86960000000001</v>
      </c>
      <c r="BR1616">
        <v>124.1972700000006</v>
      </c>
      <c r="BS1616">
        <v>1</v>
      </c>
    </row>
    <row r="1617" spans="1:71" x14ac:dyDescent="0.25">
      <c r="A1617" t="s">
        <v>83</v>
      </c>
      <c r="B1617">
        <v>962</v>
      </c>
      <c r="C1617" t="s">
        <v>88</v>
      </c>
      <c r="D1617">
        <v>1</v>
      </c>
      <c r="E1617">
        <v>13650.237289999999</v>
      </c>
      <c r="F1617">
        <v>13650.558650000001</v>
      </c>
      <c r="G1617">
        <v>0.32136000000173232</v>
      </c>
      <c r="H1617">
        <v>26.237300000000001</v>
      </c>
      <c r="I1617">
        <v>72.775999999999996</v>
      </c>
      <c r="J1617">
        <v>1043.127</v>
      </c>
      <c r="L1617" t="s">
        <v>619</v>
      </c>
      <c r="M1617" t="str">
        <f t="shared" si="187"/>
        <v>2018</v>
      </c>
      <c r="N1617" t="str">
        <f t="shared" si="188"/>
        <v>11</v>
      </c>
      <c r="O1617" t="str">
        <f t="shared" si="189"/>
        <v>15</v>
      </c>
      <c r="P1617" t="str">
        <f t="shared" si="190"/>
        <v>20</v>
      </c>
      <c r="Q1617" t="str">
        <f t="shared" si="191"/>
        <v>03</v>
      </c>
      <c r="R1617" t="str">
        <f t="shared" si="192"/>
        <v>55</v>
      </c>
      <c r="S1617" s="4">
        <f t="shared" si="194"/>
        <v>43419.836053240739</v>
      </c>
      <c r="T1617" s="5">
        <f t="shared" si="193"/>
        <v>43419.836053240739</v>
      </c>
      <c r="U1617" t="s">
        <v>2044</v>
      </c>
      <c r="AH1617" t="s">
        <v>2940</v>
      </c>
      <c r="AI1617" t="s">
        <v>2941</v>
      </c>
      <c r="AJ1617" t="s">
        <v>3097</v>
      </c>
      <c r="AK1617" t="s">
        <v>3101</v>
      </c>
      <c r="AL1617" t="s">
        <v>3103</v>
      </c>
      <c r="AM1617" t="s">
        <v>3379</v>
      </c>
      <c r="BQ1617">
        <v>26.237300000000001</v>
      </c>
      <c r="BR1617">
        <v>26.55866000000173</v>
      </c>
      <c r="BS1617">
        <v>0</v>
      </c>
    </row>
    <row r="1618" spans="1:71" x14ac:dyDescent="0.25">
      <c r="A1618" t="s">
        <v>83</v>
      </c>
      <c r="B1618">
        <v>963</v>
      </c>
      <c r="C1618" t="s">
        <v>88</v>
      </c>
      <c r="D1618">
        <v>1</v>
      </c>
      <c r="E1618">
        <v>13653.04132</v>
      </c>
      <c r="F1618">
        <v>13653.432000000001</v>
      </c>
      <c r="G1618">
        <v>0.39068000000042957</v>
      </c>
      <c r="H1618">
        <v>29.0413</v>
      </c>
      <c r="I1618">
        <v>64.69</v>
      </c>
      <c r="J1618">
        <v>978.43700000000001</v>
      </c>
      <c r="L1618" t="s">
        <v>619</v>
      </c>
      <c r="M1618" t="str">
        <f t="shared" si="187"/>
        <v>2018</v>
      </c>
      <c r="N1618" t="str">
        <f t="shared" si="188"/>
        <v>11</v>
      </c>
      <c r="O1618" t="str">
        <f t="shared" si="189"/>
        <v>15</v>
      </c>
      <c r="P1618" t="str">
        <f t="shared" si="190"/>
        <v>20</v>
      </c>
      <c r="Q1618" t="str">
        <f t="shared" si="191"/>
        <v>03</v>
      </c>
      <c r="R1618" t="str">
        <f t="shared" si="192"/>
        <v>55</v>
      </c>
      <c r="S1618" s="4">
        <f t="shared" si="194"/>
        <v>43419.836053240739</v>
      </c>
      <c r="T1618" s="5">
        <f t="shared" si="193"/>
        <v>43419.836053240739</v>
      </c>
      <c r="U1618" t="s">
        <v>2044</v>
      </c>
      <c r="AH1618" t="s">
        <v>2940</v>
      </c>
      <c r="AI1618" t="s">
        <v>2941</v>
      </c>
      <c r="AJ1618" t="s">
        <v>3097</v>
      </c>
      <c r="AK1618" t="s">
        <v>3101</v>
      </c>
      <c r="AL1618" t="s">
        <v>3103</v>
      </c>
      <c r="AM1618" t="s">
        <v>3379</v>
      </c>
      <c r="AN1618" t="s">
        <v>3674</v>
      </c>
      <c r="BQ1618">
        <v>29.0413</v>
      </c>
      <c r="BR1618">
        <v>29.431980000000429</v>
      </c>
      <c r="BS1618">
        <v>1</v>
      </c>
    </row>
    <row r="1619" spans="1:71" x14ac:dyDescent="0.25">
      <c r="A1619" t="s">
        <v>83</v>
      </c>
      <c r="B1619">
        <v>964</v>
      </c>
      <c r="C1619" t="s">
        <v>88</v>
      </c>
      <c r="D1619">
        <v>1</v>
      </c>
      <c r="E1619">
        <v>13655.5681</v>
      </c>
      <c r="F1619">
        <v>13656.12261</v>
      </c>
      <c r="G1619">
        <v>0.55450999999993655</v>
      </c>
      <c r="H1619">
        <v>31.568100000000001</v>
      </c>
      <c r="I1619">
        <v>64.69</v>
      </c>
      <c r="J1619">
        <v>913.74699999999996</v>
      </c>
      <c r="L1619" t="s">
        <v>619</v>
      </c>
      <c r="M1619" t="str">
        <f t="shared" si="187"/>
        <v>2018</v>
      </c>
      <c r="N1619" t="str">
        <f t="shared" si="188"/>
        <v>11</v>
      </c>
      <c r="O1619" t="str">
        <f t="shared" si="189"/>
        <v>15</v>
      </c>
      <c r="P1619" t="str">
        <f t="shared" si="190"/>
        <v>20</v>
      </c>
      <c r="Q1619" t="str">
        <f t="shared" si="191"/>
        <v>03</v>
      </c>
      <c r="R1619" t="str">
        <f t="shared" si="192"/>
        <v>55</v>
      </c>
      <c r="S1619" s="4">
        <f t="shared" si="194"/>
        <v>43419.836053240739</v>
      </c>
      <c r="T1619" s="5">
        <f t="shared" si="193"/>
        <v>43419.836053240739</v>
      </c>
      <c r="U1619" t="s">
        <v>2044</v>
      </c>
      <c r="AH1619" t="s">
        <v>2940</v>
      </c>
      <c r="AI1619" t="s">
        <v>2941</v>
      </c>
      <c r="AJ1619" t="s">
        <v>3097</v>
      </c>
      <c r="AK1619" t="s">
        <v>3101</v>
      </c>
      <c r="AL1619" t="s">
        <v>3103</v>
      </c>
      <c r="AM1619" t="s">
        <v>3379</v>
      </c>
      <c r="AN1619" t="s">
        <v>3674</v>
      </c>
      <c r="BQ1619">
        <v>31.568100000000001</v>
      </c>
      <c r="BR1619">
        <v>32.122609999999938</v>
      </c>
      <c r="BS1619">
        <v>2</v>
      </c>
    </row>
    <row r="1620" spans="1:71" x14ac:dyDescent="0.25">
      <c r="A1620" t="s">
        <v>83</v>
      </c>
      <c r="B1620">
        <v>965</v>
      </c>
      <c r="C1620" t="s">
        <v>88</v>
      </c>
      <c r="D1620">
        <v>1</v>
      </c>
      <c r="E1620">
        <v>14173.07517</v>
      </c>
      <c r="F1620">
        <v>14173.44694</v>
      </c>
      <c r="G1620">
        <v>0.37176999999974208</v>
      </c>
      <c r="H1620">
        <v>25.075199999999999</v>
      </c>
      <c r="I1620">
        <v>113.208</v>
      </c>
      <c r="J1620">
        <v>1698.1130000000001</v>
      </c>
      <c r="L1620" t="s">
        <v>620</v>
      </c>
      <c r="M1620" t="str">
        <f t="shared" si="187"/>
        <v>2018</v>
      </c>
      <c r="N1620" t="str">
        <f t="shared" si="188"/>
        <v>11</v>
      </c>
      <c r="O1620" t="str">
        <f t="shared" si="189"/>
        <v>16</v>
      </c>
      <c r="P1620" t="str">
        <f t="shared" si="190"/>
        <v>08</v>
      </c>
      <c r="Q1620" t="str">
        <f t="shared" si="191"/>
        <v>03</v>
      </c>
      <c r="R1620" t="str">
        <f t="shared" si="192"/>
        <v>55</v>
      </c>
      <c r="S1620" s="4">
        <f t="shared" si="194"/>
        <v>43420.336053240739</v>
      </c>
      <c r="T1620" s="5">
        <f t="shared" si="193"/>
        <v>43420.336053240739</v>
      </c>
      <c r="U1620" t="s">
        <v>2045</v>
      </c>
      <c r="AH1620" t="s">
        <v>2940</v>
      </c>
      <c r="AI1620" t="s">
        <v>2941</v>
      </c>
      <c r="AJ1620" t="s">
        <v>3097</v>
      </c>
      <c r="AK1620" t="s">
        <v>3101</v>
      </c>
      <c r="AL1620" t="s">
        <v>3103</v>
      </c>
      <c r="AM1620" t="s">
        <v>3380</v>
      </c>
      <c r="BQ1620">
        <v>25.075199999999999</v>
      </c>
      <c r="BR1620">
        <v>25.446969999999741</v>
      </c>
      <c r="BS1620">
        <v>0</v>
      </c>
    </row>
    <row r="1621" spans="1:71" x14ac:dyDescent="0.25">
      <c r="A1621" t="s">
        <v>83</v>
      </c>
      <c r="B1621">
        <v>968</v>
      </c>
      <c r="C1621" t="s">
        <v>88</v>
      </c>
      <c r="D1621">
        <v>1</v>
      </c>
      <c r="E1621">
        <v>14557.02852</v>
      </c>
      <c r="F1621">
        <v>14557.26166</v>
      </c>
      <c r="G1621">
        <v>0.2331400000002759</v>
      </c>
      <c r="H1621">
        <v>147.02850000000001</v>
      </c>
      <c r="I1621">
        <v>169.81100000000001</v>
      </c>
      <c r="J1621">
        <v>1204.8520000000001</v>
      </c>
      <c r="L1621" t="s">
        <v>621</v>
      </c>
      <c r="M1621" t="str">
        <f t="shared" si="187"/>
        <v>2018</v>
      </c>
      <c r="N1621" t="str">
        <f t="shared" si="188"/>
        <v>11</v>
      </c>
      <c r="O1621" t="str">
        <f t="shared" si="189"/>
        <v>16</v>
      </c>
      <c r="P1621" t="str">
        <f t="shared" si="190"/>
        <v>16</v>
      </c>
      <c r="Q1621" t="str">
        <f t="shared" si="191"/>
        <v>03</v>
      </c>
      <c r="R1621" t="str">
        <f t="shared" si="192"/>
        <v>55</v>
      </c>
      <c r="S1621" s="4">
        <f t="shared" si="194"/>
        <v>43420.669386574074</v>
      </c>
      <c r="T1621" s="5">
        <f t="shared" si="193"/>
        <v>43420.669386574074</v>
      </c>
      <c r="U1621" t="s">
        <v>2046</v>
      </c>
      <c r="AH1621" t="s">
        <v>2940</v>
      </c>
      <c r="AI1621" t="s">
        <v>2941</v>
      </c>
      <c r="AJ1621" t="s">
        <v>3097</v>
      </c>
      <c r="AK1621" t="s">
        <v>3101</v>
      </c>
      <c r="AL1621" t="s">
        <v>3103</v>
      </c>
      <c r="AM1621" t="s">
        <v>3381</v>
      </c>
      <c r="BQ1621">
        <v>147.02850000000001</v>
      </c>
      <c r="BR1621">
        <v>147.26164000000031</v>
      </c>
      <c r="BS1621">
        <v>0</v>
      </c>
    </row>
    <row r="1622" spans="1:71" x14ac:dyDescent="0.25">
      <c r="A1622" t="s">
        <v>83</v>
      </c>
      <c r="B1622">
        <v>969</v>
      </c>
      <c r="C1622" t="s">
        <v>88</v>
      </c>
      <c r="D1622">
        <v>1</v>
      </c>
      <c r="E1622">
        <v>14557.52001</v>
      </c>
      <c r="F1622">
        <v>14557.721649999999</v>
      </c>
      <c r="G1622">
        <v>0.20163999999931551</v>
      </c>
      <c r="H1622">
        <v>147.52000000000001</v>
      </c>
      <c r="I1622">
        <v>177.898</v>
      </c>
      <c r="J1622">
        <v>1285.7139999999999</v>
      </c>
      <c r="L1622" t="s">
        <v>621</v>
      </c>
      <c r="M1622" t="str">
        <f t="shared" si="187"/>
        <v>2018</v>
      </c>
      <c r="N1622" t="str">
        <f t="shared" si="188"/>
        <v>11</v>
      </c>
      <c r="O1622" t="str">
        <f t="shared" si="189"/>
        <v>16</v>
      </c>
      <c r="P1622" t="str">
        <f t="shared" si="190"/>
        <v>16</v>
      </c>
      <c r="Q1622" t="str">
        <f t="shared" si="191"/>
        <v>03</v>
      </c>
      <c r="R1622" t="str">
        <f t="shared" si="192"/>
        <v>55</v>
      </c>
      <c r="S1622" s="4">
        <f t="shared" si="194"/>
        <v>43420.669386574074</v>
      </c>
      <c r="T1622" s="5">
        <f t="shared" si="193"/>
        <v>43420.669386574074</v>
      </c>
      <c r="U1622" t="s">
        <v>2046</v>
      </c>
      <c r="AH1622" t="s">
        <v>2940</v>
      </c>
      <c r="AI1622" t="s">
        <v>2941</v>
      </c>
      <c r="AJ1622" t="s">
        <v>3097</v>
      </c>
      <c r="AK1622" t="s">
        <v>3101</v>
      </c>
      <c r="AL1622" t="s">
        <v>3103</v>
      </c>
      <c r="AM1622" t="s">
        <v>3381</v>
      </c>
      <c r="BQ1622">
        <v>147.52000000000001</v>
      </c>
      <c r="BR1622">
        <v>147.7216399999993</v>
      </c>
      <c r="BS1622">
        <v>1</v>
      </c>
    </row>
    <row r="1623" spans="1:71" x14ac:dyDescent="0.25">
      <c r="A1623" t="s">
        <v>83</v>
      </c>
      <c r="B1623">
        <v>971</v>
      </c>
      <c r="C1623" t="s">
        <v>88</v>
      </c>
      <c r="D1623">
        <v>1</v>
      </c>
      <c r="E1623">
        <v>14806.84492</v>
      </c>
      <c r="F1623">
        <v>14807.059160000001</v>
      </c>
      <c r="G1623">
        <v>0.21424000000115481</v>
      </c>
      <c r="H1623">
        <v>134.8449</v>
      </c>
      <c r="I1623">
        <v>218.32900000000001</v>
      </c>
      <c r="J1623">
        <v>1059.299</v>
      </c>
      <c r="L1623" t="s">
        <v>622</v>
      </c>
      <c r="M1623" t="str">
        <f t="shared" si="187"/>
        <v>2018</v>
      </c>
      <c r="N1623" t="str">
        <f t="shared" si="188"/>
        <v>11</v>
      </c>
      <c r="O1623" t="str">
        <f t="shared" si="189"/>
        <v>16</v>
      </c>
      <c r="P1623" t="str">
        <f t="shared" si="190"/>
        <v>20</v>
      </c>
      <c r="Q1623" t="str">
        <f t="shared" si="191"/>
        <v>03</v>
      </c>
      <c r="R1623" t="str">
        <f t="shared" si="192"/>
        <v>55</v>
      </c>
      <c r="S1623" s="4">
        <f t="shared" si="194"/>
        <v>43420.836053240739</v>
      </c>
      <c r="T1623" s="5">
        <f t="shared" si="193"/>
        <v>43420.836053240739</v>
      </c>
      <c r="U1623" t="s">
        <v>2047</v>
      </c>
      <c r="AH1623" t="s">
        <v>2940</v>
      </c>
      <c r="AI1623" t="s">
        <v>2941</v>
      </c>
      <c r="AJ1623" t="s">
        <v>3097</v>
      </c>
      <c r="AK1623" t="s">
        <v>3101</v>
      </c>
      <c r="AL1623" t="s">
        <v>3103</v>
      </c>
      <c r="AM1623" t="s">
        <v>3257</v>
      </c>
      <c r="BQ1623">
        <v>134.8449</v>
      </c>
      <c r="BR1623">
        <v>135.05914000000121</v>
      </c>
      <c r="BS1623">
        <v>0</v>
      </c>
    </row>
    <row r="1624" spans="1:71" x14ac:dyDescent="0.25">
      <c r="A1624" t="s">
        <v>83</v>
      </c>
      <c r="B1624">
        <v>972</v>
      </c>
      <c r="C1624" t="s">
        <v>88</v>
      </c>
      <c r="D1624">
        <v>1</v>
      </c>
      <c r="E1624">
        <v>14807.91612</v>
      </c>
      <c r="F1624">
        <v>14808.180770000001</v>
      </c>
      <c r="G1624">
        <v>0.26465000000098371</v>
      </c>
      <c r="H1624">
        <v>135.9161</v>
      </c>
      <c r="I1624">
        <v>161.72499999999999</v>
      </c>
      <c r="J1624">
        <v>1083.558</v>
      </c>
      <c r="L1624" t="s">
        <v>622</v>
      </c>
      <c r="M1624" t="str">
        <f t="shared" si="187"/>
        <v>2018</v>
      </c>
      <c r="N1624" t="str">
        <f t="shared" si="188"/>
        <v>11</v>
      </c>
      <c r="O1624" t="str">
        <f t="shared" si="189"/>
        <v>16</v>
      </c>
      <c r="P1624" t="str">
        <f t="shared" si="190"/>
        <v>20</v>
      </c>
      <c r="Q1624" t="str">
        <f t="shared" si="191"/>
        <v>03</v>
      </c>
      <c r="R1624" t="str">
        <f t="shared" si="192"/>
        <v>55</v>
      </c>
      <c r="S1624" s="4">
        <f t="shared" si="194"/>
        <v>43420.836053240739</v>
      </c>
      <c r="T1624" s="5">
        <f t="shared" si="193"/>
        <v>43420.836053240739</v>
      </c>
      <c r="U1624" t="s">
        <v>2047</v>
      </c>
      <c r="AH1624" t="s">
        <v>2940</v>
      </c>
      <c r="AI1624" t="s">
        <v>2941</v>
      </c>
      <c r="AJ1624" t="s">
        <v>3097</v>
      </c>
      <c r="AK1624" t="s">
        <v>3101</v>
      </c>
      <c r="AL1624" t="s">
        <v>3103</v>
      </c>
      <c r="AM1624" t="s">
        <v>3257</v>
      </c>
      <c r="BQ1624">
        <v>135.9161</v>
      </c>
      <c r="BR1624">
        <v>136.18075000000101</v>
      </c>
      <c r="BS1624">
        <v>1</v>
      </c>
    </row>
    <row r="1625" spans="1:71" x14ac:dyDescent="0.25">
      <c r="A1625" t="s">
        <v>83</v>
      </c>
      <c r="B1625">
        <v>973</v>
      </c>
      <c r="C1625" t="s">
        <v>88</v>
      </c>
      <c r="D1625">
        <v>1</v>
      </c>
      <c r="E1625">
        <v>14809.982910000001</v>
      </c>
      <c r="F1625">
        <v>14810.51851</v>
      </c>
      <c r="G1625">
        <v>0.53559999999924912</v>
      </c>
      <c r="H1625">
        <v>137.9829</v>
      </c>
      <c r="I1625">
        <v>202.15600000000001</v>
      </c>
      <c r="J1625">
        <v>1002.6950000000001</v>
      </c>
      <c r="L1625" t="s">
        <v>622</v>
      </c>
      <c r="M1625" t="str">
        <f t="shared" si="187"/>
        <v>2018</v>
      </c>
      <c r="N1625" t="str">
        <f t="shared" si="188"/>
        <v>11</v>
      </c>
      <c r="O1625" t="str">
        <f t="shared" si="189"/>
        <v>16</v>
      </c>
      <c r="P1625" t="str">
        <f t="shared" si="190"/>
        <v>20</v>
      </c>
      <c r="Q1625" t="str">
        <f t="shared" si="191"/>
        <v>03</v>
      </c>
      <c r="R1625" t="str">
        <f t="shared" si="192"/>
        <v>55</v>
      </c>
      <c r="S1625" s="4">
        <f t="shared" si="194"/>
        <v>43420.836053240739</v>
      </c>
      <c r="T1625" s="5">
        <f t="shared" si="193"/>
        <v>43420.836053240739</v>
      </c>
      <c r="U1625" t="s">
        <v>2047</v>
      </c>
      <c r="AH1625" t="s">
        <v>2940</v>
      </c>
      <c r="AI1625" t="s">
        <v>3077</v>
      </c>
      <c r="AJ1625" t="s">
        <v>3097</v>
      </c>
      <c r="AK1625" t="s">
        <v>3101</v>
      </c>
      <c r="AL1625" t="s">
        <v>3103</v>
      </c>
      <c r="AM1625" t="s">
        <v>3257</v>
      </c>
      <c r="BQ1625">
        <v>137.9829</v>
      </c>
      <c r="BR1625">
        <v>138.51849999999919</v>
      </c>
      <c r="BS1625">
        <v>2</v>
      </c>
    </row>
    <row r="1626" spans="1:71" x14ac:dyDescent="0.25">
      <c r="A1626" t="s">
        <v>83</v>
      </c>
      <c r="B1626">
        <v>974</v>
      </c>
      <c r="C1626" t="s">
        <v>88</v>
      </c>
      <c r="D1626">
        <v>1</v>
      </c>
      <c r="E1626">
        <v>14811.25779</v>
      </c>
      <c r="F1626">
        <v>14811.535040000001</v>
      </c>
      <c r="G1626">
        <v>0.27725000000100408</v>
      </c>
      <c r="H1626">
        <v>139.2578</v>
      </c>
      <c r="I1626">
        <v>80.863</v>
      </c>
      <c r="J1626">
        <v>1617.251</v>
      </c>
      <c r="L1626" t="s">
        <v>622</v>
      </c>
      <c r="M1626" t="str">
        <f t="shared" si="187"/>
        <v>2018</v>
      </c>
      <c r="N1626" t="str">
        <f t="shared" si="188"/>
        <v>11</v>
      </c>
      <c r="O1626" t="str">
        <f t="shared" si="189"/>
        <v>16</v>
      </c>
      <c r="P1626" t="str">
        <f t="shared" si="190"/>
        <v>20</v>
      </c>
      <c r="Q1626" t="str">
        <f t="shared" si="191"/>
        <v>03</v>
      </c>
      <c r="R1626" t="str">
        <f t="shared" si="192"/>
        <v>55</v>
      </c>
      <c r="S1626" s="4">
        <f t="shared" si="194"/>
        <v>43420.836053240739</v>
      </c>
      <c r="T1626" s="5">
        <f t="shared" si="193"/>
        <v>43420.836053240739</v>
      </c>
      <c r="U1626" t="s">
        <v>2047</v>
      </c>
      <c r="AH1626" t="s">
        <v>2940</v>
      </c>
      <c r="AI1626" t="s">
        <v>2941</v>
      </c>
      <c r="AJ1626" t="s">
        <v>3097</v>
      </c>
      <c r="AK1626" t="s">
        <v>3101</v>
      </c>
      <c r="AL1626" t="s">
        <v>3103</v>
      </c>
      <c r="AM1626" t="s">
        <v>3257</v>
      </c>
      <c r="BQ1626">
        <v>139.2578</v>
      </c>
      <c r="BR1626">
        <v>139.53505000000101</v>
      </c>
      <c r="BS1626">
        <v>3</v>
      </c>
    </row>
    <row r="1627" spans="1:71" x14ac:dyDescent="0.25">
      <c r="A1627" t="s">
        <v>83</v>
      </c>
      <c r="B1627">
        <v>975</v>
      </c>
      <c r="C1627" t="s">
        <v>88</v>
      </c>
      <c r="D1627">
        <v>1</v>
      </c>
      <c r="E1627">
        <v>14812.196669999999</v>
      </c>
      <c r="F1627">
        <v>14812.44241</v>
      </c>
      <c r="G1627">
        <v>0.2457400000002963</v>
      </c>
      <c r="H1627">
        <v>140.19669999999999</v>
      </c>
      <c r="I1627">
        <v>145.553</v>
      </c>
      <c r="J1627">
        <v>1318.059</v>
      </c>
      <c r="L1627" t="s">
        <v>622</v>
      </c>
      <c r="M1627" t="str">
        <f t="shared" si="187"/>
        <v>2018</v>
      </c>
      <c r="N1627" t="str">
        <f t="shared" si="188"/>
        <v>11</v>
      </c>
      <c r="O1627" t="str">
        <f t="shared" si="189"/>
        <v>16</v>
      </c>
      <c r="P1627" t="str">
        <f t="shared" si="190"/>
        <v>20</v>
      </c>
      <c r="Q1627" t="str">
        <f t="shared" si="191"/>
        <v>03</v>
      </c>
      <c r="R1627" t="str">
        <f t="shared" si="192"/>
        <v>55</v>
      </c>
      <c r="S1627" s="4">
        <f t="shared" si="194"/>
        <v>43420.836053240739</v>
      </c>
      <c r="T1627" s="5">
        <f t="shared" si="193"/>
        <v>43420.836053240739</v>
      </c>
      <c r="U1627" t="s">
        <v>2047</v>
      </c>
      <c r="AH1627" t="s">
        <v>2940</v>
      </c>
      <c r="AI1627" t="s">
        <v>2941</v>
      </c>
      <c r="AJ1627" t="s">
        <v>3097</v>
      </c>
      <c r="AK1627" t="s">
        <v>3101</v>
      </c>
      <c r="AL1627" t="s">
        <v>3103</v>
      </c>
      <c r="AM1627" t="s">
        <v>3257</v>
      </c>
      <c r="BQ1627">
        <v>140.19669999999999</v>
      </c>
      <c r="BR1627">
        <v>140.44244000000029</v>
      </c>
      <c r="BS1627">
        <v>4</v>
      </c>
    </row>
    <row r="1628" spans="1:71" x14ac:dyDescent="0.25">
      <c r="A1628" t="s">
        <v>83</v>
      </c>
      <c r="B1628">
        <v>977</v>
      </c>
      <c r="C1628" t="s">
        <v>88</v>
      </c>
      <c r="D1628">
        <v>1</v>
      </c>
      <c r="E1628">
        <v>15674.8616</v>
      </c>
      <c r="F1628">
        <v>15675.113649999999</v>
      </c>
      <c r="G1628">
        <v>0.25204999999914429</v>
      </c>
      <c r="H1628">
        <v>216.86160000000001</v>
      </c>
      <c r="I1628">
        <v>113.208</v>
      </c>
      <c r="J1628">
        <v>1245.2829999999999</v>
      </c>
      <c r="L1628" t="s">
        <v>623</v>
      </c>
      <c r="M1628" t="str">
        <f t="shared" si="187"/>
        <v>2018</v>
      </c>
      <c r="N1628" t="str">
        <f t="shared" si="188"/>
        <v>11</v>
      </c>
      <c r="O1628" t="str">
        <f t="shared" si="189"/>
        <v>17</v>
      </c>
      <c r="P1628" t="str">
        <f t="shared" si="190"/>
        <v>10</v>
      </c>
      <c r="Q1628" t="str">
        <f t="shared" si="191"/>
        <v>03</v>
      </c>
      <c r="R1628" t="str">
        <f t="shared" si="192"/>
        <v>55</v>
      </c>
      <c r="S1628" s="4">
        <f t="shared" si="194"/>
        <v>43421.419386574074</v>
      </c>
      <c r="T1628" s="5">
        <f t="shared" si="193"/>
        <v>43421.419386574074</v>
      </c>
      <c r="U1628" t="s">
        <v>2048</v>
      </c>
      <c r="AH1628" t="s">
        <v>2940</v>
      </c>
      <c r="AI1628" t="s">
        <v>2941</v>
      </c>
      <c r="AJ1628" t="s">
        <v>3097</v>
      </c>
      <c r="AK1628" t="s">
        <v>3101</v>
      </c>
      <c r="AL1628" t="s">
        <v>3103</v>
      </c>
      <c r="AM1628" t="s">
        <v>3382</v>
      </c>
      <c r="BQ1628">
        <v>216.86160000000001</v>
      </c>
      <c r="BR1628">
        <v>217.11364999999921</v>
      </c>
      <c r="BS1628">
        <v>0</v>
      </c>
    </row>
    <row r="1629" spans="1:71" x14ac:dyDescent="0.25">
      <c r="A1629" t="s">
        <v>83</v>
      </c>
      <c r="B1629">
        <v>978</v>
      </c>
      <c r="C1629" t="s">
        <v>88</v>
      </c>
      <c r="D1629">
        <v>1</v>
      </c>
      <c r="E1629">
        <v>15678.925869999999</v>
      </c>
      <c r="F1629">
        <v>15679.19052</v>
      </c>
      <c r="G1629">
        <v>0.26465000000098371</v>
      </c>
      <c r="H1629">
        <v>220.92590000000001</v>
      </c>
      <c r="I1629">
        <v>72.775999999999996</v>
      </c>
      <c r="J1629">
        <v>1059.299</v>
      </c>
      <c r="L1629" t="s">
        <v>623</v>
      </c>
      <c r="M1629" t="str">
        <f t="shared" si="187"/>
        <v>2018</v>
      </c>
      <c r="N1629" t="str">
        <f t="shared" si="188"/>
        <v>11</v>
      </c>
      <c r="O1629" t="str">
        <f t="shared" si="189"/>
        <v>17</v>
      </c>
      <c r="P1629" t="str">
        <f t="shared" si="190"/>
        <v>10</v>
      </c>
      <c r="Q1629" t="str">
        <f t="shared" si="191"/>
        <v>03</v>
      </c>
      <c r="R1629" t="str">
        <f t="shared" si="192"/>
        <v>55</v>
      </c>
      <c r="S1629" s="4">
        <f t="shared" si="194"/>
        <v>43421.419386574074</v>
      </c>
      <c r="T1629" s="5">
        <f t="shared" si="193"/>
        <v>43421.419386574074</v>
      </c>
      <c r="U1629" t="s">
        <v>2048</v>
      </c>
      <c r="AH1629" t="s">
        <v>2940</v>
      </c>
      <c r="AI1629" t="s">
        <v>2941</v>
      </c>
      <c r="AJ1629" t="s">
        <v>3097</v>
      </c>
      <c r="AK1629" t="s">
        <v>3101</v>
      </c>
      <c r="AL1629" t="s">
        <v>3103</v>
      </c>
      <c r="AM1629" t="s">
        <v>3382</v>
      </c>
      <c r="BQ1629">
        <v>220.92590000000001</v>
      </c>
      <c r="BR1629">
        <v>221.190550000001</v>
      </c>
      <c r="BS1629">
        <v>1</v>
      </c>
    </row>
    <row r="1630" spans="1:71" x14ac:dyDescent="0.25">
      <c r="A1630" t="s">
        <v>83</v>
      </c>
      <c r="B1630">
        <v>984</v>
      </c>
      <c r="C1630" t="s">
        <v>88</v>
      </c>
      <c r="D1630">
        <v>1</v>
      </c>
      <c r="E1630">
        <v>16733.505740000001</v>
      </c>
      <c r="F1630">
        <v>16733.86491</v>
      </c>
      <c r="G1630">
        <v>0.35916999999972182</v>
      </c>
      <c r="H1630">
        <v>227.50569999999999</v>
      </c>
      <c r="I1630">
        <v>80.863</v>
      </c>
      <c r="J1630">
        <v>1617.251</v>
      </c>
      <c r="L1630" t="s">
        <v>624</v>
      </c>
      <c r="M1630" t="str">
        <f t="shared" si="187"/>
        <v>2018</v>
      </c>
      <c r="N1630" t="str">
        <f t="shared" si="188"/>
        <v>11</v>
      </c>
      <c r="O1630" t="str">
        <f t="shared" si="189"/>
        <v>18</v>
      </c>
      <c r="P1630" t="str">
        <f t="shared" si="190"/>
        <v>20</v>
      </c>
      <c r="Q1630" t="str">
        <f t="shared" si="191"/>
        <v>03</v>
      </c>
      <c r="R1630" t="str">
        <f t="shared" si="192"/>
        <v>55</v>
      </c>
      <c r="S1630" s="4">
        <f t="shared" si="194"/>
        <v>43422.836053240739</v>
      </c>
      <c r="T1630" s="5">
        <f t="shared" si="193"/>
        <v>43422.836053240739</v>
      </c>
      <c r="U1630" t="s">
        <v>2049</v>
      </c>
      <c r="AH1630" t="s">
        <v>2940</v>
      </c>
      <c r="AI1630" t="s">
        <v>2941</v>
      </c>
      <c r="AJ1630" t="s">
        <v>3097</v>
      </c>
      <c r="AK1630" t="s">
        <v>3101</v>
      </c>
      <c r="AL1630" t="s">
        <v>3103</v>
      </c>
      <c r="AM1630" t="s">
        <v>3383</v>
      </c>
      <c r="BQ1630">
        <v>227.50569999999999</v>
      </c>
      <c r="BR1630">
        <v>227.86486999999971</v>
      </c>
      <c r="BS1630">
        <v>0</v>
      </c>
    </row>
    <row r="1631" spans="1:71" x14ac:dyDescent="0.25">
      <c r="A1631" t="s">
        <v>83</v>
      </c>
      <c r="B1631">
        <v>985</v>
      </c>
      <c r="C1631" t="s">
        <v>88</v>
      </c>
      <c r="D1631">
        <v>1</v>
      </c>
      <c r="E1631">
        <v>16734.047640000001</v>
      </c>
      <c r="F1631">
        <v>16734.29969</v>
      </c>
      <c r="G1631">
        <v>0.25204999999914429</v>
      </c>
      <c r="H1631">
        <v>228.04759999999999</v>
      </c>
      <c r="I1631">
        <v>32.344999999999999</v>
      </c>
      <c r="J1631">
        <v>1560.6469999999999</v>
      </c>
      <c r="L1631" t="s">
        <v>624</v>
      </c>
      <c r="M1631" t="str">
        <f t="shared" si="187"/>
        <v>2018</v>
      </c>
      <c r="N1631" t="str">
        <f t="shared" si="188"/>
        <v>11</v>
      </c>
      <c r="O1631" t="str">
        <f t="shared" si="189"/>
        <v>18</v>
      </c>
      <c r="P1631" t="str">
        <f t="shared" si="190"/>
        <v>20</v>
      </c>
      <c r="Q1631" t="str">
        <f t="shared" si="191"/>
        <v>03</v>
      </c>
      <c r="R1631" t="str">
        <f t="shared" si="192"/>
        <v>55</v>
      </c>
      <c r="S1631" s="4">
        <f t="shared" si="194"/>
        <v>43422.836053240739</v>
      </c>
      <c r="T1631" s="5">
        <f t="shared" si="193"/>
        <v>43422.836053240739</v>
      </c>
      <c r="U1631" t="s">
        <v>2049</v>
      </c>
      <c r="AH1631" t="s">
        <v>2940</v>
      </c>
      <c r="AI1631" t="s">
        <v>2941</v>
      </c>
      <c r="AJ1631" t="s">
        <v>3097</v>
      </c>
      <c r="AK1631" t="s">
        <v>3101</v>
      </c>
      <c r="AL1631" t="s">
        <v>3103</v>
      </c>
      <c r="AM1631" t="s">
        <v>3383</v>
      </c>
      <c r="BQ1631">
        <v>228.04759999999999</v>
      </c>
      <c r="BR1631">
        <v>228.2996499999991</v>
      </c>
      <c r="BS1631">
        <v>1</v>
      </c>
    </row>
    <row r="1632" spans="1:71" x14ac:dyDescent="0.25">
      <c r="A1632" t="s">
        <v>83</v>
      </c>
      <c r="B1632">
        <v>986</v>
      </c>
      <c r="C1632" t="s">
        <v>88</v>
      </c>
      <c r="D1632">
        <v>1</v>
      </c>
      <c r="E1632">
        <v>16734.589550000001</v>
      </c>
      <c r="F1632">
        <v>16734.929810000001</v>
      </c>
      <c r="G1632">
        <v>0.34026000000085332</v>
      </c>
      <c r="H1632">
        <v>228.58949999999999</v>
      </c>
      <c r="I1632">
        <v>64.69</v>
      </c>
      <c r="J1632">
        <v>1487.8710000000001</v>
      </c>
      <c r="L1632" t="s">
        <v>624</v>
      </c>
      <c r="M1632" t="str">
        <f t="shared" si="187"/>
        <v>2018</v>
      </c>
      <c r="N1632" t="str">
        <f t="shared" si="188"/>
        <v>11</v>
      </c>
      <c r="O1632" t="str">
        <f t="shared" si="189"/>
        <v>18</v>
      </c>
      <c r="P1632" t="str">
        <f t="shared" si="190"/>
        <v>20</v>
      </c>
      <c r="Q1632" t="str">
        <f t="shared" si="191"/>
        <v>03</v>
      </c>
      <c r="R1632" t="str">
        <f t="shared" si="192"/>
        <v>55</v>
      </c>
      <c r="S1632" s="4">
        <f t="shared" si="194"/>
        <v>43422.836053240739</v>
      </c>
      <c r="T1632" s="5">
        <f t="shared" si="193"/>
        <v>43422.836053240739</v>
      </c>
      <c r="U1632" t="s">
        <v>2049</v>
      </c>
      <c r="AH1632" t="s">
        <v>2940</v>
      </c>
      <c r="AI1632" t="s">
        <v>2941</v>
      </c>
      <c r="AJ1632" t="s">
        <v>2941</v>
      </c>
      <c r="AK1632" t="s">
        <v>3101</v>
      </c>
      <c r="AL1632" t="s">
        <v>3104</v>
      </c>
      <c r="AM1632" t="s">
        <v>3383</v>
      </c>
      <c r="BQ1632">
        <v>228.58949999999999</v>
      </c>
      <c r="BR1632">
        <v>228.92976000000081</v>
      </c>
      <c r="BS1632">
        <v>2</v>
      </c>
    </row>
    <row r="1633" spans="1:71" x14ac:dyDescent="0.25">
      <c r="A1633" t="s">
        <v>83</v>
      </c>
      <c r="B1633">
        <v>987</v>
      </c>
      <c r="C1633" t="s">
        <v>88</v>
      </c>
      <c r="D1633">
        <v>1</v>
      </c>
      <c r="E1633">
        <v>16735.036929999998</v>
      </c>
      <c r="F1633">
        <v>16735.263770000001</v>
      </c>
      <c r="G1633">
        <v>0.2268400000029942</v>
      </c>
      <c r="H1633">
        <v>229.0369</v>
      </c>
      <c r="I1633">
        <v>202.15600000000001</v>
      </c>
      <c r="J1633">
        <v>1657.682</v>
      </c>
      <c r="L1633" t="s">
        <v>624</v>
      </c>
      <c r="M1633" t="str">
        <f t="shared" si="187"/>
        <v>2018</v>
      </c>
      <c r="N1633" t="str">
        <f t="shared" si="188"/>
        <v>11</v>
      </c>
      <c r="O1633" t="str">
        <f t="shared" si="189"/>
        <v>18</v>
      </c>
      <c r="P1633" t="str">
        <f t="shared" si="190"/>
        <v>20</v>
      </c>
      <c r="Q1633" t="str">
        <f t="shared" si="191"/>
        <v>03</v>
      </c>
      <c r="R1633" t="str">
        <f t="shared" si="192"/>
        <v>55</v>
      </c>
      <c r="S1633" s="4">
        <f t="shared" si="194"/>
        <v>43422.836053240739</v>
      </c>
      <c r="T1633" s="5">
        <f t="shared" si="193"/>
        <v>43422.836053240739</v>
      </c>
      <c r="U1633" t="s">
        <v>2049</v>
      </c>
      <c r="AH1633" t="s">
        <v>2940</v>
      </c>
      <c r="AI1633" t="s">
        <v>2941</v>
      </c>
      <c r="AJ1633" t="s">
        <v>3097</v>
      </c>
      <c r="AK1633" t="s">
        <v>3101</v>
      </c>
      <c r="AL1633" t="s">
        <v>3103</v>
      </c>
      <c r="AM1633" t="s">
        <v>3383</v>
      </c>
      <c r="BQ1633">
        <v>229.0369</v>
      </c>
      <c r="BR1633">
        <v>229.263740000003</v>
      </c>
      <c r="BS1633">
        <v>3</v>
      </c>
    </row>
    <row r="1634" spans="1:71" x14ac:dyDescent="0.25">
      <c r="A1634" t="s">
        <v>83</v>
      </c>
      <c r="B1634">
        <v>988</v>
      </c>
      <c r="C1634" t="s">
        <v>88</v>
      </c>
      <c r="D1634">
        <v>1</v>
      </c>
      <c r="E1634">
        <v>16735.446510000002</v>
      </c>
      <c r="F1634">
        <v>16735.66705</v>
      </c>
      <c r="G1634">
        <v>0.22053999999843649</v>
      </c>
      <c r="H1634">
        <v>229.44649999999999</v>
      </c>
      <c r="I1634">
        <v>88.948999999999998</v>
      </c>
      <c r="J1634">
        <v>1479.7840000000001</v>
      </c>
      <c r="L1634" t="s">
        <v>624</v>
      </c>
      <c r="M1634" t="str">
        <f t="shared" si="187"/>
        <v>2018</v>
      </c>
      <c r="N1634" t="str">
        <f t="shared" si="188"/>
        <v>11</v>
      </c>
      <c r="O1634" t="str">
        <f t="shared" si="189"/>
        <v>18</v>
      </c>
      <c r="P1634" t="str">
        <f t="shared" si="190"/>
        <v>20</v>
      </c>
      <c r="Q1634" t="str">
        <f t="shared" si="191"/>
        <v>03</v>
      </c>
      <c r="R1634" t="str">
        <f t="shared" si="192"/>
        <v>55</v>
      </c>
      <c r="S1634" s="4">
        <f t="shared" si="194"/>
        <v>43422.836053240739</v>
      </c>
      <c r="T1634" s="5">
        <f t="shared" si="193"/>
        <v>43422.836053240739</v>
      </c>
      <c r="U1634" t="s">
        <v>2049</v>
      </c>
      <c r="AH1634" t="s">
        <v>2940</v>
      </c>
      <c r="AI1634" t="s">
        <v>2941</v>
      </c>
      <c r="AJ1634" t="s">
        <v>3097</v>
      </c>
      <c r="AK1634" t="s">
        <v>3101</v>
      </c>
      <c r="AL1634" t="s">
        <v>3103</v>
      </c>
      <c r="AM1634" t="s">
        <v>3383</v>
      </c>
      <c r="BQ1634">
        <v>229.44649999999999</v>
      </c>
      <c r="BR1634">
        <v>229.66703999999839</v>
      </c>
      <c r="BS1634">
        <v>4</v>
      </c>
    </row>
    <row r="1635" spans="1:71" x14ac:dyDescent="0.25">
      <c r="A1635" t="s">
        <v>83</v>
      </c>
      <c r="B1635">
        <v>990</v>
      </c>
      <c r="C1635" t="s">
        <v>88</v>
      </c>
      <c r="D1635">
        <v>1</v>
      </c>
      <c r="E1635">
        <v>16952.146980000001</v>
      </c>
      <c r="F1635">
        <v>16952.354920000002</v>
      </c>
      <c r="G1635">
        <v>0.20794000000023519</v>
      </c>
      <c r="H1635">
        <v>184.14699999999999</v>
      </c>
      <c r="I1635">
        <v>323.45</v>
      </c>
      <c r="J1635">
        <v>1180.5930000000001</v>
      </c>
      <c r="L1635" t="s">
        <v>625</v>
      </c>
      <c r="M1635" t="str">
        <f t="shared" si="187"/>
        <v>2018</v>
      </c>
      <c r="N1635" t="str">
        <f t="shared" si="188"/>
        <v>11</v>
      </c>
      <c r="O1635" t="str">
        <f t="shared" si="189"/>
        <v>19</v>
      </c>
      <c r="P1635" t="str">
        <f t="shared" si="190"/>
        <v>00</v>
      </c>
      <c r="Q1635" t="str">
        <f t="shared" si="191"/>
        <v>03</v>
      </c>
      <c r="R1635" t="str">
        <f t="shared" si="192"/>
        <v>55</v>
      </c>
      <c r="S1635" s="4">
        <f t="shared" si="194"/>
        <v>43423.00271990741</v>
      </c>
      <c r="T1635" s="5">
        <f t="shared" si="193"/>
        <v>43423.00271990741</v>
      </c>
      <c r="U1635" t="s">
        <v>2050</v>
      </c>
      <c r="AH1635" t="s">
        <v>2940</v>
      </c>
      <c r="AI1635" t="s">
        <v>2941</v>
      </c>
      <c r="AJ1635" t="s">
        <v>3097</v>
      </c>
      <c r="AK1635" t="s">
        <v>3101</v>
      </c>
      <c r="AL1635" t="s">
        <v>3103</v>
      </c>
      <c r="AM1635" t="s">
        <v>3384</v>
      </c>
      <c r="BQ1635">
        <v>184.14699999999999</v>
      </c>
      <c r="BR1635">
        <v>184.3549400000002</v>
      </c>
      <c r="BS1635">
        <v>0</v>
      </c>
    </row>
    <row r="1636" spans="1:71" x14ac:dyDescent="0.25">
      <c r="A1636" t="s">
        <v>83</v>
      </c>
      <c r="B1636">
        <v>991</v>
      </c>
      <c r="C1636" t="s">
        <v>88</v>
      </c>
      <c r="D1636">
        <v>1</v>
      </c>
      <c r="E1636">
        <v>16954.30199</v>
      </c>
      <c r="F1636">
        <v>16954.503629999999</v>
      </c>
      <c r="G1636">
        <v>0.20163999999931551</v>
      </c>
      <c r="H1636">
        <v>186.30199999999999</v>
      </c>
      <c r="I1636">
        <v>339.62299999999999</v>
      </c>
      <c r="J1636">
        <v>1140.162</v>
      </c>
      <c r="L1636" t="s">
        <v>625</v>
      </c>
      <c r="M1636" t="str">
        <f t="shared" si="187"/>
        <v>2018</v>
      </c>
      <c r="N1636" t="str">
        <f t="shared" si="188"/>
        <v>11</v>
      </c>
      <c r="O1636" t="str">
        <f t="shared" si="189"/>
        <v>19</v>
      </c>
      <c r="P1636" t="str">
        <f t="shared" si="190"/>
        <v>00</v>
      </c>
      <c r="Q1636" t="str">
        <f t="shared" si="191"/>
        <v>03</v>
      </c>
      <c r="R1636" t="str">
        <f t="shared" si="192"/>
        <v>55</v>
      </c>
      <c r="S1636" s="4">
        <f t="shared" si="194"/>
        <v>43423.00271990741</v>
      </c>
      <c r="T1636" s="5">
        <f t="shared" si="193"/>
        <v>43423.00271990741</v>
      </c>
      <c r="U1636" t="s">
        <v>2050</v>
      </c>
      <c r="AH1636" t="s">
        <v>2940</v>
      </c>
      <c r="AI1636" t="s">
        <v>2941</v>
      </c>
      <c r="AJ1636" t="s">
        <v>3097</v>
      </c>
      <c r="AK1636" t="s">
        <v>3101</v>
      </c>
      <c r="AL1636" t="s">
        <v>3103</v>
      </c>
      <c r="AM1636" t="s">
        <v>3384</v>
      </c>
      <c r="BQ1636">
        <v>186.30199999999999</v>
      </c>
      <c r="BR1636">
        <v>186.50363999999931</v>
      </c>
      <c r="BS1636">
        <v>1</v>
      </c>
    </row>
    <row r="1637" spans="1:71" x14ac:dyDescent="0.25">
      <c r="A1637" t="s">
        <v>83</v>
      </c>
      <c r="B1637">
        <v>992</v>
      </c>
      <c r="C1637" t="s">
        <v>88</v>
      </c>
      <c r="D1637">
        <v>1</v>
      </c>
      <c r="E1637">
        <v>17780.370599999998</v>
      </c>
      <c r="F1637">
        <v>17780.660449999999</v>
      </c>
      <c r="G1637">
        <v>0.28985000000102451</v>
      </c>
      <c r="H1637">
        <v>226.3706</v>
      </c>
      <c r="I1637">
        <v>56.603999999999999</v>
      </c>
      <c r="J1637">
        <v>1107.817</v>
      </c>
      <c r="L1637" t="s">
        <v>626</v>
      </c>
      <c r="M1637" t="str">
        <f t="shared" si="187"/>
        <v>2018</v>
      </c>
      <c r="N1637" t="str">
        <f t="shared" si="188"/>
        <v>11</v>
      </c>
      <c r="O1637" t="str">
        <f t="shared" si="189"/>
        <v>19</v>
      </c>
      <c r="P1637" t="str">
        <f t="shared" si="190"/>
        <v>22</v>
      </c>
      <c r="Q1637" t="str">
        <f t="shared" si="191"/>
        <v>03</v>
      </c>
      <c r="R1637" t="str">
        <f t="shared" si="192"/>
        <v>55</v>
      </c>
      <c r="S1637" s="4">
        <f t="shared" si="194"/>
        <v>43423.919386574074</v>
      </c>
      <c r="T1637" s="5">
        <f t="shared" si="193"/>
        <v>43423.919386574074</v>
      </c>
      <c r="U1637" t="s">
        <v>2051</v>
      </c>
      <c r="AH1637" t="s">
        <v>2940</v>
      </c>
      <c r="AI1637" t="s">
        <v>2941</v>
      </c>
      <c r="AJ1637" t="s">
        <v>3097</v>
      </c>
      <c r="AK1637" t="s">
        <v>3101</v>
      </c>
      <c r="AL1637" t="s">
        <v>3103</v>
      </c>
      <c r="AM1637" t="s">
        <v>3385</v>
      </c>
      <c r="BQ1637">
        <v>226.3706</v>
      </c>
      <c r="BR1637">
        <v>226.66045000000099</v>
      </c>
      <c r="BS1637">
        <v>0</v>
      </c>
    </row>
    <row r="1638" spans="1:71" x14ac:dyDescent="0.25">
      <c r="A1638" t="s">
        <v>83</v>
      </c>
      <c r="B1638">
        <v>993</v>
      </c>
      <c r="C1638" t="s">
        <v>88</v>
      </c>
      <c r="D1638">
        <v>1</v>
      </c>
      <c r="E1638">
        <v>17781.246459999998</v>
      </c>
      <c r="F1638">
        <v>17781.454399999999</v>
      </c>
      <c r="G1638">
        <v>0.20794000000023519</v>
      </c>
      <c r="H1638">
        <v>227.2465</v>
      </c>
      <c r="I1638">
        <v>72.775999999999996</v>
      </c>
      <c r="J1638">
        <v>1285.7139999999999</v>
      </c>
      <c r="L1638" t="s">
        <v>626</v>
      </c>
      <c r="M1638" t="str">
        <f t="shared" si="187"/>
        <v>2018</v>
      </c>
      <c r="N1638" t="str">
        <f t="shared" si="188"/>
        <v>11</v>
      </c>
      <c r="O1638" t="str">
        <f t="shared" si="189"/>
        <v>19</v>
      </c>
      <c r="P1638" t="str">
        <f t="shared" si="190"/>
        <v>22</v>
      </c>
      <c r="Q1638" t="str">
        <f t="shared" si="191"/>
        <v>03</v>
      </c>
      <c r="R1638" t="str">
        <f t="shared" si="192"/>
        <v>55</v>
      </c>
      <c r="S1638" s="4">
        <f t="shared" si="194"/>
        <v>43423.919386574074</v>
      </c>
      <c r="T1638" s="5">
        <f t="shared" si="193"/>
        <v>43423.919386574074</v>
      </c>
      <c r="U1638" t="s">
        <v>2051</v>
      </c>
      <c r="AH1638" t="s">
        <v>2940</v>
      </c>
      <c r="AI1638" t="s">
        <v>2941</v>
      </c>
      <c r="AJ1638" t="s">
        <v>3097</v>
      </c>
      <c r="AK1638" t="s">
        <v>3101</v>
      </c>
      <c r="AL1638" t="s">
        <v>3103</v>
      </c>
      <c r="AM1638" t="s">
        <v>3385</v>
      </c>
      <c r="BQ1638">
        <v>227.2465</v>
      </c>
      <c r="BR1638">
        <v>227.4544400000002</v>
      </c>
      <c r="BS1638">
        <v>1</v>
      </c>
    </row>
    <row r="1639" spans="1:71" x14ac:dyDescent="0.25">
      <c r="A1639" t="s">
        <v>83</v>
      </c>
      <c r="B1639">
        <v>994</v>
      </c>
      <c r="C1639" t="s">
        <v>88</v>
      </c>
      <c r="D1639">
        <v>1</v>
      </c>
      <c r="E1639">
        <v>17781.996309999999</v>
      </c>
      <c r="F1639">
        <v>17782.242050000001</v>
      </c>
      <c r="G1639">
        <v>0.24574000000211529</v>
      </c>
      <c r="H1639">
        <v>227.99629999999999</v>
      </c>
      <c r="I1639">
        <v>64.69</v>
      </c>
      <c r="J1639">
        <v>1221.0239999999999</v>
      </c>
      <c r="L1639" t="s">
        <v>626</v>
      </c>
      <c r="M1639" t="str">
        <f t="shared" si="187"/>
        <v>2018</v>
      </c>
      <c r="N1639" t="str">
        <f t="shared" si="188"/>
        <v>11</v>
      </c>
      <c r="O1639" t="str">
        <f t="shared" si="189"/>
        <v>19</v>
      </c>
      <c r="P1639" t="str">
        <f t="shared" si="190"/>
        <v>22</v>
      </c>
      <c r="Q1639" t="str">
        <f t="shared" si="191"/>
        <v>03</v>
      </c>
      <c r="R1639" t="str">
        <f t="shared" si="192"/>
        <v>55</v>
      </c>
      <c r="S1639" s="4">
        <f t="shared" si="194"/>
        <v>43423.919386574074</v>
      </c>
      <c r="T1639" s="5">
        <f t="shared" si="193"/>
        <v>43423.919386574074</v>
      </c>
      <c r="U1639" t="s">
        <v>2051</v>
      </c>
      <c r="AH1639" t="s">
        <v>2940</v>
      </c>
      <c r="AI1639" t="s">
        <v>2941</v>
      </c>
      <c r="AJ1639" t="s">
        <v>3097</v>
      </c>
      <c r="AK1639" t="s">
        <v>3101</v>
      </c>
      <c r="AL1639" t="s">
        <v>3103</v>
      </c>
      <c r="AM1639" t="s">
        <v>3385</v>
      </c>
      <c r="BQ1639">
        <v>227.99629999999999</v>
      </c>
      <c r="BR1639">
        <v>228.24204000000211</v>
      </c>
      <c r="BS1639">
        <v>2</v>
      </c>
    </row>
    <row r="1640" spans="1:71" x14ac:dyDescent="0.25">
      <c r="A1640" t="s">
        <v>83</v>
      </c>
      <c r="B1640">
        <v>995</v>
      </c>
      <c r="C1640" t="s">
        <v>88</v>
      </c>
      <c r="D1640">
        <v>1</v>
      </c>
      <c r="E1640">
        <v>17782.613819999999</v>
      </c>
      <c r="F1640">
        <v>17782.815460000002</v>
      </c>
      <c r="G1640">
        <v>0.20164000000295351</v>
      </c>
      <c r="H1640">
        <v>228.6138</v>
      </c>
      <c r="I1640">
        <v>64.69</v>
      </c>
      <c r="J1640">
        <v>1018.8680000000001</v>
      </c>
      <c r="L1640" t="s">
        <v>626</v>
      </c>
      <c r="M1640" t="str">
        <f t="shared" si="187"/>
        <v>2018</v>
      </c>
      <c r="N1640" t="str">
        <f t="shared" si="188"/>
        <v>11</v>
      </c>
      <c r="O1640" t="str">
        <f t="shared" si="189"/>
        <v>19</v>
      </c>
      <c r="P1640" t="str">
        <f t="shared" si="190"/>
        <v>22</v>
      </c>
      <c r="Q1640" t="str">
        <f t="shared" si="191"/>
        <v>03</v>
      </c>
      <c r="R1640" t="str">
        <f t="shared" si="192"/>
        <v>55</v>
      </c>
      <c r="S1640" s="4">
        <f t="shared" si="194"/>
        <v>43423.919386574074</v>
      </c>
      <c r="T1640" s="5">
        <f t="shared" si="193"/>
        <v>43423.919386574074</v>
      </c>
      <c r="U1640" t="s">
        <v>2051</v>
      </c>
      <c r="AH1640" t="s">
        <v>2940</v>
      </c>
      <c r="AI1640" t="s">
        <v>2941</v>
      </c>
      <c r="AJ1640" t="s">
        <v>3097</v>
      </c>
      <c r="AK1640" t="s">
        <v>3101</v>
      </c>
      <c r="AL1640" t="s">
        <v>3103</v>
      </c>
      <c r="AM1640" t="s">
        <v>3385</v>
      </c>
      <c r="BQ1640">
        <v>228.6138</v>
      </c>
      <c r="BR1640">
        <v>228.81544000000301</v>
      </c>
      <c r="BS1640">
        <v>3</v>
      </c>
    </row>
    <row r="1641" spans="1:71" x14ac:dyDescent="0.25">
      <c r="A1641" t="s">
        <v>83</v>
      </c>
      <c r="B1641">
        <v>996</v>
      </c>
      <c r="C1641" t="s">
        <v>88</v>
      </c>
      <c r="D1641">
        <v>1</v>
      </c>
      <c r="E1641">
        <v>17782.947789999998</v>
      </c>
      <c r="F1641">
        <v>17783.130519999999</v>
      </c>
      <c r="G1641">
        <v>0.18273000000044701</v>
      </c>
      <c r="H1641">
        <v>228.9478</v>
      </c>
      <c r="I1641">
        <v>64.69</v>
      </c>
      <c r="J1641">
        <v>938.005</v>
      </c>
      <c r="L1641" t="s">
        <v>626</v>
      </c>
      <c r="M1641" t="str">
        <f t="shared" si="187"/>
        <v>2018</v>
      </c>
      <c r="N1641" t="str">
        <f t="shared" si="188"/>
        <v>11</v>
      </c>
      <c r="O1641" t="str">
        <f t="shared" si="189"/>
        <v>19</v>
      </c>
      <c r="P1641" t="str">
        <f t="shared" si="190"/>
        <v>22</v>
      </c>
      <c r="Q1641" t="str">
        <f t="shared" si="191"/>
        <v>03</v>
      </c>
      <c r="R1641" t="str">
        <f t="shared" si="192"/>
        <v>55</v>
      </c>
      <c r="S1641" s="4">
        <f t="shared" si="194"/>
        <v>43423.919386574074</v>
      </c>
      <c r="T1641" s="5">
        <f t="shared" si="193"/>
        <v>43423.919386574074</v>
      </c>
      <c r="U1641" t="s">
        <v>2051</v>
      </c>
      <c r="AH1641" t="s">
        <v>2940</v>
      </c>
      <c r="AI1641" t="s">
        <v>2941</v>
      </c>
      <c r="AJ1641" t="s">
        <v>3097</v>
      </c>
      <c r="AK1641" t="s">
        <v>3101</v>
      </c>
      <c r="AL1641" t="s">
        <v>3103</v>
      </c>
      <c r="AM1641" t="s">
        <v>3385</v>
      </c>
      <c r="BQ1641">
        <v>228.9478</v>
      </c>
      <c r="BR1641">
        <v>229.13053000000039</v>
      </c>
      <c r="BS1641">
        <v>4</v>
      </c>
    </row>
    <row r="1642" spans="1:71" x14ac:dyDescent="0.25">
      <c r="A1642" t="s">
        <v>83</v>
      </c>
      <c r="B1642">
        <v>997</v>
      </c>
      <c r="C1642" t="s">
        <v>88</v>
      </c>
      <c r="D1642">
        <v>1</v>
      </c>
      <c r="E1642">
        <v>17784.935590000001</v>
      </c>
      <c r="F1642">
        <v>17785.206539999999</v>
      </c>
      <c r="G1642">
        <v>0.27094999999826541</v>
      </c>
      <c r="H1642">
        <v>230.93559999999999</v>
      </c>
      <c r="I1642">
        <v>8.0860000000000003</v>
      </c>
      <c r="J1642">
        <v>1172.5070000000001</v>
      </c>
      <c r="L1642" t="s">
        <v>626</v>
      </c>
      <c r="M1642" t="str">
        <f t="shared" si="187"/>
        <v>2018</v>
      </c>
      <c r="N1642" t="str">
        <f t="shared" si="188"/>
        <v>11</v>
      </c>
      <c r="O1642" t="str">
        <f t="shared" si="189"/>
        <v>19</v>
      </c>
      <c r="P1642" t="str">
        <f t="shared" si="190"/>
        <v>22</v>
      </c>
      <c r="Q1642" t="str">
        <f t="shared" si="191"/>
        <v>03</v>
      </c>
      <c r="R1642" t="str">
        <f t="shared" si="192"/>
        <v>55</v>
      </c>
      <c r="S1642" s="4">
        <f t="shared" si="194"/>
        <v>43423.919386574074</v>
      </c>
      <c r="T1642" s="5">
        <f t="shared" si="193"/>
        <v>43423.919386574074</v>
      </c>
      <c r="U1642" t="s">
        <v>2051</v>
      </c>
      <c r="AH1642" t="s">
        <v>2940</v>
      </c>
      <c r="AI1642" t="s">
        <v>2941</v>
      </c>
      <c r="AJ1642" t="s">
        <v>3097</v>
      </c>
      <c r="AK1642" t="s">
        <v>3101</v>
      </c>
      <c r="AL1642" t="s">
        <v>3103</v>
      </c>
      <c r="AM1642" t="s">
        <v>3385</v>
      </c>
      <c r="BQ1642">
        <v>230.93559999999999</v>
      </c>
      <c r="BR1642">
        <v>231.20654999999829</v>
      </c>
      <c r="BS1642">
        <v>5</v>
      </c>
    </row>
    <row r="1643" spans="1:71" x14ac:dyDescent="0.25">
      <c r="A1643" t="s">
        <v>83</v>
      </c>
      <c r="B1643">
        <v>998</v>
      </c>
      <c r="C1643" t="s">
        <v>88</v>
      </c>
      <c r="D1643">
        <v>1</v>
      </c>
      <c r="E1643">
        <v>17785.5216</v>
      </c>
      <c r="F1643">
        <v>17785.950079999999</v>
      </c>
      <c r="G1643">
        <v>0.4284799999986717</v>
      </c>
      <c r="H1643">
        <v>231.52160000000001</v>
      </c>
      <c r="I1643">
        <v>0</v>
      </c>
      <c r="J1643">
        <v>1309.973</v>
      </c>
      <c r="L1643" t="s">
        <v>626</v>
      </c>
      <c r="M1643" t="str">
        <f t="shared" si="187"/>
        <v>2018</v>
      </c>
      <c r="N1643" t="str">
        <f t="shared" si="188"/>
        <v>11</v>
      </c>
      <c r="O1643" t="str">
        <f t="shared" si="189"/>
        <v>19</v>
      </c>
      <c r="P1643" t="str">
        <f t="shared" si="190"/>
        <v>22</v>
      </c>
      <c r="Q1643" t="str">
        <f t="shared" si="191"/>
        <v>03</v>
      </c>
      <c r="R1643" t="str">
        <f t="shared" si="192"/>
        <v>55</v>
      </c>
      <c r="S1643" s="4">
        <f t="shared" si="194"/>
        <v>43423.919386574074</v>
      </c>
      <c r="T1643" s="5">
        <f t="shared" si="193"/>
        <v>43423.919386574074</v>
      </c>
      <c r="U1643" t="s">
        <v>2051</v>
      </c>
      <c r="AH1643" t="s">
        <v>2940</v>
      </c>
      <c r="AI1643" t="s">
        <v>2941</v>
      </c>
      <c r="AJ1643" t="s">
        <v>2941</v>
      </c>
      <c r="AK1643" t="s">
        <v>3101</v>
      </c>
      <c r="AL1643" t="s">
        <v>3104</v>
      </c>
      <c r="AM1643" t="s">
        <v>3385</v>
      </c>
      <c r="BQ1643">
        <v>231.52160000000001</v>
      </c>
      <c r="BR1643">
        <v>231.95007999999871</v>
      </c>
      <c r="BS1643">
        <v>6</v>
      </c>
    </row>
    <row r="1644" spans="1:71" x14ac:dyDescent="0.25">
      <c r="A1644" t="s">
        <v>83</v>
      </c>
      <c r="B1644">
        <v>999</v>
      </c>
      <c r="C1644" t="s">
        <v>88</v>
      </c>
      <c r="D1644">
        <v>1</v>
      </c>
      <c r="E1644">
        <v>17786.017059999998</v>
      </c>
      <c r="F1644">
        <v>17786.565269999999</v>
      </c>
      <c r="G1644">
        <v>0.54821000000083586</v>
      </c>
      <c r="H1644">
        <v>232.0171</v>
      </c>
      <c r="I1644">
        <v>80.863</v>
      </c>
      <c r="J1644">
        <v>1398.922</v>
      </c>
      <c r="L1644" t="s">
        <v>626</v>
      </c>
      <c r="M1644" t="str">
        <f t="shared" si="187"/>
        <v>2018</v>
      </c>
      <c r="N1644" t="str">
        <f t="shared" si="188"/>
        <v>11</v>
      </c>
      <c r="O1644" t="str">
        <f t="shared" si="189"/>
        <v>19</v>
      </c>
      <c r="P1644" t="str">
        <f t="shared" si="190"/>
        <v>22</v>
      </c>
      <c r="Q1644" t="str">
        <f t="shared" si="191"/>
        <v>03</v>
      </c>
      <c r="R1644" t="str">
        <f t="shared" si="192"/>
        <v>55</v>
      </c>
      <c r="S1644" s="4">
        <f t="shared" si="194"/>
        <v>43423.919386574074</v>
      </c>
      <c r="T1644" s="5">
        <f t="shared" si="193"/>
        <v>43423.919386574074</v>
      </c>
      <c r="U1644" t="s">
        <v>2051</v>
      </c>
      <c r="AH1644" t="s">
        <v>2940</v>
      </c>
      <c r="AI1644" t="s">
        <v>2941</v>
      </c>
      <c r="AJ1644" t="s">
        <v>2941</v>
      </c>
      <c r="AK1644" t="s">
        <v>3101</v>
      </c>
      <c r="AL1644" t="s">
        <v>3104</v>
      </c>
      <c r="AM1644" t="s">
        <v>3385</v>
      </c>
      <c r="BQ1644">
        <v>232.0171</v>
      </c>
      <c r="BR1644">
        <v>232.56531000000081</v>
      </c>
      <c r="BS1644">
        <v>7</v>
      </c>
    </row>
    <row r="1645" spans="1:71" x14ac:dyDescent="0.25">
      <c r="A1645" t="s">
        <v>83</v>
      </c>
      <c r="B1645">
        <v>1000</v>
      </c>
      <c r="C1645" t="s">
        <v>88</v>
      </c>
      <c r="D1645">
        <v>1</v>
      </c>
      <c r="E1645">
        <v>17787.34031</v>
      </c>
      <c r="F1645">
        <v>17787.567159999999</v>
      </c>
      <c r="G1645">
        <v>0.2268499999991036</v>
      </c>
      <c r="H1645">
        <v>233.34030000000001</v>
      </c>
      <c r="I1645">
        <v>16.172999999999998</v>
      </c>
      <c r="J1645">
        <v>1245.2829999999999</v>
      </c>
      <c r="L1645" t="s">
        <v>626</v>
      </c>
      <c r="M1645" t="str">
        <f t="shared" si="187"/>
        <v>2018</v>
      </c>
      <c r="N1645" t="str">
        <f t="shared" si="188"/>
        <v>11</v>
      </c>
      <c r="O1645" t="str">
        <f t="shared" si="189"/>
        <v>19</v>
      </c>
      <c r="P1645" t="str">
        <f t="shared" si="190"/>
        <v>22</v>
      </c>
      <c r="Q1645" t="str">
        <f t="shared" si="191"/>
        <v>03</v>
      </c>
      <c r="R1645" t="str">
        <f t="shared" si="192"/>
        <v>55</v>
      </c>
      <c r="S1645" s="4">
        <f t="shared" si="194"/>
        <v>43423.919386574074</v>
      </c>
      <c r="T1645" s="5">
        <f t="shared" si="193"/>
        <v>43423.919386574074</v>
      </c>
      <c r="U1645" t="s">
        <v>2051</v>
      </c>
      <c r="AH1645" t="s">
        <v>2940</v>
      </c>
      <c r="AI1645" t="s">
        <v>2941</v>
      </c>
      <c r="AJ1645" t="s">
        <v>3097</v>
      </c>
      <c r="AK1645" t="s">
        <v>3101</v>
      </c>
      <c r="AL1645" t="s">
        <v>3103</v>
      </c>
      <c r="AM1645" t="s">
        <v>3385</v>
      </c>
      <c r="BQ1645">
        <v>233.34030000000001</v>
      </c>
      <c r="BR1645">
        <v>233.56714999999909</v>
      </c>
      <c r="BS1645">
        <v>8</v>
      </c>
    </row>
    <row r="1646" spans="1:71" x14ac:dyDescent="0.25">
      <c r="A1646" t="s">
        <v>83</v>
      </c>
      <c r="B1646">
        <v>1001</v>
      </c>
      <c r="C1646" t="s">
        <v>88</v>
      </c>
      <c r="D1646">
        <v>1</v>
      </c>
      <c r="E1646">
        <v>17787.901119999999</v>
      </c>
      <c r="F1646">
        <v>17788.121660000001</v>
      </c>
      <c r="G1646">
        <v>0.22054000000207449</v>
      </c>
      <c r="H1646">
        <v>233.90110000000001</v>
      </c>
      <c r="I1646">
        <v>48.518000000000001</v>
      </c>
      <c r="J1646">
        <v>1495.9570000000001</v>
      </c>
      <c r="L1646" t="s">
        <v>626</v>
      </c>
      <c r="M1646" t="str">
        <f t="shared" si="187"/>
        <v>2018</v>
      </c>
      <c r="N1646" t="str">
        <f t="shared" si="188"/>
        <v>11</v>
      </c>
      <c r="O1646" t="str">
        <f t="shared" si="189"/>
        <v>19</v>
      </c>
      <c r="P1646" t="str">
        <f t="shared" si="190"/>
        <v>22</v>
      </c>
      <c r="Q1646" t="str">
        <f t="shared" si="191"/>
        <v>03</v>
      </c>
      <c r="R1646" t="str">
        <f t="shared" si="192"/>
        <v>55</v>
      </c>
      <c r="S1646" s="4">
        <f t="shared" si="194"/>
        <v>43423.919386574074</v>
      </c>
      <c r="T1646" s="5">
        <f t="shared" si="193"/>
        <v>43423.919386574074</v>
      </c>
      <c r="U1646" t="s">
        <v>2051</v>
      </c>
      <c r="AH1646" t="s">
        <v>2940</v>
      </c>
      <c r="AI1646" t="s">
        <v>2941</v>
      </c>
      <c r="AJ1646" t="s">
        <v>3097</v>
      </c>
      <c r="AK1646" t="s">
        <v>3101</v>
      </c>
      <c r="AL1646" t="s">
        <v>3103</v>
      </c>
      <c r="AM1646" t="s">
        <v>3385</v>
      </c>
      <c r="BQ1646">
        <v>233.90110000000001</v>
      </c>
      <c r="BR1646">
        <v>234.12164000000209</v>
      </c>
      <c r="BS1646">
        <v>9</v>
      </c>
    </row>
    <row r="1647" spans="1:71" x14ac:dyDescent="0.25">
      <c r="A1647" t="s">
        <v>83</v>
      </c>
      <c r="B1647">
        <v>1002</v>
      </c>
      <c r="C1647" t="s">
        <v>88</v>
      </c>
      <c r="D1647">
        <v>1</v>
      </c>
      <c r="E1647">
        <v>17788.726579999999</v>
      </c>
      <c r="F1647">
        <v>17788.997530000001</v>
      </c>
      <c r="G1647">
        <v>0.27095000000190339</v>
      </c>
      <c r="H1647">
        <v>234.72659999999999</v>
      </c>
      <c r="I1647">
        <v>48.518000000000001</v>
      </c>
      <c r="J1647">
        <v>1099.73</v>
      </c>
      <c r="L1647" t="s">
        <v>626</v>
      </c>
      <c r="M1647" t="str">
        <f t="shared" si="187"/>
        <v>2018</v>
      </c>
      <c r="N1647" t="str">
        <f t="shared" si="188"/>
        <v>11</v>
      </c>
      <c r="O1647" t="str">
        <f t="shared" si="189"/>
        <v>19</v>
      </c>
      <c r="P1647" t="str">
        <f t="shared" si="190"/>
        <v>22</v>
      </c>
      <c r="Q1647" t="str">
        <f t="shared" si="191"/>
        <v>03</v>
      </c>
      <c r="R1647" t="str">
        <f t="shared" si="192"/>
        <v>55</v>
      </c>
      <c r="S1647" s="4">
        <f t="shared" si="194"/>
        <v>43423.919386574074</v>
      </c>
      <c r="T1647" s="5">
        <f t="shared" si="193"/>
        <v>43423.919386574074</v>
      </c>
      <c r="U1647" t="s">
        <v>2051</v>
      </c>
      <c r="AH1647" t="s">
        <v>2940</v>
      </c>
      <c r="AI1647" t="s">
        <v>2941</v>
      </c>
      <c r="AJ1647" t="s">
        <v>3097</v>
      </c>
      <c r="AK1647" t="s">
        <v>3101</v>
      </c>
      <c r="AL1647" t="s">
        <v>3103</v>
      </c>
      <c r="AM1647" t="s">
        <v>3385</v>
      </c>
      <c r="BQ1647">
        <v>234.72659999999999</v>
      </c>
      <c r="BR1647">
        <v>234.99755000000189</v>
      </c>
      <c r="BS1647">
        <v>10</v>
      </c>
    </row>
    <row r="1648" spans="1:71" x14ac:dyDescent="0.25">
      <c r="A1648" t="s">
        <v>83</v>
      </c>
      <c r="B1648">
        <v>1003</v>
      </c>
      <c r="C1648" t="s">
        <v>88</v>
      </c>
      <c r="D1648">
        <v>1</v>
      </c>
      <c r="E1648">
        <v>17789.30629</v>
      </c>
      <c r="F1648">
        <v>17789.608749999999</v>
      </c>
      <c r="G1648">
        <v>0.30245999999897322</v>
      </c>
      <c r="H1648">
        <v>235.30629999999999</v>
      </c>
      <c r="I1648">
        <v>24.259</v>
      </c>
      <c r="J1648">
        <v>1471.6980000000001</v>
      </c>
      <c r="L1648" t="s">
        <v>626</v>
      </c>
      <c r="M1648" t="str">
        <f t="shared" si="187"/>
        <v>2018</v>
      </c>
      <c r="N1648" t="str">
        <f t="shared" si="188"/>
        <v>11</v>
      </c>
      <c r="O1648" t="str">
        <f t="shared" si="189"/>
        <v>19</v>
      </c>
      <c r="P1648" t="str">
        <f t="shared" si="190"/>
        <v>22</v>
      </c>
      <c r="Q1648" t="str">
        <f t="shared" si="191"/>
        <v>03</v>
      </c>
      <c r="R1648" t="str">
        <f t="shared" si="192"/>
        <v>55</v>
      </c>
      <c r="S1648" s="4">
        <f t="shared" si="194"/>
        <v>43423.919386574074</v>
      </c>
      <c r="T1648" s="5">
        <f t="shared" si="193"/>
        <v>43423.919386574074</v>
      </c>
      <c r="U1648" t="s">
        <v>2051</v>
      </c>
      <c r="AH1648" t="s">
        <v>2940</v>
      </c>
      <c r="AI1648" t="s">
        <v>2941</v>
      </c>
      <c r="AJ1648" t="s">
        <v>3097</v>
      </c>
      <c r="AK1648" t="s">
        <v>3101</v>
      </c>
      <c r="AL1648" t="s">
        <v>3103</v>
      </c>
      <c r="AM1648" t="s">
        <v>3385</v>
      </c>
      <c r="BQ1648">
        <v>235.30629999999999</v>
      </c>
      <c r="BR1648">
        <v>235.60875999999899</v>
      </c>
      <c r="BS1648">
        <v>11</v>
      </c>
    </row>
    <row r="1649" spans="1:71" x14ac:dyDescent="0.25">
      <c r="A1649" t="s">
        <v>83</v>
      </c>
      <c r="B1649">
        <v>1004</v>
      </c>
      <c r="C1649" t="s">
        <v>88</v>
      </c>
      <c r="D1649">
        <v>1</v>
      </c>
      <c r="E1649">
        <v>17790.763340000001</v>
      </c>
      <c r="F1649">
        <v>17791.0658</v>
      </c>
      <c r="G1649">
        <v>0.30245999999897322</v>
      </c>
      <c r="H1649">
        <v>236.76329999999999</v>
      </c>
      <c r="I1649">
        <v>48.518000000000001</v>
      </c>
      <c r="J1649">
        <v>1520.2159999999999</v>
      </c>
      <c r="L1649" t="s">
        <v>626</v>
      </c>
      <c r="M1649" t="str">
        <f t="shared" si="187"/>
        <v>2018</v>
      </c>
      <c r="N1649" t="str">
        <f t="shared" si="188"/>
        <v>11</v>
      </c>
      <c r="O1649" t="str">
        <f t="shared" si="189"/>
        <v>19</v>
      </c>
      <c r="P1649" t="str">
        <f t="shared" si="190"/>
        <v>22</v>
      </c>
      <c r="Q1649" t="str">
        <f t="shared" si="191"/>
        <v>03</v>
      </c>
      <c r="R1649" t="str">
        <f t="shared" si="192"/>
        <v>55</v>
      </c>
      <c r="S1649" s="4">
        <f t="shared" si="194"/>
        <v>43423.919386574074</v>
      </c>
      <c r="T1649" s="5">
        <f t="shared" si="193"/>
        <v>43423.919386574074</v>
      </c>
      <c r="U1649" t="s">
        <v>2051</v>
      </c>
      <c r="AH1649" t="s">
        <v>2940</v>
      </c>
      <c r="AI1649" t="s">
        <v>2941</v>
      </c>
      <c r="AJ1649" t="s">
        <v>3097</v>
      </c>
      <c r="AK1649" t="s">
        <v>3101</v>
      </c>
      <c r="AL1649" t="s">
        <v>3103</v>
      </c>
      <c r="AM1649" t="s">
        <v>3385</v>
      </c>
      <c r="BQ1649">
        <v>236.76329999999999</v>
      </c>
      <c r="BR1649">
        <v>237.06575999999899</v>
      </c>
      <c r="BS1649">
        <v>12</v>
      </c>
    </row>
    <row r="1650" spans="1:71" x14ac:dyDescent="0.25">
      <c r="A1650" t="s">
        <v>83</v>
      </c>
      <c r="B1650">
        <v>1005</v>
      </c>
      <c r="C1650" t="s">
        <v>88</v>
      </c>
      <c r="D1650">
        <v>1</v>
      </c>
      <c r="E1650">
        <v>17792.830139999998</v>
      </c>
      <c r="F1650">
        <v>17793.10109</v>
      </c>
      <c r="G1650">
        <v>0.27095000000190339</v>
      </c>
      <c r="H1650">
        <v>238.83009999999999</v>
      </c>
      <c r="I1650">
        <v>64.69</v>
      </c>
      <c r="J1650">
        <v>1487.8710000000001</v>
      </c>
      <c r="L1650" t="s">
        <v>626</v>
      </c>
      <c r="M1650" t="str">
        <f t="shared" si="187"/>
        <v>2018</v>
      </c>
      <c r="N1650" t="str">
        <f t="shared" si="188"/>
        <v>11</v>
      </c>
      <c r="O1650" t="str">
        <f t="shared" si="189"/>
        <v>19</v>
      </c>
      <c r="P1650" t="str">
        <f t="shared" si="190"/>
        <v>22</v>
      </c>
      <c r="Q1650" t="str">
        <f t="shared" si="191"/>
        <v>03</v>
      </c>
      <c r="R1650" t="str">
        <f t="shared" si="192"/>
        <v>55</v>
      </c>
      <c r="S1650" s="4">
        <f t="shared" si="194"/>
        <v>43423.919386574074</v>
      </c>
      <c r="T1650" s="5">
        <f t="shared" si="193"/>
        <v>43423.919386574074</v>
      </c>
      <c r="U1650" t="s">
        <v>2051</v>
      </c>
      <c r="AH1650" t="s">
        <v>2940</v>
      </c>
      <c r="AI1650" t="s">
        <v>2941</v>
      </c>
      <c r="AJ1650" t="s">
        <v>3097</v>
      </c>
      <c r="AK1650" t="s">
        <v>3101</v>
      </c>
      <c r="AL1650" t="s">
        <v>3103</v>
      </c>
      <c r="AM1650" t="s">
        <v>3385</v>
      </c>
      <c r="BQ1650">
        <v>238.83009999999999</v>
      </c>
      <c r="BR1650">
        <v>239.10105000000189</v>
      </c>
      <c r="BS1650">
        <v>13</v>
      </c>
    </row>
    <row r="1651" spans="1:71" x14ac:dyDescent="0.25">
      <c r="A1651" t="s">
        <v>83</v>
      </c>
      <c r="B1651">
        <v>1008</v>
      </c>
      <c r="C1651" t="s">
        <v>88</v>
      </c>
      <c r="D1651">
        <v>1</v>
      </c>
      <c r="E1651">
        <v>17908.79795</v>
      </c>
      <c r="F1651">
        <v>17909.629710000001</v>
      </c>
      <c r="G1651">
        <v>0.83176000000094064</v>
      </c>
      <c r="H1651">
        <v>92.797899999999998</v>
      </c>
      <c r="I1651">
        <v>250.67400000000001</v>
      </c>
      <c r="J1651">
        <v>938.005</v>
      </c>
      <c r="L1651" t="s">
        <v>627</v>
      </c>
      <c r="M1651" t="str">
        <f t="shared" si="187"/>
        <v>2018</v>
      </c>
      <c r="N1651" t="str">
        <f t="shared" si="188"/>
        <v>11</v>
      </c>
      <c r="O1651" t="str">
        <f t="shared" si="189"/>
        <v>20</v>
      </c>
      <c r="P1651" t="str">
        <f t="shared" si="190"/>
        <v>02</v>
      </c>
      <c r="Q1651" t="str">
        <f t="shared" si="191"/>
        <v>03</v>
      </c>
      <c r="R1651" t="str">
        <f t="shared" si="192"/>
        <v>55</v>
      </c>
      <c r="S1651" s="4">
        <f t="shared" si="194"/>
        <v>43424.086053240739</v>
      </c>
      <c r="T1651" s="5">
        <f t="shared" si="193"/>
        <v>43424.086053240739</v>
      </c>
      <c r="U1651" t="s">
        <v>2052</v>
      </c>
      <c r="AH1651" t="s">
        <v>2940</v>
      </c>
      <c r="AI1651" t="s">
        <v>3081</v>
      </c>
      <c r="AJ1651" t="s">
        <v>3097</v>
      </c>
      <c r="AK1651" t="s">
        <v>3101</v>
      </c>
      <c r="AL1651" t="s">
        <v>3103</v>
      </c>
      <c r="AM1651" t="s">
        <v>3386</v>
      </c>
      <c r="BQ1651">
        <v>92.797899999999998</v>
      </c>
      <c r="BR1651">
        <v>93.629660000000939</v>
      </c>
      <c r="BS1651">
        <v>0</v>
      </c>
    </row>
    <row r="1652" spans="1:71" x14ac:dyDescent="0.25">
      <c r="A1652" t="s">
        <v>83</v>
      </c>
      <c r="B1652">
        <v>1015</v>
      </c>
      <c r="C1652" t="s">
        <v>88</v>
      </c>
      <c r="D1652">
        <v>1</v>
      </c>
      <c r="E1652">
        <v>18371.531770000001</v>
      </c>
      <c r="F1652">
        <v>18371.7893</v>
      </c>
      <c r="G1652">
        <v>0.2575299999989511</v>
      </c>
      <c r="H1652">
        <v>31.5318</v>
      </c>
      <c r="I1652">
        <v>169.81100000000001</v>
      </c>
      <c r="J1652">
        <v>1026.954</v>
      </c>
      <c r="L1652" t="s">
        <v>628</v>
      </c>
      <c r="M1652" t="str">
        <f t="shared" si="187"/>
        <v>2018</v>
      </c>
      <c r="N1652" t="str">
        <f t="shared" si="188"/>
        <v>11</v>
      </c>
      <c r="O1652" t="str">
        <f t="shared" si="189"/>
        <v>21</v>
      </c>
      <c r="P1652" t="str">
        <f t="shared" si="190"/>
        <v>06</v>
      </c>
      <c r="Q1652" t="str">
        <f t="shared" si="191"/>
        <v>03</v>
      </c>
      <c r="R1652" t="str">
        <f t="shared" si="192"/>
        <v>55</v>
      </c>
      <c r="S1652" s="4">
        <f t="shared" si="194"/>
        <v>43425.25271990741</v>
      </c>
      <c r="T1652" s="5">
        <f t="shared" si="193"/>
        <v>43425.25271990741</v>
      </c>
      <c r="U1652" t="s">
        <v>2053</v>
      </c>
      <c r="AH1652" t="s">
        <v>2940</v>
      </c>
      <c r="AI1652" t="s">
        <v>2941</v>
      </c>
      <c r="AJ1652" t="s">
        <v>3097</v>
      </c>
      <c r="AK1652" t="s">
        <v>3101</v>
      </c>
      <c r="AL1652" t="s">
        <v>3103</v>
      </c>
      <c r="AM1652" t="s">
        <v>3241</v>
      </c>
      <c r="BQ1652">
        <v>31.5318</v>
      </c>
      <c r="BR1652">
        <v>31.789329999998952</v>
      </c>
      <c r="BS1652">
        <v>0</v>
      </c>
    </row>
    <row r="1653" spans="1:71" x14ac:dyDescent="0.25">
      <c r="A1653" t="s">
        <v>83</v>
      </c>
      <c r="B1653">
        <v>1018</v>
      </c>
      <c r="C1653" t="s">
        <v>88</v>
      </c>
      <c r="D1653">
        <v>1</v>
      </c>
      <c r="E1653">
        <v>18381.01744</v>
      </c>
      <c r="F1653">
        <v>18381.306390000002</v>
      </c>
      <c r="G1653">
        <v>0.28895000000193249</v>
      </c>
      <c r="H1653">
        <v>41.017400000000002</v>
      </c>
      <c r="I1653">
        <v>210.24299999999999</v>
      </c>
      <c r="J1653">
        <v>1625.337</v>
      </c>
      <c r="L1653" t="s">
        <v>628</v>
      </c>
      <c r="M1653" t="str">
        <f t="shared" si="187"/>
        <v>2018</v>
      </c>
      <c r="N1653" t="str">
        <f t="shared" si="188"/>
        <v>11</v>
      </c>
      <c r="O1653" t="str">
        <f t="shared" si="189"/>
        <v>21</v>
      </c>
      <c r="P1653" t="str">
        <f t="shared" si="190"/>
        <v>06</v>
      </c>
      <c r="Q1653" t="str">
        <f t="shared" si="191"/>
        <v>03</v>
      </c>
      <c r="R1653" t="str">
        <f t="shared" si="192"/>
        <v>55</v>
      </c>
      <c r="S1653" s="4">
        <f t="shared" si="194"/>
        <v>43425.25271990741</v>
      </c>
      <c r="T1653" s="5">
        <f t="shared" si="193"/>
        <v>43425.25271990741</v>
      </c>
      <c r="U1653" t="s">
        <v>2053</v>
      </c>
      <c r="AH1653" t="s">
        <v>2940</v>
      </c>
      <c r="AI1653" t="s">
        <v>2941</v>
      </c>
      <c r="AJ1653" t="s">
        <v>3097</v>
      </c>
      <c r="AK1653" t="s">
        <v>3101</v>
      </c>
      <c r="AL1653" t="s">
        <v>3103</v>
      </c>
      <c r="AM1653" t="s">
        <v>3241</v>
      </c>
      <c r="BQ1653">
        <v>41.017400000000002</v>
      </c>
      <c r="BR1653">
        <v>41.306350000001927</v>
      </c>
      <c r="BS1653">
        <v>1</v>
      </c>
    </row>
    <row r="1654" spans="1:71" x14ac:dyDescent="0.25">
      <c r="A1654" t="s">
        <v>83</v>
      </c>
      <c r="B1654">
        <v>1019</v>
      </c>
      <c r="C1654" t="s">
        <v>88</v>
      </c>
      <c r="D1654">
        <v>1</v>
      </c>
      <c r="E1654">
        <v>18715.925630000002</v>
      </c>
      <c r="F1654">
        <v>18716.170610000001</v>
      </c>
      <c r="G1654">
        <v>0.24497999999948661</v>
      </c>
      <c r="H1654">
        <v>113.9256</v>
      </c>
      <c r="I1654">
        <v>48.518000000000001</v>
      </c>
      <c r="J1654">
        <v>1245.2829999999999</v>
      </c>
      <c r="L1654" t="s">
        <v>629</v>
      </c>
      <c r="M1654" t="str">
        <f t="shared" si="187"/>
        <v>2018</v>
      </c>
      <c r="N1654" t="str">
        <f t="shared" si="188"/>
        <v>11</v>
      </c>
      <c r="O1654" t="str">
        <f t="shared" si="189"/>
        <v>21</v>
      </c>
      <c r="P1654" t="str">
        <f t="shared" si="190"/>
        <v>22</v>
      </c>
      <c r="Q1654" t="str">
        <f t="shared" si="191"/>
        <v>03</v>
      </c>
      <c r="R1654" t="str">
        <f t="shared" si="192"/>
        <v>55</v>
      </c>
      <c r="S1654" s="4">
        <f t="shared" si="194"/>
        <v>43425.919386574074</v>
      </c>
      <c r="T1654" s="5">
        <f t="shared" si="193"/>
        <v>43425.919386574074</v>
      </c>
      <c r="U1654" t="s">
        <v>2054</v>
      </c>
      <c r="AH1654" t="s">
        <v>2940</v>
      </c>
      <c r="AI1654" t="s">
        <v>2941</v>
      </c>
      <c r="AJ1654" t="s">
        <v>3097</v>
      </c>
      <c r="AK1654" t="s">
        <v>3101</v>
      </c>
      <c r="AL1654" t="s">
        <v>3103</v>
      </c>
      <c r="AM1654" t="s">
        <v>3136</v>
      </c>
      <c r="AN1654" t="s">
        <v>3619</v>
      </c>
      <c r="BQ1654">
        <v>113.9256</v>
      </c>
      <c r="BR1654">
        <v>114.1705799999995</v>
      </c>
      <c r="BS1654">
        <v>0</v>
      </c>
    </row>
    <row r="1655" spans="1:71" x14ac:dyDescent="0.25">
      <c r="A1655" t="s">
        <v>83</v>
      </c>
      <c r="B1655">
        <v>1020</v>
      </c>
      <c r="C1655" t="s">
        <v>88</v>
      </c>
      <c r="D1655">
        <v>1</v>
      </c>
      <c r="E1655">
        <v>18716.39674</v>
      </c>
      <c r="F1655">
        <v>18716.5789</v>
      </c>
      <c r="G1655">
        <v>0.1821600000002945</v>
      </c>
      <c r="H1655">
        <v>114.3967</v>
      </c>
      <c r="I1655">
        <v>40.430999999999997</v>
      </c>
      <c r="J1655">
        <v>1188.6790000000001</v>
      </c>
      <c r="L1655" t="s">
        <v>629</v>
      </c>
      <c r="M1655" t="str">
        <f t="shared" si="187"/>
        <v>2018</v>
      </c>
      <c r="N1655" t="str">
        <f t="shared" si="188"/>
        <v>11</v>
      </c>
      <c r="O1655" t="str">
        <f t="shared" si="189"/>
        <v>21</v>
      </c>
      <c r="P1655" t="str">
        <f t="shared" si="190"/>
        <v>22</v>
      </c>
      <c r="Q1655" t="str">
        <f t="shared" si="191"/>
        <v>03</v>
      </c>
      <c r="R1655" t="str">
        <f t="shared" si="192"/>
        <v>55</v>
      </c>
      <c r="S1655" s="4">
        <f t="shared" si="194"/>
        <v>43425.919386574074</v>
      </c>
      <c r="T1655" s="5">
        <f t="shared" si="193"/>
        <v>43425.919386574074</v>
      </c>
      <c r="U1655" t="s">
        <v>2054</v>
      </c>
      <c r="AH1655" t="s">
        <v>2940</v>
      </c>
      <c r="AI1655" t="s">
        <v>2941</v>
      </c>
      <c r="AJ1655" t="s">
        <v>3097</v>
      </c>
      <c r="AK1655" t="s">
        <v>3101</v>
      </c>
      <c r="AL1655" t="s">
        <v>3103</v>
      </c>
      <c r="AM1655" t="s">
        <v>3136</v>
      </c>
      <c r="AN1655" t="s">
        <v>3619</v>
      </c>
      <c r="BQ1655">
        <v>114.3967</v>
      </c>
      <c r="BR1655">
        <v>114.5788600000003</v>
      </c>
      <c r="BS1655">
        <v>1</v>
      </c>
    </row>
    <row r="1656" spans="1:71" x14ac:dyDescent="0.25">
      <c r="A1656" t="s">
        <v>83</v>
      </c>
      <c r="B1656">
        <v>1021</v>
      </c>
      <c r="C1656" t="s">
        <v>88</v>
      </c>
      <c r="D1656">
        <v>1</v>
      </c>
      <c r="E1656">
        <v>18774.572649999998</v>
      </c>
      <c r="F1656">
        <v>18774.855309999999</v>
      </c>
      <c r="G1656">
        <v>0.28266000000076019</v>
      </c>
      <c r="H1656">
        <v>172.57259999999999</v>
      </c>
      <c r="I1656">
        <v>56.603999999999999</v>
      </c>
      <c r="J1656">
        <v>1423.181</v>
      </c>
      <c r="L1656" t="s">
        <v>629</v>
      </c>
      <c r="M1656" t="str">
        <f t="shared" si="187"/>
        <v>2018</v>
      </c>
      <c r="N1656" t="str">
        <f t="shared" si="188"/>
        <v>11</v>
      </c>
      <c r="O1656" t="str">
        <f t="shared" si="189"/>
        <v>21</v>
      </c>
      <c r="P1656" t="str">
        <f t="shared" si="190"/>
        <v>22</v>
      </c>
      <c r="Q1656" t="str">
        <f t="shared" si="191"/>
        <v>03</v>
      </c>
      <c r="R1656" t="str">
        <f t="shared" si="192"/>
        <v>55</v>
      </c>
      <c r="S1656" s="4">
        <f t="shared" si="194"/>
        <v>43425.919386574074</v>
      </c>
      <c r="T1656" s="5">
        <f t="shared" si="193"/>
        <v>43425.919386574074</v>
      </c>
      <c r="U1656" t="s">
        <v>2054</v>
      </c>
      <c r="AH1656" t="s">
        <v>2940</v>
      </c>
      <c r="AI1656" t="s">
        <v>2941</v>
      </c>
      <c r="AJ1656" t="s">
        <v>3097</v>
      </c>
      <c r="AK1656" t="s">
        <v>3101</v>
      </c>
      <c r="AL1656" t="s">
        <v>3103</v>
      </c>
      <c r="AM1656" t="s">
        <v>3137</v>
      </c>
      <c r="BQ1656">
        <v>172.57259999999999</v>
      </c>
      <c r="BR1656">
        <v>172.85526000000081</v>
      </c>
      <c r="BS1656">
        <v>2</v>
      </c>
    </row>
    <row r="1657" spans="1:71" x14ac:dyDescent="0.25">
      <c r="A1657" t="s">
        <v>83</v>
      </c>
      <c r="B1657">
        <v>1026</v>
      </c>
      <c r="C1657" t="s">
        <v>88</v>
      </c>
      <c r="D1657">
        <v>1</v>
      </c>
      <c r="E1657">
        <v>19521.886170000002</v>
      </c>
      <c r="F1657">
        <v>19522.162550000001</v>
      </c>
      <c r="G1657">
        <v>0.27637999999933532</v>
      </c>
      <c r="H1657">
        <v>133.8862</v>
      </c>
      <c r="I1657">
        <v>88.948999999999998</v>
      </c>
      <c r="J1657">
        <v>1803.2349999999999</v>
      </c>
      <c r="L1657" t="s">
        <v>630</v>
      </c>
      <c r="M1657" t="str">
        <f t="shared" si="187"/>
        <v>2018</v>
      </c>
      <c r="N1657" t="str">
        <f t="shared" si="188"/>
        <v>11</v>
      </c>
      <c r="O1657" t="str">
        <f t="shared" si="189"/>
        <v>22</v>
      </c>
      <c r="P1657" t="str">
        <f t="shared" si="190"/>
        <v>18</v>
      </c>
      <c r="Q1657" t="str">
        <f t="shared" si="191"/>
        <v>03</v>
      </c>
      <c r="R1657" t="str">
        <f t="shared" si="192"/>
        <v>55</v>
      </c>
      <c r="S1657" s="4">
        <f t="shared" si="194"/>
        <v>43426.75271990741</v>
      </c>
      <c r="T1657" s="5">
        <f t="shared" si="193"/>
        <v>43426.75271990741</v>
      </c>
      <c r="U1657" t="s">
        <v>2055</v>
      </c>
      <c r="AH1657" t="s">
        <v>2940</v>
      </c>
      <c r="AI1657" t="s">
        <v>2941</v>
      </c>
      <c r="AJ1657" t="s">
        <v>2941</v>
      </c>
      <c r="AK1657" t="s">
        <v>3101</v>
      </c>
      <c r="AL1657" t="s">
        <v>3104</v>
      </c>
      <c r="AM1657" t="s">
        <v>3387</v>
      </c>
      <c r="BQ1657">
        <v>133.8862</v>
      </c>
      <c r="BR1657">
        <v>134.16257999999931</v>
      </c>
      <c r="BS1657">
        <v>0</v>
      </c>
    </row>
    <row r="1658" spans="1:71" x14ac:dyDescent="0.25">
      <c r="A1658" t="s">
        <v>83</v>
      </c>
      <c r="B1658">
        <v>1027</v>
      </c>
      <c r="C1658" t="s">
        <v>88</v>
      </c>
      <c r="D1658">
        <v>1</v>
      </c>
      <c r="E1658">
        <v>19524.769339999999</v>
      </c>
      <c r="F1658">
        <v>19525.240440000001</v>
      </c>
      <c r="G1658">
        <v>0.47110000000247959</v>
      </c>
      <c r="H1658">
        <v>136.76929999999999</v>
      </c>
      <c r="I1658">
        <v>129.38</v>
      </c>
      <c r="J1658">
        <v>1576.819</v>
      </c>
      <c r="L1658" t="s">
        <v>630</v>
      </c>
      <c r="M1658" t="str">
        <f t="shared" si="187"/>
        <v>2018</v>
      </c>
      <c r="N1658" t="str">
        <f t="shared" si="188"/>
        <v>11</v>
      </c>
      <c r="O1658" t="str">
        <f t="shared" si="189"/>
        <v>22</v>
      </c>
      <c r="P1658" t="str">
        <f t="shared" si="190"/>
        <v>18</v>
      </c>
      <c r="Q1658" t="str">
        <f t="shared" si="191"/>
        <v>03</v>
      </c>
      <c r="R1658" t="str">
        <f t="shared" si="192"/>
        <v>55</v>
      </c>
      <c r="S1658" s="4">
        <f t="shared" si="194"/>
        <v>43426.75271990741</v>
      </c>
      <c r="T1658" s="5">
        <f t="shared" si="193"/>
        <v>43426.75271990741</v>
      </c>
      <c r="U1658" t="s">
        <v>2055</v>
      </c>
      <c r="AH1658" t="s">
        <v>2940</v>
      </c>
      <c r="AI1658" t="s">
        <v>2941</v>
      </c>
      <c r="AJ1658" t="s">
        <v>2941</v>
      </c>
      <c r="AK1658" t="s">
        <v>2940</v>
      </c>
      <c r="AL1658" t="s">
        <v>3104</v>
      </c>
      <c r="AM1658" t="s">
        <v>3387</v>
      </c>
      <c r="AN1658" t="s">
        <v>3677</v>
      </c>
      <c r="BQ1658">
        <v>136.76929999999999</v>
      </c>
      <c r="BR1658">
        <v>137.2404000000025</v>
      </c>
      <c r="BS1658">
        <v>1</v>
      </c>
    </row>
    <row r="1659" spans="1:71" x14ac:dyDescent="0.25">
      <c r="A1659" t="s">
        <v>83</v>
      </c>
      <c r="B1659">
        <v>1028</v>
      </c>
      <c r="C1659" t="s">
        <v>88</v>
      </c>
      <c r="D1659">
        <v>1</v>
      </c>
      <c r="E1659">
        <v>19526.054</v>
      </c>
      <c r="F1659">
        <v>19526.707259999999</v>
      </c>
      <c r="G1659">
        <v>0.6532599999991362</v>
      </c>
      <c r="H1659">
        <v>138.054</v>
      </c>
      <c r="I1659">
        <v>97.034999999999997</v>
      </c>
      <c r="J1659">
        <v>1738.5440000000001</v>
      </c>
      <c r="L1659" t="s">
        <v>630</v>
      </c>
      <c r="M1659" t="str">
        <f t="shared" si="187"/>
        <v>2018</v>
      </c>
      <c r="N1659" t="str">
        <f t="shared" si="188"/>
        <v>11</v>
      </c>
      <c r="O1659" t="str">
        <f t="shared" si="189"/>
        <v>22</v>
      </c>
      <c r="P1659" t="str">
        <f t="shared" si="190"/>
        <v>18</v>
      </c>
      <c r="Q1659" t="str">
        <f t="shared" si="191"/>
        <v>03</v>
      </c>
      <c r="R1659" t="str">
        <f t="shared" si="192"/>
        <v>55</v>
      </c>
      <c r="S1659" s="4">
        <f t="shared" si="194"/>
        <v>43426.75271990741</v>
      </c>
      <c r="T1659" s="5">
        <f t="shared" si="193"/>
        <v>43426.75271990741</v>
      </c>
      <c r="U1659" t="s">
        <v>2055</v>
      </c>
      <c r="AH1659" t="s">
        <v>2940</v>
      </c>
      <c r="AI1659" t="s">
        <v>2941</v>
      </c>
      <c r="AJ1659" t="s">
        <v>2941</v>
      </c>
      <c r="AK1659" t="s">
        <v>3101</v>
      </c>
      <c r="AL1659" t="s">
        <v>3104</v>
      </c>
      <c r="AM1659" t="s">
        <v>3387</v>
      </c>
      <c r="BQ1659">
        <v>138.054</v>
      </c>
      <c r="BR1659">
        <v>138.70725999999911</v>
      </c>
      <c r="BS1659">
        <v>2</v>
      </c>
    </row>
    <row r="1660" spans="1:71" x14ac:dyDescent="0.25">
      <c r="A1660" t="s">
        <v>83</v>
      </c>
      <c r="B1660">
        <v>1029</v>
      </c>
      <c r="C1660" t="s">
        <v>88</v>
      </c>
      <c r="D1660">
        <v>1</v>
      </c>
      <c r="E1660">
        <v>19527.165799999999</v>
      </c>
      <c r="F1660">
        <v>19527.505000000001</v>
      </c>
      <c r="G1660">
        <v>0.33920000000216532</v>
      </c>
      <c r="H1660">
        <v>139.16579999999999</v>
      </c>
      <c r="I1660">
        <v>32.344999999999999</v>
      </c>
      <c r="J1660">
        <v>1601.078</v>
      </c>
      <c r="L1660" t="s">
        <v>630</v>
      </c>
      <c r="M1660" t="str">
        <f t="shared" ref="M1660:M1723" si="195">LEFT(RIGHT(LEFT(L1660,17), 8),4)</f>
        <v>2018</v>
      </c>
      <c r="N1660" t="str">
        <f t="shared" ref="N1660:N1723" si="196">LEFT(RIGHT(L1660, 15),2)</f>
        <v>11</v>
      </c>
      <c r="O1660" t="str">
        <f t="shared" ref="O1660:O1723" si="197">LEFT(RIGHT(L1660, 13),2)</f>
        <v>22</v>
      </c>
      <c r="P1660" t="str">
        <f t="shared" ref="P1660:P1723" si="198">LEFT(RIGHT(L1660, 10),2)</f>
        <v>18</v>
      </c>
      <c r="Q1660" t="str">
        <f t="shared" ref="Q1660:Q1723" si="199">LEFT(RIGHT(L1660, 8),2)</f>
        <v>03</v>
      </c>
      <c r="R1660" t="str">
        <f t="shared" ref="R1660:R1723" si="200">LEFT(RIGHT(L1660, 6),2)</f>
        <v>55</v>
      </c>
      <c r="S1660" s="4">
        <f t="shared" si="194"/>
        <v>43426.75271990741</v>
      </c>
      <c r="T1660" s="5">
        <f t="shared" ref="T1660:T1723" si="201">S1660</f>
        <v>43426.75271990741</v>
      </c>
      <c r="U1660" t="s">
        <v>2055</v>
      </c>
      <c r="AH1660" t="s">
        <v>2940</v>
      </c>
      <c r="AI1660" t="s">
        <v>2941</v>
      </c>
      <c r="AJ1660" t="s">
        <v>3097</v>
      </c>
      <c r="AK1660" t="s">
        <v>3101</v>
      </c>
      <c r="AL1660" t="s">
        <v>3103</v>
      </c>
      <c r="AM1660" t="s">
        <v>3387</v>
      </c>
      <c r="BQ1660">
        <v>139.16579999999999</v>
      </c>
      <c r="BR1660">
        <v>139.50500000000221</v>
      </c>
      <c r="BS1660">
        <v>3</v>
      </c>
    </row>
    <row r="1661" spans="1:71" x14ac:dyDescent="0.25">
      <c r="A1661" t="s">
        <v>83</v>
      </c>
      <c r="B1661">
        <v>1030</v>
      </c>
      <c r="C1661" t="s">
        <v>88</v>
      </c>
      <c r="D1661">
        <v>1</v>
      </c>
      <c r="E1661">
        <v>19528.529180000001</v>
      </c>
      <c r="F1661">
        <v>19529.29551</v>
      </c>
      <c r="G1661">
        <v>0.76632999999856111</v>
      </c>
      <c r="H1661">
        <v>140.5292</v>
      </c>
      <c r="I1661">
        <v>105.121</v>
      </c>
      <c r="J1661">
        <v>1366.577</v>
      </c>
      <c r="L1661" t="s">
        <v>630</v>
      </c>
      <c r="M1661" t="str">
        <f t="shared" si="195"/>
        <v>2018</v>
      </c>
      <c r="N1661" t="str">
        <f t="shared" si="196"/>
        <v>11</v>
      </c>
      <c r="O1661" t="str">
        <f t="shared" si="197"/>
        <v>22</v>
      </c>
      <c r="P1661" t="str">
        <f t="shared" si="198"/>
        <v>18</v>
      </c>
      <c r="Q1661" t="str">
        <f t="shared" si="199"/>
        <v>03</v>
      </c>
      <c r="R1661" t="str">
        <f t="shared" si="200"/>
        <v>55</v>
      </c>
      <c r="S1661" s="4">
        <f t="shared" si="194"/>
        <v>43426.75271990741</v>
      </c>
      <c r="T1661" s="5">
        <f t="shared" si="201"/>
        <v>43426.75271990741</v>
      </c>
      <c r="U1661" t="s">
        <v>2055</v>
      </c>
      <c r="AH1661" t="s">
        <v>2940</v>
      </c>
      <c r="AI1661" t="s">
        <v>3081</v>
      </c>
      <c r="AJ1661" t="s">
        <v>3097</v>
      </c>
      <c r="AK1661" t="s">
        <v>3101</v>
      </c>
      <c r="AL1661" t="s">
        <v>3103</v>
      </c>
      <c r="AM1661" t="s">
        <v>3387</v>
      </c>
      <c r="BQ1661">
        <v>140.5292</v>
      </c>
      <c r="BR1661">
        <v>141.29552999999859</v>
      </c>
      <c r="BS1661">
        <v>4</v>
      </c>
    </row>
    <row r="1662" spans="1:71" x14ac:dyDescent="0.25">
      <c r="A1662" t="s">
        <v>83</v>
      </c>
      <c r="B1662">
        <v>1031</v>
      </c>
      <c r="C1662" t="s">
        <v>88</v>
      </c>
      <c r="D1662">
        <v>1</v>
      </c>
      <c r="E1662">
        <v>19878.940070000001</v>
      </c>
      <c r="F1662">
        <v>19879.13479</v>
      </c>
      <c r="G1662">
        <v>0.1947199999995064</v>
      </c>
      <c r="H1662">
        <v>228.9401</v>
      </c>
      <c r="I1662">
        <v>121.294</v>
      </c>
      <c r="J1662">
        <v>881.40200000000004</v>
      </c>
      <c r="L1662" t="s">
        <v>631</v>
      </c>
      <c r="M1662" t="str">
        <f t="shared" si="195"/>
        <v>2018</v>
      </c>
      <c r="N1662" t="str">
        <f t="shared" si="196"/>
        <v>11</v>
      </c>
      <c r="O1662" t="str">
        <f t="shared" si="197"/>
        <v>23</v>
      </c>
      <c r="P1662" t="str">
        <f t="shared" si="198"/>
        <v>22</v>
      </c>
      <c r="Q1662" t="str">
        <f t="shared" si="199"/>
        <v>03</v>
      </c>
      <c r="R1662" t="str">
        <f t="shared" si="200"/>
        <v>55</v>
      </c>
      <c r="S1662" s="4">
        <f t="shared" si="194"/>
        <v>43427.919386574074</v>
      </c>
      <c r="T1662" s="5">
        <f t="shared" si="201"/>
        <v>43427.919386574074</v>
      </c>
      <c r="U1662" t="s">
        <v>2056</v>
      </c>
      <c r="AH1662" t="s">
        <v>2940</v>
      </c>
      <c r="AI1662" t="s">
        <v>2941</v>
      </c>
      <c r="AJ1662" t="s">
        <v>3097</v>
      </c>
      <c r="AK1662" t="s">
        <v>3101</v>
      </c>
      <c r="AL1662" t="s">
        <v>3103</v>
      </c>
      <c r="AM1662" t="s">
        <v>3388</v>
      </c>
      <c r="BQ1662">
        <v>228.9401</v>
      </c>
      <c r="BR1662">
        <v>229.13481999999951</v>
      </c>
      <c r="BS1662">
        <v>0</v>
      </c>
    </row>
    <row r="1663" spans="1:71" x14ac:dyDescent="0.25">
      <c r="A1663" t="s">
        <v>83</v>
      </c>
      <c r="B1663">
        <v>1032</v>
      </c>
      <c r="C1663" t="s">
        <v>88</v>
      </c>
      <c r="D1663">
        <v>1</v>
      </c>
      <c r="E1663">
        <v>19879.882280000002</v>
      </c>
      <c r="F1663">
        <v>19880.102129999999</v>
      </c>
      <c r="G1663">
        <v>0.21984999999767749</v>
      </c>
      <c r="H1663">
        <v>229.88229999999999</v>
      </c>
      <c r="I1663">
        <v>153.63900000000001</v>
      </c>
      <c r="J1663">
        <v>857.14300000000003</v>
      </c>
      <c r="L1663" t="s">
        <v>631</v>
      </c>
      <c r="M1663" t="str">
        <f t="shared" si="195"/>
        <v>2018</v>
      </c>
      <c r="N1663" t="str">
        <f t="shared" si="196"/>
        <v>11</v>
      </c>
      <c r="O1663" t="str">
        <f t="shared" si="197"/>
        <v>23</v>
      </c>
      <c r="P1663" t="str">
        <f t="shared" si="198"/>
        <v>22</v>
      </c>
      <c r="Q1663" t="str">
        <f t="shared" si="199"/>
        <v>03</v>
      </c>
      <c r="R1663" t="str">
        <f t="shared" si="200"/>
        <v>55</v>
      </c>
      <c r="S1663" s="4">
        <f t="shared" si="194"/>
        <v>43427.919386574074</v>
      </c>
      <c r="T1663" s="5">
        <f t="shared" si="201"/>
        <v>43427.919386574074</v>
      </c>
      <c r="U1663" t="s">
        <v>2056</v>
      </c>
      <c r="AH1663" t="s">
        <v>2940</v>
      </c>
      <c r="AI1663" t="s">
        <v>2941</v>
      </c>
      <c r="AJ1663" t="s">
        <v>3097</v>
      </c>
      <c r="AK1663" t="s">
        <v>3101</v>
      </c>
      <c r="AL1663" t="s">
        <v>3103</v>
      </c>
      <c r="AM1663" t="s">
        <v>3388</v>
      </c>
      <c r="BQ1663">
        <v>229.88229999999999</v>
      </c>
      <c r="BR1663">
        <v>230.10214999999769</v>
      </c>
      <c r="BS1663">
        <v>1</v>
      </c>
    </row>
    <row r="1664" spans="1:71" x14ac:dyDescent="0.25">
      <c r="A1664" t="s">
        <v>83</v>
      </c>
      <c r="B1664">
        <v>1033</v>
      </c>
      <c r="C1664" t="s">
        <v>88</v>
      </c>
      <c r="D1664">
        <v>1</v>
      </c>
      <c r="E1664">
        <v>19880.918710000002</v>
      </c>
      <c r="F1664">
        <v>19881.169969999999</v>
      </c>
      <c r="G1664">
        <v>0.25125999999727361</v>
      </c>
      <c r="H1664">
        <v>230.9187</v>
      </c>
      <c r="I1664">
        <v>97.034999999999997</v>
      </c>
      <c r="J1664">
        <v>897.57399999999996</v>
      </c>
      <c r="L1664" t="s">
        <v>631</v>
      </c>
      <c r="M1664" t="str">
        <f t="shared" si="195"/>
        <v>2018</v>
      </c>
      <c r="N1664" t="str">
        <f t="shared" si="196"/>
        <v>11</v>
      </c>
      <c r="O1664" t="str">
        <f t="shared" si="197"/>
        <v>23</v>
      </c>
      <c r="P1664" t="str">
        <f t="shared" si="198"/>
        <v>22</v>
      </c>
      <c r="Q1664" t="str">
        <f t="shared" si="199"/>
        <v>03</v>
      </c>
      <c r="R1664" t="str">
        <f t="shared" si="200"/>
        <v>55</v>
      </c>
      <c r="S1664" s="4">
        <f t="shared" si="194"/>
        <v>43427.919386574074</v>
      </c>
      <c r="T1664" s="5">
        <f t="shared" si="201"/>
        <v>43427.919386574074</v>
      </c>
      <c r="U1664" t="s">
        <v>2056</v>
      </c>
      <c r="AH1664" t="s">
        <v>2940</v>
      </c>
      <c r="AI1664" t="s">
        <v>2941</v>
      </c>
      <c r="AJ1664" t="s">
        <v>3097</v>
      </c>
      <c r="AK1664" t="s">
        <v>3101</v>
      </c>
      <c r="AL1664" t="s">
        <v>3103</v>
      </c>
      <c r="AM1664" t="s">
        <v>3388</v>
      </c>
      <c r="BQ1664">
        <v>230.9187</v>
      </c>
      <c r="BR1664">
        <v>231.1699599999973</v>
      </c>
      <c r="BS1664">
        <v>2</v>
      </c>
    </row>
    <row r="1665" spans="1:71" x14ac:dyDescent="0.25">
      <c r="A1665" t="s">
        <v>83</v>
      </c>
      <c r="B1665">
        <v>1034</v>
      </c>
      <c r="C1665" t="s">
        <v>88</v>
      </c>
      <c r="D1665">
        <v>1</v>
      </c>
      <c r="E1665">
        <v>19881.986550000001</v>
      </c>
      <c r="F1665">
        <v>19882.17499</v>
      </c>
      <c r="G1665">
        <v>0.1884399999980815</v>
      </c>
      <c r="H1665">
        <v>231.98660000000001</v>
      </c>
      <c r="I1665">
        <v>129.38</v>
      </c>
      <c r="J1665">
        <v>946.09199999999998</v>
      </c>
      <c r="L1665" t="s">
        <v>631</v>
      </c>
      <c r="M1665" t="str">
        <f t="shared" si="195"/>
        <v>2018</v>
      </c>
      <c r="N1665" t="str">
        <f t="shared" si="196"/>
        <v>11</v>
      </c>
      <c r="O1665" t="str">
        <f t="shared" si="197"/>
        <v>23</v>
      </c>
      <c r="P1665" t="str">
        <f t="shared" si="198"/>
        <v>22</v>
      </c>
      <c r="Q1665" t="str">
        <f t="shared" si="199"/>
        <v>03</v>
      </c>
      <c r="R1665" t="str">
        <f t="shared" si="200"/>
        <v>55</v>
      </c>
      <c r="S1665" s="4">
        <f t="shared" si="194"/>
        <v>43427.919386574074</v>
      </c>
      <c r="T1665" s="5">
        <f t="shared" si="201"/>
        <v>43427.919386574074</v>
      </c>
      <c r="U1665" t="s">
        <v>2056</v>
      </c>
      <c r="AH1665" t="s">
        <v>2940</v>
      </c>
      <c r="AI1665" t="s">
        <v>2941</v>
      </c>
      <c r="AJ1665" t="s">
        <v>3097</v>
      </c>
      <c r="AK1665" t="s">
        <v>3101</v>
      </c>
      <c r="AL1665" t="s">
        <v>3103</v>
      </c>
      <c r="AM1665" t="s">
        <v>3388</v>
      </c>
      <c r="BQ1665">
        <v>231.98660000000001</v>
      </c>
      <c r="BR1665">
        <v>232.17503999999809</v>
      </c>
      <c r="BS1665">
        <v>3</v>
      </c>
    </row>
    <row r="1666" spans="1:71" x14ac:dyDescent="0.25">
      <c r="A1666" t="s">
        <v>83</v>
      </c>
      <c r="B1666">
        <v>1036</v>
      </c>
      <c r="C1666" t="s">
        <v>88</v>
      </c>
      <c r="D1666">
        <v>1</v>
      </c>
      <c r="E1666">
        <v>20343.012139999999</v>
      </c>
      <c r="F1666">
        <v>20343.351330000001</v>
      </c>
      <c r="G1666">
        <v>0.33919000000241789</v>
      </c>
      <c r="H1666">
        <v>169.0121</v>
      </c>
      <c r="I1666">
        <v>0</v>
      </c>
      <c r="J1666">
        <v>2247.9780000000001</v>
      </c>
      <c r="L1666" t="s">
        <v>632</v>
      </c>
      <c r="M1666" t="str">
        <f t="shared" si="195"/>
        <v>2018</v>
      </c>
      <c r="N1666" t="str">
        <f t="shared" si="196"/>
        <v>11</v>
      </c>
      <c r="O1666" t="str">
        <f t="shared" si="197"/>
        <v>24</v>
      </c>
      <c r="P1666" t="str">
        <f t="shared" si="198"/>
        <v>18</v>
      </c>
      <c r="Q1666" t="str">
        <f t="shared" si="199"/>
        <v>03</v>
      </c>
      <c r="R1666" t="str">
        <f t="shared" si="200"/>
        <v>55</v>
      </c>
      <c r="S1666" s="4">
        <f t="shared" si="194"/>
        <v>43428.75271990741</v>
      </c>
      <c r="T1666" s="5">
        <f t="shared" si="201"/>
        <v>43428.75271990741</v>
      </c>
      <c r="U1666" t="s">
        <v>2057</v>
      </c>
      <c r="AH1666" t="s">
        <v>2940</v>
      </c>
      <c r="AI1666" t="s">
        <v>2941</v>
      </c>
      <c r="AJ1666" t="s">
        <v>3097</v>
      </c>
      <c r="AK1666" t="s">
        <v>3101</v>
      </c>
      <c r="AL1666" t="s">
        <v>3103</v>
      </c>
      <c r="AM1666" t="s">
        <v>3389</v>
      </c>
      <c r="AN1666" t="s">
        <v>3622</v>
      </c>
      <c r="BQ1666">
        <v>169.0121</v>
      </c>
      <c r="BR1666">
        <v>169.35129000000239</v>
      </c>
      <c r="BS1666">
        <v>0</v>
      </c>
    </row>
    <row r="1667" spans="1:71" x14ac:dyDescent="0.25">
      <c r="A1667" t="s">
        <v>83</v>
      </c>
      <c r="B1667">
        <v>1037</v>
      </c>
      <c r="C1667" t="s">
        <v>88</v>
      </c>
      <c r="D1667">
        <v>1</v>
      </c>
      <c r="E1667">
        <v>20442.628100000002</v>
      </c>
      <c r="F1667">
        <v>20442.904480000001</v>
      </c>
      <c r="G1667">
        <v>0.27637999999933532</v>
      </c>
      <c r="H1667">
        <v>6.6280999999999999</v>
      </c>
      <c r="I1667">
        <v>121.294</v>
      </c>
      <c r="J1667">
        <v>1026.954</v>
      </c>
      <c r="L1667" t="s">
        <v>633</v>
      </c>
      <c r="M1667" t="str">
        <f t="shared" si="195"/>
        <v>2018</v>
      </c>
      <c r="N1667" t="str">
        <f t="shared" si="196"/>
        <v>11</v>
      </c>
      <c r="O1667" t="str">
        <f t="shared" si="197"/>
        <v>25</v>
      </c>
      <c r="P1667" t="str">
        <f t="shared" si="198"/>
        <v>00</v>
      </c>
      <c r="Q1667" t="str">
        <f t="shared" si="199"/>
        <v>03</v>
      </c>
      <c r="R1667" t="str">
        <f t="shared" si="200"/>
        <v>55</v>
      </c>
      <c r="S1667" s="4">
        <f t="shared" ref="S1667:S1730" si="202">DATE(M1667,N1667,O1667)+TIME(P1667,Q1667,R1667)</f>
        <v>43429.00271990741</v>
      </c>
      <c r="T1667" s="5">
        <f t="shared" si="201"/>
        <v>43429.00271990741</v>
      </c>
      <c r="U1667" t="s">
        <v>2058</v>
      </c>
      <c r="AH1667" t="s">
        <v>2940</v>
      </c>
      <c r="AI1667" t="s">
        <v>2941</v>
      </c>
      <c r="AJ1667" t="s">
        <v>3097</v>
      </c>
      <c r="AK1667" t="s">
        <v>3101</v>
      </c>
      <c r="AL1667" t="s">
        <v>3103</v>
      </c>
      <c r="AM1667" t="s">
        <v>3390</v>
      </c>
      <c r="BQ1667">
        <v>6.6280999999999999</v>
      </c>
      <c r="BR1667">
        <v>6.9044799999993351</v>
      </c>
      <c r="BS1667">
        <v>0</v>
      </c>
    </row>
    <row r="1668" spans="1:71" x14ac:dyDescent="0.25">
      <c r="A1668" t="s">
        <v>83</v>
      </c>
      <c r="B1668">
        <v>1038</v>
      </c>
      <c r="C1668" t="s">
        <v>88</v>
      </c>
      <c r="D1668">
        <v>1</v>
      </c>
      <c r="E1668">
        <v>20447.314030000001</v>
      </c>
      <c r="F1668">
        <v>20447.515039999998</v>
      </c>
      <c r="G1668">
        <v>0.20100999999704069</v>
      </c>
      <c r="H1668">
        <v>11.314</v>
      </c>
      <c r="I1668">
        <v>129.38</v>
      </c>
      <c r="J1668">
        <v>970.35</v>
      </c>
      <c r="L1668" t="s">
        <v>633</v>
      </c>
      <c r="M1668" t="str">
        <f t="shared" si="195"/>
        <v>2018</v>
      </c>
      <c r="N1668" t="str">
        <f t="shared" si="196"/>
        <v>11</v>
      </c>
      <c r="O1668" t="str">
        <f t="shared" si="197"/>
        <v>25</v>
      </c>
      <c r="P1668" t="str">
        <f t="shared" si="198"/>
        <v>00</v>
      </c>
      <c r="Q1668" t="str">
        <f t="shared" si="199"/>
        <v>03</v>
      </c>
      <c r="R1668" t="str">
        <f t="shared" si="200"/>
        <v>55</v>
      </c>
      <c r="S1668" s="4">
        <f t="shared" si="202"/>
        <v>43429.00271990741</v>
      </c>
      <c r="T1668" s="5">
        <f t="shared" si="201"/>
        <v>43429.00271990741</v>
      </c>
      <c r="U1668" t="s">
        <v>2058</v>
      </c>
      <c r="AH1668" t="s">
        <v>2940</v>
      </c>
      <c r="AI1668" t="s">
        <v>2941</v>
      </c>
      <c r="AJ1668" t="s">
        <v>3097</v>
      </c>
      <c r="AK1668" t="s">
        <v>3101</v>
      </c>
      <c r="AL1668" t="s">
        <v>3103</v>
      </c>
      <c r="AM1668" t="s">
        <v>3390</v>
      </c>
      <c r="BQ1668">
        <v>11.314</v>
      </c>
      <c r="BR1668">
        <v>11.515009999997041</v>
      </c>
      <c r="BS1668">
        <v>1</v>
      </c>
    </row>
    <row r="1669" spans="1:71" x14ac:dyDescent="0.25">
      <c r="A1669" t="s">
        <v>83</v>
      </c>
      <c r="B1669">
        <v>1039</v>
      </c>
      <c r="C1669" t="s">
        <v>88</v>
      </c>
      <c r="D1669">
        <v>1</v>
      </c>
      <c r="E1669">
        <v>20449.841130000001</v>
      </c>
      <c r="F1669">
        <v>20450.155200000001</v>
      </c>
      <c r="G1669">
        <v>0.31407000000035618</v>
      </c>
      <c r="H1669">
        <v>13.841100000000001</v>
      </c>
      <c r="I1669">
        <v>88.948999999999998</v>
      </c>
      <c r="J1669">
        <v>1075.472</v>
      </c>
      <c r="L1669" t="s">
        <v>633</v>
      </c>
      <c r="M1669" t="str">
        <f t="shared" si="195"/>
        <v>2018</v>
      </c>
      <c r="N1669" t="str">
        <f t="shared" si="196"/>
        <v>11</v>
      </c>
      <c r="O1669" t="str">
        <f t="shared" si="197"/>
        <v>25</v>
      </c>
      <c r="P1669" t="str">
        <f t="shared" si="198"/>
        <v>00</v>
      </c>
      <c r="Q1669" t="str">
        <f t="shared" si="199"/>
        <v>03</v>
      </c>
      <c r="R1669" t="str">
        <f t="shared" si="200"/>
        <v>55</v>
      </c>
      <c r="S1669" s="4">
        <f t="shared" si="202"/>
        <v>43429.00271990741</v>
      </c>
      <c r="T1669" s="5">
        <f t="shared" si="201"/>
        <v>43429.00271990741</v>
      </c>
      <c r="U1669" t="s">
        <v>2058</v>
      </c>
      <c r="AH1669" t="s">
        <v>2940</v>
      </c>
      <c r="AI1669" t="s">
        <v>2941</v>
      </c>
      <c r="AJ1669" t="s">
        <v>3097</v>
      </c>
      <c r="AK1669" t="s">
        <v>3101</v>
      </c>
      <c r="AL1669" t="s">
        <v>3103</v>
      </c>
      <c r="AM1669" t="s">
        <v>3390</v>
      </c>
      <c r="BQ1669">
        <v>13.841100000000001</v>
      </c>
      <c r="BR1669">
        <v>14.155170000000361</v>
      </c>
      <c r="BS1669">
        <v>2</v>
      </c>
    </row>
    <row r="1670" spans="1:71" x14ac:dyDescent="0.25">
      <c r="A1670" t="s">
        <v>83</v>
      </c>
      <c r="B1670">
        <v>1040</v>
      </c>
      <c r="C1670" t="s">
        <v>88</v>
      </c>
      <c r="D1670">
        <v>1</v>
      </c>
      <c r="E1670">
        <v>20450.77706</v>
      </c>
      <c r="F1670">
        <v>20451.003189999999</v>
      </c>
      <c r="G1670">
        <v>0.22612999999910241</v>
      </c>
      <c r="H1670">
        <v>14.777100000000001</v>
      </c>
      <c r="I1670">
        <v>113.208</v>
      </c>
      <c r="J1670">
        <v>1204.8520000000001</v>
      </c>
      <c r="L1670" t="s">
        <v>633</v>
      </c>
      <c r="M1670" t="str">
        <f t="shared" si="195"/>
        <v>2018</v>
      </c>
      <c r="N1670" t="str">
        <f t="shared" si="196"/>
        <v>11</v>
      </c>
      <c r="O1670" t="str">
        <f t="shared" si="197"/>
        <v>25</v>
      </c>
      <c r="P1670" t="str">
        <f t="shared" si="198"/>
        <v>00</v>
      </c>
      <c r="Q1670" t="str">
        <f t="shared" si="199"/>
        <v>03</v>
      </c>
      <c r="R1670" t="str">
        <f t="shared" si="200"/>
        <v>55</v>
      </c>
      <c r="S1670" s="4">
        <f t="shared" si="202"/>
        <v>43429.00271990741</v>
      </c>
      <c r="T1670" s="5">
        <f t="shared" si="201"/>
        <v>43429.00271990741</v>
      </c>
      <c r="U1670" t="s">
        <v>2058</v>
      </c>
      <c r="AH1670" t="s">
        <v>2940</v>
      </c>
      <c r="AI1670" t="s">
        <v>2941</v>
      </c>
      <c r="AJ1670" t="s">
        <v>3097</v>
      </c>
      <c r="AK1670" t="s">
        <v>3101</v>
      </c>
      <c r="AL1670" t="s">
        <v>3103</v>
      </c>
      <c r="AM1670" t="s">
        <v>3390</v>
      </c>
      <c r="BQ1670">
        <v>14.777100000000001</v>
      </c>
      <c r="BR1670">
        <v>15.0032299999991</v>
      </c>
      <c r="BS1670">
        <v>3</v>
      </c>
    </row>
    <row r="1671" spans="1:71" x14ac:dyDescent="0.25">
      <c r="A1671" t="s">
        <v>83</v>
      </c>
      <c r="B1671">
        <v>1041</v>
      </c>
      <c r="C1671" t="s">
        <v>88</v>
      </c>
      <c r="D1671">
        <v>1</v>
      </c>
      <c r="E1671">
        <v>20452.516250000001</v>
      </c>
      <c r="F1671">
        <v>20452.817760000002</v>
      </c>
      <c r="G1671">
        <v>0.30151000000114442</v>
      </c>
      <c r="H1671">
        <v>16.516200000000001</v>
      </c>
      <c r="I1671">
        <v>64.69</v>
      </c>
      <c r="J1671">
        <v>962.26400000000001</v>
      </c>
      <c r="L1671" t="s">
        <v>633</v>
      </c>
      <c r="M1671" t="str">
        <f t="shared" si="195"/>
        <v>2018</v>
      </c>
      <c r="N1671" t="str">
        <f t="shared" si="196"/>
        <v>11</v>
      </c>
      <c r="O1671" t="str">
        <f t="shared" si="197"/>
        <v>25</v>
      </c>
      <c r="P1671" t="str">
        <f t="shared" si="198"/>
        <v>00</v>
      </c>
      <c r="Q1671" t="str">
        <f t="shared" si="199"/>
        <v>03</v>
      </c>
      <c r="R1671" t="str">
        <f t="shared" si="200"/>
        <v>55</v>
      </c>
      <c r="S1671" s="4">
        <f t="shared" si="202"/>
        <v>43429.00271990741</v>
      </c>
      <c r="T1671" s="5">
        <f t="shared" si="201"/>
        <v>43429.00271990741</v>
      </c>
      <c r="U1671" t="s">
        <v>2058</v>
      </c>
      <c r="AH1671" t="s">
        <v>2940</v>
      </c>
      <c r="AI1671" t="s">
        <v>2941</v>
      </c>
      <c r="AJ1671" t="s">
        <v>3097</v>
      </c>
      <c r="AK1671" t="s">
        <v>3101</v>
      </c>
      <c r="AL1671" t="s">
        <v>3103</v>
      </c>
      <c r="AM1671" t="s">
        <v>3390</v>
      </c>
      <c r="BQ1671">
        <v>16.516200000000001</v>
      </c>
      <c r="BR1671">
        <v>16.817710000001149</v>
      </c>
      <c r="BS1671">
        <v>4</v>
      </c>
    </row>
    <row r="1672" spans="1:71" x14ac:dyDescent="0.25">
      <c r="A1672" t="s">
        <v>83</v>
      </c>
      <c r="B1672">
        <v>1044</v>
      </c>
      <c r="C1672" t="s">
        <v>88</v>
      </c>
      <c r="D1672">
        <v>1</v>
      </c>
      <c r="E1672">
        <v>20457.28989</v>
      </c>
      <c r="F1672">
        <v>20457.516019999999</v>
      </c>
      <c r="G1672">
        <v>0.22612999999910241</v>
      </c>
      <c r="H1672">
        <v>21.289899999999999</v>
      </c>
      <c r="I1672">
        <v>185.98400000000001</v>
      </c>
      <c r="J1672">
        <v>1043.127</v>
      </c>
      <c r="L1672" t="s">
        <v>633</v>
      </c>
      <c r="M1672" t="str">
        <f t="shared" si="195"/>
        <v>2018</v>
      </c>
      <c r="N1672" t="str">
        <f t="shared" si="196"/>
        <v>11</v>
      </c>
      <c r="O1672" t="str">
        <f t="shared" si="197"/>
        <v>25</v>
      </c>
      <c r="P1672" t="str">
        <f t="shared" si="198"/>
        <v>00</v>
      </c>
      <c r="Q1672" t="str">
        <f t="shared" si="199"/>
        <v>03</v>
      </c>
      <c r="R1672" t="str">
        <f t="shared" si="200"/>
        <v>55</v>
      </c>
      <c r="S1672" s="4">
        <f t="shared" si="202"/>
        <v>43429.00271990741</v>
      </c>
      <c r="T1672" s="5">
        <f t="shared" si="201"/>
        <v>43429.00271990741</v>
      </c>
      <c r="U1672" t="s">
        <v>2058</v>
      </c>
      <c r="AH1672" t="s">
        <v>2940</v>
      </c>
      <c r="AI1672" t="s">
        <v>2941</v>
      </c>
      <c r="AJ1672" t="s">
        <v>3097</v>
      </c>
      <c r="AK1672" t="s">
        <v>3101</v>
      </c>
      <c r="AL1672" t="s">
        <v>3103</v>
      </c>
      <c r="AM1672" t="s">
        <v>3390</v>
      </c>
      <c r="BQ1672">
        <v>21.289899999999999</v>
      </c>
      <c r="BR1672">
        <v>21.516029999999098</v>
      </c>
      <c r="BS1672">
        <v>5</v>
      </c>
    </row>
    <row r="1673" spans="1:71" x14ac:dyDescent="0.25">
      <c r="A1673" t="s">
        <v>83</v>
      </c>
      <c r="B1673">
        <v>1045</v>
      </c>
      <c r="C1673" t="s">
        <v>88</v>
      </c>
      <c r="D1673">
        <v>1</v>
      </c>
      <c r="E1673">
        <v>20457.962</v>
      </c>
      <c r="F1673">
        <v>20458.169290000002</v>
      </c>
      <c r="G1673">
        <v>0.2072900000021036</v>
      </c>
      <c r="H1673">
        <v>21.962</v>
      </c>
      <c r="I1673">
        <v>113.208</v>
      </c>
      <c r="J1673">
        <v>1123.989</v>
      </c>
      <c r="L1673" t="s">
        <v>633</v>
      </c>
      <c r="M1673" t="str">
        <f t="shared" si="195"/>
        <v>2018</v>
      </c>
      <c r="N1673" t="str">
        <f t="shared" si="196"/>
        <v>11</v>
      </c>
      <c r="O1673" t="str">
        <f t="shared" si="197"/>
        <v>25</v>
      </c>
      <c r="P1673" t="str">
        <f t="shared" si="198"/>
        <v>00</v>
      </c>
      <c r="Q1673" t="str">
        <f t="shared" si="199"/>
        <v>03</v>
      </c>
      <c r="R1673" t="str">
        <f t="shared" si="200"/>
        <v>55</v>
      </c>
      <c r="S1673" s="4">
        <f t="shared" si="202"/>
        <v>43429.00271990741</v>
      </c>
      <c r="T1673" s="5">
        <f t="shared" si="201"/>
        <v>43429.00271990741</v>
      </c>
      <c r="U1673" t="s">
        <v>2058</v>
      </c>
      <c r="AH1673" t="s">
        <v>2940</v>
      </c>
      <c r="AI1673" t="s">
        <v>2941</v>
      </c>
      <c r="AJ1673" t="s">
        <v>3097</v>
      </c>
      <c r="AK1673" t="s">
        <v>3101</v>
      </c>
      <c r="AL1673" t="s">
        <v>3103</v>
      </c>
      <c r="AM1673" t="s">
        <v>3390</v>
      </c>
      <c r="BQ1673">
        <v>21.962</v>
      </c>
      <c r="BR1673">
        <v>22.1692900000021</v>
      </c>
      <c r="BS1673">
        <v>6</v>
      </c>
    </row>
    <row r="1674" spans="1:71" x14ac:dyDescent="0.25">
      <c r="A1674" t="s">
        <v>83</v>
      </c>
      <c r="B1674">
        <v>1046</v>
      </c>
      <c r="C1674" t="s">
        <v>88</v>
      </c>
      <c r="D1674">
        <v>1</v>
      </c>
      <c r="E1674">
        <v>20458.747179999998</v>
      </c>
      <c r="F1674">
        <v>20459.004720000001</v>
      </c>
      <c r="G1674">
        <v>0.25754000000233651</v>
      </c>
      <c r="H1674">
        <v>22.747199999999999</v>
      </c>
      <c r="I1674">
        <v>177.898</v>
      </c>
      <c r="J1674">
        <v>1035.04</v>
      </c>
      <c r="L1674" t="s">
        <v>633</v>
      </c>
      <c r="M1674" t="str">
        <f t="shared" si="195"/>
        <v>2018</v>
      </c>
      <c r="N1674" t="str">
        <f t="shared" si="196"/>
        <v>11</v>
      </c>
      <c r="O1674" t="str">
        <f t="shared" si="197"/>
        <v>25</v>
      </c>
      <c r="P1674" t="str">
        <f t="shared" si="198"/>
        <v>00</v>
      </c>
      <c r="Q1674" t="str">
        <f t="shared" si="199"/>
        <v>03</v>
      </c>
      <c r="R1674" t="str">
        <f t="shared" si="200"/>
        <v>55</v>
      </c>
      <c r="S1674" s="4">
        <f t="shared" si="202"/>
        <v>43429.00271990741</v>
      </c>
      <c r="T1674" s="5">
        <f t="shared" si="201"/>
        <v>43429.00271990741</v>
      </c>
      <c r="U1674" t="s">
        <v>2058</v>
      </c>
      <c r="AH1674" t="s">
        <v>2940</v>
      </c>
      <c r="AI1674" t="s">
        <v>2941</v>
      </c>
      <c r="AJ1674" t="s">
        <v>3097</v>
      </c>
      <c r="AK1674" t="s">
        <v>3101</v>
      </c>
      <c r="AL1674" t="s">
        <v>3103</v>
      </c>
      <c r="AM1674" t="s">
        <v>3390</v>
      </c>
      <c r="BQ1674">
        <v>22.747199999999999</v>
      </c>
      <c r="BR1674">
        <v>23.004740000002339</v>
      </c>
      <c r="BS1674">
        <v>7</v>
      </c>
    </row>
    <row r="1675" spans="1:71" x14ac:dyDescent="0.25">
      <c r="A1675" t="s">
        <v>83</v>
      </c>
      <c r="B1675">
        <v>1048</v>
      </c>
      <c r="C1675" t="s">
        <v>88</v>
      </c>
      <c r="D1675">
        <v>1</v>
      </c>
      <c r="E1675">
        <v>20840.249520000001</v>
      </c>
      <c r="F1675">
        <v>20840.437959999999</v>
      </c>
      <c r="G1675">
        <v>0.1884399999980815</v>
      </c>
      <c r="H1675">
        <v>142.24950000000001</v>
      </c>
      <c r="I1675">
        <v>121.294</v>
      </c>
      <c r="J1675">
        <v>962.26400000000001</v>
      </c>
      <c r="L1675" t="s">
        <v>634</v>
      </c>
      <c r="M1675" t="str">
        <f t="shared" si="195"/>
        <v>2018</v>
      </c>
      <c r="N1675" t="str">
        <f t="shared" si="196"/>
        <v>11</v>
      </c>
      <c r="O1675" t="str">
        <f t="shared" si="197"/>
        <v>25</v>
      </c>
      <c r="P1675" t="str">
        <f t="shared" si="198"/>
        <v>06</v>
      </c>
      <c r="Q1675" t="str">
        <f t="shared" si="199"/>
        <v>03</v>
      </c>
      <c r="R1675" t="str">
        <f t="shared" si="200"/>
        <v>55</v>
      </c>
      <c r="S1675" s="4">
        <f t="shared" si="202"/>
        <v>43429.25271990741</v>
      </c>
      <c r="T1675" s="5">
        <f t="shared" si="201"/>
        <v>43429.25271990741</v>
      </c>
      <c r="U1675" t="s">
        <v>2059</v>
      </c>
      <c r="AH1675" t="s">
        <v>2940</v>
      </c>
      <c r="AI1675" t="s">
        <v>2941</v>
      </c>
      <c r="AJ1675" t="s">
        <v>3097</v>
      </c>
      <c r="AK1675" t="s">
        <v>3101</v>
      </c>
      <c r="AL1675" t="s">
        <v>3103</v>
      </c>
      <c r="AM1675" t="s">
        <v>3391</v>
      </c>
      <c r="AN1675" t="s">
        <v>3619</v>
      </c>
      <c r="BQ1675">
        <v>142.24950000000001</v>
      </c>
      <c r="BR1675">
        <v>142.43793999999809</v>
      </c>
      <c r="BS1675">
        <v>0</v>
      </c>
    </row>
    <row r="1676" spans="1:71" x14ac:dyDescent="0.25">
      <c r="A1676" t="s">
        <v>83</v>
      </c>
      <c r="B1676">
        <v>1049</v>
      </c>
      <c r="C1676" t="s">
        <v>88</v>
      </c>
      <c r="D1676">
        <v>1</v>
      </c>
      <c r="E1676">
        <v>20842.385200000001</v>
      </c>
      <c r="F1676">
        <v>20842.504540000002</v>
      </c>
      <c r="G1676">
        <v>0.11934000000110249</v>
      </c>
      <c r="H1676">
        <v>144.3852</v>
      </c>
      <c r="I1676">
        <v>129.38</v>
      </c>
      <c r="J1676">
        <v>703.50400000000002</v>
      </c>
      <c r="L1676" t="s">
        <v>634</v>
      </c>
      <c r="M1676" t="str">
        <f t="shared" si="195"/>
        <v>2018</v>
      </c>
      <c r="N1676" t="str">
        <f t="shared" si="196"/>
        <v>11</v>
      </c>
      <c r="O1676" t="str">
        <f t="shared" si="197"/>
        <v>25</v>
      </c>
      <c r="P1676" t="str">
        <f t="shared" si="198"/>
        <v>06</v>
      </c>
      <c r="Q1676" t="str">
        <f t="shared" si="199"/>
        <v>03</v>
      </c>
      <c r="R1676" t="str">
        <f t="shared" si="200"/>
        <v>55</v>
      </c>
      <c r="S1676" s="4">
        <f t="shared" si="202"/>
        <v>43429.25271990741</v>
      </c>
      <c r="T1676" s="5">
        <f t="shared" si="201"/>
        <v>43429.25271990741</v>
      </c>
      <c r="U1676" t="s">
        <v>2059</v>
      </c>
      <c r="AH1676" t="s">
        <v>2940</v>
      </c>
      <c r="AI1676" t="s">
        <v>2941</v>
      </c>
      <c r="AJ1676" t="s">
        <v>3097</v>
      </c>
      <c r="AK1676" t="s">
        <v>3101</v>
      </c>
      <c r="AL1676" t="s">
        <v>3103</v>
      </c>
      <c r="AM1676" t="s">
        <v>3391</v>
      </c>
      <c r="AN1676" t="s">
        <v>3619</v>
      </c>
      <c r="BQ1676">
        <v>144.3852</v>
      </c>
      <c r="BR1676">
        <v>144.5045400000011</v>
      </c>
      <c r="BS1676">
        <v>1</v>
      </c>
    </row>
    <row r="1677" spans="1:71" x14ac:dyDescent="0.25">
      <c r="A1677" t="s">
        <v>83</v>
      </c>
      <c r="B1677">
        <v>1050</v>
      </c>
      <c r="C1677" t="s">
        <v>88</v>
      </c>
      <c r="D1677">
        <v>1</v>
      </c>
      <c r="E1677">
        <v>20843.974389999999</v>
      </c>
      <c r="F1677">
        <v>20844.150269999998</v>
      </c>
      <c r="G1677">
        <v>0.17587999999886961</v>
      </c>
      <c r="H1677">
        <v>145.9744</v>
      </c>
      <c r="I1677">
        <v>137.46600000000001</v>
      </c>
      <c r="J1677">
        <v>606.46900000000005</v>
      </c>
      <c r="L1677" t="s">
        <v>634</v>
      </c>
      <c r="M1677" t="str">
        <f t="shared" si="195"/>
        <v>2018</v>
      </c>
      <c r="N1677" t="str">
        <f t="shared" si="196"/>
        <v>11</v>
      </c>
      <c r="O1677" t="str">
        <f t="shared" si="197"/>
        <v>25</v>
      </c>
      <c r="P1677" t="str">
        <f t="shared" si="198"/>
        <v>06</v>
      </c>
      <c r="Q1677" t="str">
        <f t="shared" si="199"/>
        <v>03</v>
      </c>
      <c r="R1677" t="str">
        <f t="shared" si="200"/>
        <v>55</v>
      </c>
      <c r="S1677" s="4">
        <f t="shared" si="202"/>
        <v>43429.25271990741</v>
      </c>
      <c r="T1677" s="5">
        <f t="shared" si="201"/>
        <v>43429.25271990741</v>
      </c>
      <c r="U1677" t="s">
        <v>2059</v>
      </c>
      <c r="AH1677" t="s">
        <v>2940</v>
      </c>
      <c r="AI1677" t="s">
        <v>2941</v>
      </c>
      <c r="AJ1677" t="s">
        <v>3097</v>
      </c>
      <c r="AK1677" t="s">
        <v>3101</v>
      </c>
      <c r="AL1677" t="s">
        <v>3103</v>
      </c>
      <c r="AM1677" t="s">
        <v>3391</v>
      </c>
      <c r="AN1677" t="s">
        <v>3619</v>
      </c>
      <c r="BQ1677">
        <v>145.9744</v>
      </c>
      <c r="BR1677">
        <v>146.1502799999989</v>
      </c>
      <c r="BS1677">
        <v>2</v>
      </c>
    </row>
    <row r="1678" spans="1:71" x14ac:dyDescent="0.25">
      <c r="A1678" t="s">
        <v>83</v>
      </c>
      <c r="B1678">
        <v>1051</v>
      </c>
      <c r="C1678" t="s">
        <v>88</v>
      </c>
      <c r="D1678">
        <v>1</v>
      </c>
      <c r="E1678">
        <v>20845.11133</v>
      </c>
      <c r="F1678">
        <v>20845.255799999999</v>
      </c>
      <c r="G1678">
        <v>0.1444699999992736</v>
      </c>
      <c r="H1678">
        <v>147.1113</v>
      </c>
      <c r="I1678">
        <v>129.38</v>
      </c>
      <c r="J1678">
        <v>622.64200000000005</v>
      </c>
      <c r="L1678" t="s">
        <v>634</v>
      </c>
      <c r="M1678" t="str">
        <f t="shared" si="195"/>
        <v>2018</v>
      </c>
      <c r="N1678" t="str">
        <f t="shared" si="196"/>
        <v>11</v>
      </c>
      <c r="O1678" t="str">
        <f t="shared" si="197"/>
        <v>25</v>
      </c>
      <c r="P1678" t="str">
        <f t="shared" si="198"/>
        <v>06</v>
      </c>
      <c r="Q1678" t="str">
        <f t="shared" si="199"/>
        <v>03</v>
      </c>
      <c r="R1678" t="str">
        <f t="shared" si="200"/>
        <v>55</v>
      </c>
      <c r="S1678" s="4">
        <f t="shared" si="202"/>
        <v>43429.25271990741</v>
      </c>
      <c r="T1678" s="5">
        <f t="shared" si="201"/>
        <v>43429.25271990741</v>
      </c>
      <c r="U1678" t="s">
        <v>2059</v>
      </c>
      <c r="AH1678" t="s">
        <v>2940</v>
      </c>
      <c r="AI1678" t="s">
        <v>2941</v>
      </c>
      <c r="AJ1678" t="s">
        <v>3097</v>
      </c>
      <c r="AK1678" t="s">
        <v>3101</v>
      </c>
      <c r="AL1678" t="s">
        <v>3103</v>
      </c>
      <c r="AM1678" t="s">
        <v>3391</v>
      </c>
      <c r="AN1678" t="s">
        <v>3619</v>
      </c>
      <c r="BQ1678">
        <v>147.1113</v>
      </c>
      <c r="BR1678">
        <v>147.2557699999993</v>
      </c>
      <c r="BS1678">
        <v>3</v>
      </c>
    </row>
    <row r="1679" spans="1:71" x14ac:dyDescent="0.25">
      <c r="A1679" t="s">
        <v>83</v>
      </c>
      <c r="B1679">
        <v>1052</v>
      </c>
      <c r="C1679" t="s">
        <v>88</v>
      </c>
      <c r="D1679">
        <v>1</v>
      </c>
      <c r="E1679">
        <v>20736.605579999999</v>
      </c>
      <c r="F1679">
        <v>20736.8694</v>
      </c>
      <c r="G1679">
        <v>0.2638200000001234</v>
      </c>
      <c r="H1679">
        <v>38.605600000000003</v>
      </c>
      <c r="I1679">
        <v>129.38</v>
      </c>
      <c r="J1679">
        <v>1002.6950000000001</v>
      </c>
      <c r="L1679" t="s">
        <v>634</v>
      </c>
      <c r="M1679" t="str">
        <f t="shared" si="195"/>
        <v>2018</v>
      </c>
      <c r="N1679" t="str">
        <f t="shared" si="196"/>
        <v>11</v>
      </c>
      <c r="O1679" t="str">
        <f t="shared" si="197"/>
        <v>25</v>
      </c>
      <c r="P1679" t="str">
        <f t="shared" si="198"/>
        <v>06</v>
      </c>
      <c r="Q1679" t="str">
        <f t="shared" si="199"/>
        <v>03</v>
      </c>
      <c r="R1679" t="str">
        <f t="shared" si="200"/>
        <v>55</v>
      </c>
      <c r="S1679" s="4">
        <f t="shared" si="202"/>
        <v>43429.25271990741</v>
      </c>
      <c r="T1679" s="5">
        <f t="shared" si="201"/>
        <v>43429.25271990741</v>
      </c>
      <c r="U1679" t="s">
        <v>2059</v>
      </c>
      <c r="AH1679" t="s">
        <v>2940</v>
      </c>
      <c r="AI1679" t="s">
        <v>2941</v>
      </c>
      <c r="AJ1679" t="s">
        <v>3097</v>
      </c>
      <c r="AK1679" t="s">
        <v>3101</v>
      </c>
      <c r="AL1679" t="s">
        <v>3103</v>
      </c>
      <c r="AM1679" t="s">
        <v>3392</v>
      </c>
      <c r="AN1679" t="s">
        <v>3622</v>
      </c>
      <c r="BQ1679">
        <v>38.605600000000003</v>
      </c>
      <c r="BR1679">
        <v>38.869420000000133</v>
      </c>
      <c r="BS1679">
        <v>4</v>
      </c>
    </row>
    <row r="1680" spans="1:71" x14ac:dyDescent="0.25">
      <c r="A1680" t="s">
        <v>83</v>
      </c>
      <c r="B1680">
        <v>1054</v>
      </c>
      <c r="C1680" t="s">
        <v>88</v>
      </c>
      <c r="D1680">
        <v>1</v>
      </c>
      <c r="E1680">
        <v>20737.61061</v>
      </c>
      <c r="F1680">
        <v>20737.805329999999</v>
      </c>
      <c r="G1680">
        <v>0.1947199999995064</v>
      </c>
      <c r="H1680">
        <v>39.610599999999998</v>
      </c>
      <c r="I1680">
        <v>40.430999999999997</v>
      </c>
      <c r="J1680">
        <v>897.57399999999996</v>
      </c>
      <c r="L1680" t="s">
        <v>634</v>
      </c>
      <c r="M1680" t="str">
        <f t="shared" si="195"/>
        <v>2018</v>
      </c>
      <c r="N1680" t="str">
        <f t="shared" si="196"/>
        <v>11</v>
      </c>
      <c r="O1680" t="str">
        <f t="shared" si="197"/>
        <v>25</v>
      </c>
      <c r="P1680" t="str">
        <f t="shared" si="198"/>
        <v>06</v>
      </c>
      <c r="Q1680" t="str">
        <f t="shared" si="199"/>
        <v>03</v>
      </c>
      <c r="R1680" t="str">
        <f t="shared" si="200"/>
        <v>55</v>
      </c>
      <c r="S1680" s="4">
        <f t="shared" si="202"/>
        <v>43429.25271990741</v>
      </c>
      <c r="T1680" s="5">
        <f t="shared" si="201"/>
        <v>43429.25271990741</v>
      </c>
      <c r="U1680" t="s">
        <v>2059</v>
      </c>
      <c r="AH1680" t="s">
        <v>2940</v>
      </c>
      <c r="AI1680" t="s">
        <v>2941</v>
      </c>
      <c r="AJ1680" t="s">
        <v>3097</v>
      </c>
      <c r="AK1680" t="s">
        <v>3101</v>
      </c>
      <c r="AL1680" t="s">
        <v>3103</v>
      </c>
      <c r="AM1680" t="s">
        <v>3392</v>
      </c>
      <c r="AN1680" t="s">
        <v>3622</v>
      </c>
      <c r="BQ1680">
        <v>39.610599999999998</v>
      </c>
      <c r="BR1680">
        <v>39.805319999999497</v>
      </c>
      <c r="BS1680">
        <v>5</v>
      </c>
    </row>
    <row r="1681" spans="1:71" x14ac:dyDescent="0.25">
      <c r="A1681" t="s">
        <v>83</v>
      </c>
      <c r="B1681">
        <v>1055</v>
      </c>
      <c r="C1681" t="s">
        <v>88</v>
      </c>
      <c r="D1681">
        <v>1</v>
      </c>
      <c r="E1681">
        <v>20738.182219999999</v>
      </c>
      <c r="F1681">
        <v>20738.389500000001</v>
      </c>
      <c r="G1681">
        <v>0.20728000000235619</v>
      </c>
      <c r="H1681">
        <v>40.182200000000002</v>
      </c>
      <c r="I1681">
        <v>97.034999999999997</v>
      </c>
      <c r="J1681">
        <v>889.48800000000006</v>
      </c>
      <c r="L1681" t="s">
        <v>634</v>
      </c>
      <c r="M1681" t="str">
        <f t="shared" si="195"/>
        <v>2018</v>
      </c>
      <c r="N1681" t="str">
        <f t="shared" si="196"/>
        <v>11</v>
      </c>
      <c r="O1681" t="str">
        <f t="shared" si="197"/>
        <v>25</v>
      </c>
      <c r="P1681" t="str">
        <f t="shared" si="198"/>
        <v>06</v>
      </c>
      <c r="Q1681" t="str">
        <f t="shared" si="199"/>
        <v>03</v>
      </c>
      <c r="R1681" t="str">
        <f t="shared" si="200"/>
        <v>55</v>
      </c>
      <c r="S1681" s="4">
        <f t="shared" si="202"/>
        <v>43429.25271990741</v>
      </c>
      <c r="T1681" s="5">
        <f t="shared" si="201"/>
        <v>43429.25271990741</v>
      </c>
      <c r="U1681" t="s">
        <v>2059</v>
      </c>
      <c r="AH1681" t="s">
        <v>2940</v>
      </c>
      <c r="AI1681" t="s">
        <v>2941</v>
      </c>
      <c r="AJ1681" t="s">
        <v>3097</v>
      </c>
      <c r="AK1681" t="s">
        <v>3101</v>
      </c>
      <c r="AL1681" t="s">
        <v>3103</v>
      </c>
      <c r="AM1681" t="s">
        <v>3392</v>
      </c>
      <c r="AN1681" t="s">
        <v>3622</v>
      </c>
      <c r="BQ1681">
        <v>40.182200000000002</v>
      </c>
      <c r="BR1681">
        <v>40.389480000002358</v>
      </c>
      <c r="BS1681">
        <v>6</v>
      </c>
    </row>
    <row r="1682" spans="1:71" x14ac:dyDescent="0.25">
      <c r="A1682" t="s">
        <v>83</v>
      </c>
      <c r="B1682">
        <v>1056</v>
      </c>
      <c r="C1682" t="s">
        <v>88</v>
      </c>
      <c r="D1682">
        <v>1</v>
      </c>
      <c r="E1682">
        <v>20739.589250000001</v>
      </c>
      <c r="F1682">
        <v>20739.840510000002</v>
      </c>
      <c r="G1682">
        <v>0.25126000000091148</v>
      </c>
      <c r="H1682">
        <v>41.589199999999998</v>
      </c>
      <c r="I1682">
        <v>105.121</v>
      </c>
      <c r="J1682">
        <v>986.52300000000002</v>
      </c>
      <c r="L1682" t="s">
        <v>634</v>
      </c>
      <c r="M1682" t="str">
        <f t="shared" si="195"/>
        <v>2018</v>
      </c>
      <c r="N1682" t="str">
        <f t="shared" si="196"/>
        <v>11</v>
      </c>
      <c r="O1682" t="str">
        <f t="shared" si="197"/>
        <v>25</v>
      </c>
      <c r="P1682" t="str">
        <f t="shared" si="198"/>
        <v>06</v>
      </c>
      <c r="Q1682" t="str">
        <f t="shared" si="199"/>
        <v>03</v>
      </c>
      <c r="R1682" t="str">
        <f t="shared" si="200"/>
        <v>55</v>
      </c>
      <c r="S1682" s="4">
        <f t="shared" si="202"/>
        <v>43429.25271990741</v>
      </c>
      <c r="T1682" s="5">
        <f t="shared" si="201"/>
        <v>43429.25271990741</v>
      </c>
      <c r="U1682" t="s">
        <v>2059</v>
      </c>
      <c r="AH1682" t="s">
        <v>2940</v>
      </c>
      <c r="AI1682" t="s">
        <v>2941</v>
      </c>
      <c r="AJ1682" t="s">
        <v>3097</v>
      </c>
      <c r="AK1682" t="s">
        <v>3101</v>
      </c>
      <c r="AL1682" t="s">
        <v>3103</v>
      </c>
      <c r="AM1682" t="s">
        <v>3392</v>
      </c>
      <c r="AN1682" t="s">
        <v>3622</v>
      </c>
      <c r="BQ1682">
        <v>41.589199999999998</v>
      </c>
      <c r="BR1682">
        <v>41.84046000000091</v>
      </c>
      <c r="BS1682">
        <v>7</v>
      </c>
    </row>
    <row r="1683" spans="1:71" x14ac:dyDescent="0.25">
      <c r="A1683" t="s">
        <v>83</v>
      </c>
      <c r="B1683">
        <v>1057</v>
      </c>
      <c r="C1683" t="s">
        <v>88</v>
      </c>
      <c r="D1683">
        <v>1</v>
      </c>
      <c r="E1683">
        <v>20740.518899999999</v>
      </c>
      <c r="F1683">
        <v>20740.745029999998</v>
      </c>
      <c r="G1683">
        <v>0.22612999999910241</v>
      </c>
      <c r="H1683">
        <v>42.518900000000002</v>
      </c>
      <c r="I1683">
        <v>105.121</v>
      </c>
      <c r="J1683">
        <v>1043.127</v>
      </c>
      <c r="L1683" t="s">
        <v>634</v>
      </c>
      <c r="M1683" t="str">
        <f t="shared" si="195"/>
        <v>2018</v>
      </c>
      <c r="N1683" t="str">
        <f t="shared" si="196"/>
        <v>11</v>
      </c>
      <c r="O1683" t="str">
        <f t="shared" si="197"/>
        <v>25</v>
      </c>
      <c r="P1683" t="str">
        <f t="shared" si="198"/>
        <v>06</v>
      </c>
      <c r="Q1683" t="str">
        <f t="shared" si="199"/>
        <v>03</v>
      </c>
      <c r="R1683" t="str">
        <f t="shared" si="200"/>
        <v>55</v>
      </c>
      <c r="S1683" s="4">
        <f t="shared" si="202"/>
        <v>43429.25271990741</v>
      </c>
      <c r="T1683" s="5">
        <f t="shared" si="201"/>
        <v>43429.25271990741</v>
      </c>
      <c r="U1683" t="s">
        <v>2059</v>
      </c>
      <c r="AH1683" t="s">
        <v>2940</v>
      </c>
      <c r="AI1683" t="s">
        <v>2941</v>
      </c>
      <c r="AJ1683" t="s">
        <v>3097</v>
      </c>
      <c r="AK1683" t="s">
        <v>3101</v>
      </c>
      <c r="AL1683" t="s">
        <v>3103</v>
      </c>
      <c r="AM1683" t="s">
        <v>3392</v>
      </c>
      <c r="AN1683" t="s">
        <v>3622</v>
      </c>
      <c r="BQ1683">
        <v>42.518900000000002</v>
      </c>
      <c r="BR1683">
        <v>42.745029999999097</v>
      </c>
      <c r="BS1683">
        <v>8</v>
      </c>
    </row>
    <row r="1684" spans="1:71" x14ac:dyDescent="0.25">
      <c r="A1684" t="s">
        <v>83</v>
      </c>
      <c r="B1684">
        <v>1058</v>
      </c>
      <c r="C1684" t="s">
        <v>88</v>
      </c>
      <c r="D1684">
        <v>1</v>
      </c>
      <c r="E1684">
        <v>20742.950550000001</v>
      </c>
      <c r="F1684">
        <v>20743.10759</v>
      </c>
      <c r="G1684">
        <v>0.15703999999823279</v>
      </c>
      <c r="H1684">
        <v>44.950600000000001</v>
      </c>
      <c r="I1684">
        <v>80.863</v>
      </c>
      <c r="J1684">
        <v>921.83299999999997</v>
      </c>
      <c r="L1684" t="s">
        <v>634</v>
      </c>
      <c r="M1684" t="str">
        <f t="shared" si="195"/>
        <v>2018</v>
      </c>
      <c r="N1684" t="str">
        <f t="shared" si="196"/>
        <v>11</v>
      </c>
      <c r="O1684" t="str">
        <f t="shared" si="197"/>
        <v>25</v>
      </c>
      <c r="P1684" t="str">
        <f t="shared" si="198"/>
        <v>06</v>
      </c>
      <c r="Q1684" t="str">
        <f t="shared" si="199"/>
        <v>03</v>
      </c>
      <c r="R1684" t="str">
        <f t="shared" si="200"/>
        <v>55</v>
      </c>
      <c r="S1684" s="4">
        <f t="shared" si="202"/>
        <v>43429.25271990741</v>
      </c>
      <c r="T1684" s="5">
        <f t="shared" si="201"/>
        <v>43429.25271990741</v>
      </c>
      <c r="U1684" t="s">
        <v>2059</v>
      </c>
      <c r="AH1684" t="s">
        <v>2940</v>
      </c>
      <c r="AI1684" t="s">
        <v>2941</v>
      </c>
      <c r="AJ1684" t="s">
        <v>3097</v>
      </c>
      <c r="AK1684" t="s">
        <v>3101</v>
      </c>
      <c r="AL1684" t="s">
        <v>3103</v>
      </c>
      <c r="AM1684" t="s">
        <v>3392</v>
      </c>
      <c r="AN1684" t="s">
        <v>3622</v>
      </c>
      <c r="BQ1684">
        <v>44.950600000000001</v>
      </c>
      <c r="BR1684">
        <v>45.107639999998227</v>
      </c>
      <c r="BS1684">
        <v>9</v>
      </c>
    </row>
    <row r="1685" spans="1:71" x14ac:dyDescent="0.25">
      <c r="A1685" t="s">
        <v>83</v>
      </c>
      <c r="B1685">
        <v>1059</v>
      </c>
      <c r="C1685" t="s">
        <v>88</v>
      </c>
      <c r="D1685">
        <v>1</v>
      </c>
      <c r="E1685">
        <v>20743.754570000001</v>
      </c>
      <c r="F1685">
        <v>20743.955580000002</v>
      </c>
      <c r="G1685">
        <v>0.2010100000006787</v>
      </c>
      <c r="H1685">
        <v>45.754600000000003</v>
      </c>
      <c r="I1685">
        <v>113.208</v>
      </c>
      <c r="J1685">
        <v>970.35</v>
      </c>
      <c r="L1685" t="s">
        <v>634</v>
      </c>
      <c r="M1685" t="str">
        <f t="shared" si="195"/>
        <v>2018</v>
      </c>
      <c r="N1685" t="str">
        <f t="shared" si="196"/>
        <v>11</v>
      </c>
      <c r="O1685" t="str">
        <f t="shared" si="197"/>
        <v>25</v>
      </c>
      <c r="P1685" t="str">
        <f t="shared" si="198"/>
        <v>06</v>
      </c>
      <c r="Q1685" t="str">
        <f t="shared" si="199"/>
        <v>03</v>
      </c>
      <c r="R1685" t="str">
        <f t="shared" si="200"/>
        <v>55</v>
      </c>
      <c r="S1685" s="4">
        <f t="shared" si="202"/>
        <v>43429.25271990741</v>
      </c>
      <c r="T1685" s="5">
        <f t="shared" si="201"/>
        <v>43429.25271990741</v>
      </c>
      <c r="U1685" t="s">
        <v>2059</v>
      </c>
      <c r="AH1685" t="s">
        <v>2940</v>
      </c>
      <c r="AI1685" t="s">
        <v>2941</v>
      </c>
      <c r="AJ1685" t="s">
        <v>3097</v>
      </c>
      <c r="AK1685" t="s">
        <v>3101</v>
      </c>
      <c r="AL1685" t="s">
        <v>3103</v>
      </c>
      <c r="AM1685" t="s">
        <v>3392</v>
      </c>
      <c r="AN1685" t="s">
        <v>3622</v>
      </c>
      <c r="BQ1685">
        <v>45.754600000000003</v>
      </c>
      <c r="BR1685">
        <v>45.955610000000682</v>
      </c>
      <c r="BS1685">
        <v>10</v>
      </c>
    </row>
    <row r="1686" spans="1:71" x14ac:dyDescent="0.25">
      <c r="A1686" t="s">
        <v>83</v>
      </c>
      <c r="B1686">
        <v>1060</v>
      </c>
      <c r="C1686" t="s">
        <v>88</v>
      </c>
      <c r="D1686">
        <v>1</v>
      </c>
      <c r="E1686">
        <v>20744.363870000001</v>
      </c>
      <c r="F1686">
        <v>20744.583719999999</v>
      </c>
      <c r="G1686">
        <v>0.21984999999767749</v>
      </c>
      <c r="H1686">
        <v>46.363900000000001</v>
      </c>
      <c r="I1686">
        <v>145.553</v>
      </c>
      <c r="J1686">
        <v>1196.7650000000001</v>
      </c>
      <c r="L1686" t="s">
        <v>634</v>
      </c>
      <c r="M1686" t="str">
        <f t="shared" si="195"/>
        <v>2018</v>
      </c>
      <c r="N1686" t="str">
        <f t="shared" si="196"/>
        <v>11</v>
      </c>
      <c r="O1686" t="str">
        <f t="shared" si="197"/>
        <v>25</v>
      </c>
      <c r="P1686" t="str">
        <f t="shared" si="198"/>
        <v>06</v>
      </c>
      <c r="Q1686" t="str">
        <f t="shared" si="199"/>
        <v>03</v>
      </c>
      <c r="R1686" t="str">
        <f t="shared" si="200"/>
        <v>55</v>
      </c>
      <c r="S1686" s="4">
        <f t="shared" si="202"/>
        <v>43429.25271990741</v>
      </c>
      <c r="T1686" s="5">
        <f t="shared" si="201"/>
        <v>43429.25271990741</v>
      </c>
      <c r="U1686" t="s">
        <v>2059</v>
      </c>
      <c r="AH1686" t="s">
        <v>2940</v>
      </c>
      <c r="AI1686" t="s">
        <v>2941</v>
      </c>
      <c r="AJ1686" t="s">
        <v>3097</v>
      </c>
      <c r="AK1686" t="s">
        <v>3101</v>
      </c>
      <c r="AL1686" t="s">
        <v>3103</v>
      </c>
      <c r="AM1686" t="s">
        <v>3392</v>
      </c>
      <c r="AN1686" t="s">
        <v>3622</v>
      </c>
      <c r="BQ1686">
        <v>46.363900000000001</v>
      </c>
      <c r="BR1686">
        <v>46.583749999997679</v>
      </c>
      <c r="BS1686">
        <v>11</v>
      </c>
    </row>
    <row r="1687" spans="1:71" x14ac:dyDescent="0.25">
      <c r="A1687" t="s">
        <v>83</v>
      </c>
      <c r="B1687">
        <v>1061</v>
      </c>
      <c r="C1687" t="s">
        <v>88</v>
      </c>
      <c r="D1687">
        <v>1</v>
      </c>
      <c r="E1687">
        <v>20745.638999999999</v>
      </c>
      <c r="F1687">
        <v>20745.833719999999</v>
      </c>
      <c r="G1687">
        <v>0.1947199999995064</v>
      </c>
      <c r="H1687">
        <v>47.639000000000003</v>
      </c>
      <c r="I1687">
        <v>202.15600000000001</v>
      </c>
      <c r="J1687">
        <v>1051.213</v>
      </c>
      <c r="L1687" t="s">
        <v>634</v>
      </c>
      <c r="M1687" t="str">
        <f t="shared" si="195"/>
        <v>2018</v>
      </c>
      <c r="N1687" t="str">
        <f t="shared" si="196"/>
        <v>11</v>
      </c>
      <c r="O1687" t="str">
        <f t="shared" si="197"/>
        <v>25</v>
      </c>
      <c r="P1687" t="str">
        <f t="shared" si="198"/>
        <v>06</v>
      </c>
      <c r="Q1687" t="str">
        <f t="shared" si="199"/>
        <v>03</v>
      </c>
      <c r="R1687" t="str">
        <f t="shared" si="200"/>
        <v>55</v>
      </c>
      <c r="S1687" s="4">
        <f t="shared" si="202"/>
        <v>43429.25271990741</v>
      </c>
      <c r="T1687" s="5">
        <f t="shared" si="201"/>
        <v>43429.25271990741</v>
      </c>
      <c r="U1687" t="s">
        <v>2059</v>
      </c>
      <c r="AH1687" t="s">
        <v>2940</v>
      </c>
      <c r="AI1687" t="s">
        <v>2941</v>
      </c>
      <c r="AJ1687" t="s">
        <v>3097</v>
      </c>
      <c r="AK1687" t="s">
        <v>3101</v>
      </c>
      <c r="AL1687" t="s">
        <v>3103</v>
      </c>
      <c r="AM1687" t="s">
        <v>3392</v>
      </c>
      <c r="AN1687" t="s">
        <v>3622</v>
      </c>
      <c r="BQ1687">
        <v>47.639000000000003</v>
      </c>
      <c r="BR1687">
        <v>47.833719999999509</v>
      </c>
      <c r="BS1687">
        <v>12</v>
      </c>
    </row>
    <row r="1688" spans="1:71" x14ac:dyDescent="0.25">
      <c r="A1688" t="s">
        <v>83</v>
      </c>
      <c r="B1688">
        <v>1062</v>
      </c>
      <c r="C1688" t="s">
        <v>88</v>
      </c>
      <c r="D1688">
        <v>1</v>
      </c>
      <c r="E1688">
        <v>20746.81453</v>
      </c>
      <c r="F1688">
        <v>20747.090909999999</v>
      </c>
      <c r="G1688">
        <v>0.27637999999933532</v>
      </c>
      <c r="H1688">
        <v>48.814500000000002</v>
      </c>
      <c r="I1688">
        <v>56.603999999999999</v>
      </c>
      <c r="J1688">
        <v>1018.8680000000001</v>
      </c>
      <c r="L1688" t="s">
        <v>634</v>
      </c>
      <c r="M1688" t="str">
        <f t="shared" si="195"/>
        <v>2018</v>
      </c>
      <c r="N1688" t="str">
        <f t="shared" si="196"/>
        <v>11</v>
      </c>
      <c r="O1688" t="str">
        <f t="shared" si="197"/>
        <v>25</v>
      </c>
      <c r="P1688" t="str">
        <f t="shared" si="198"/>
        <v>06</v>
      </c>
      <c r="Q1688" t="str">
        <f t="shared" si="199"/>
        <v>03</v>
      </c>
      <c r="R1688" t="str">
        <f t="shared" si="200"/>
        <v>55</v>
      </c>
      <c r="S1688" s="4">
        <f t="shared" si="202"/>
        <v>43429.25271990741</v>
      </c>
      <c r="T1688" s="5">
        <f t="shared" si="201"/>
        <v>43429.25271990741</v>
      </c>
      <c r="U1688" t="s">
        <v>2059</v>
      </c>
      <c r="AH1688" t="s">
        <v>2940</v>
      </c>
      <c r="AI1688" t="s">
        <v>2941</v>
      </c>
      <c r="AJ1688" t="s">
        <v>3097</v>
      </c>
      <c r="AK1688" t="s">
        <v>3101</v>
      </c>
      <c r="AL1688" t="s">
        <v>3103</v>
      </c>
      <c r="AM1688" t="s">
        <v>3392</v>
      </c>
      <c r="AN1688" t="s">
        <v>3622</v>
      </c>
      <c r="BQ1688">
        <v>48.814500000000002</v>
      </c>
      <c r="BR1688">
        <v>49.090879999999338</v>
      </c>
      <c r="BS1688">
        <v>13</v>
      </c>
    </row>
    <row r="1689" spans="1:71" x14ac:dyDescent="0.25">
      <c r="A1689" t="s">
        <v>83</v>
      </c>
      <c r="B1689">
        <v>1063</v>
      </c>
      <c r="C1689" t="s">
        <v>88</v>
      </c>
      <c r="D1689">
        <v>1</v>
      </c>
      <c r="E1689">
        <v>20747.241669999999</v>
      </c>
      <c r="F1689">
        <v>20747.467799999999</v>
      </c>
      <c r="G1689">
        <v>0.22612999999910241</v>
      </c>
      <c r="H1689">
        <v>49.241700000000002</v>
      </c>
      <c r="I1689">
        <v>121.294</v>
      </c>
      <c r="J1689">
        <v>1035.04</v>
      </c>
      <c r="L1689" t="s">
        <v>634</v>
      </c>
      <c r="M1689" t="str">
        <f t="shared" si="195"/>
        <v>2018</v>
      </c>
      <c r="N1689" t="str">
        <f t="shared" si="196"/>
        <v>11</v>
      </c>
      <c r="O1689" t="str">
        <f t="shared" si="197"/>
        <v>25</v>
      </c>
      <c r="P1689" t="str">
        <f t="shared" si="198"/>
        <v>06</v>
      </c>
      <c r="Q1689" t="str">
        <f t="shared" si="199"/>
        <v>03</v>
      </c>
      <c r="R1689" t="str">
        <f t="shared" si="200"/>
        <v>55</v>
      </c>
      <c r="S1689" s="4">
        <f t="shared" si="202"/>
        <v>43429.25271990741</v>
      </c>
      <c r="T1689" s="5">
        <f t="shared" si="201"/>
        <v>43429.25271990741</v>
      </c>
      <c r="U1689" t="s">
        <v>2059</v>
      </c>
      <c r="AH1689" t="s">
        <v>2940</v>
      </c>
      <c r="AI1689" t="s">
        <v>2941</v>
      </c>
      <c r="AJ1689" t="s">
        <v>3097</v>
      </c>
      <c r="AK1689" t="s">
        <v>3101</v>
      </c>
      <c r="AL1689" t="s">
        <v>3103</v>
      </c>
      <c r="AM1689" t="s">
        <v>3392</v>
      </c>
      <c r="AN1689" t="s">
        <v>3622</v>
      </c>
      <c r="BQ1689">
        <v>49.241700000000002</v>
      </c>
      <c r="BR1689">
        <v>49.467829999999097</v>
      </c>
      <c r="BS1689">
        <v>14</v>
      </c>
    </row>
    <row r="1690" spans="1:71" x14ac:dyDescent="0.25">
      <c r="A1690" t="s">
        <v>83</v>
      </c>
      <c r="B1690">
        <v>1064</v>
      </c>
      <c r="C1690" t="s">
        <v>88</v>
      </c>
      <c r="D1690">
        <v>1</v>
      </c>
      <c r="E1690">
        <v>20747.876090000002</v>
      </c>
      <c r="F1690">
        <v>20748.453979999998</v>
      </c>
      <c r="G1690">
        <v>0.57788999999684165</v>
      </c>
      <c r="H1690">
        <v>49.876100000000001</v>
      </c>
      <c r="I1690">
        <v>88.948999999999998</v>
      </c>
      <c r="J1690">
        <v>1083.558</v>
      </c>
      <c r="L1690" t="s">
        <v>634</v>
      </c>
      <c r="M1690" t="str">
        <f t="shared" si="195"/>
        <v>2018</v>
      </c>
      <c r="N1690" t="str">
        <f t="shared" si="196"/>
        <v>11</v>
      </c>
      <c r="O1690" t="str">
        <f t="shared" si="197"/>
        <v>25</v>
      </c>
      <c r="P1690" t="str">
        <f t="shared" si="198"/>
        <v>06</v>
      </c>
      <c r="Q1690" t="str">
        <f t="shared" si="199"/>
        <v>03</v>
      </c>
      <c r="R1690" t="str">
        <f t="shared" si="200"/>
        <v>55</v>
      </c>
      <c r="S1690" s="4">
        <f t="shared" si="202"/>
        <v>43429.25271990741</v>
      </c>
      <c r="T1690" s="5">
        <f t="shared" si="201"/>
        <v>43429.25271990741</v>
      </c>
      <c r="U1690" t="s">
        <v>2059</v>
      </c>
      <c r="AH1690" t="s">
        <v>2940</v>
      </c>
      <c r="AI1690" t="s">
        <v>2941</v>
      </c>
      <c r="AJ1690" t="s">
        <v>2941</v>
      </c>
      <c r="AK1690" t="s">
        <v>3101</v>
      </c>
      <c r="AL1690" t="s">
        <v>3104</v>
      </c>
      <c r="AM1690" t="s">
        <v>3392</v>
      </c>
      <c r="AN1690" t="s">
        <v>3622</v>
      </c>
      <c r="BQ1690">
        <v>49.876100000000001</v>
      </c>
      <c r="BR1690">
        <v>50.453989999996843</v>
      </c>
      <c r="BS1690">
        <v>15</v>
      </c>
    </row>
    <row r="1691" spans="1:71" x14ac:dyDescent="0.25">
      <c r="A1691" t="s">
        <v>83</v>
      </c>
      <c r="B1691">
        <v>1065</v>
      </c>
      <c r="C1691" t="s">
        <v>88</v>
      </c>
      <c r="D1691">
        <v>1</v>
      </c>
      <c r="E1691">
        <v>20750.784220000001</v>
      </c>
      <c r="F1691">
        <v>20751.07317</v>
      </c>
      <c r="G1691">
        <v>0.28894999999829452</v>
      </c>
      <c r="H1691">
        <v>52.784199999999998</v>
      </c>
      <c r="I1691">
        <v>121.294</v>
      </c>
      <c r="J1691">
        <v>1018.8680000000001</v>
      </c>
      <c r="L1691" t="s">
        <v>634</v>
      </c>
      <c r="M1691" t="str">
        <f t="shared" si="195"/>
        <v>2018</v>
      </c>
      <c r="N1691" t="str">
        <f t="shared" si="196"/>
        <v>11</v>
      </c>
      <c r="O1691" t="str">
        <f t="shared" si="197"/>
        <v>25</v>
      </c>
      <c r="P1691" t="str">
        <f t="shared" si="198"/>
        <v>06</v>
      </c>
      <c r="Q1691" t="str">
        <f t="shared" si="199"/>
        <v>03</v>
      </c>
      <c r="R1691" t="str">
        <f t="shared" si="200"/>
        <v>55</v>
      </c>
      <c r="S1691" s="4">
        <f t="shared" si="202"/>
        <v>43429.25271990741</v>
      </c>
      <c r="T1691" s="5">
        <f t="shared" si="201"/>
        <v>43429.25271990741</v>
      </c>
      <c r="U1691" t="s">
        <v>2059</v>
      </c>
      <c r="AH1691" t="s">
        <v>2940</v>
      </c>
      <c r="AI1691" t="s">
        <v>2941</v>
      </c>
      <c r="AJ1691" t="s">
        <v>3097</v>
      </c>
      <c r="AK1691" t="s">
        <v>3101</v>
      </c>
      <c r="AL1691" t="s">
        <v>3103</v>
      </c>
      <c r="AM1691" t="s">
        <v>3392</v>
      </c>
      <c r="AN1691" t="s">
        <v>3622</v>
      </c>
      <c r="BQ1691">
        <v>52.784199999999998</v>
      </c>
      <c r="BR1691">
        <v>53.073149999998293</v>
      </c>
      <c r="BS1691">
        <v>16</v>
      </c>
    </row>
    <row r="1692" spans="1:71" x14ac:dyDescent="0.25">
      <c r="A1692" t="s">
        <v>83</v>
      </c>
      <c r="B1692">
        <v>1066</v>
      </c>
      <c r="C1692" t="s">
        <v>88</v>
      </c>
      <c r="D1692">
        <v>1</v>
      </c>
      <c r="E1692">
        <v>20753.60457</v>
      </c>
      <c r="F1692">
        <v>20753.793020000001</v>
      </c>
      <c r="G1692">
        <v>0.18845000000146681</v>
      </c>
      <c r="H1692">
        <v>55.604599999999998</v>
      </c>
      <c r="I1692">
        <v>88.948999999999998</v>
      </c>
      <c r="J1692">
        <v>946.09199999999998</v>
      </c>
      <c r="L1692" t="s">
        <v>634</v>
      </c>
      <c r="M1692" t="str">
        <f t="shared" si="195"/>
        <v>2018</v>
      </c>
      <c r="N1692" t="str">
        <f t="shared" si="196"/>
        <v>11</v>
      </c>
      <c r="O1692" t="str">
        <f t="shared" si="197"/>
        <v>25</v>
      </c>
      <c r="P1692" t="str">
        <f t="shared" si="198"/>
        <v>06</v>
      </c>
      <c r="Q1692" t="str">
        <f t="shared" si="199"/>
        <v>03</v>
      </c>
      <c r="R1692" t="str">
        <f t="shared" si="200"/>
        <v>55</v>
      </c>
      <c r="S1692" s="4">
        <f t="shared" si="202"/>
        <v>43429.25271990741</v>
      </c>
      <c r="T1692" s="5">
        <f t="shared" si="201"/>
        <v>43429.25271990741</v>
      </c>
      <c r="U1692" t="s">
        <v>2059</v>
      </c>
      <c r="AH1692" t="s">
        <v>2940</v>
      </c>
      <c r="AI1692" t="s">
        <v>2941</v>
      </c>
      <c r="AJ1692" t="s">
        <v>3097</v>
      </c>
      <c r="AK1692" t="s">
        <v>3101</v>
      </c>
      <c r="AL1692" t="s">
        <v>3103</v>
      </c>
      <c r="AM1692" t="s">
        <v>3392</v>
      </c>
      <c r="AN1692" t="s">
        <v>3622</v>
      </c>
      <c r="BQ1692">
        <v>55.604599999999998</v>
      </c>
      <c r="BR1692">
        <v>55.793050000001458</v>
      </c>
      <c r="BS1692">
        <v>17</v>
      </c>
    </row>
    <row r="1693" spans="1:71" x14ac:dyDescent="0.25">
      <c r="A1693" t="s">
        <v>83</v>
      </c>
      <c r="B1693">
        <v>1067</v>
      </c>
      <c r="C1693" t="s">
        <v>88</v>
      </c>
      <c r="D1693">
        <v>1</v>
      </c>
      <c r="E1693">
        <v>21215.236919999999</v>
      </c>
      <c r="F1693">
        <v>21215.557270000001</v>
      </c>
      <c r="G1693">
        <v>0.32035000000178121</v>
      </c>
      <c r="H1693">
        <v>255.23689999999999</v>
      </c>
      <c r="I1693">
        <v>40.430999999999997</v>
      </c>
      <c r="J1693">
        <v>808.625</v>
      </c>
      <c r="L1693" t="s">
        <v>635</v>
      </c>
      <c r="M1693" t="str">
        <f t="shared" si="195"/>
        <v>2018</v>
      </c>
      <c r="N1693" t="str">
        <f t="shared" si="196"/>
        <v>11</v>
      </c>
      <c r="O1693" t="str">
        <f t="shared" si="197"/>
        <v>25</v>
      </c>
      <c r="P1693" t="str">
        <f t="shared" si="198"/>
        <v>16</v>
      </c>
      <c r="Q1693" t="str">
        <f t="shared" si="199"/>
        <v>03</v>
      </c>
      <c r="R1693" t="str">
        <f t="shared" si="200"/>
        <v>55</v>
      </c>
      <c r="S1693" s="4">
        <f t="shared" si="202"/>
        <v>43429.669386574074</v>
      </c>
      <c r="T1693" s="5">
        <f t="shared" si="201"/>
        <v>43429.669386574074</v>
      </c>
      <c r="U1693" t="s">
        <v>2060</v>
      </c>
      <c r="AH1693" t="s">
        <v>2940</v>
      </c>
      <c r="AI1693" t="s">
        <v>2941</v>
      </c>
      <c r="AJ1693" t="s">
        <v>3097</v>
      </c>
      <c r="AK1693" t="s">
        <v>3101</v>
      </c>
      <c r="AL1693" t="s">
        <v>3103</v>
      </c>
      <c r="AM1693" t="s">
        <v>3393</v>
      </c>
      <c r="AN1693" t="s">
        <v>3678</v>
      </c>
      <c r="BQ1693">
        <v>255.23689999999999</v>
      </c>
      <c r="BR1693">
        <v>255.5572500000018</v>
      </c>
      <c r="BS1693">
        <v>0</v>
      </c>
    </row>
    <row r="1694" spans="1:71" x14ac:dyDescent="0.25">
      <c r="A1694" t="s">
        <v>83</v>
      </c>
      <c r="B1694">
        <v>1069</v>
      </c>
      <c r="C1694" t="s">
        <v>88</v>
      </c>
      <c r="D1694">
        <v>1</v>
      </c>
      <c r="E1694">
        <v>21216.650229999999</v>
      </c>
      <c r="F1694">
        <v>21216.98315</v>
      </c>
      <c r="G1694">
        <v>0.3329200000007404</v>
      </c>
      <c r="H1694">
        <v>256.65019999999998</v>
      </c>
      <c r="I1694">
        <v>64.69</v>
      </c>
      <c r="J1694">
        <v>921.83299999999997</v>
      </c>
      <c r="L1694" t="s">
        <v>635</v>
      </c>
      <c r="M1694" t="str">
        <f t="shared" si="195"/>
        <v>2018</v>
      </c>
      <c r="N1694" t="str">
        <f t="shared" si="196"/>
        <v>11</v>
      </c>
      <c r="O1694" t="str">
        <f t="shared" si="197"/>
        <v>25</v>
      </c>
      <c r="P1694" t="str">
        <f t="shared" si="198"/>
        <v>16</v>
      </c>
      <c r="Q1694" t="str">
        <f t="shared" si="199"/>
        <v>03</v>
      </c>
      <c r="R1694" t="str">
        <f t="shared" si="200"/>
        <v>55</v>
      </c>
      <c r="S1694" s="4">
        <f t="shared" si="202"/>
        <v>43429.669386574074</v>
      </c>
      <c r="T1694" s="5">
        <f t="shared" si="201"/>
        <v>43429.669386574074</v>
      </c>
      <c r="U1694" t="s">
        <v>2060</v>
      </c>
      <c r="AH1694" t="s">
        <v>2940</v>
      </c>
      <c r="AI1694" t="s">
        <v>2941</v>
      </c>
      <c r="AJ1694" t="s">
        <v>3097</v>
      </c>
      <c r="AK1694" t="s">
        <v>3101</v>
      </c>
      <c r="AL1694" t="s">
        <v>3103</v>
      </c>
      <c r="AM1694" t="s">
        <v>3393</v>
      </c>
      <c r="AN1694" t="s">
        <v>3678</v>
      </c>
      <c r="BQ1694">
        <v>256.65019999999998</v>
      </c>
      <c r="BR1694">
        <v>256.98312000000072</v>
      </c>
      <c r="BS1694">
        <v>1</v>
      </c>
    </row>
    <row r="1695" spans="1:71" x14ac:dyDescent="0.25">
      <c r="A1695" t="s">
        <v>83</v>
      </c>
      <c r="B1695">
        <v>1070</v>
      </c>
      <c r="C1695" t="s">
        <v>88</v>
      </c>
      <c r="D1695">
        <v>1</v>
      </c>
      <c r="E1695">
        <v>21218.986919999999</v>
      </c>
      <c r="F1695">
        <v>21219.21933</v>
      </c>
      <c r="G1695">
        <v>0.23241000000052739</v>
      </c>
      <c r="H1695">
        <v>258.98689999999999</v>
      </c>
      <c r="I1695">
        <v>169.81100000000001</v>
      </c>
      <c r="J1695">
        <v>865.22900000000004</v>
      </c>
      <c r="L1695" t="s">
        <v>635</v>
      </c>
      <c r="M1695" t="str">
        <f t="shared" si="195"/>
        <v>2018</v>
      </c>
      <c r="N1695" t="str">
        <f t="shared" si="196"/>
        <v>11</v>
      </c>
      <c r="O1695" t="str">
        <f t="shared" si="197"/>
        <v>25</v>
      </c>
      <c r="P1695" t="str">
        <f t="shared" si="198"/>
        <v>16</v>
      </c>
      <c r="Q1695" t="str">
        <f t="shared" si="199"/>
        <v>03</v>
      </c>
      <c r="R1695" t="str">
        <f t="shared" si="200"/>
        <v>55</v>
      </c>
      <c r="S1695" s="4">
        <f t="shared" si="202"/>
        <v>43429.669386574074</v>
      </c>
      <c r="T1695" s="5">
        <f t="shared" si="201"/>
        <v>43429.669386574074</v>
      </c>
      <c r="U1695" t="s">
        <v>2060</v>
      </c>
      <c r="AH1695" t="s">
        <v>2940</v>
      </c>
      <c r="AI1695" t="s">
        <v>2941</v>
      </c>
      <c r="AJ1695" t="s">
        <v>3097</v>
      </c>
      <c r="AK1695" t="s">
        <v>3101</v>
      </c>
      <c r="AL1695" t="s">
        <v>3103</v>
      </c>
      <c r="AM1695" t="s">
        <v>3393</v>
      </c>
      <c r="AN1695" t="s">
        <v>3678</v>
      </c>
      <c r="BQ1695">
        <v>258.98689999999999</v>
      </c>
      <c r="BR1695">
        <v>259.21931000000052</v>
      </c>
      <c r="BS1695">
        <v>2</v>
      </c>
    </row>
    <row r="1696" spans="1:71" x14ac:dyDescent="0.25">
      <c r="A1696" t="s">
        <v>83</v>
      </c>
      <c r="B1696">
        <v>1071</v>
      </c>
      <c r="C1696" t="s">
        <v>88</v>
      </c>
      <c r="D1696">
        <v>1</v>
      </c>
      <c r="E1696">
        <v>21682.756890000001</v>
      </c>
      <c r="F1696">
        <v>21682.98302</v>
      </c>
      <c r="G1696">
        <v>0.22612999999910241</v>
      </c>
      <c r="H1696">
        <v>198.7569</v>
      </c>
      <c r="I1696">
        <v>56.603999999999999</v>
      </c>
      <c r="J1696">
        <v>695.41800000000001</v>
      </c>
      <c r="L1696" t="s">
        <v>636</v>
      </c>
      <c r="M1696" t="str">
        <f t="shared" si="195"/>
        <v>2018</v>
      </c>
      <c r="N1696" t="str">
        <f t="shared" si="196"/>
        <v>11</v>
      </c>
      <c r="O1696" t="str">
        <f t="shared" si="197"/>
        <v>26</v>
      </c>
      <c r="P1696" t="str">
        <f t="shared" si="198"/>
        <v>12</v>
      </c>
      <c r="Q1696" t="str">
        <f t="shared" si="199"/>
        <v>03</v>
      </c>
      <c r="R1696" t="str">
        <f t="shared" si="200"/>
        <v>55</v>
      </c>
      <c r="S1696" s="4">
        <f t="shared" si="202"/>
        <v>43430.50271990741</v>
      </c>
      <c r="T1696" s="5">
        <f t="shared" si="201"/>
        <v>43430.50271990741</v>
      </c>
      <c r="U1696" t="s">
        <v>2061</v>
      </c>
      <c r="AH1696" t="s">
        <v>2940</v>
      </c>
      <c r="AI1696" t="s">
        <v>2941</v>
      </c>
      <c r="AJ1696" t="s">
        <v>3097</v>
      </c>
      <c r="AK1696" t="s">
        <v>3101</v>
      </c>
      <c r="AL1696" t="s">
        <v>3103</v>
      </c>
      <c r="AM1696" t="s">
        <v>3394</v>
      </c>
      <c r="AN1696" t="s">
        <v>3643</v>
      </c>
      <c r="BQ1696">
        <v>198.7569</v>
      </c>
      <c r="BR1696">
        <v>198.9830299999991</v>
      </c>
      <c r="BS1696">
        <v>0</v>
      </c>
    </row>
    <row r="1697" spans="1:71" x14ac:dyDescent="0.25">
      <c r="A1697" t="s">
        <v>83</v>
      </c>
      <c r="B1697">
        <v>1072</v>
      </c>
      <c r="C1697" t="s">
        <v>88</v>
      </c>
      <c r="D1697">
        <v>1</v>
      </c>
      <c r="E1697">
        <v>21683.912670000002</v>
      </c>
      <c r="F1697">
        <v>21684.145079999998</v>
      </c>
      <c r="G1697">
        <v>0.23240999999688941</v>
      </c>
      <c r="H1697">
        <v>199.9127</v>
      </c>
      <c r="I1697">
        <v>121.294</v>
      </c>
      <c r="J1697">
        <v>654.98699999999997</v>
      </c>
      <c r="L1697" t="s">
        <v>636</v>
      </c>
      <c r="M1697" t="str">
        <f t="shared" si="195"/>
        <v>2018</v>
      </c>
      <c r="N1697" t="str">
        <f t="shared" si="196"/>
        <v>11</v>
      </c>
      <c r="O1697" t="str">
        <f t="shared" si="197"/>
        <v>26</v>
      </c>
      <c r="P1697" t="str">
        <f t="shared" si="198"/>
        <v>12</v>
      </c>
      <c r="Q1697" t="str">
        <f t="shared" si="199"/>
        <v>03</v>
      </c>
      <c r="R1697" t="str">
        <f t="shared" si="200"/>
        <v>55</v>
      </c>
      <c r="S1697" s="4">
        <f t="shared" si="202"/>
        <v>43430.50271990741</v>
      </c>
      <c r="T1697" s="5">
        <f t="shared" si="201"/>
        <v>43430.50271990741</v>
      </c>
      <c r="U1697" t="s">
        <v>2061</v>
      </c>
      <c r="AH1697" t="s">
        <v>2940</v>
      </c>
      <c r="AI1697" t="s">
        <v>2941</v>
      </c>
      <c r="AJ1697" t="s">
        <v>3097</v>
      </c>
      <c r="AK1697" t="s">
        <v>3101</v>
      </c>
      <c r="AL1697" t="s">
        <v>3103</v>
      </c>
      <c r="AM1697" t="s">
        <v>3394</v>
      </c>
      <c r="AN1697" t="s">
        <v>3643</v>
      </c>
      <c r="BQ1697">
        <v>199.9127</v>
      </c>
      <c r="BR1697">
        <v>200.14510999999689</v>
      </c>
      <c r="BS1697">
        <v>1</v>
      </c>
    </row>
    <row r="1698" spans="1:71" x14ac:dyDescent="0.25">
      <c r="A1698" t="s">
        <v>83</v>
      </c>
      <c r="B1698">
        <v>1073</v>
      </c>
      <c r="C1698" t="s">
        <v>88</v>
      </c>
      <c r="D1698">
        <v>1</v>
      </c>
      <c r="E1698">
        <v>21685.577239999999</v>
      </c>
      <c r="F1698">
        <v>21685.834780000001</v>
      </c>
      <c r="G1698">
        <v>0.25754000000233651</v>
      </c>
      <c r="H1698">
        <v>201.5772</v>
      </c>
      <c r="I1698">
        <v>72.775999999999996</v>
      </c>
      <c r="J1698">
        <v>630.72799999999995</v>
      </c>
      <c r="L1698" t="s">
        <v>636</v>
      </c>
      <c r="M1698" t="str">
        <f t="shared" si="195"/>
        <v>2018</v>
      </c>
      <c r="N1698" t="str">
        <f t="shared" si="196"/>
        <v>11</v>
      </c>
      <c r="O1698" t="str">
        <f t="shared" si="197"/>
        <v>26</v>
      </c>
      <c r="P1698" t="str">
        <f t="shared" si="198"/>
        <v>12</v>
      </c>
      <c r="Q1698" t="str">
        <f t="shared" si="199"/>
        <v>03</v>
      </c>
      <c r="R1698" t="str">
        <f t="shared" si="200"/>
        <v>55</v>
      </c>
      <c r="S1698" s="4">
        <f t="shared" si="202"/>
        <v>43430.50271990741</v>
      </c>
      <c r="T1698" s="5">
        <f t="shared" si="201"/>
        <v>43430.50271990741</v>
      </c>
      <c r="U1698" t="s">
        <v>2061</v>
      </c>
      <c r="AH1698" t="s">
        <v>2940</v>
      </c>
      <c r="AI1698" t="s">
        <v>2941</v>
      </c>
      <c r="AJ1698" t="s">
        <v>3097</v>
      </c>
      <c r="AK1698" t="s">
        <v>3101</v>
      </c>
      <c r="AL1698" t="s">
        <v>3103</v>
      </c>
      <c r="AM1698" t="s">
        <v>3394</v>
      </c>
      <c r="AN1698" t="s">
        <v>3643</v>
      </c>
      <c r="BQ1698">
        <v>201.5772</v>
      </c>
      <c r="BR1698">
        <v>201.83474000000231</v>
      </c>
      <c r="BS1698">
        <v>2</v>
      </c>
    </row>
    <row r="1699" spans="1:71" x14ac:dyDescent="0.25">
      <c r="A1699" t="s">
        <v>83</v>
      </c>
      <c r="B1699">
        <v>1074</v>
      </c>
      <c r="C1699" t="s">
        <v>88</v>
      </c>
      <c r="D1699">
        <v>1</v>
      </c>
      <c r="E1699">
        <v>21686.17397</v>
      </c>
      <c r="F1699">
        <v>21686.32473</v>
      </c>
      <c r="G1699">
        <v>0.1507600000004459</v>
      </c>
      <c r="H1699">
        <v>202.17400000000001</v>
      </c>
      <c r="I1699">
        <v>40.430999999999997</v>
      </c>
      <c r="J1699">
        <v>630.72799999999995</v>
      </c>
      <c r="L1699" t="s">
        <v>636</v>
      </c>
      <c r="M1699" t="str">
        <f t="shared" si="195"/>
        <v>2018</v>
      </c>
      <c r="N1699" t="str">
        <f t="shared" si="196"/>
        <v>11</v>
      </c>
      <c r="O1699" t="str">
        <f t="shared" si="197"/>
        <v>26</v>
      </c>
      <c r="P1699" t="str">
        <f t="shared" si="198"/>
        <v>12</v>
      </c>
      <c r="Q1699" t="str">
        <f t="shared" si="199"/>
        <v>03</v>
      </c>
      <c r="R1699" t="str">
        <f t="shared" si="200"/>
        <v>55</v>
      </c>
      <c r="S1699" s="4">
        <f t="shared" si="202"/>
        <v>43430.50271990741</v>
      </c>
      <c r="T1699" s="5">
        <f t="shared" si="201"/>
        <v>43430.50271990741</v>
      </c>
      <c r="U1699" t="s">
        <v>2061</v>
      </c>
      <c r="AH1699" t="s">
        <v>2940</v>
      </c>
      <c r="AI1699" t="s">
        <v>2941</v>
      </c>
      <c r="AJ1699" t="s">
        <v>3097</v>
      </c>
      <c r="AK1699" t="s">
        <v>3101</v>
      </c>
      <c r="AL1699" t="s">
        <v>3103</v>
      </c>
      <c r="AM1699" t="s">
        <v>3394</v>
      </c>
      <c r="AN1699" t="s">
        <v>3643</v>
      </c>
      <c r="BQ1699">
        <v>202.17400000000001</v>
      </c>
      <c r="BR1699">
        <v>202.32476000000051</v>
      </c>
      <c r="BS1699">
        <v>3</v>
      </c>
    </row>
    <row r="1700" spans="1:71" x14ac:dyDescent="0.25">
      <c r="A1700" t="s">
        <v>83</v>
      </c>
      <c r="B1700">
        <v>1075</v>
      </c>
      <c r="C1700" t="s">
        <v>88</v>
      </c>
      <c r="D1700">
        <v>1</v>
      </c>
      <c r="E1700">
        <v>21686.846079999999</v>
      </c>
      <c r="F1700">
        <v>21687.072209999998</v>
      </c>
      <c r="G1700">
        <v>0.22612999999910241</v>
      </c>
      <c r="H1700">
        <v>202.84610000000001</v>
      </c>
      <c r="I1700">
        <v>105.121</v>
      </c>
      <c r="J1700">
        <v>646.9</v>
      </c>
      <c r="L1700" t="s">
        <v>636</v>
      </c>
      <c r="M1700" t="str">
        <f t="shared" si="195"/>
        <v>2018</v>
      </c>
      <c r="N1700" t="str">
        <f t="shared" si="196"/>
        <v>11</v>
      </c>
      <c r="O1700" t="str">
        <f t="shared" si="197"/>
        <v>26</v>
      </c>
      <c r="P1700" t="str">
        <f t="shared" si="198"/>
        <v>12</v>
      </c>
      <c r="Q1700" t="str">
        <f t="shared" si="199"/>
        <v>03</v>
      </c>
      <c r="R1700" t="str">
        <f t="shared" si="200"/>
        <v>55</v>
      </c>
      <c r="S1700" s="4">
        <f t="shared" si="202"/>
        <v>43430.50271990741</v>
      </c>
      <c r="T1700" s="5">
        <f t="shared" si="201"/>
        <v>43430.50271990741</v>
      </c>
      <c r="U1700" t="s">
        <v>2061</v>
      </c>
      <c r="AH1700" t="s">
        <v>2940</v>
      </c>
      <c r="AI1700" t="s">
        <v>2941</v>
      </c>
      <c r="AJ1700" t="s">
        <v>3097</v>
      </c>
      <c r="AK1700" t="s">
        <v>3101</v>
      </c>
      <c r="AL1700" t="s">
        <v>3103</v>
      </c>
      <c r="AM1700" t="s">
        <v>3394</v>
      </c>
      <c r="AN1700" t="s">
        <v>3643</v>
      </c>
      <c r="BQ1700">
        <v>202.84610000000001</v>
      </c>
      <c r="BR1700">
        <v>203.07222999999911</v>
      </c>
      <c r="BS1700">
        <v>4</v>
      </c>
    </row>
    <row r="1701" spans="1:71" x14ac:dyDescent="0.25">
      <c r="A1701" t="s">
        <v>83</v>
      </c>
      <c r="B1701">
        <v>1079</v>
      </c>
      <c r="C1701" t="s">
        <v>88</v>
      </c>
      <c r="D1701">
        <v>1</v>
      </c>
      <c r="E1701">
        <v>21820.275170000001</v>
      </c>
      <c r="F1701">
        <v>21821.58798</v>
      </c>
      <c r="G1701">
        <v>1.3128099999994449</v>
      </c>
      <c r="H1701">
        <v>74.275199999999998</v>
      </c>
      <c r="I1701">
        <v>88.948999999999998</v>
      </c>
      <c r="J1701">
        <v>1625.337</v>
      </c>
      <c r="L1701" t="s">
        <v>637</v>
      </c>
      <c r="M1701" t="str">
        <f t="shared" si="195"/>
        <v>2018</v>
      </c>
      <c r="N1701" t="str">
        <f t="shared" si="196"/>
        <v>11</v>
      </c>
      <c r="O1701" t="str">
        <f t="shared" si="197"/>
        <v>27</v>
      </c>
      <c r="P1701" t="str">
        <f t="shared" si="198"/>
        <v>02</v>
      </c>
      <c r="Q1701" t="str">
        <f t="shared" si="199"/>
        <v>03</v>
      </c>
      <c r="R1701" t="str">
        <f t="shared" si="200"/>
        <v>55</v>
      </c>
      <c r="S1701" s="4">
        <f t="shared" si="202"/>
        <v>43431.086053240739</v>
      </c>
      <c r="T1701" s="5">
        <f t="shared" si="201"/>
        <v>43431.086053240739</v>
      </c>
      <c r="U1701" t="s">
        <v>2062</v>
      </c>
      <c r="AH1701" t="s">
        <v>2940</v>
      </c>
      <c r="AI1701" t="s">
        <v>3081</v>
      </c>
      <c r="AJ1701" t="s">
        <v>3077</v>
      </c>
      <c r="AK1701" t="s">
        <v>3101</v>
      </c>
      <c r="AL1701" t="s">
        <v>3104</v>
      </c>
      <c r="AM1701" t="s">
        <v>3395</v>
      </c>
      <c r="BQ1701">
        <v>74.275199999999998</v>
      </c>
      <c r="BR1701">
        <v>75.588009999999443</v>
      </c>
      <c r="BS1701">
        <v>0</v>
      </c>
    </row>
    <row r="1702" spans="1:71" x14ac:dyDescent="0.25">
      <c r="A1702" t="s">
        <v>83</v>
      </c>
      <c r="B1702">
        <v>1080</v>
      </c>
      <c r="C1702" t="s">
        <v>88</v>
      </c>
      <c r="D1702">
        <v>1</v>
      </c>
      <c r="E1702">
        <v>21822.712350000002</v>
      </c>
      <c r="F1702">
        <v>21823.792750000001</v>
      </c>
      <c r="G1702">
        <v>1.0803999999989169</v>
      </c>
      <c r="H1702">
        <v>76.712400000000002</v>
      </c>
      <c r="I1702">
        <v>48.518000000000001</v>
      </c>
      <c r="J1702">
        <v>2433.962</v>
      </c>
      <c r="L1702" t="s">
        <v>637</v>
      </c>
      <c r="M1702" t="str">
        <f t="shared" si="195"/>
        <v>2018</v>
      </c>
      <c r="N1702" t="str">
        <f t="shared" si="196"/>
        <v>11</v>
      </c>
      <c r="O1702" t="str">
        <f t="shared" si="197"/>
        <v>27</v>
      </c>
      <c r="P1702" t="str">
        <f t="shared" si="198"/>
        <v>02</v>
      </c>
      <c r="Q1702" t="str">
        <f t="shared" si="199"/>
        <v>03</v>
      </c>
      <c r="R1702" t="str">
        <f t="shared" si="200"/>
        <v>55</v>
      </c>
      <c r="S1702" s="4">
        <f t="shared" si="202"/>
        <v>43431.086053240739</v>
      </c>
      <c r="T1702" s="5">
        <f t="shared" si="201"/>
        <v>43431.086053240739</v>
      </c>
      <c r="U1702" t="s">
        <v>2062</v>
      </c>
      <c r="AH1702" t="s">
        <v>2940</v>
      </c>
      <c r="AI1702" t="s">
        <v>3077</v>
      </c>
      <c r="AJ1702" t="s">
        <v>2941</v>
      </c>
      <c r="AK1702" t="s">
        <v>3101</v>
      </c>
      <c r="AL1702" t="s">
        <v>3104</v>
      </c>
      <c r="AM1702" t="s">
        <v>3395</v>
      </c>
      <c r="BQ1702">
        <v>76.712400000000002</v>
      </c>
      <c r="BR1702">
        <v>77.79279999999892</v>
      </c>
      <c r="BS1702">
        <v>1</v>
      </c>
    </row>
    <row r="1703" spans="1:71" x14ac:dyDescent="0.25">
      <c r="A1703" t="s">
        <v>83</v>
      </c>
      <c r="B1703">
        <v>1081</v>
      </c>
      <c r="C1703" t="s">
        <v>88</v>
      </c>
      <c r="D1703">
        <v>1</v>
      </c>
      <c r="E1703">
        <v>21824.113109999998</v>
      </c>
      <c r="F1703">
        <v>21824.458579999999</v>
      </c>
      <c r="G1703">
        <v>0.34547000000020489</v>
      </c>
      <c r="H1703">
        <v>78.113100000000003</v>
      </c>
      <c r="I1703">
        <v>80.863</v>
      </c>
      <c r="J1703">
        <v>2013.4770000000001</v>
      </c>
      <c r="L1703" t="s">
        <v>637</v>
      </c>
      <c r="M1703" t="str">
        <f t="shared" si="195"/>
        <v>2018</v>
      </c>
      <c r="N1703" t="str">
        <f t="shared" si="196"/>
        <v>11</v>
      </c>
      <c r="O1703" t="str">
        <f t="shared" si="197"/>
        <v>27</v>
      </c>
      <c r="P1703" t="str">
        <f t="shared" si="198"/>
        <v>02</v>
      </c>
      <c r="Q1703" t="str">
        <f t="shared" si="199"/>
        <v>03</v>
      </c>
      <c r="R1703" t="str">
        <f t="shared" si="200"/>
        <v>55</v>
      </c>
      <c r="S1703" s="4">
        <f t="shared" si="202"/>
        <v>43431.086053240739</v>
      </c>
      <c r="T1703" s="5">
        <f t="shared" si="201"/>
        <v>43431.086053240739</v>
      </c>
      <c r="U1703" t="s">
        <v>2062</v>
      </c>
      <c r="AH1703" t="s">
        <v>2940</v>
      </c>
      <c r="AI1703" t="s">
        <v>2941</v>
      </c>
      <c r="AJ1703" t="s">
        <v>3097</v>
      </c>
      <c r="AK1703" t="s">
        <v>3101</v>
      </c>
      <c r="AL1703" t="s">
        <v>3103</v>
      </c>
      <c r="AM1703" t="s">
        <v>3395</v>
      </c>
      <c r="BQ1703">
        <v>78.113100000000003</v>
      </c>
      <c r="BR1703">
        <v>78.458570000000208</v>
      </c>
      <c r="BS1703">
        <v>2</v>
      </c>
    </row>
    <row r="1704" spans="1:71" x14ac:dyDescent="0.25">
      <c r="A1704" t="s">
        <v>83</v>
      </c>
      <c r="B1704">
        <v>1084</v>
      </c>
      <c r="C1704" t="s">
        <v>88</v>
      </c>
      <c r="D1704">
        <v>1</v>
      </c>
      <c r="E1704">
        <v>22512.107800000002</v>
      </c>
      <c r="F1704">
        <v>22512.71082</v>
      </c>
      <c r="G1704">
        <v>0.60301999999865075</v>
      </c>
      <c r="H1704">
        <v>242.1078</v>
      </c>
      <c r="I1704">
        <v>323.45</v>
      </c>
      <c r="J1704">
        <v>1487.8710000000001</v>
      </c>
      <c r="L1704" t="s">
        <v>638</v>
      </c>
      <c r="M1704" t="str">
        <f t="shared" si="195"/>
        <v>2018</v>
      </c>
      <c r="N1704" t="str">
        <f t="shared" si="196"/>
        <v>11</v>
      </c>
      <c r="O1704" t="str">
        <f t="shared" si="197"/>
        <v>27</v>
      </c>
      <c r="P1704" t="str">
        <f t="shared" si="198"/>
        <v>18</v>
      </c>
      <c r="Q1704" t="str">
        <f t="shared" si="199"/>
        <v>03</v>
      </c>
      <c r="R1704" t="str">
        <f t="shared" si="200"/>
        <v>55</v>
      </c>
      <c r="S1704" s="4">
        <f t="shared" si="202"/>
        <v>43431.75271990741</v>
      </c>
      <c r="T1704" s="5">
        <f t="shared" si="201"/>
        <v>43431.75271990741</v>
      </c>
      <c r="U1704" t="s">
        <v>2063</v>
      </c>
      <c r="AH1704" t="s">
        <v>2940</v>
      </c>
      <c r="AI1704" t="s">
        <v>2941</v>
      </c>
      <c r="AJ1704" t="s">
        <v>2941</v>
      </c>
      <c r="AK1704" t="s">
        <v>3101</v>
      </c>
      <c r="AL1704" t="s">
        <v>3104</v>
      </c>
      <c r="AM1704" t="s">
        <v>3396</v>
      </c>
      <c r="BQ1704">
        <v>242.1078</v>
      </c>
      <c r="BR1704">
        <v>242.71081999999859</v>
      </c>
      <c r="BS1704">
        <v>0</v>
      </c>
    </row>
    <row r="1705" spans="1:71" x14ac:dyDescent="0.25">
      <c r="A1705" t="s">
        <v>83</v>
      </c>
      <c r="B1705">
        <v>1085</v>
      </c>
      <c r="C1705" t="s">
        <v>88</v>
      </c>
      <c r="D1705">
        <v>1</v>
      </c>
      <c r="E1705">
        <v>22514.362069999999</v>
      </c>
      <c r="F1705">
        <v>22514.54423</v>
      </c>
      <c r="G1705">
        <v>0.1821600000002945</v>
      </c>
      <c r="H1705">
        <v>244.3621</v>
      </c>
      <c r="I1705">
        <v>339.62299999999999</v>
      </c>
      <c r="J1705">
        <v>1528.3019999999999</v>
      </c>
      <c r="L1705" t="s">
        <v>638</v>
      </c>
      <c r="M1705" t="str">
        <f t="shared" si="195"/>
        <v>2018</v>
      </c>
      <c r="N1705" t="str">
        <f t="shared" si="196"/>
        <v>11</v>
      </c>
      <c r="O1705" t="str">
        <f t="shared" si="197"/>
        <v>27</v>
      </c>
      <c r="P1705" t="str">
        <f t="shared" si="198"/>
        <v>18</v>
      </c>
      <c r="Q1705" t="str">
        <f t="shared" si="199"/>
        <v>03</v>
      </c>
      <c r="R1705" t="str">
        <f t="shared" si="200"/>
        <v>55</v>
      </c>
      <c r="S1705" s="4">
        <f t="shared" si="202"/>
        <v>43431.75271990741</v>
      </c>
      <c r="T1705" s="5">
        <f t="shared" si="201"/>
        <v>43431.75271990741</v>
      </c>
      <c r="U1705" t="s">
        <v>2063</v>
      </c>
      <c r="AH1705" t="s">
        <v>2940</v>
      </c>
      <c r="AI1705" t="s">
        <v>2941</v>
      </c>
      <c r="AJ1705" t="s">
        <v>3097</v>
      </c>
      <c r="AK1705" t="s">
        <v>3101</v>
      </c>
      <c r="AL1705" t="s">
        <v>3103</v>
      </c>
      <c r="AM1705" t="s">
        <v>3396</v>
      </c>
      <c r="BQ1705">
        <v>244.3621</v>
      </c>
      <c r="BR1705">
        <v>244.54426000000029</v>
      </c>
      <c r="BS1705">
        <v>1</v>
      </c>
    </row>
    <row r="1706" spans="1:71" x14ac:dyDescent="0.25">
      <c r="A1706" t="s">
        <v>83</v>
      </c>
      <c r="B1706">
        <v>1087</v>
      </c>
      <c r="C1706" t="s">
        <v>88</v>
      </c>
      <c r="D1706">
        <v>1</v>
      </c>
      <c r="E1706">
        <v>22521.243699999999</v>
      </c>
      <c r="F1706">
        <v>22521.582890000001</v>
      </c>
      <c r="G1706">
        <v>0.33919000000241789</v>
      </c>
      <c r="H1706">
        <v>251.24369999999999</v>
      </c>
      <c r="I1706">
        <v>185.98400000000001</v>
      </c>
      <c r="J1706">
        <v>832.88400000000001</v>
      </c>
      <c r="L1706" t="s">
        <v>638</v>
      </c>
      <c r="M1706" t="str">
        <f t="shared" si="195"/>
        <v>2018</v>
      </c>
      <c r="N1706" t="str">
        <f t="shared" si="196"/>
        <v>11</v>
      </c>
      <c r="O1706" t="str">
        <f t="shared" si="197"/>
        <v>27</v>
      </c>
      <c r="P1706" t="str">
        <f t="shared" si="198"/>
        <v>18</v>
      </c>
      <c r="Q1706" t="str">
        <f t="shared" si="199"/>
        <v>03</v>
      </c>
      <c r="R1706" t="str">
        <f t="shared" si="200"/>
        <v>55</v>
      </c>
      <c r="S1706" s="4">
        <f t="shared" si="202"/>
        <v>43431.75271990741</v>
      </c>
      <c r="T1706" s="5">
        <f t="shared" si="201"/>
        <v>43431.75271990741</v>
      </c>
      <c r="U1706" t="s">
        <v>2063</v>
      </c>
      <c r="AH1706" t="s">
        <v>2940</v>
      </c>
      <c r="AI1706" t="s">
        <v>2941</v>
      </c>
      <c r="AJ1706" t="s">
        <v>3097</v>
      </c>
      <c r="AK1706" t="s">
        <v>3101</v>
      </c>
      <c r="AL1706" t="s">
        <v>3103</v>
      </c>
      <c r="AM1706" t="s">
        <v>3396</v>
      </c>
      <c r="AN1706" t="s">
        <v>3639</v>
      </c>
      <c r="BQ1706">
        <v>251.24369999999999</v>
      </c>
      <c r="BR1706">
        <v>251.58289000000241</v>
      </c>
      <c r="BS1706">
        <v>2</v>
      </c>
    </row>
    <row r="1707" spans="1:71" x14ac:dyDescent="0.25">
      <c r="A1707" t="s">
        <v>83</v>
      </c>
      <c r="B1707">
        <v>1088</v>
      </c>
      <c r="C1707" t="s">
        <v>88</v>
      </c>
      <c r="D1707">
        <v>1</v>
      </c>
      <c r="E1707">
        <v>22525.40811</v>
      </c>
      <c r="F1707">
        <v>22525.86665</v>
      </c>
      <c r="G1707">
        <v>0.4585399999996298</v>
      </c>
      <c r="H1707">
        <v>255.40809999999999</v>
      </c>
      <c r="I1707">
        <v>113.208</v>
      </c>
      <c r="J1707">
        <v>1043.127</v>
      </c>
      <c r="L1707" t="s">
        <v>638</v>
      </c>
      <c r="M1707" t="str">
        <f t="shared" si="195"/>
        <v>2018</v>
      </c>
      <c r="N1707" t="str">
        <f t="shared" si="196"/>
        <v>11</v>
      </c>
      <c r="O1707" t="str">
        <f t="shared" si="197"/>
        <v>27</v>
      </c>
      <c r="P1707" t="str">
        <f t="shared" si="198"/>
        <v>18</v>
      </c>
      <c r="Q1707" t="str">
        <f t="shared" si="199"/>
        <v>03</v>
      </c>
      <c r="R1707" t="str">
        <f t="shared" si="200"/>
        <v>55</v>
      </c>
      <c r="S1707" s="4">
        <f t="shared" si="202"/>
        <v>43431.75271990741</v>
      </c>
      <c r="T1707" s="5">
        <f t="shared" si="201"/>
        <v>43431.75271990741</v>
      </c>
      <c r="U1707" t="s">
        <v>2063</v>
      </c>
      <c r="AH1707" t="s">
        <v>2940</v>
      </c>
      <c r="AI1707" t="s">
        <v>2941</v>
      </c>
      <c r="AJ1707" t="s">
        <v>3097</v>
      </c>
      <c r="AK1707" t="s">
        <v>3101</v>
      </c>
      <c r="AL1707" t="s">
        <v>3103</v>
      </c>
      <c r="AM1707" t="s">
        <v>3396</v>
      </c>
      <c r="AN1707" t="s">
        <v>3639</v>
      </c>
      <c r="BQ1707">
        <v>255.40809999999999</v>
      </c>
      <c r="BR1707">
        <v>255.86663999999959</v>
      </c>
      <c r="BS1707">
        <v>3</v>
      </c>
    </row>
    <row r="1708" spans="1:71" x14ac:dyDescent="0.25">
      <c r="A1708" t="s">
        <v>83</v>
      </c>
      <c r="B1708">
        <v>1089</v>
      </c>
      <c r="C1708" t="s">
        <v>88</v>
      </c>
      <c r="D1708">
        <v>1</v>
      </c>
      <c r="E1708">
        <v>22527.832729999998</v>
      </c>
      <c r="F1708">
        <v>22528.592779999999</v>
      </c>
      <c r="G1708">
        <v>0.76005000000077416</v>
      </c>
      <c r="H1708">
        <v>257.83269999999999</v>
      </c>
      <c r="I1708">
        <v>121.294</v>
      </c>
      <c r="J1708">
        <v>946.09199999999998</v>
      </c>
      <c r="L1708" t="s">
        <v>638</v>
      </c>
      <c r="M1708" t="str">
        <f t="shared" si="195"/>
        <v>2018</v>
      </c>
      <c r="N1708" t="str">
        <f t="shared" si="196"/>
        <v>11</v>
      </c>
      <c r="O1708" t="str">
        <f t="shared" si="197"/>
        <v>27</v>
      </c>
      <c r="P1708" t="str">
        <f t="shared" si="198"/>
        <v>18</v>
      </c>
      <c r="Q1708" t="str">
        <f t="shared" si="199"/>
        <v>03</v>
      </c>
      <c r="R1708" t="str">
        <f t="shared" si="200"/>
        <v>55</v>
      </c>
      <c r="S1708" s="4">
        <f t="shared" si="202"/>
        <v>43431.75271990741</v>
      </c>
      <c r="T1708" s="5">
        <f t="shared" si="201"/>
        <v>43431.75271990741</v>
      </c>
      <c r="U1708" t="s">
        <v>2063</v>
      </c>
      <c r="AH1708" t="s">
        <v>2940</v>
      </c>
      <c r="AI1708" t="s">
        <v>3077</v>
      </c>
      <c r="AJ1708" t="s">
        <v>3097</v>
      </c>
      <c r="AK1708" t="s">
        <v>3101</v>
      </c>
      <c r="AL1708" t="s">
        <v>3103</v>
      </c>
      <c r="AM1708" t="s">
        <v>3396</v>
      </c>
      <c r="AN1708" t="s">
        <v>3639</v>
      </c>
      <c r="BQ1708">
        <v>257.83269999999999</v>
      </c>
      <c r="BR1708">
        <v>258.59275000000082</v>
      </c>
      <c r="BS1708">
        <v>4</v>
      </c>
    </row>
    <row r="1709" spans="1:71" x14ac:dyDescent="0.25">
      <c r="A1709" t="s">
        <v>83</v>
      </c>
      <c r="B1709">
        <v>1091</v>
      </c>
      <c r="C1709" t="s">
        <v>88</v>
      </c>
      <c r="D1709">
        <v>1</v>
      </c>
      <c r="E1709">
        <v>22540.655940000001</v>
      </c>
      <c r="F1709">
        <v>22540.86951</v>
      </c>
      <c r="G1709">
        <v>0.2135699999998906</v>
      </c>
      <c r="H1709">
        <v>8.6559000000000008</v>
      </c>
      <c r="I1709">
        <v>40.430999999999997</v>
      </c>
      <c r="J1709">
        <v>1309.973</v>
      </c>
      <c r="L1709" t="s">
        <v>639</v>
      </c>
      <c r="M1709" t="str">
        <f t="shared" si="195"/>
        <v>2018</v>
      </c>
      <c r="N1709" t="str">
        <f t="shared" si="196"/>
        <v>11</v>
      </c>
      <c r="O1709" t="str">
        <f t="shared" si="197"/>
        <v>27</v>
      </c>
      <c r="P1709" t="str">
        <f t="shared" si="198"/>
        <v>22</v>
      </c>
      <c r="Q1709" t="str">
        <f t="shared" si="199"/>
        <v>03</v>
      </c>
      <c r="R1709" t="str">
        <f t="shared" si="200"/>
        <v>55</v>
      </c>
      <c r="S1709" s="4">
        <f t="shared" si="202"/>
        <v>43431.919386574074</v>
      </c>
      <c r="T1709" s="5">
        <f t="shared" si="201"/>
        <v>43431.919386574074</v>
      </c>
      <c r="U1709" t="s">
        <v>2064</v>
      </c>
      <c r="AH1709" t="s">
        <v>2940</v>
      </c>
      <c r="AI1709" t="s">
        <v>2941</v>
      </c>
      <c r="AJ1709" t="s">
        <v>3097</v>
      </c>
      <c r="AK1709" t="s">
        <v>3101</v>
      </c>
      <c r="AL1709" t="s">
        <v>3103</v>
      </c>
      <c r="AM1709" t="s">
        <v>3397</v>
      </c>
      <c r="BQ1709">
        <v>8.6559000000000008</v>
      </c>
      <c r="BR1709">
        <v>8.8694699999998914</v>
      </c>
      <c r="BS1709">
        <v>0</v>
      </c>
    </row>
    <row r="1710" spans="1:71" x14ac:dyDescent="0.25">
      <c r="A1710" t="s">
        <v>83</v>
      </c>
      <c r="B1710">
        <v>1092</v>
      </c>
      <c r="C1710" t="s">
        <v>88</v>
      </c>
      <c r="D1710">
        <v>1</v>
      </c>
      <c r="E1710">
        <v>22882.50561</v>
      </c>
      <c r="F1710">
        <v>22882.662649999998</v>
      </c>
      <c r="G1710">
        <v>0.15703999999823279</v>
      </c>
      <c r="H1710">
        <v>88.505600000000001</v>
      </c>
      <c r="I1710">
        <v>80.863</v>
      </c>
      <c r="J1710">
        <v>695.41800000000001</v>
      </c>
      <c r="L1710" t="s">
        <v>640</v>
      </c>
      <c r="M1710" t="str">
        <f t="shared" si="195"/>
        <v>2018</v>
      </c>
      <c r="N1710" t="str">
        <f t="shared" si="196"/>
        <v>11</v>
      </c>
      <c r="O1710" t="str">
        <f t="shared" si="197"/>
        <v>28</v>
      </c>
      <c r="P1710" t="str">
        <f t="shared" si="198"/>
        <v>10</v>
      </c>
      <c r="Q1710" t="str">
        <f t="shared" si="199"/>
        <v>03</v>
      </c>
      <c r="R1710" t="str">
        <f t="shared" si="200"/>
        <v>55</v>
      </c>
      <c r="S1710" s="4">
        <f t="shared" si="202"/>
        <v>43432.419386574074</v>
      </c>
      <c r="T1710" s="5">
        <f t="shared" si="201"/>
        <v>43432.419386574074</v>
      </c>
      <c r="U1710" t="s">
        <v>2065</v>
      </c>
      <c r="AH1710" t="s">
        <v>2940</v>
      </c>
      <c r="AI1710" t="s">
        <v>2941</v>
      </c>
      <c r="AJ1710" t="s">
        <v>3097</v>
      </c>
      <c r="AK1710" t="s">
        <v>3101</v>
      </c>
      <c r="AL1710" t="s">
        <v>3103</v>
      </c>
      <c r="AM1710" t="s">
        <v>3398</v>
      </c>
      <c r="BQ1710">
        <v>88.505600000000001</v>
      </c>
      <c r="BR1710">
        <v>88.662639999998234</v>
      </c>
      <c r="BS1710">
        <v>0</v>
      </c>
    </row>
    <row r="1711" spans="1:71" x14ac:dyDescent="0.25">
      <c r="A1711" t="s">
        <v>83</v>
      </c>
      <c r="B1711">
        <v>1093</v>
      </c>
      <c r="C1711" t="s">
        <v>88</v>
      </c>
      <c r="D1711">
        <v>1</v>
      </c>
      <c r="E1711">
        <v>22883.366170000001</v>
      </c>
      <c r="F1711">
        <v>22883.661390000001</v>
      </c>
      <c r="G1711">
        <v>0.29521999999997212</v>
      </c>
      <c r="H1711">
        <v>89.366200000000006</v>
      </c>
      <c r="I1711">
        <v>88.948999999999998</v>
      </c>
      <c r="J1711">
        <v>1059.299</v>
      </c>
      <c r="L1711" t="s">
        <v>640</v>
      </c>
      <c r="M1711" t="str">
        <f t="shared" si="195"/>
        <v>2018</v>
      </c>
      <c r="N1711" t="str">
        <f t="shared" si="196"/>
        <v>11</v>
      </c>
      <c r="O1711" t="str">
        <f t="shared" si="197"/>
        <v>28</v>
      </c>
      <c r="P1711" t="str">
        <f t="shared" si="198"/>
        <v>10</v>
      </c>
      <c r="Q1711" t="str">
        <f t="shared" si="199"/>
        <v>03</v>
      </c>
      <c r="R1711" t="str">
        <f t="shared" si="200"/>
        <v>55</v>
      </c>
      <c r="S1711" s="4">
        <f t="shared" si="202"/>
        <v>43432.419386574074</v>
      </c>
      <c r="T1711" s="5">
        <f t="shared" si="201"/>
        <v>43432.419386574074</v>
      </c>
      <c r="U1711" t="s">
        <v>2065</v>
      </c>
      <c r="AH1711" t="s">
        <v>2940</v>
      </c>
      <c r="AI1711" t="s">
        <v>2941</v>
      </c>
      <c r="AJ1711" t="s">
        <v>3097</v>
      </c>
      <c r="AK1711" t="s">
        <v>3101</v>
      </c>
      <c r="AL1711" t="s">
        <v>3103</v>
      </c>
      <c r="AM1711" t="s">
        <v>3398</v>
      </c>
      <c r="BQ1711">
        <v>89.366200000000006</v>
      </c>
      <c r="BR1711">
        <v>89.661419999999978</v>
      </c>
      <c r="BS1711">
        <v>1</v>
      </c>
    </row>
    <row r="1712" spans="1:71" x14ac:dyDescent="0.25">
      <c r="A1712" t="s">
        <v>83</v>
      </c>
      <c r="B1712">
        <v>1094</v>
      </c>
      <c r="C1712" t="s">
        <v>88</v>
      </c>
      <c r="D1712">
        <v>1</v>
      </c>
      <c r="E1712">
        <v>22884.64129</v>
      </c>
      <c r="F1712">
        <v>22884.95536</v>
      </c>
      <c r="G1712">
        <v>0.31407000000035618</v>
      </c>
      <c r="H1712">
        <v>90.641300000000001</v>
      </c>
      <c r="I1712">
        <v>40.430999999999997</v>
      </c>
      <c r="J1712">
        <v>1212.9380000000001</v>
      </c>
      <c r="L1712" t="s">
        <v>640</v>
      </c>
      <c r="M1712" t="str">
        <f t="shared" si="195"/>
        <v>2018</v>
      </c>
      <c r="N1712" t="str">
        <f t="shared" si="196"/>
        <v>11</v>
      </c>
      <c r="O1712" t="str">
        <f t="shared" si="197"/>
        <v>28</v>
      </c>
      <c r="P1712" t="str">
        <f t="shared" si="198"/>
        <v>10</v>
      </c>
      <c r="Q1712" t="str">
        <f t="shared" si="199"/>
        <v>03</v>
      </c>
      <c r="R1712" t="str">
        <f t="shared" si="200"/>
        <v>55</v>
      </c>
      <c r="S1712" s="4">
        <f t="shared" si="202"/>
        <v>43432.419386574074</v>
      </c>
      <c r="T1712" s="5">
        <f t="shared" si="201"/>
        <v>43432.419386574074</v>
      </c>
      <c r="U1712" t="s">
        <v>2065</v>
      </c>
      <c r="AH1712" t="s">
        <v>2940</v>
      </c>
      <c r="AI1712" t="s">
        <v>2941</v>
      </c>
      <c r="AJ1712" t="s">
        <v>2941</v>
      </c>
      <c r="AK1712" t="s">
        <v>3101</v>
      </c>
      <c r="AL1712" t="s">
        <v>3104</v>
      </c>
      <c r="AM1712" t="s">
        <v>3398</v>
      </c>
      <c r="BQ1712">
        <v>90.641300000000001</v>
      </c>
      <c r="BR1712">
        <v>90.955370000000357</v>
      </c>
      <c r="BS1712">
        <v>2</v>
      </c>
    </row>
    <row r="1713" spans="1:71" x14ac:dyDescent="0.25">
      <c r="A1713" t="s">
        <v>83</v>
      </c>
      <c r="B1713">
        <v>1100</v>
      </c>
      <c r="C1713" t="s">
        <v>88</v>
      </c>
      <c r="D1713">
        <v>1</v>
      </c>
      <c r="E1713">
        <v>22892.770570000001</v>
      </c>
      <c r="F1713">
        <v>22893.0281</v>
      </c>
      <c r="G1713">
        <v>0.2575299999989511</v>
      </c>
      <c r="H1713">
        <v>98.770600000000002</v>
      </c>
      <c r="I1713">
        <v>48.518000000000001</v>
      </c>
      <c r="J1713">
        <v>954.178</v>
      </c>
      <c r="L1713" t="s">
        <v>640</v>
      </c>
      <c r="M1713" t="str">
        <f t="shared" si="195"/>
        <v>2018</v>
      </c>
      <c r="N1713" t="str">
        <f t="shared" si="196"/>
        <v>11</v>
      </c>
      <c r="O1713" t="str">
        <f t="shared" si="197"/>
        <v>28</v>
      </c>
      <c r="P1713" t="str">
        <f t="shared" si="198"/>
        <v>10</v>
      </c>
      <c r="Q1713" t="str">
        <f t="shared" si="199"/>
        <v>03</v>
      </c>
      <c r="R1713" t="str">
        <f t="shared" si="200"/>
        <v>55</v>
      </c>
      <c r="S1713" s="4">
        <f t="shared" si="202"/>
        <v>43432.419386574074</v>
      </c>
      <c r="T1713" s="5">
        <f t="shared" si="201"/>
        <v>43432.419386574074</v>
      </c>
      <c r="U1713" t="s">
        <v>2065</v>
      </c>
      <c r="AH1713" t="s">
        <v>2940</v>
      </c>
      <c r="AI1713" t="s">
        <v>2941</v>
      </c>
      <c r="AJ1713" t="s">
        <v>3097</v>
      </c>
      <c r="AK1713" t="s">
        <v>3101</v>
      </c>
      <c r="AL1713" t="s">
        <v>3103</v>
      </c>
      <c r="AM1713" t="s">
        <v>3398</v>
      </c>
      <c r="BQ1713">
        <v>98.770600000000002</v>
      </c>
      <c r="BR1713">
        <v>99.028129999998953</v>
      </c>
      <c r="BS1713">
        <v>3</v>
      </c>
    </row>
    <row r="1714" spans="1:71" x14ac:dyDescent="0.25">
      <c r="A1714" t="s">
        <v>83</v>
      </c>
      <c r="B1714">
        <v>1101</v>
      </c>
      <c r="C1714" t="s">
        <v>88</v>
      </c>
      <c r="D1714">
        <v>1</v>
      </c>
      <c r="E1714">
        <v>22893.185140000001</v>
      </c>
      <c r="F1714">
        <v>22893.417549999998</v>
      </c>
      <c r="G1714">
        <v>0.23240999999688941</v>
      </c>
      <c r="H1714">
        <v>99.185100000000006</v>
      </c>
      <c r="I1714">
        <v>48.518000000000001</v>
      </c>
      <c r="J1714">
        <v>905.66</v>
      </c>
      <c r="L1714" t="s">
        <v>640</v>
      </c>
      <c r="M1714" t="str">
        <f t="shared" si="195"/>
        <v>2018</v>
      </c>
      <c r="N1714" t="str">
        <f t="shared" si="196"/>
        <v>11</v>
      </c>
      <c r="O1714" t="str">
        <f t="shared" si="197"/>
        <v>28</v>
      </c>
      <c r="P1714" t="str">
        <f t="shared" si="198"/>
        <v>10</v>
      </c>
      <c r="Q1714" t="str">
        <f t="shared" si="199"/>
        <v>03</v>
      </c>
      <c r="R1714" t="str">
        <f t="shared" si="200"/>
        <v>55</v>
      </c>
      <c r="S1714" s="4">
        <f t="shared" si="202"/>
        <v>43432.419386574074</v>
      </c>
      <c r="T1714" s="5">
        <f t="shared" si="201"/>
        <v>43432.419386574074</v>
      </c>
      <c r="U1714" t="s">
        <v>2065</v>
      </c>
      <c r="AH1714" t="s">
        <v>2940</v>
      </c>
      <c r="AI1714" t="s">
        <v>2941</v>
      </c>
      <c r="AJ1714" t="s">
        <v>3097</v>
      </c>
      <c r="AK1714" t="s">
        <v>3101</v>
      </c>
      <c r="AL1714" t="s">
        <v>3103</v>
      </c>
      <c r="AM1714" t="s">
        <v>3398</v>
      </c>
      <c r="BQ1714">
        <v>99.185100000000006</v>
      </c>
      <c r="BR1714">
        <v>99.417509999996895</v>
      </c>
      <c r="BS1714">
        <v>4</v>
      </c>
    </row>
    <row r="1715" spans="1:71" x14ac:dyDescent="0.25">
      <c r="A1715" t="s">
        <v>83</v>
      </c>
      <c r="B1715">
        <v>1102</v>
      </c>
      <c r="C1715" t="s">
        <v>88</v>
      </c>
      <c r="D1715">
        <v>1</v>
      </c>
      <c r="E1715">
        <v>22893.712780000002</v>
      </c>
      <c r="F1715">
        <v>22893.97032</v>
      </c>
      <c r="G1715">
        <v>0.25753999999869848</v>
      </c>
      <c r="H1715">
        <v>99.712800000000001</v>
      </c>
      <c r="I1715">
        <v>40.430999999999997</v>
      </c>
      <c r="J1715">
        <v>1140.162</v>
      </c>
      <c r="L1715" t="s">
        <v>640</v>
      </c>
      <c r="M1715" t="str">
        <f t="shared" si="195"/>
        <v>2018</v>
      </c>
      <c r="N1715" t="str">
        <f t="shared" si="196"/>
        <v>11</v>
      </c>
      <c r="O1715" t="str">
        <f t="shared" si="197"/>
        <v>28</v>
      </c>
      <c r="P1715" t="str">
        <f t="shared" si="198"/>
        <v>10</v>
      </c>
      <c r="Q1715" t="str">
        <f t="shared" si="199"/>
        <v>03</v>
      </c>
      <c r="R1715" t="str">
        <f t="shared" si="200"/>
        <v>55</v>
      </c>
      <c r="S1715" s="4">
        <f t="shared" si="202"/>
        <v>43432.419386574074</v>
      </c>
      <c r="T1715" s="5">
        <f t="shared" si="201"/>
        <v>43432.419386574074</v>
      </c>
      <c r="U1715" t="s">
        <v>2065</v>
      </c>
      <c r="AH1715" t="s">
        <v>2940</v>
      </c>
      <c r="AI1715" t="s">
        <v>2941</v>
      </c>
      <c r="AJ1715" t="s">
        <v>3097</v>
      </c>
      <c r="AK1715" t="s">
        <v>3101</v>
      </c>
      <c r="AL1715" t="s">
        <v>3103</v>
      </c>
      <c r="AM1715" t="s">
        <v>3398</v>
      </c>
      <c r="BQ1715">
        <v>99.712800000000001</v>
      </c>
      <c r="BR1715">
        <v>99.9703399999987</v>
      </c>
      <c r="BS1715">
        <v>5</v>
      </c>
    </row>
    <row r="1716" spans="1:71" x14ac:dyDescent="0.25">
      <c r="A1716" t="s">
        <v>83</v>
      </c>
      <c r="B1716">
        <v>1103</v>
      </c>
      <c r="C1716" t="s">
        <v>88</v>
      </c>
      <c r="D1716">
        <v>1</v>
      </c>
      <c r="E1716">
        <v>22894.196449999999</v>
      </c>
      <c r="F1716">
        <v>22894.435140000001</v>
      </c>
      <c r="G1716">
        <v>0.23869000000195231</v>
      </c>
      <c r="H1716">
        <v>100.1964</v>
      </c>
      <c r="I1716">
        <v>24.259</v>
      </c>
      <c r="J1716">
        <v>1099.73</v>
      </c>
      <c r="L1716" t="s">
        <v>640</v>
      </c>
      <c r="M1716" t="str">
        <f t="shared" si="195"/>
        <v>2018</v>
      </c>
      <c r="N1716" t="str">
        <f t="shared" si="196"/>
        <v>11</v>
      </c>
      <c r="O1716" t="str">
        <f t="shared" si="197"/>
        <v>28</v>
      </c>
      <c r="P1716" t="str">
        <f t="shared" si="198"/>
        <v>10</v>
      </c>
      <c r="Q1716" t="str">
        <f t="shared" si="199"/>
        <v>03</v>
      </c>
      <c r="R1716" t="str">
        <f t="shared" si="200"/>
        <v>55</v>
      </c>
      <c r="S1716" s="4">
        <f t="shared" si="202"/>
        <v>43432.419386574074</v>
      </c>
      <c r="T1716" s="5">
        <f t="shared" si="201"/>
        <v>43432.419386574074</v>
      </c>
      <c r="U1716" t="s">
        <v>2065</v>
      </c>
      <c r="AH1716" t="s">
        <v>2940</v>
      </c>
      <c r="AI1716" t="s">
        <v>2941</v>
      </c>
      <c r="AJ1716" t="s">
        <v>3097</v>
      </c>
      <c r="AK1716" t="s">
        <v>3101</v>
      </c>
      <c r="AL1716" t="s">
        <v>3103</v>
      </c>
      <c r="AM1716" t="s">
        <v>3398</v>
      </c>
      <c r="BQ1716">
        <v>100.1964</v>
      </c>
      <c r="BR1716">
        <v>100.43509000000191</v>
      </c>
      <c r="BS1716">
        <v>6</v>
      </c>
    </row>
    <row r="1717" spans="1:71" x14ac:dyDescent="0.25">
      <c r="A1717" t="s">
        <v>83</v>
      </c>
      <c r="B1717">
        <v>1104</v>
      </c>
      <c r="C1717" t="s">
        <v>88</v>
      </c>
      <c r="D1717">
        <v>1</v>
      </c>
      <c r="E1717">
        <v>22894.680110000001</v>
      </c>
      <c r="F1717">
        <v>22894.912530000001</v>
      </c>
      <c r="G1717">
        <v>0.23242000000027471</v>
      </c>
      <c r="H1717">
        <v>100.6801</v>
      </c>
      <c r="I1717">
        <v>64.69</v>
      </c>
      <c r="J1717">
        <v>1148.248</v>
      </c>
      <c r="L1717" t="s">
        <v>640</v>
      </c>
      <c r="M1717" t="str">
        <f t="shared" si="195"/>
        <v>2018</v>
      </c>
      <c r="N1717" t="str">
        <f t="shared" si="196"/>
        <v>11</v>
      </c>
      <c r="O1717" t="str">
        <f t="shared" si="197"/>
        <v>28</v>
      </c>
      <c r="P1717" t="str">
        <f t="shared" si="198"/>
        <v>10</v>
      </c>
      <c r="Q1717" t="str">
        <f t="shared" si="199"/>
        <v>03</v>
      </c>
      <c r="R1717" t="str">
        <f t="shared" si="200"/>
        <v>55</v>
      </c>
      <c r="S1717" s="4">
        <f t="shared" si="202"/>
        <v>43432.419386574074</v>
      </c>
      <c r="T1717" s="5">
        <f t="shared" si="201"/>
        <v>43432.419386574074</v>
      </c>
      <c r="U1717" t="s">
        <v>2065</v>
      </c>
      <c r="AH1717" t="s">
        <v>2940</v>
      </c>
      <c r="AI1717" t="s">
        <v>2941</v>
      </c>
      <c r="AJ1717" t="s">
        <v>3097</v>
      </c>
      <c r="AK1717" t="s">
        <v>3101</v>
      </c>
      <c r="AL1717" t="s">
        <v>3103</v>
      </c>
      <c r="AM1717" t="s">
        <v>3398</v>
      </c>
      <c r="BQ1717">
        <v>100.6801</v>
      </c>
      <c r="BR1717">
        <v>100.9125200000003</v>
      </c>
      <c r="BS1717">
        <v>7</v>
      </c>
    </row>
    <row r="1718" spans="1:71" x14ac:dyDescent="0.25">
      <c r="A1718" t="s">
        <v>83</v>
      </c>
      <c r="B1718">
        <v>1105</v>
      </c>
      <c r="C1718" t="s">
        <v>88</v>
      </c>
      <c r="D1718">
        <v>1</v>
      </c>
      <c r="E1718">
        <v>22895.521820000002</v>
      </c>
      <c r="F1718">
        <v>22896.118559999999</v>
      </c>
      <c r="G1718">
        <v>0.59673999999722582</v>
      </c>
      <c r="H1718">
        <v>101.5218</v>
      </c>
      <c r="I1718">
        <v>24.259</v>
      </c>
      <c r="J1718">
        <v>1285.7139999999999</v>
      </c>
      <c r="L1718" t="s">
        <v>640</v>
      </c>
      <c r="M1718" t="str">
        <f t="shared" si="195"/>
        <v>2018</v>
      </c>
      <c r="N1718" t="str">
        <f t="shared" si="196"/>
        <v>11</v>
      </c>
      <c r="O1718" t="str">
        <f t="shared" si="197"/>
        <v>28</v>
      </c>
      <c r="P1718" t="str">
        <f t="shared" si="198"/>
        <v>10</v>
      </c>
      <c r="Q1718" t="str">
        <f t="shared" si="199"/>
        <v>03</v>
      </c>
      <c r="R1718" t="str">
        <f t="shared" si="200"/>
        <v>55</v>
      </c>
      <c r="S1718" s="4">
        <f t="shared" si="202"/>
        <v>43432.419386574074</v>
      </c>
      <c r="T1718" s="5">
        <f t="shared" si="201"/>
        <v>43432.419386574074</v>
      </c>
      <c r="U1718" t="s">
        <v>2065</v>
      </c>
      <c r="AH1718" t="s">
        <v>2940</v>
      </c>
      <c r="AI1718" t="s">
        <v>2941</v>
      </c>
      <c r="AJ1718" t="s">
        <v>2941</v>
      </c>
      <c r="AK1718" t="s">
        <v>3101</v>
      </c>
      <c r="AL1718" t="s">
        <v>3104</v>
      </c>
      <c r="AM1718" t="s">
        <v>3398</v>
      </c>
      <c r="BQ1718">
        <v>101.5218</v>
      </c>
      <c r="BR1718">
        <v>102.1185399999972</v>
      </c>
      <c r="BS1718">
        <v>8</v>
      </c>
    </row>
    <row r="1719" spans="1:71" x14ac:dyDescent="0.25">
      <c r="A1719" t="s">
        <v>83</v>
      </c>
      <c r="B1719">
        <v>1106</v>
      </c>
      <c r="C1719" t="s">
        <v>88</v>
      </c>
      <c r="D1719">
        <v>1</v>
      </c>
      <c r="E1719">
        <v>22841.173739999998</v>
      </c>
      <c r="F1719">
        <v>22841.399870000001</v>
      </c>
      <c r="G1719">
        <v>0.22613000000274039</v>
      </c>
      <c r="H1719">
        <v>47.173699999999997</v>
      </c>
      <c r="I1719">
        <v>80.863</v>
      </c>
      <c r="J1719">
        <v>881.40200000000004</v>
      </c>
      <c r="L1719" t="s">
        <v>640</v>
      </c>
      <c r="M1719" t="str">
        <f t="shared" si="195"/>
        <v>2018</v>
      </c>
      <c r="N1719" t="str">
        <f t="shared" si="196"/>
        <v>11</v>
      </c>
      <c r="O1719" t="str">
        <f t="shared" si="197"/>
        <v>28</v>
      </c>
      <c r="P1719" t="str">
        <f t="shared" si="198"/>
        <v>10</v>
      </c>
      <c r="Q1719" t="str">
        <f t="shared" si="199"/>
        <v>03</v>
      </c>
      <c r="R1719" t="str">
        <f t="shared" si="200"/>
        <v>55</v>
      </c>
      <c r="S1719" s="4">
        <f t="shared" si="202"/>
        <v>43432.419386574074</v>
      </c>
      <c r="T1719" s="5">
        <f t="shared" si="201"/>
        <v>43432.419386574074</v>
      </c>
      <c r="U1719" t="s">
        <v>2065</v>
      </c>
      <c r="AH1719" t="s">
        <v>2940</v>
      </c>
      <c r="AI1719" t="s">
        <v>2941</v>
      </c>
      <c r="AJ1719" t="s">
        <v>3097</v>
      </c>
      <c r="AK1719" t="s">
        <v>3101</v>
      </c>
      <c r="AL1719" t="s">
        <v>3103</v>
      </c>
      <c r="AM1719" t="s">
        <v>3399</v>
      </c>
      <c r="BQ1719">
        <v>47.173699999999997</v>
      </c>
      <c r="BR1719">
        <v>47.399830000002737</v>
      </c>
      <c r="BS1719">
        <v>9</v>
      </c>
    </row>
    <row r="1720" spans="1:71" x14ac:dyDescent="0.25">
      <c r="A1720" t="s">
        <v>83</v>
      </c>
      <c r="B1720">
        <v>1107</v>
      </c>
      <c r="C1720" t="s">
        <v>88</v>
      </c>
      <c r="D1720">
        <v>1</v>
      </c>
      <c r="E1720">
        <v>22846.18002</v>
      </c>
      <c r="F1720">
        <v>22846.437559999998</v>
      </c>
      <c r="G1720">
        <v>0.25753999999869848</v>
      </c>
      <c r="H1720">
        <v>52.18</v>
      </c>
      <c r="I1720">
        <v>32.344999999999999</v>
      </c>
      <c r="J1720">
        <v>938.005</v>
      </c>
      <c r="L1720" t="s">
        <v>640</v>
      </c>
      <c r="M1720" t="str">
        <f t="shared" si="195"/>
        <v>2018</v>
      </c>
      <c r="N1720" t="str">
        <f t="shared" si="196"/>
        <v>11</v>
      </c>
      <c r="O1720" t="str">
        <f t="shared" si="197"/>
        <v>28</v>
      </c>
      <c r="P1720" t="str">
        <f t="shared" si="198"/>
        <v>10</v>
      </c>
      <c r="Q1720" t="str">
        <f t="shared" si="199"/>
        <v>03</v>
      </c>
      <c r="R1720" t="str">
        <f t="shared" si="200"/>
        <v>55</v>
      </c>
      <c r="S1720" s="4">
        <f t="shared" si="202"/>
        <v>43432.419386574074</v>
      </c>
      <c r="T1720" s="5">
        <f t="shared" si="201"/>
        <v>43432.419386574074</v>
      </c>
      <c r="U1720" t="s">
        <v>2065</v>
      </c>
      <c r="AH1720" t="s">
        <v>2940</v>
      </c>
      <c r="AI1720" t="s">
        <v>2941</v>
      </c>
      <c r="AJ1720" t="s">
        <v>3097</v>
      </c>
      <c r="AK1720" t="s">
        <v>3101</v>
      </c>
      <c r="AL1720" t="s">
        <v>3103</v>
      </c>
      <c r="AM1720" t="s">
        <v>3399</v>
      </c>
      <c r="BQ1720">
        <v>52.18</v>
      </c>
      <c r="BR1720">
        <v>52.437539999998698</v>
      </c>
      <c r="BS1720">
        <v>10</v>
      </c>
    </row>
    <row r="1721" spans="1:71" x14ac:dyDescent="0.25">
      <c r="A1721" t="s">
        <v>83</v>
      </c>
      <c r="B1721">
        <v>1108</v>
      </c>
      <c r="C1721" t="s">
        <v>88</v>
      </c>
      <c r="D1721">
        <v>1</v>
      </c>
      <c r="E1721">
        <v>22847.618470000001</v>
      </c>
      <c r="F1721">
        <v>22847.85716</v>
      </c>
      <c r="G1721">
        <v>0.23868999999831431</v>
      </c>
      <c r="H1721">
        <v>53.618499999999997</v>
      </c>
      <c r="I1721">
        <v>88.948999999999998</v>
      </c>
      <c r="J1721">
        <v>889.48800000000006</v>
      </c>
      <c r="L1721" t="s">
        <v>640</v>
      </c>
      <c r="M1721" t="str">
        <f t="shared" si="195"/>
        <v>2018</v>
      </c>
      <c r="N1721" t="str">
        <f t="shared" si="196"/>
        <v>11</v>
      </c>
      <c r="O1721" t="str">
        <f t="shared" si="197"/>
        <v>28</v>
      </c>
      <c r="P1721" t="str">
        <f t="shared" si="198"/>
        <v>10</v>
      </c>
      <c r="Q1721" t="str">
        <f t="shared" si="199"/>
        <v>03</v>
      </c>
      <c r="R1721" t="str">
        <f t="shared" si="200"/>
        <v>55</v>
      </c>
      <c r="S1721" s="4">
        <f t="shared" si="202"/>
        <v>43432.419386574074</v>
      </c>
      <c r="T1721" s="5">
        <f t="shared" si="201"/>
        <v>43432.419386574074</v>
      </c>
      <c r="U1721" t="s">
        <v>2065</v>
      </c>
      <c r="AH1721" t="s">
        <v>2940</v>
      </c>
      <c r="AI1721" t="s">
        <v>2941</v>
      </c>
      <c r="AJ1721" t="s">
        <v>3097</v>
      </c>
      <c r="AK1721" t="s">
        <v>3101</v>
      </c>
      <c r="AL1721" t="s">
        <v>3103</v>
      </c>
      <c r="AM1721" t="s">
        <v>3399</v>
      </c>
      <c r="AN1721" t="s">
        <v>3643</v>
      </c>
      <c r="BQ1721">
        <v>53.618499999999997</v>
      </c>
      <c r="BR1721">
        <v>53.857189999998312</v>
      </c>
      <c r="BS1721">
        <v>11</v>
      </c>
    </row>
    <row r="1722" spans="1:71" x14ac:dyDescent="0.25">
      <c r="A1722" t="s">
        <v>83</v>
      </c>
      <c r="B1722">
        <v>1109</v>
      </c>
      <c r="C1722" t="s">
        <v>88</v>
      </c>
      <c r="D1722">
        <v>1</v>
      </c>
      <c r="E1722">
        <v>22861.32933</v>
      </c>
      <c r="F1722">
        <v>22861.637119999999</v>
      </c>
      <c r="G1722">
        <v>0.30778999999893131</v>
      </c>
      <c r="H1722">
        <v>67.329300000000003</v>
      </c>
      <c r="I1722">
        <v>64.69</v>
      </c>
      <c r="J1722">
        <v>1277.6279999999999</v>
      </c>
      <c r="L1722" t="s">
        <v>640</v>
      </c>
      <c r="M1722" t="str">
        <f t="shared" si="195"/>
        <v>2018</v>
      </c>
      <c r="N1722" t="str">
        <f t="shared" si="196"/>
        <v>11</v>
      </c>
      <c r="O1722" t="str">
        <f t="shared" si="197"/>
        <v>28</v>
      </c>
      <c r="P1722" t="str">
        <f t="shared" si="198"/>
        <v>10</v>
      </c>
      <c r="Q1722" t="str">
        <f t="shared" si="199"/>
        <v>03</v>
      </c>
      <c r="R1722" t="str">
        <f t="shared" si="200"/>
        <v>55</v>
      </c>
      <c r="S1722" s="4">
        <f t="shared" si="202"/>
        <v>43432.419386574074</v>
      </c>
      <c r="T1722" s="5">
        <f t="shared" si="201"/>
        <v>43432.419386574074</v>
      </c>
      <c r="U1722" t="s">
        <v>2065</v>
      </c>
      <c r="AH1722" t="s">
        <v>2940</v>
      </c>
      <c r="AI1722" t="s">
        <v>2941</v>
      </c>
      <c r="AJ1722" t="s">
        <v>3097</v>
      </c>
      <c r="AK1722" t="s">
        <v>3101</v>
      </c>
      <c r="AL1722" t="s">
        <v>3103</v>
      </c>
      <c r="AM1722" t="s">
        <v>3400</v>
      </c>
      <c r="BQ1722">
        <v>67.329300000000003</v>
      </c>
      <c r="BR1722">
        <v>67.637089999998935</v>
      </c>
      <c r="BS1722">
        <v>12</v>
      </c>
    </row>
    <row r="1723" spans="1:71" x14ac:dyDescent="0.25">
      <c r="A1723" t="s">
        <v>83</v>
      </c>
      <c r="B1723">
        <v>1110</v>
      </c>
      <c r="C1723" t="s">
        <v>88</v>
      </c>
      <c r="D1723">
        <v>1</v>
      </c>
      <c r="E1723">
        <v>22863.471290000001</v>
      </c>
      <c r="F1723">
        <v>22863.722539999999</v>
      </c>
      <c r="G1723">
        <v>0.25124999999752617</v>
      </c>
      <c r="H1723">
        <v>69.471299999999999</v>
      </c>
      <c r="I1723">
        <v>56.603999999999999</v>
      </c>
      <c r="J1723">
        <v>1018.8680000000001</v>
      </c>
      <c r="L1723" t="s">
        <v>640</v>
      </c>
      <c r="M1723" t="str">
        <f t="shared" si="195"/>
        <v>2018</v>
      </c>
      <c r="N1723" t="str">
        <f t="shared" si="196"/>
        <v>11</v>
      </c>
      <c r="O1723" t="str">
        <f t="shared" si="197"/>
        <v>28</v>
      </c>
      <c r="P1723" t="str">
        <f t="shared" si="198"/>
        <v>10</v>
      </c>
      <c r="Q1723" t="str">
        <f t="shared" si="199"/>
        <v>03</v>
      </c>
      <c r="R1723" t="str">
        <f t="shared" si="200"/>
        <v>55</v>
      </c>
      <c r="S1723" s="4">
        <f t="shared" si="202"/>
        <v>43432.419386574074</v>
      </c>
      <c r="T1723" s="5">
        <f t="shared" si="201"/>
        <v>43432.419386574074</v>
      </c>
      <c r="U1723" t="s">
        <v>2065</v>
      </c>
      <c r="AH1723" t="s">
        <v>2940</v>
      </c>
      <c r="AI1723" t="s">
        <v>2941</v>
      </c>
      <c r="AJ1723" t="s">
        <v>3097</v>
      </c>
      <c r="AK1723" t="s">
        <v>3101</v>
      </c>
      <c r="AL1723" t="s">
        <v>3103</v>
      </c>
      <c r="AM1723" t="s">
        <v>3400</v>
      </c>
      <c r="BQ1723">
        <v>69.471299999999999</v>
      </c>
      <c r="BR1723">
        <v>69.722549999997526</v>
      </c>
      <c r="BS1723">
        <v>13</v>
      </c>
    </row>
    <row r="1724" spans="1:71" x14ac:dyDescent="0.25">
      <c r="A1724" t="s">
        <v>83</v>
      </c>
      <c r="B1724">
        <v>1111</v>
      </c>
      <c r="C1724" t="s">
        <v>88</v>
      </c>
      <c r="D1724">
        <v>1</v>
      </c>
      <c r="E1724">
        <v>22864.5831</v>
      </c>
      <c r="F1724">
        <v>22865.07933</v>
      </c>
      <c r="G1724">
        <v>0.49623000000065082</v>
      </c>
      <c r="H1724">
        <v>70.583100000000002</v>
      </c>
      <c r="I1724">
        <v>32.344999999999999</v>
      </c>
      <c r="J1724">
        <v>913.74699999999996</v>
      </c>
      <c r="L1724" t="s">
        <v>640</v>
      </c>
      <c r="M1724" t="str">
        <f t="shared" ref="M1724:M1787" si="203">LEFT(RIGHT(LEFT(L1724,17), 8),4)</f>
        <v>2018</v>
      </c>
      <c r="N1724" t="str">
        <f t="shared" ref="N1724:N1787" si="204">LEFT(RIGHT(L1724, 15),2)</f>
        <v>11</v>
      </c>
      <c r="O1724" t="str">
        <f t="shared" ref="O1724:O1787" si="205">LEFT(RIGHT(L1724, 13),2)</f>
        <v>28</v>
      </c>
      <c r="P1724" t="str">
        <f t="shared" ref="P1724:P1787" si="206">LEFT(RIGHT(L1724, 10),2)</f>
        <v>10</v>
      </c>
      <c r="Q1724" t="str">
        <f t="shared" ref="Q1724:Q1787" si="207">LEFT(RIGHT(L1724, 8),2)</f>
        <v>03</v>
      </c>
      <c r="R1724" t="str">
        <f t="shared" ref="R1724:R1787" si="208">LEFT(RIGHT(L1724, 6),2)</f>
        <v>55</v>
      </c>
      <c r="S1724" s="4">
        <f t="shared" si="202"/>
        <v>43432.419386574074</v>
      </c>
      <c r="T1724" s="5">
        <f t="shared" ref="T1724:T1787" si="209">S1724</f>
        <v>43432.419386574074</v>
      </c>
      <c r="U1724" t="s">
        <v>2065</v>
      </c>
      <c r="AH1724" t="s">
        <v>2940</v>
      </c>
      <c r="AI1724" t="s">
        <v>3077</v>
      </c>
      <c r="AJ1724" t="s">
        <v>3097</v>
      </c>
      <c r="AK1724" t="s">
        <v>3101</v>
      </c>
      <c r="AL1724" t="s">
        <v>3103</v>
      </c>
      <c r="AM1724" t="s">
        <v>3400</v>
      </c>
      <c r="BQ1724">
        <v>70.583100000000002</v>
      </c>
      <c r="BR1724">
        <v>71.079330000000652</v>
      </c>
      <c r="BS1724">
        <v>14</v>
      </c>
    </row>
    <row r="1725" spans="1:71" x14ac:dyDescent="0.25">
      <c r="A1725" t="s">
        <v>83</v>
      </c>
      <c r="B1725">
        <v>1112</v>
      </c>
      <c r="C1725" t="s">
        <v>88</v>
      </c>
      <c r="D1725">
        <v>1</v>
      </c>
      <c r="E1725">
        <v>22866.107510000002</v>
      </c>
      <c r="F1725">
        <v>22866.402740000001</v>
      </c>
      <c r="G1725">
        <v>0.29522999999971938</v>
      </c>
      <c r="H1725">
        <v>72.107500000000002</v>
      </c>
      <c r="I1725">
        <v>88.948999999999998</v>
      </c>
      <c r="J1725">
        <v>1576.819</v>
      </c>
      <c r="L1725" t="s">
        <v>640</v>
      </c>
      <c r="M1725" t="str">
        <f t="shared" si="203"/>
        <v>2018</v>
      </c>
      <c r="N1725" t="str">
        <f t="shared" si="204"/>
        <v>11</v>
      </c>
      <c r="O1725" t="str">
        <f t="shared" si="205"/>
        <v>28</v>
      </c>
      <c r="P1725" t="str">
        <f t="shared" si="206"/>
        <v>10</v>
      </c>
      <c r="Q1725" t="str">
        <f t="shared" si="207"/>
        <v>03</v>
      </c>
      <c r="R1725" t="str">
        <f t="shared" si="208"/>
        <v>55</v>
      </c>
      <c r="S1725" s="4">
        <f t="shared" si="202"/>
        <v>43432.419386574074</v>
      </c>
      <c r="T1725" s="5">
        <f t="shared" si="209"/>
        <v>43432.419386574074</v>
      </c>
      <c r="U1725" t="s">
        <v>2065</v>
      </c>
      <c r="AH1725" t="s">
        <v>2940</v>
      </c>
      <c r="AI1725" t="s">
        <v>2941</v>
      </c>
      <c r="AJ1725" t="s">
        <v>2941</v>
      </c>
      <c r="AK1725" t="s">
        <v>3101</v>
      </c>
      <c r="AL1725" t="s">
        <v>3104</v>
      </c>
      <c r="AM1725" t="s">
        <v>3400</v>
      </c>
      <c r="BQ1725">
        <v>72.107500000000002</v>
      </c>
      <c r="BR1725">
        <v>72.402729999999721</v>
      </c>
      <c r="BS1725">
        <v>15</v>
      </c>
    </row>
    <row r="1726" spans="1:71" x14ac:dyDescent="0.25">
      <c r="A1726" t="s">
        <v>83</v>
      </c>
      <c r="B1726">
        <v>1113</v>
      </c>
      <c r="C1726" t="s">
        <v>88</v>
      </c>
      <c r="D1726">
        <v>1</v>
      </c>
      <c r="E1726">
        <v>22866.716810000002</v>
      </c>
      <c r="F1726">
        <v>22866.9555</v>
      </c>
      <c r="G1726">
        <v>0.23868999999831431</v>
      </c>
      <c r="H1726">
        <v>72.716800000000006</v>
      </c>
      <c r="I1726">
        <v>80.863</v>
      </c>
      <c r="J1726">
        <v>1075.472</v>
      </c>
      <c r="L1726" t="s">
        <v>640</v>
      </c>
      <c r="M1726" t="str">
        <f t="shared" si="203"/>
        <v>2018</v>
      </c>
      <c r="N1726" t="str">
        <f t="shared" si="204"/>
        <v>11</v>
      </c>
      <c r="O1726" t="str">
        <f t="shared" si="205"/>
        <v>28</v>
      </c>
      <c r="P1726" t="str">
        <f t="shared" si="206"/>
        <v>10</v>
      </c>
      <c r="Q1726" t="str">
        <f t="shared" si="207"/>
        <v>03</v>
      </c>
      <c r="R1726" t="str">
        <f t="shared" si="208"/>
        <v>55</v>
      </c>
      <c r="S1726" s="4">
        <f t="shared" si="202"/>
        <v>43432.419386574074</v>
      </c>
      <c r="T1726" s="5">
        <f t="shared" si="209"/>
        <v>43432.419386574074</v>
      </c>
      <c r="U1726" t="s">
        <v>2065</v>
      </c>
      <c r="AH1726" t="s">
        <v>2940</v>
      </c>
      <c r="AI1726" t="s">
        <v>2941</v>
      </c>
      <c r="AJ1726" t="s">
        <v>3097</v>
      </c>
      <c r="AK1726" t="s">
        <v>3101</v>
      </c>
      <c r="AL1726" t="s">
        <v>3103</v>
      </c>
      <c r="AM1726" t="s">
        <v>3400</v>
      </c>
      <c r="BQ1726">
        <v>72.716800000000006</v>
      </c>
      <c r="BR1726">
        <v>72.955489999998321</v>
      </c>
      <c r="BS1726">
        <v>16</v>
      </c>
    </row>
    <row r="1727" spans="1:71" x14ac:dyDescent="0.25">
      <c r="A1727" t="s">
        <v>83</v>
      </c>
      <c r="B1727">
        <v>1114</v>
      </c>
      <c r="C1727" t="s">
        <v>88</v>
      </c>
      <c r="D1727">
        <v>1</v>
      </c>
      <c r="E1727">
        <v>22867.21932</v>
      </c>
      <c r="F1727">
        <v>22867.439170000001</v>
      </c>
      <c r="G1727">
        <v>0.21985000000131549</v>
      </c>
      <c r="H1727">
        <v>73.219300000000004</v>
      </c>
      <c r="I1727">
        <v>48.518000000000001</v>
      </c>
      <c r="J1727">
        <v>1172.5070000000001</v>
      </c>
      <c r="L1727" t="s">
        <v>640</v>
      </c>
      <c r="M1727" t="str">
        <f t="shared" si="203"/>
        <v>2018</v>
      </c>
      <c r="N1727" t="str">
        <f t="shared" si="204"/>
        <v>11</v>
      </c>
      <c r="O1727" t="str">
        <f t="shared" si="205"/>
        <v>28</v>
      </c>
      <c r="P1727" t="str">
        <f t="shared" si="206"/>
        <v>10</v>
      </c>
      <c r="Q1727" t="str">
        <f t="shared" si="207"/>
        <v>03</v>
      </c>
      <c r="R1727" t="str">
        <f t="shared" si="208"/>
        <v>55</v>
      </c>
      <c r="S1727" s="4">
        <f t="shared" si="202"/>
        <v>43432.419386574074</v>
      </c>
      <c r="T1727" s="5">
        <f t="shared" si="209"/>
        <v>43432.419386574074</v>
      </c>
      <c r="U1727" t="s">
        <v>2065</v>
      </c>
      <c r="AH1727" t="s">
        <v>2940</v>
      </c>
      <c r="AI1727" t="s">
        <v>2941</v>
      </c>
      <c r="AJ1727" t="s">
        <v>3097</v>
      </c>
      <c r="AK1727" t="s">
        <v>3101</v>
      </c>
      <c r="AL1727" t="s">
        <v>3103</v>
      </c>
      <c r="AM1727" t="s">
        <v>3400</v>
      </c>
      <c r="BQ1727">
        <v>73.219300000000004</v>
      </c>
      <c r="BR1727">
        <v>73.43915000000132</v>
      </c>
      <c r="BS1727">
        <v>17</v>
      </c>
    </row>
    <row r="1728" spans="1:71" x14ac:dyDescent="0.25">
      <c r="A1728" t="s">
        <v>83</v>
      </c>
      <c r="B1728">
        <v>1115</v>
      </c>
      <c r="C1728" t="s">
        <v>88</v>
      </c>
      <c r="D1728">
        <v>1</v>
      </c>
      <c r="E1728">
        <v>22867.671579999998</v>
      </c>
      <c r="F1728">
        <v>22867.91027</v>
      </c>
      <c r="G1728">
        <v>0.23869000000195231</v>
      </c>
      <c r="H1728">
        <v>73.671599999999998</v>
      </c>
      <c r="I1728">
        <v>40.430999999999997</v>
      </c>
      <c r="J1728">
        <v>1180.5930000000001</v>
      </c>
      <c r="L1728" t="s">
        <v>640</v>
      </c>
      <c r="M1728" t="str">
        <f t="shared" si="203"/>
        <v>2018</v>
      </c>
      <c r="N1728" t="str">
        <f t="shared" si="204"/>
        <v>11</v>
      </c>
      <c r="O1728" t="str">
        <f t="shared" si="205"/>
        <v>28</v>
      </c>
      <c r="P1728" t="str">
        <f t="shared" si="206"/>
        <v>10</v>
      </c>
      <c r="Q1728" t="str">
        <f t="shared" si="207"/>
        <v>03</v>
      </c>
      <c r="R1728" t="str">
        <f t="shared" si="208"/>
        <v>55</v>
      </c>
      <c r="S1728" s="4">
        <f t="shared" si="202"/>
        <v>43432.419386574074</v>
      </c>
      <c r="T1728" s="5">
        <f t="shared" si="209"/>
        <v>43432.419386574074</v>
      </c>
      <c r="U1728" t="s">
        <v>2065</v>
      </c>
      <c r="AH1728" t="s">
        <v>2940</v>
      </c>
      <c r="AI1728" t="s">
        <v>2941</v>
      </c>
      <c r="AJ1728" t="s">
        <v>3097</v>
      </c>
      <c r="AK1728" t="s">
        <v>3101</v>
      </c>
      <c r="AL1728" t="s">
        <v>3103</v>
      </c>
      <c r="AM1728" t="s">
        <v>3400</v>
      </c>
      <c r="BQ1728">
        <v>73.671599999999998</v>
      </c>
      <c r="BR1728">
        <v>73.91029000000195</v>
      </c>
      <c r="BS1728">
        <v>18</v>
      </c>
    </row>
    <row r="1729" spans="1:71" x14ac:dyDescent="0.25">
      <c r="A1729" t="s">
        <v>83</v>
      </c>
      <c r="B1729">
        <v>1116</v>
      </c>
      <c r="C1729" t="s">
        <v>88</v>
      </c>
      <c r="D1729">
        <v>1</v>
      </c>
      <c r="E1729">
        <v>22868.035899999999</v>
      </c>
      <c r="F1729">
        <v>22868.280879999998</v>
      </c>
      <c r="G1729">
        <v>0.24497999999948661</v>
      </c>
      <c r="H1729">
        <v>74.035899999999998</v>
      </c>
      <c r="I1729">
        <v>40.430999999999997</v>
      </c>
      <c r="J1729">
        <v>1172.5070000000001</v>
      </c>
      <c r="L1729" t="s">
        <v>640</v>
      </c>
      <c r="M1729" t="str">
        <f t="shared" si="203"/>
        <v>2018</v>
      </c>
      <c r="N1729" t="str">
        <f t="shared" si="204"/>
        <v>11</v>
      </c>
      <c r="O1729" t="str">
        <f t="shared" si="205"/>
        <v>28</v>
      </c>
      <c r="P1729" t="str">
        <f t="shared" si="206"/>
        <v>10</v>
      </c>
      <c r="Q1729" t="str">
        <f t="shared" si="207"/>
        <v>03</v>
      </c>
      <c r="R1729" t="str">
        <f t="shared" si="208"/>
        <v>55</v>
      </c>
      <c r="S1729" s="4">
        <f t="shared" si="202"/>
        <v>43432.419386574074</v>
      </c>
      <c r="T1729" s="5">
        <f t="shared" si="209"/>
        <v>43432.419386574074</v>
      </c>
      <c r="U1729" t="s">
        <v>2065</v>
      </c>
      <c r="AH1729" t="s">
        <v>2940</v>
      </c>
      <c r="AI1729" t="s">
        <v>2941</v>
      </c>
      <c r="AJ1729" t="s">
        <v>3097</v>
      </c>
      <c r="AK1729" t="s">
        <v>3101</v>
      </c>
      <c r="AL1729" t="s">
        <v>3103</v>
      </c>
      <c r="AM1729" t="s">
        <v>3400</v>
      </c>
      <c r="BQ1729">
        <v>74.035899999999998</v>
      </c>
      <c r="BR1729">
        <v>74.280879999999485</v>
      </c>
      <c r="BS1729">
        <v>19</v>
      </c>
    </row>
    <row r="1730" spans="1:71" x14ac:dyDescent="0.25">
      <c r="A1730" t="s">
        <v>83</v>
      </c>
      <c r="B1730">
        <v>1117</v>
      </c>
      <c r="C1730" t="s">
        <v>88</v>
      </c>
      <c r="D1730">
        <v>1</v>
      </c>
      <c r="E1730">
        <v>22868.475600000002</v>
      </c>
      <c r="F1730">
        <v>22868.745699999999</v>
      </c>
      <c r="G1730">
        <v>0.27009999999791029</v>
      </c>
      <c r="H1730">
        <v>74.4756</v>
      </c>
      <c r="I1730">
        <v>72.775999999999996</v>
      </c>
      <c r="J1730">
        <v>1156.3340000000001</v>
      </c>
      <c r="L1730" t="s">
        <v>640</v>
      </c>
      <c r="M1730" t="str">
        <f t="shared" si="203"/>
        <v>2018</v>
      </c>
      <c r="N1730" t="str">
        <f t="shared" si="204"/>
        <v>11</v>
      </c>
      <c r="O1730" t="str">
        <f t="shared" si="205"/>
        <v>28</v>
      </c>
      <c r="P1730" t="str">
        <f t="shared" si="206"/>
        <v>10</v>
      </c>
      <c r="Q1730" t="str">
        <f t="shared" si="207"/>
        <v>03</v>
      </c>
      <c r="R1730" t="str">
        <f t="shared" si="208"/>
        <v>55</v>
      </c>
      <c r="S1730" s="4">
        <f t="shared" si="202"/>
        <v>43432.419386574074</v>
      </c>
      <c r="T1730" s="5">
        <f t="shared" si="209"/>
        <v>43432.419386574074</v>
      </c>
      <c r="U1730" t="s">
        <v>2065</v>
      </c>
      <c r="AH1730" t="s">
        <v>2940</v>
      </c>
      <c r="AI1730" t="s">
        <v>2941</v>
      </c>
      <c r="AJ1730" t="s">
        <v>3097</v>
      </c>
      <c r="AK1730" t="s">
        <v>3101</v>
      </c>
      <c r="AL1730" t="s">
        <v>3103</v>
      </c>
      <c r="AM1730" t="s">
        <v>3400</v>
      </c>
      <c r="BQ1730">
        <v>74.4756</v>
      </c>
      <c r="BR1730">
        <v>74.74569999999791</v>
      </c>
      <c r="BS1730">
        <v>20</v>
      </c>
    </row>
    <row r="1731" spans="1:71" x14ac:dyDescent="0.25">
      <c r="A1731" t="s">
        <v>83</v>
      </c>
      <c r="B1731">
        <v>1118</v>
      </c>
      <c r="C1731" t="s">
        <v>88</v>
      </c>
      <c r="D1731">
        <v>1</v>
      </c>
      <c r="E1731">
        <v>22868.858769999999</v>
      </c>
      <c r="F1731">
        <v>22869.084900000002</v>
      </c>
      <c r="G1731">
        <v>0.22613000000274039</v>
      </c>
      <c r="H1731">
        <v>74.858800000000002</v>
      </c>
      <c r="I1731">
        <v>8.0860000000000003</v>
      </c>
      <c r="J1731">
        <v>1172.5070000000001</v>
      </c>
      <c r="L1731" t="s">
        <v>640</v>
      </c>
      <c r="M1731" t="str">
        <f t="shared" si="203"/>
        <v>2018</v>
      </c>
      <c r="N1731" t="str">
        <f t="shared" si="204"/>
        <v>11</v>
      </c>
      <c r="O1731" t="str">
        <f t="shared" si="205"/>
        <v>28</v>
      </c>
      <c r="P1731" t="str">
        <f t="shared" si="206"/>
        <v>10</v>
      </c>
      <c r="Q1731" t="str">
        <f t="shared" si="207"/>
        <v>03</v>
      </c>
      <c r="R1731" t="str">
        <f t="shared" si="208"/>
        <v>55</v>
      </c>
      <c r="S1731" s="4">
        <f t="shared" ref="S1731:S1794" si="210">DATE(M1731,N1731,O1731)+TIME(P1731,Q1731,R1731)</f>
        <v>43432.419386574074</v>
      </c>
      <c r="T1731" s="5">
        <f t="shared" si="209"/>
        <v>43432.419386574074</v>
      </c>
      <c r="U1731" t="s">
        <v>2065</v>
      </c>
      <c r="AH1731" t="s">
        <v>2940</v>
      </c>
      <c r="AI1731" t="s">
        <v>2941</v>
      </c>
      <c r="AJ1731" t="s">
        <v>3097</v>
      </c>
      <c r="AK1731" t="s">
        <v>3101</v>
      </c>
      <c r="AL1731" t="s">
        <v>3103</v>
      </c>
      <c r="AM1731" t="s">
        <v>3400</v>
      </c>
      <c r="BQ1731">
        <v>74.858800000000002</v>
      </c>
      <c r="BR1731">
        <v>75.084930000002743</v>
      </c>
      <c r="BS1731">
        <v>21</v>
      </c>
    </row>
    <row r="1732" spans="1:71" x14ac:dyDescent="0.25">
      <c r="A1732" t="s">
        <v>83</v>
      </c>
      <c r="B1732">
        <v>1119</v>
      </c>
      <c r="C1732" t="s">
        <v>88</v>
      </c>
      <c r="D1732">
        <v>1</v>
      </c>
      <c r="E1732">
        <v>22869.738160000001</v>
      </c>
      <c r="F1732">
        <v>22870.240679999999</v>
      </c>
      <c r="G1732">
        <v>0.50251999999818509</v>
      </c>
      <c r="H1732">
        <v>75.738200000000006</v>
      </c>
      <c r="I1732">
        <v>72.775999999999996</v>
      </c>
      <c r="J1732">
        <v>719.67700000000002</v>
      </c>
      <c r="L1732" t="s">
        <v>640</v>
      </c>
      <c r="M1732" t="str">
        <f t="shared" si="203"/>
        <v>2018</v>
      </c>
      <c r="N1732" t="str">
        <f t="shared" si="204"/>
        <v>11</v>
      </c>
      <c r="O1732" t="str">
        <f t="shared" si="205"/>
        <v>28</v>
      </c>
      <c r="P1732" t="str">
        <f t="shared" si="206"/>
        <v>10</v>
      </c>
      <c r="Q1732" t="str">
        <f t="shared" si="207"/>
        <v>03</v>
      </c>
      <c r="R1732" t="str">
        <f t="shared" si="208"/>
        <v>55</v>
      </c>
      <c r="S1732" s="4">
        <f t="shared" si="210"/>
        <v>43432.419386574074</v>
      </c>
      <c r="T1732" s="5">
        <f t="shared" si="209"/>
        <v>43432.419386574074</v>
      </c>
      <c r="U1732" t="s">
        <v>2065</v>
      </c>
      <c r="AH1732" t="s">
        <v>2940</v>
      </c>
      <c r="AI1732" t="s">
        <v>3077</v>
      </c>
      <c r="AJ1732" t="s">
        <v>3097</v>
      </c>
      <c r="AK1732" t="s">
        <v>3101</v>
      </c>
      <c r="AL1732" t="s">
        <v>3103</v>
      </c>
      <c r="AM1732" t="s">
        <v>3400</v>
      </c>
      <c r="BQ1732">
        <v>75.738200000000006</v>
      </c>
      <c r="BR1732">
        <v>76.240719999998191</v>
      </c>
      <c r="BS1732">
        <v>22</v>
      </c>
    </row>
    <row r="1733" spans="1:71" x14ac:dyDescent="0.25">
      <c r="A1733" t="s">
        <v>83</v>
      </c>
      <c r="B1733">
        <v>1120</v>
      </c>
      <c r="C1733" t="s">
        <v>88</v>
      </c>
      <c r="D1733">
        <v>1</v>
      </c>
      <c r="E1733">
        <v>23151.829310000001</v>
      </c>
      <c r="F1733">
        <v>23152.212479999998</v>
      </c>
      <c r="G1733">
        <v>0.38316999999733531</v>
      </c>
      <c r="H1733">
        <v>95.829300000000003</v>
      </c>
      <c r="I1733">
        <v>56.603999999999999</v>
      </c>
      <c r="J1733">
        <v>646.9</v>
      </c>
      <c r="L1733" t="s">
        <v>641</v>
      </c>
      <c r="M1733" t="str">
        <f t="shared" si="203"/>
        <v>2018</v>
      </c>
      <c r="N1733" t="str">
        <f t="shared" si="204"/>
        <v>11</v>
      </c>
      <c r="O1733" t="str">
        <f t="shared" si="205"/>
        <v>28</v>
      </c>
      <c r="P1733" t="str">
        <f t="shared" si="206"/>
        <v>18</v>
      </c>
      <c r="Q1733" t="str">
        <f t="shared" si="207"/>
        <v>03</v>
      </c>
      <c r="R1733" t="str">
        <f t="shared" si="208"/>
        <v>55</v>
      </c>
      <c r="S1733" s="4">
        <f t="shared" si="210"/>
        <v>43432.75271990741</v>
      </c>
      <c r="T1733" s="5">
        <f t="shared" si="209"/>
        <v>43432.75271990741</v>
      </c>
      <c r="U1733" t="s">
        <v>2066</v>
      </c>
      <c r="AH1733" t="s">
        <v>2940</v>
      </c>
      <c r="AI1733" t="s">
        <v>3077</v>
      </c>
      <c r="AJ1733" t="s">
        <v>3097</v>
      </c>
      <c r="AK1733" t="s">
        <v>3101</v>
      </c>
      <c r="AL1733" t="s">
        <v>3103</v>
      </c>
      <c r="AM1733" t="s">
        <v>3401</v>
      </c>
      <c r="AN1733" t="s">
        <v>3643</v>
      </c>
      <c r="BQ1733">
        <v>95.829300000000003</v>
      </c>
      <c r="BR1733">
        <v>96.212469999997339</v>
      </c>
      <c r="BS1733">
        <v>0</v>
      </c>
    </row>
    <row r="1734" spans="1:71" x14ac:dyDescent="0.25">
      <c r="A1734" t="s">
        <v>83</v>
      </c>
      <c r="B1734">
        <v>1121</v>
      </c>
      <c r="C1734" t="s">
        <v>88</v>
      </c>
      <c r="D1734">
        <v>1</v>
      </c>
      <c r="E1734">
        <v>23152.784090000001</v>
      </c>
      <c r="F1734">
        <v>23153.06047</v>
      </c>
      <c r="G1734">
        <v>0.27637999999933532</v>
      </c>
      <c r="H1734">
        <v>96.784099999999995</v>
      </c>
      <c r="I1734">
        <v>161.72499999999999</v>
      </c>
      <c r="J1734">
        <v>711.59</v>
      </c>
      <c r="L1734" t="s">
        <v>641</v>
      </c>
      <c r="M1734" t="str">
        <f t="shared" si="203"/>
        <v>2018</v>
      </c>
      <c r="N1734" t="str">
        <f t="shared" si="204"/>
        <v>11</v>
      </c>
      <c r="O1734" t="str">
        <f t="shared" si="205"/>
        <v>28</v>
      </c>
      <c r="P1734" t="str">
        <f t="shared" si="206"/>
        <v>18</v>
      </c>
      <c r="Q1734" t="str">
        <f t="shared" si="207"/>
        <v>03</v>
      </c>
      <c r="R1734" t="str">
        <f t="shared" si="208"/>
        <v>55</v>
      </c>
      <c r="S1734" s="4">
        <f t="shared" si="210"/>
        <v>43432.75271990741</v>
      </c>
      <c r="T1734" s="5">
        <f t="shared" si="209"/>
        <v>43432.75271990741</v>
      </c>
      <c r="U1734" t="s">
        <v>2066</v>
      </c>
      <c r="AH1734" t="s">
        <v>2940</v>
      </c>
      <c r="AI1734" t="s">
        <v>2941</v>
      </c>
      <c r="AJ1734" t="s">
        <v>3097</v>
      </c>
      <c r="AK1734" t="s">
        <v>3101</v>
      </c>
      <c r="AL1734" t="s">
        <v>3103</v>
      </c>
      <c r="AM1734" t="s">
        <v>3401</v>
      </c>
      <c r="AN1734" t="s">
        <v>3643</v>
      </c>
      <c r="BQ1734">
        <v>96.784099999999995</v>
      </c>
      <c r="BR1734">
        <v>97.06047999999933</v>
      </c>
      <c r="BS1734">
        <v>1</v>
      </c>
    </row>
    <row r="1735" spans="1:71" x14ac:dyDescent="0.25">
      <c r="A1735" t="s">
        <v>83</v>
      </c>
      <c r="B1735">
        <v>1122</v>
      </c>
      <c r="C1735" t="s">
        <v>88</v>
      </c>
      <c r="D1735">
        <v>1</v>
      </c>
      <c r="E1735">
        <v>23153.638360000001</v>
      </c>
      <c r="F1735">
        <v>23153.889609999998</v>
      </c>
      <c r="G1735">
        <v>0.25124999999752617</v>
      </c>
      <c r="H1735">
        <v>97.638400000000004</v>
      </c>
      <c r="I1735">
        <v>105.121</v>
      </c>
      <c r="J1735">
        <v>776.28</v>
      </c>
      <c r="L1735" t="s">
        <v>641</v>
      </c>
      <c r="M1735" t="str">
        <f t="shared" si="203"/>
        <v>2018</v>
      </c>
      <c r="N1735" t="str">
        <f t="shared" si="204"/>
        <v>11</v>
      </c>
      <c r="O1735" t="str">
        <f t="shared" si="205"/>
        <v>28</v>
      </c>
      <c r="P1735" t="str">
        <f t="shared" si="206"/>
        <v>18</v>
      </c>
      <c r="Q1735" t="str">
        <f t="shared" si="207"/>
        <v>03</v>
      </c>
      <c r="R1735" t="str">
        <f t="shared" si="208"/>
        <v>55</v>
      </c>
      <c r="S1735" s="4">
        <f t="shared" si="210"/>
        <v>43432.75271990741</v>
      </c>
      <c r="T1735" s="5">
        <f t="shared" si="209"/>
        <v>43432.75271990741</v>
      </c>
      <c r="U1735" t="s">
        <v>2066</v>
      </c>
      <c r="AH1735" t="s">
        <v>2940</v>
      </c>
      <c r="AI1735" t="s">
        <v>2941</v>
      </c>
      <c r="AJ1735" t="s">
        <v>3097</v>
      </c>
      <c r="AK1735" t="s">
        <v>3101</v>
      </c>
      <c r="AL1735" t="s">
        <v>3103</v>
      </c>
      <c r="AM1735" t="s">
        <v>3401</v>
      </c>
      <c r="AN1735" t="s">
        <v>3643</v>
      </c>
      <c r="BQ1735">
        <v>97.638400000000004</v>
      </c>
      <c r="BR1735">
        <v>97.88964999999753</v>
      </c>
      <c r="BS1735">
        <v>2</v>
      </c>
    </row>
    <row r="1736" spans="1:71" x14ac:dyDescent="0.25">
      <c r="A1736" t="s">
        <v>83</v>
      </c>
      <c r="B1736">
        <v>1123</v>
      </c>
      <c r="C1736" t="s">
        <v>88</v>
      </c>
      <c r="D1736">
        <v>1</v>
      </c>
      <c r="E1736">
        <v>23156.788519999998</v>
      </c>
      <c r="F1736">
        <v>23156.970679999999</v>
      </c>
      <c r="G1736">
        <v>0.1821600000002945</v>
      </c>
      <c r="H1736">
        <v>100.7885</v>
      </c>
      <c r="I1736">
        <v>129.38</v>
      </c>
      <c r="J1736">
        <v>816.71199999999999</v>
      </c>
      <c r="L1736" t="s">
        <v>641</v>
      </c>
      <c r="M1736" t="str">
        <f t="shared" si="203"/>
        <v>2018</v>
      </c>
      <c r="N1736" t="str">
        <f t="shared" si="204"/>
        <v>11</v>
      </c>
      <c r="O1736" t="str">
        <f t="shared" si="205"/>
        <v>28</v>
      </c>
      <c r="P1736" t="str">
        <f t="shared" si="206"/>
        <v>18</v>
      </c>
      <c r="Q1736" t="str">
        <f t="shared" si="207"/>
        <v>03</v>
      </c>
      <c r="R1736" t="str">
        <f t="shared" si="208"/>
        <v>55</v>
      </c>
      <c r="S1736" s="4">
        <f t="shared" si="210"/>
        <v>43432.75271990741</v>
      </c>
      <c r="T1736" s="5">
        <f t="shared" si="209"/>
        <v>43432.75271990741</v>
      </c>
      <c r="U1736" t="s">
        <v>2066</v>
      </c>
      <c r="AH1736" t="s">
        <v>2940</v>
      </c>
      <c r="AI1736" t="s">
        <v>2941</v>
      </c>
      <c r="AJ1736" t="s">
        <v>3097</v>
      </c>
      <c r="AK1736" t="s">
        <v>3101</v>
      </c>
      <c r="AL1736" t="s">
        <v>3103</v>
      </c>
      <c r="AM1736" t="s">
        <v>3401</v>
      </c>
      <c r="AN1736" t="s">
        <v>3643</v>
      </c>
      <c r="BQ1736">
        <v>100.7885</v>
      </c>
      <c r="BR1736">
        <v>100.97066000000029</v>
      </c>
      <c r="BS1736">
        <v>3</v>
      </c>
    </row>
    <row r="1737" spans="1:71" x14ac:dyDescent="0.25">
      <c r="A1737" t="s">
        <v>83</v>
      </c>
      <c r="B1737">
        <v>1124</v>
      </c>
      <c r="C1737" t="s">
        <v>88</v>
      </c>
      <c r="D1737">
        <v>1</v>
      </c>
      <c r="E1737">
        <v>23158.0448</v>
      </c>
      <c r="F1737">
        <v>23158.252090000002</v>
      </c>
      <c r="G1737">
        <v>0.2072900000021036</v>
      </c>
      <c r="H1737">
        <v>102.0448</v>
      </c>
      <c r="I1737">
        <v>161.72499999999999</v>
      </c>
      <c r="J1737">
        <v>776.28</v>
      </c>
      <c r="L1737" t="s">
        <v>641</v>
      </c>
      <c r="M1737" t="str">
        <f t="shared" si="203"/>
        <v>2018</v>
      </c>
      <c r="N1737" t="str">
        <f t="shared" si="204"/>
        <v>11</v>
      </c>
      <c r="O1737" t="str">
        <f t="shared" si="205"/>
        <v>28</v>
      </c>
      <c r="P1737" t="str">
        <f t="shared" si="206"/>
        <v>18</v>
      </c>
      <c r="Q1737" t="str">
        <f t="shared" si="207"/>
        <v>03</v>
      </c>
      <c r="R1737" t="str">
        <f t="shared" si="208"/>
        <v>55</v>
      </c>
      <c r="S1737" s="4">
        <f t="shared" si="210"/>
        <v>43432.75271990741</v>
      </c>
      <c r="T1737" s="5">
        <f t="shared" si="209"/>
        <v>43432.75271990741</v>
      </c>
      <c r="U1737" t="s">
        <v>2066</v>
      </c>
      <c r="AH1737" t="s">
        <v>2940</v>
      </c>
      <c r="AI1737" t="s">
        <v>2941</v>
      </c>
      <c r="AJ1737" t="s">
        <v>3097</v>
      </c>
      <c r="AK1737" t="s">
        <v>3101</v>
      </c>
      <c r="AL1737" t="s">
        <v>3103</v>
      </c>
      <c r="AM1737" t="s">
        <v>3401</v>
      </c>
      <c r="AN1737" t="s">
        <v>3643</v>
      </c>
      <c r="BQ1737">
        <v>102.0448</v>
      </c>
      <c r="BR1737">
        <v>102.2520900000021</v>
      </c>
      <c r="BS1737">
        <v>4</v>
      </c>
    </row>
    <row r="1738" spans="1:71" x14ac:dyDescent="0.25">
      <c r="A1738" t="s">
        <v>83</v>
      </c>
      <c r="B1738">
        <v>1125</v>
      </c>
      <c r="C1738" t="s">
        <v>88</v>
      </c>
      <c r="D1738">
        <v>1</v>
      </c>
      <c r="E1738">
        <v>23161.36116</v>
      </c>
      <c r="F1738">
        <v>23161.574720000001</v>
      </c>
      <c r="G1738">
        <v>0.21356000000014319</v>
      </c>
      <c r="H1738">
        <v>105.3612</v>
      </c>
      <c r="I1738">
        <v>88.948999999999998</v>
      </c>
      <c r="J1738">
        <v>840.97</v>
      </c>
      <c r="L1738" t="s">
        <v>641</v>
      </c>
      <c r="M1738" t="str">
        <f t="shared" si="203"/>
        <v>2018</v>
      </c>
      <c r="N1738" t="str">
        <f t="shared" si="204"/>
        <v>11</v>
      </c>
      <c r="O1738" t="str">
        <f t="shared" si="205"/>
        <v>28</v>
      </c>
      <c r="P1738" t="str">
        <f t="shared" si="206"/>
        <v>18</v>
      </c>
      <c r="Q1738" t="str">
        <f t="shared" si="207"/>
        <v>03</v>
      </c>
      <c r="R1738" t="str">
        <f t="shared" si="208"/>
        <v>55</v>
      </c>
      <c r="S1738" s="4">
        <f t="shared" si="210"/>
        <v>43432.75271990741</v>
      </c>
      <c r="T1738" s="5">
        <f t="shared" si="209"/>
        <v>43432.75271990741</v>
      </c>
      <c r="U1738" t="s">
        <v>2066</v>
      </c>
      <c r="AH1738" t="s">
        <v>2940</v>
      </c>
      <c r="AI1738" t="s">
        <v>2941</v>
      </c>
      <c r="AJ1738" t="s">
        <v>3097</v>
      </c>
      <c r="AK1738" t="s">
        <v>3101</v>
      </c>
      <c r="AL1738" t="s">
        <v>3103</v>
      </c>
      <c r="AM1738" t="s">
        <v>3401</v>
      </c>
      <c r="AN1738" t="s">
        <v>3643</v>
      </c>
      <c r="BQ1738">
        <v>105.3612</v>
      </c>
      <c r="BR1738">
        <v>105.5747600000001</v>
      </c>
      <c r="BS1738">
        <v>5</v>
      </c>
    </row>
    <row r="1739" spans="1:71" x14ac:dyDescent="0.25">
      <c r="A1739" t="s">
        <v>83</v>
      </c>
      <c r="B1739">
        <v>1133</v>
      </c>
      <c r="C1739" t="s">
        <v>88</v>
      </c>
      <c r="D1739">
        <v>1</v>
      </c>
      <c r="E1739">
        <v>23111.531319999998</v>
      </c>
      <c r="F1739">
        <v>23111.958449999998</v>
      </c>
      <c r="G1739">
        <v>0.42713000000003382</v>
      </c>
      <c r="H1739">
        <v>55.531300000000002</v>
      </c>
      <c r="I1739">
        <v>121.294</v>
      </c>
      <c r="J1739">
        <v>1002.6950000000001</v>
      </c>
      <c r="L1739" t="s">
        <v>641</v>
      </c>
      <c r="M1739" t="str">
        <f t="shared" si="203"/>
        <v>2018</v>
      </c>
      <c r="N1739" t="str">
        <f t="shared" si="204"/>
        <v>11</v>
      </c>
      <c r="O1739" t="str">
        <f t="shared" si="205"/>
        <v>28</v>
      </c>
      <c r="P1739" t="str">
        <f t="shared" si="206"/>
        <v>18</v>
      </c>
      <c r="Q1739" t="str">
        <f t="shared" si="207"/>
        <v>03</v>
      </c>
      <c r="R1739" t="str">
        <f t="shared" si="208"/>
        <v>55</v>
      </c>
      <c r="S1739" s="4">
        <f t="shared" si="210"/>
        <v>43432.75271990741</v>
      </c>
      <c r="T1739" s="5">
        <f t="shared" si="209"/>
        <v>43432.75271990741</v>
      </c>
      <c r="U1739" t="s">
        <v>2066</v>
      </c>
      <c r="AH1739" t="s">
        <v>2940</v>
      </c>
      <c r="AI1739" t="s">
        <v>2941</v>
      </c>
      <c r="AJ1739" t="s">
        <v>2941</v>
      </c>
      <c r="AK1739" t="s">
        <v>3101</v>
      </c>
      <c r="AL1739" t="s">
        <v>3104</v>
      </c>
      <c r="AM1739" t="s">
        <v>3402</v>
      </c>
      <c r="BQ1739">
        <v>55.531300000000002</v>
      </c>
      <c r="BR1739">
        <v>55.958430000000043</v>
      </c>
      <c r="BS1739">
        <v>6</v>
      </c>
    </row>
    <row r="1740" spans="1:71" x14ac:dyDescent="0.25">
      <c r="A1740" t="s">
        <v>83</v>
      </c>
      <c r="B1740">
        <v>1134</v>
      </c>
      <c r="C1740" t="s">
        <v>88</v>
      </c>
      <c r="D1740">
        <v>1</v>
      </c>
      <c r="E1740">
        <v>23112.81984</v>
      </c>
      <c r="F1740">
        <v>23112.989440000001</v>
      </c>
      <c r="G1740">
        <v>0.16960000000108269</v>
      </c>
      <c r="H1740">
        <v>56.819800000000001</v>
      </c>
      <c r="I1740">
        <v>105.121</v>
      </c>
      <c r="J1740">
        <v>776.28</v>
      </c>
      <c r="L1740" t="s">
        <v>641</v>
      </c>
      <c r="M1740" t="str">
        <f t="shared" si="203"/>
        <v>2018</v>
      </c>
      <c r="N1740" t="str">
        <f t="shared" si="204"/>
        <v>11</v>
      </c>
      <c r="O1740" t="str">
        <f t="shared" si="205"/>
        <v>28</v>
      </c>
      <c r="P1740" t="str">
        <f t="shared" si="206"/>
        <v>18</v>
      </c>
      <c r="Q1740" t="str">
        <f t="shared" si="207"/>
        <v>03</v>
      </c>
      <c r="R1740" t="str">
        <f t="shared" si="208"/>
        <v>55</v>
      </c>
      <c r="S1740" s="4">
        <f t="shared" si="210"/>
        <v>43432.75271990741</v>
      </c>
      <c r="T1740" s="5">
        <f t="shared" si="209"/>
        <v>43432.75271990741</v>
      </c>
      <c r="U1740" t="s">
        <v>2066</v>
      </c>
      <c r="AH1740" t="s">
        <v>2940</v>
      </c>
      <c r="AI1740" t="s">
        <v>2941</v>
      </c>
      <c r="AJ1740" t="s">
        <v>3097</v>
      </c>
      <c r="AK1740" t="s">
        <v>3101</v>
      </c>
      <c r="AL1740" t="s">
        <v>3103</v>
      </c>
      <c r="AM1740" t="s">
        <v>3402</v>
      </c>
      <c r="BQ1740">
        <v>56.819800000000001</v>
      </c>
      <c r="BR1740">
        <v>56.989400000001083</v>
      </c>
      <c r="BS1740">
        <v>7</v>
      </c>
    </row>
    <row r="1741" spans="1:71" x14ac:dyDescent="0.25">
      <c r="A1741" t="s">
        <v>83</v>
      </c>
      <c r="B1741">
        <v>1135</v>
      </c>
      <c r="C1741" t="s">
        <v>88</v>
      </c>
      <c r="D1741">
        <v>1</v>
      </c>
      <c r="E1741">
        <v>23113.22813</v>
      </c>
      <c r="F1741">
        <v>23113.441699999999</v>
      </c>
      <c r="G1741">
        <v>0.2135699999998906</v>
      </c>
      <c r="H1741">
        <v>57.228099999999998</v>
      </c>
      <c r="I1741">
        <v>137.46600000000001</v>
      </c>
      <c r="J1741">
        <v>768.19399999999996</v>
      </c>
      <c r="L1741" t="s">
        <v>641</v>
      </c>
      <c r="M1741" t="str">
        <f t="shared" si="203"/>
        <v>2018</v>
      </c>
      <c r="N1741" t="str">
        <f t="shared" si="204"/>
        <v>11</v>
      </c>
      <c r="O1741" t="str">
        <f t="shared" si="205"/>
        <v>28</v>
      </c>
      <c r="P1741" t="str">
        <f t="shared" si="206"/>
        <v>18</v>
      </c>
      <c r="Q1741" t="str">
        <f t="shared" si="207"/>
        <v>03</v>
      </c>
      <c r="R1741" t="str">
        <f t="shared" si="208"/>
        <v>55</v>
      </c>
      <c r="S1741" s="4">
        <f t="shared" si="210"/>
        <v>43432.75271990741</v>
      </c>
      <c r="T1741" s="5">
        <f t="shared" si="209"/>
        <v>43432.75271990741</v>
      </c>
      <c r="U1741" t="s">
        <v>2066</v>
      </c>
      <c r="AH1741" t="s">
        <v>2940</v>
      </c>
      <c r="AI1741" t="s">
        <v>2941</v>
      </c>
      <c r="AJ1741" t="s">
        <v>3097</v>
      </c>
      <c r="AK1741" t="s">
        <v>3101</v>
      </c>
      <c r="AL1741" t="s">
        <v>3103</v>
      </c>
      <c r="AM1741" t="s">
        <v>3402</v>
      </c>
      <c r="BQ1741">
        <v>57.228099999999998</v>
      </c>
      <c r="BR1741">
        <v>57.441669999999888</v>
      </c>
      <c r="BS1741">
        <v>8</v>
      </c>
    </row>
    <row r="1742" spans="1:71" x14ac:dyDescent="0.25">
      <c r="A1742" t="s">
        <v>83</v>
      </c>
      <c r="B1742">
        <v>1136</v>
      </c>
      <c r="C1742" t="s">
        <v>88</v>
      </c>
      <c r="D1742">
        <v>1</v>
      </c>
      <c r="E1742">
        <v>23113.586169999999</v>
      </c>
      <c r="F1742">
        <v>23113.881399999998</v>
      </c>
      <c r="G1742">
        <v>0.29522999999971938</v>
      </c>
      <c r="H1742">
        <v>57.586199999999998</v>
      </c>
      <c r="I1742">
        <v>32.344999999999999</v>
      </c>
      <c r="J1742">
        <v>865.22900000000004</v>
      </c>
      <c r="L1742" t="s">
        <v>641</v>
      </c>
      <c r="M1742" t="str">
        <f t="shared" si="203"/>
        <v>2018</v>
      </c>
      <c r="N1742" t="str">
        <f t="shared" si="204"/>
        <v>11</v>
      </c>
      <c r="O1742" t="str">
        <f t="shared" si="205"/>
        <v>28</v>
      </c>
      <c r="P1742" t="str">
        <f t="shared" si="206"/>
        <v>18</v>
      </c>
      <c r="Q1742" t="str">
        <f t="shared" si="207"/>
        <v>03</v>
      </c>
      <c r="R1742" t="str">
        <f t="shared" si="208"/>
        <v>55</v>
      </c>
      <c r="S1742" s="4">
        <f t="shared" si="210"/>
        <v>43432.75271990741</v>
      </c>
      <c r="T1742" s="5">
        <f t="shared" si="209"/>
        <v>43432.75271990741</v>
      </c>
      <c r="U1742" t="s">
        <v>2066</v>
      </c>
      <c r="AH1742" t="s">
        <v>2940</v>
      </c>
      <c r="AI1742" t="s">
        <v>2941</v>
      </c>
      <c r="AJ1742" t="s">
        <v>3097</v>
      </c>
      <c r="AK1742" t="s">
        <v>3101</v>
      </c>
      <c r="AL1742" t="s">
        <v>3103</v>
      </c>
      <c r="AM1742" t="s">
        <v>3402</v>
      </c>
      <c r="BQ1742">
        <v>57.586199999999998</v>
      </c>
      <c r="BR1742">
        <v>57.881429999999717</v>
      </c>
      <c r="BS1742">
        <v>9</v>
      </c>
    </row>
    <row r="1743" spans="1:71" x14ac:dyDescent="0.25">
      <c r="A1743" t="s">
        <v>83</v>
      </c>
      <c r="B1743">
        <v>1137</v>
      </c>
      <c r="C1743" t="s">
        <v>88</v>
      </c>
      <c r="D1743">
        <v>1</v>
      </c>
      <c r="E1743">
        <v>23114.126370000002</v>
      </c>
      <c r="F1743">
        <v>23114.39647</v>
      </c>
      <c r="G1743">
        <v>0.27009999999791029</v>
      </c>
      <c r="H1743">
        <v>58.126399999999997</v>
      </c>
      <c r="I1743">
        <v>129.38</v>
      </c>
      <c r="J1743">
        <v>938.005</v>
      </c>
      <c r="L1743" t="s">
        <v>641</v>
      </c>
      <c r="M1743" t="str">
        <f t="shared" si="203"/>
        <v>2018</v>
      </c>
      <c r="N1743" t="str">
        <f t="shared" si="204"/>
        <v>11</v>
      </c>
      <c r="O1743" t="str">
        <f t="shared" si="205"/>
        <v>28</v>
      </c>
      <c r="P1743" t="str">
        <f t="shared" si="206"/>
        <v>18</v>
      </c>
      <c r="Q1743" t="str">
        <f t="shared" si="207"/>
        <v>03</v>
      </c>
      <c r="R1743" t="str">
        <f t="shared" si="208"/>
        <v>55</v>
      </c>
      <c r="S1743" s="4">
        <f t="shared" si="210"/>
        <v>43432.75271990741</v>
      </c>
      <c r="T1743" s="5">
        <f t="shared" si="209"/>
        <v>43432.75271990741</v>
      </c>
      <c r="U1743" t="s">
        <v>2066</v>
      </c>
      <c r="AH1743" t="s">
        <v>2940</v>
      </c>
      <c r="AI1743" t="s">
        <v>2941</v>
      </c>
      <c r="AJ1743" t="s">
        <v>3097</v>
      </c>
      <c r="AK1743" t="s">
        <v>3101</v>
      </c>
      <c r="AL1743" t="s">
        <v>3103</v>
      </c>
      <c r="AM1743" t="s">
        <v>3402</v>
      </c>
      <c r="BQ1743">
        <v>58.126399999999997</v>
      </c>
      <c r="BR1743">
        <v>58.396499999997907</v>
      </c>
      <c r="BS1743">
        <v>10</v>
      </c>
    </row>
    <row r="1744" spans="1:71" x14ac:dyDescent="0.25">
      <c r="A1744" t="s">
        <v>83</v>
      </c>
      <c r="B1744">
        <v>1138</v>
      </c>
      <c r="C1744" t="s">
        <v>88</v>
      </c>
      <c r="D1744">
        <v>1</v>
      </c>
      <c r="E1744">
        <v>23114.566070000001</v>
      </c>
      <c r="F1744">
        <v>23114.767080000001</v>
      </c>
      <c r="G1744">
        <v>0.2010100000006787</v>
      </c>
      <c r="H1744">
        <v>58.566099999999999</v>
      </c>
      <c r="I1744">
        <v>153.63900000000001</v>
      </c>
      <c r="J1744">
        <v>897.57399999999996</v>
      </c>
      <c r="L1744" t="s">
        <v>641</v>
      </c>
      <c r="M1744" t="str">
        <f t="shared" si="203"/>
        <v>2018</v>
      </c>
      <c r="N1744" t="str">
        <f t="shared" si="204"/>
        <v>11</v>
      </c>
      <c r="O1744" t="str">
        <f t="shared" si="205"/>
        <v>28</v>
      </c>
      <c r="P1744" t="str">
        <f t="shared" si="206"/>
        <v>18</v>
      </c>
      <c r="Q1744" t="str">
        <f t="shared" si="207"/>
        <v>03</v>
      </c>
      <c r="R1744" t="str">
        <f t="shared" si="208"/>
        <v>55</v>
      </c>
      <c r="S1744" s="4">
        <f t="shared" si="210"/>
        <v>43432.75271990741</v>
      </c>
      <c r="T1744" s="5">
        <f t="shared" si="209"/>
        <v>43432.75271990741</v>
      </c>
      <c r="U1744" t="s">
        <v>2066</v>
      </c>
      <c r="AH1744" t="s">
        <v>2940</v>
      </c>
      <c r="AI1744" t="s">
        <v>2941</v>
      </c>
      <c r="AJ1744" t="s">
        <v>3097</v>
      </c>
      <c r="AK1744" t="s">
        <v>3101</v>
      </c>
      <c r="AL1744" t="s">
        <v>3103</v>
      </c>
      <c r="AM1744" t="s">
        <v>3402</v>
      </c>
      <c r="BQ1744">
        <v>58.566099999999999</v>
      </c>
      <c r="BR1744">
        <v>58.767110000000677</v>
      </c>
      <c r="BS1744">
        <v>11</v>
      </c>
    </row>
    <row r="1745" spans="1:71" x14ac:dyDescent="0.25">
      <c r="A1745" t="s">
        <v>83</v>
      </c>
      <c r="B1745">
        <v>1139</v>
      </c>
      <c r="C1745" t="s">
        <v>88</v>
      </c>
      <c r="D1745">
        <v>1</v>
      </c>
      <c r="E1745">
        <v>23115.012050000001</v>
      </c>
      <c r="F1745">
        <v>23115.23818</v>
      </c>
      <c r="G1745">
        <v>0.22612999999910241</v>
      </c>
      <c r="H1745">
        <v>59.012099999999997</v>
      </c>
      <c r="I1745">
        <v>161.72499999999999</v>
      </c>
      <c r="J1745">
        <v>970.35</v>
      </c>
      <c r="L1745" t="s">
        <v>641</v>
      </c>
      <c r="M1745" t="str">
        <f t="shared" si="203"/>
        <v>2018</v>
      </c>
      <c r="N1745" t="str">
        <f t="shared" si="204"/>
        <v>11</v>
      </c>
      <c r="O1745" t="str">
        <f t="shared" si="205"/>
        <v>28</v>
      </c>
      <c r="P1745" t="str">
        <f t="shared" si="206"/>
        <v>18</v>
      </c>
      <c r="Q1745" t="str">
        <f t="shared" si="207"/>
        <v>03</v>
      </c>
      <c r="R1745" t="str">
        <f t="shared" si="208"/>
        <v>55</v>
      </c>
      <c r="S1745" s="4">
        <f t="shared" si="210"/>
        <v>43432.75271990741</v>
      </c>
      <c r="T1745" s="5">
        <f t="shared" si="209"/>
        <v>43432.75271990741</v>
      </c>
      <c r="U1745" t="s">
        <v>2066</v>
      </c>
      <c r="AH1745" t="s">
        <v>2940</v>
      </c>
      <c r="AI1745" t="s">
        <v>2941</v>
      </c>
      <c r="AJ1745" t="s">
        <v>3097</v>
      </c>
      <c r="AK1745" t="s">
        <v>3101</v>
      </c>
      <c r="AL1745" t="s">
        <v>3103</v>
      </c>
      <c r="AM1745" t="s">
        <v>3402</v>
      </c>
      <c r="BQ1745">
        <v>59.012099999999997</v>
      </c>
      <c r="BR1745">
        <v>59.238229999999099</v>
      </c>
      <c r="BS1745">
        <v>12</v>
      </c>
    </row>
    <row r="1746" spans="1:71" x14ac:dyDescent="0.25">
      <c r="A1746" t="s">
        <v>83</v>
      </c>
      <c r="B1746">
        <v>1140</v>
      </c>
      <c r="C1746" t="s">
        <v>88</v>
      </c>
      <c r="D1746">
        <v>1</v>
      </c>
      <c r="E1746">
        <v>23115.43291</v>
      </c>
      <c r="F1746">
        <v>23115.916570000001</v>
      </c>
      <c r="G1746">
        <v>0.48366000000169151</v>
      </c>
      <c r="H1746">
        <v>59.432899999999997</v>
      </c>
      <c r="I1746">
        <v>105.121</v>
      </c>
      <c r="J1746">
        <v>1018.8680000000001</v>
      </c>
      <c r="L1746" t="s">
        <v>641</v>
      </c>
      <c r="M1746" t="str">
        <f t="shared" si="203"/>
        <v>2018</v>
      </c>
      <c r="N1746" t="str">
        <f t="shared" si="204"/>
        <v>11</v>
      </c>
      <c r="O1746" t="str">
        <f t="shared" si="205"/>
        <v>28</v>
      </c>
      <c r="P1746" t="str">
        <f t="shared" si="206"/>
        <v>18</v>
      </c>
      <c r="Q1746" t="str">
        <f t="shared" si="207"/>
        <v>03</v>
      </c>
      <c r="R1746" t="str">
        <f t="shared" si="208"/>
        <v>55</v>
      </c>
      <c r="S1746" s="4">
        <f t="shared" si="210"/>
        <v>43432.75271990741</v>
      </c>
      <c r="T1746" s="5">
        <f t="shared" si="209"/>
        <v>43432.75271990741</v>
      </c>
      <c r="U1746" t="s">
        <v>2066</v>
      </c>
      <c r="AH1746" t="s">
        <v>2940</v>
      </c>
      <c r="AI1746" t="s">
        <v>2941</v>
      </c>
      <c r="AJ1746" t="s">
        <v>3077</v>
      </c>
      <c r="AK1746" t="s">
        <v>3101</v>
      </c>
      <c r="AL1746" t="s">
        <v>3104</v>
      </c>
      <c r="AM1746" t="s">
        <v>3402</v>
      </c>
      <c r="BQ1746">
        <v>59.432899999999997</v>
      </c>
      <c r="BR1746">
        <v>59.916560000001688</v>
      </c>
      <c r="BS1746">
        <v>13</v>
      </c>
    </row>
    <row r="1747" spans="1:71" x14ac:dyDescent="0.25">
      <c r="A1747" t="s">
        <v>83</v>
      </c>
      <c r="B1747">
        <v>1141</v>
      </c>
      <c r="C1747" t="s">
        <v>88</v>
      </c>
      <c r="D1747">
        <v>1</v>
      </c>
      <c r="E1747">
        <v>23116.203089999999</v>
      </c>
      <c r="F1747">
        <v>23116.429220000002</v>
      </c>
      <c r="G1747">
        <v>0.22613000000274039</v>
      </c>
      <c r="H1747">
        <v>60.203099999999999</v>
      </c>
      <c r="I1747">
        <v>137.46600000000001</v>
      </c>
      <c r="J1747">
        <v>840.97</v>
      </c>
      <c r="L1747" t="s">
        <v>641</v>
      </c>
      <c r="M1747" t="str">
        <f t="shared" si="203"/>
        <v>2018</v>
      </c>
      <c r="N1747" t="str">
        <f t="shared" si="204"/>
        <v>11</v>
      </c>
      <c r="O1747" t="str">
        <f t="shared" si="205"/>
        <v>28</v>
      </c>
      <c r="P1747" t="str">
        <f t="shared" si="206"/>
        <v>18</v>
      </c>
      <c r="Q1747" t="str">
        <f t="shared" si="207"/>
        <v>03</v>
      </c>
      <c r="R1747" t="str">
        <f t="shared" si="208"/>
        <v>55</v>
      </c>
      <c r="S1747" s="4">
        <f t="shared" si="210"/>
        <v>43432.75271990741</v>
      </c>
      <c r="T1747" s="5">
        <f t="shared" si="209"/>
        <v>43432.75271990741</v>
      </c>
      <c r="U1747" t="s">
        <v>2066</v>
      </c>
      <c r="AH1747" t="s">
        <v>2940</v>
      </c>
      <c r="AI1747" t="s">
        <v>2941</v>
      </c>
      <c r="AJ1747" t="s">
        <v>3097</v>
      </c>
      <c r="AK1747" t="s">
        <v>3101</v>
      </c>
      <c r="AL1747" t="s">
        <v>3103</v>
      </c>
      <c r="AM1747" t="s">
        <v>3402</v>
      </c>
      <c r="BQ1747">
        <v>60.203099999999999</v>
      </c>
      <c r="BR1747">
        <v>60.42923000000274</v>
      </c>
      <c r="BS1747">
        <v>14</v>
      </c>
    </row>
    <row r="1748" spans="1:71" x14ac:dyDescent="0.25">
      <c r="A1748" t="s">
        <v>83</v>
      </c>
      <c r="B1748">
        <v>1142</v>
      </c>
      <c r="C1748" t="s">
        <v>88</v>
      </c>
      <c r="D1748">
        <v>1</v>
      </c>
      <c r="E1748">
        <v>23116.66792</v>
      </c>
      <c r="F1748">
        <v>23117.01339</v>
      </c>
      <c r="G1748">
        <v>0.34547000000020489</v>
      </c>
      <c r="H1748">
        <v>60.667900000000003</v>
      </c>
      <c r="I1748">
        <v>64.69</v>
      </c>
      <c r="J1748">
        <v>1026.954</v>
      </c>
      <c r="L1748" t="s">
        <v>641</v>
      </c>
      <c r="M1748" t="str">
        <f t="shared" si="203"/>
        <v>2018</v>
      </c>
      <c r="N1748" t="str">
        <f t="shared" si="204"/>
        <v>11</v>
      </c>
      <c r="O1748" t="str">
        <f t="shared" si="205"/>
        <v>28</v>
      </c>
      <c r="P1748" t="str">
        <f t="shared" si="206"/>
        <v>18</v>
      </c>
      <c r="Q1748" t="str">
        <f t="shared" si="207"/>
        <v>03</v>
      </c>
      <c r="R1748" t="str">
        <f t="shared" si="208"/>
        <v>55</v>
      </c>
      <c r="S1748" s="4">
        <f t="shared" si="210"/>
        <v>43432.75271990741</v>
      </c>
      <c r="T1748" s="5">
        <f t="shared" si="209"/>
        <v>43432.75271990741</v>
      </c>
      <c r="U1748" t="s">
        <v>2066</v>
      </c>
      <c r="AH1748" t="s">
        <v>2940</v>
      </c>
      <c r="AI1748" t="s">
        <v>2941</v>
      </c>
      <c r="AJ1748" t="s">
        <v>2941</v>
      </c>
      <c r="AK1748" t="s">
        <v>3101</v>
      </c>
      <c r="AL1748" t="s">
        <v>3104</v>
      </c>
      <c r="AM1748" t="s">
        <v>3402</v>
      </c>
      <c r="BQ1748">
        <v>60.667900000000003</v>
      </c>
      <c r="BR1748">
        <v>61.013370000000208</v>
      </c>
      <c r="BS1748">
        <v>15</v>
      </c>
    </row>
    <row r="1749" spans="1:71" x14ac:dyDescent="0.25">
      <c r="A1749" t="s">
        <v>83</v>
      </c>
      <c r="B1749">
        <v>1143</v>
      </c>
      <c r="C1749" t="s">
        <v>88</v>
      </c>
      <c r="D1749">
        <v>1</v>
      </c>
      <c r="E1749">
        <v>23117.17671</v>
      </c>
      <c r="F1749">
        <v>23117.471939999999</v>
      </c>
      <c r="G1749">
        <v>0.29522999999971938</v>
      </c>
      <c r="H1749">
        <v>61.176699999999997</v>
      </c>
      <c r="I1749">
        <v>129.38</v>
      </c>
      <c r="J1749">
        <v>986.52300000000002</v>
      </c>
      <c r="L1749" t="s">
        <v>641</v>
      </c>
      <c r="M1749" t="str">
        <f t="shared" si="203"/>
        <v>2018</v>
      </c>
      <c r="N1749" t="str">
        <f t="shared" si="204"/>
        <v>11</v>
      </c>
      <c r="O1749" t="str">
        <f t="shared" si="205"/>
        <v>28</v>
      </c>
      <c r="P1749" t="str">
        <f t="shared" si="206"/>
        <v>18</v>
      </c>
      <c r="Q1749" t="str">
        <f t="shared" si="207"/>
        <v>03</v>
      </c>
      <c r="R1749" t="str">
        <f t="shared" si="208"/>
        <v>55</v>
      </c>
      <c r="S1749" s="4">
        <f t="shared" si="210"/>
        <v>43432.75271990741</v>
      </c>
      <c r="T1749" s="5">
        <f t="shared" si="209"/>
        <v>43432.75271990741</v>
      </c>
      <c r="U1749" t="s">
        <v>2066</v>
      </c>
      <c r="AH1749" t="s">
        <v>2940</v>
      </c>
      <c r="AI1749" t="s">
        <v>2941</v>
      </c>
      <c r="AJ1749" t="s">
        <v>3097</v>
      </c>
      <c r="AK1749" t="s">
        <v>3101</v>
      </c>
      <c r="AL1749" t="s">
        <v>3103</v>
      </c>
      <c r="AM1749" t="s">
        <v>3402</v>
      </c>
      <c r="BQ1749">
        <v>61.176699999999997</v>
      </c>
      <c r="BR1749">
        <v>61.471929999999723</v>
      </c>
      <c r="BS1749">
        <v>16</v>
      </c>
    </row>
    <row r="1750" spans="1:71" x14ac:dyDescent="0.25">
      <c r="A1750" t="s">
        <v>83</v>
      </c>
      <c r="B1750">
        <v>1144</v>
      </c>
      <c r="C1750" t="s">
        <v>88</v>
      </c>
      <c r="D1750">
        <v>1</v>
      </c>
      <c r="E1750">
        <v>23117.691790000001</v>
      </c>
      <c r="F1750">
        <v>23117.924200000001</v>
      </c>
      <c r="G1750">
        <v>0.23241000000052739</v>
      </c>
      <c r="H1750">
        <v>61.691800000000001</v>
      </c>
      <c r="I1750">
        <v>153.63900000000001</v>
      </c>
      <c r="J1750">
        <v>946.09199999999998</v>
      </c>
      <c r="L1750" t="s">
        <v>641</v>
      </c>
      <c r="M1750" t="str">
        <f t="shared" si="203"/>
        <v>2018</v>
      </c>
      <c r="N1750" t="str">
        <f t="shared" si="204"/>
        <v>11</v>
      </c>
      <c r="O1750" t="str">
        <f t="shared" si="205"/>
        <v>28</v>
      </c>
      <c r="P1750" t="str">
        <f t="shared" si="206"/>
        <v>18</v>
      </c>
      <c r="Q1750" t="str">
        <f t="shared" si="207"/>
        <v>03</v>
      </c>
      <c r="R1750" t="str">
        <f t="shared" si="208"/>
        <v>55</v>
      </c>
      <c r="S1750" s="4">
        <f t="shared" si="210"/>
        <v>43432.75271990741</v>
      </c>
      <c r="T1750" s="5">
        <f t="shared" si="209"/>
        <v>43432.75271990741</v>
      </c>
      <c r="U1750" t="s">
        <v>2066</v>
      </c>
      <c r="AH1750" t="s">
        <v>2940</v>
      </c>
      <c r="AI1750" t="s">
        <v>2941</v>
      </c>
      <c r="AJ1750" t="s">
        <v>3097</v>
      </c>
      <c r="AK1750" t="s">
        <v>3101</v>
      </c>
      <c r="AL1750" t="s">
        <v>3103</v>
      </c>
      <c r="AM1750" t="s">
        <v>3402</v>
      </c>
      <c r="BQ1750">
        <v>61.691800000000001</v>
      </c>
      <c r="BR1750">
        <v>61.924210000000528</v>
      </c>
      <c r="BS1750">
        <v>17</v>
      </c>
    </row>
    <row r="1751" spans="1:71" x14ac:dyDescent="0.25">
      <c r="A1751" t="s">
        <v>83</v>
      </c>
      <c r="B1751">
        <v>1145</v>
      </c>
      <c r="C1751" t="s">
        <v>88</v>
      </c>
      <c r="D1751">
        <v>1</v>
      </c>
      <c r="E1751">
        <v>23118.16289</v>
      </c>
      <c r="F1751">
        <v>23118.82244</v>
      </c>
      <c r="G1751">
        <v>0.6595500000003085</v>
      </c>
      <c r="H1751">
        <v>62.1629</v>
      </c>
      <c r="I1751">
        <v>113.208</v>
      </c>
      <c r="J1751">
        <v>962.26400000000001</v>
      </c>
      <c r="L1751" t="s">
        <v>641</v>
      </c>
      <c r="M1751" t="str">
        <f t="shared" si="203"/>
        <v>2018</v>
      </c>
      <c r="N1751" t="str">
        <f t="shared" si="204"/>
        <v>11</v>
      </c>
      <c r="O1751" t="str">
        <f t="shared" si="205"/>
        <v>28</v>
      </c>
      <c r="P1751" t="str">
        <f t="shared" si="206"/>
        <v>18</v>
      </c>
      <c r="Q1751" t="str">
        <f t="shared" si="207"/>
        <v>03</v>
      </c>
      <c r="R1751" t="str">
        <f t="shared" si="208"/>
        <v>55</v>
      </c>
      <c r="S1751" s="4">
        <f t="shared" si="210"/>
        <v>43432.75271990741</v>
      </c>
      <c r="T1751" s="5">
        <f t="shared" si="209"/>
        <v>43432.75271990741</v>
      </c>
      <c r="U1751" t="s">
        <v>2066</v>
      </c>
      <c r="AH1751" t="s">
        <v>2940</v>
      </c>
      <c r="AI1751" t="s">
        <v>2941</v>
      </c>
      <c r="AJ1751" t="s">
        <v>3077</v>
      </c>
      <c r="AK1751" t="s">
        <v>3101</v>
      </c>
      <c r="AL1751" t="s">
        <v>3104</v>
      </c>
      <c r="AM1751" t="s">
        <v>3402</v>
      </c>
      <c r="BQ1751">
        <v>62.1629</v>
      </c>
      <c r="BR1751">
        <v>62.822450000000309</v>
      </c>
      <c r="BS1751">
        <v>18</v>
      </c>
    </row>
    <row r="1752" spans="1:71" x14ac:dyDescent="0.25">
      <c r="A1752" t="s">
        <v>83</v>
      </c>
      <c r="B1752">
        <v>1146</v>
      </c>
      <c r="C1752" t="s">
        <v>88</v>
      </c>
      <c r="D1752">
        <v>1</v>
      </c>
      <c r="E1752">
        <v>23119.032449999999</v>
      </c>
      <c r="F1752">
        <v>23119.195769999998</v>
      </c>
      <c r="G1752">
        <v>0.16331999999965771</v>
      </c>
      <c r="H1752">
        <v>63.032499999999999</v>
      </c>
      <c r="I1752">
        <v>105.121</v>
      </c>
      <c r="J1752">
        <v>800.53899999999999</v>
      </c>
      <c r="L1752" t="s">
        <v>641</v>
      </c>
      <c r="M1752" t="str">
        <f t="shared" si="203"/>
        <v>2018</v>
      </c>
      <c r="N1752" t="str">
        <f t="shared" si="204"/>
        <v>11</v>
      </c>
      <c r="O1752" t="str">
        <f t="shared" si="205"/>
        <v>28</v>
      </c>
      <c r="P1752" t="str">
        <f t="shared" si="206"/>
        <v>18</v>
      </c>
      <c r="Q1752" t="str">
        <f t="shared" si="207"/>
        <v>03</v>
      </c>
      <c r="R1752" t="str">
        <f t="shared" si="208"/>
        <v>55</v>
      </c>
      <c r="S1752" s="4">
        <f t="shared" si="210"/>
        <v>43432.75271990741</v>
      </c>
      <c r="T1752" s="5">
        <f t="shared" si="209"/>
        <v>43432.75271990741</v>
      </c>
      <c r="U1752" t="s">
        <v>2066</v>
      </c>
      <c r="AH1752" t="s">
        <v>2940</v>
      </c>
      <c r="AI1752" t="s">
        <v>2941</v>
      </c>
      <c r="AJ1752" t="s">
        <v>3097</v>
      </c>
      <c r="AK1752" t="s">
        <v>3101</v>
      </c>
      <c r="AL1752" t="s">
        <v>3103</v>
      </c>
      <c r="AM1752" t="s">
        <v>3402</v>
      </c>
      <c r="BQ1752">
        <v>63.032499999999999</v>
      </c>
      <c r="BR1752">
        <v>63.195819999999657</v>
      </c>
      <c r="BS1752">
        <v>19</v>
      </c>
    </row>
    <row r="1753" spans="1:71" x14ac:dyDescent="0.25">
      <c r="A1753" t="s">
        <v>83</v>
      </c>
      <c r="B1753">
        <v>1147</v>
      </c>
      <c r="C1753" t="s">
        <v>88</v>
      </c>
      <c r="D1753">
        <v>1</v>
      </c>
      <c r="E1753">
        <v>23119.59778</v>
      </c>
      <c r="F1753">
        <v>23119.830190000001</v>
      </c>
      <c r="G1753">
        <v>0.23241000000052739</v>
      </c>
      <c r="H1753">
        <v>63.597799999999999</v>
      </c>
      <c r="I1753">
        <v>185.98400000000001</v>
      </c>
      <c r="J1753">
        <v>800.53899999999999</v>
      </c>
      <c r="L1753" t="s">
        <v>641</v>
      </c>
      <c r="M1753" t="str">
        <f t="shared" si="203"/>
        <v>2018</v>
      </c>
      <c r="N1753" t="str">
        <f t="shared" si="204"/>
        <v>11</v>
      </c>
      <c r="O1753" t="str">
        <f t="shared" si="205"/>
        <v>28</v>
      </c>
      <c r="P1753" t="str">
        <f t="shared" si="206"/>
        <v>18</v>
      </c>
      <c r="Q1753" t="str">
        <f t="shared" si="207"/>
        <v>03</v>
      </c>
      <c r="R1753" t="str">
        <f t="shared" si="208"/>
        <v>55</v>
      </c>
      <c r="S1753" s="4">
        <f t="shared" si="210"/>
        <v>43432.75271990741</v>
      </c>
      <c r="T1753" s="5">
        <f t="shared" si="209"/>
        <v>43432.75271990741</v>
      </c>
      <c r="U1753" t="s">
        <v>2066</v>
      </c>
      <c r="AH1753" t="s">
        <v>2940</v>
      </c>
      <c r="AI1753" t="s">
        <v>2941</v>
      </c>
      <c r="AJ1753" t="s">
        <v>3097</v>
      </c>
      <c r="AK1753" t="s">
        <v>3101</v>
      </c>
      <c r="AL1753" t="s">
        <v>3103</v>
      </c>
      <c r="AM1753" t="s">
        <v>3402</v>
      </c>
      <c r="BQ1753">
        <v>63.597799999999999</v>
      </c>
      <c r="BR1753">
        <v>63.830210000000527</v>
      </c>
      <c r="BS1753">
        <v>20</v>
      </c>
    </row>
    <row r="1754" spans="1:71" x14ac:dyDescent="0.25">
      <c r="A1754" t="s">
        <v>83</v>
      </c>
      <c r="B1754">
        <v>1148</v>
      </c>
      <c r="C1754" t="s">
        <v>88</v>
      </c>
      <c r="D1754">
        <v>1</v>
      </c>
      <c r="E1754">
        <v>23120.119139999999</v>
      </c>
      <c r="F1754">
        <v>23120.38924</v>
      </c>
      <c r="G1754">
        <v>0.27010000000154832</v>
      </c>
      <c r="H1754">
        <v>64.119100000000003</v>
      </c>
      <c r="I1754">
        <v>88.948999999999998</v>
      </c>
      <c r="J1754">
        <v>816.71199999999999</v>
      </c>
      <c r="L1754" t="s">
        <v>641</v>
      </c>
      <c r="M1754" t="str">
        <f t="shared" si="203"/>
        <v>2018</v>
      </c>
      <c r="N1754" t="str">
        <f t="shared" si="204"/>
        <v>11</v>
      </c>
      <c r="O1754" t="str">
        <f t="shared" si="205"/>
        <v>28</v>
      </c>
      <c r="P1754" t="str">
        <f t="shared" si="206"/>
        <v>18</v>
      </c>
      <c r="Q1754" t="str">
        <f t="shared" si="207"/>
        <v>03</v>
      </c>
      <c r="R1754" t="str">
        <f t="shared" si="208"/>
        <v>55</v>
      </c>
      <c r="S1754" s="4">
        <f t="shared" si="210"/>
        <v>43432.75271990741</v>
      </c>
      <c r="T1754" s="5">
        <f t="shared" si="209"/>
        <v>43432.75271990741</v>
      </c>
      <c r="U1754" t="s">
        <v>2066</v>
      </c>
      <c r="AH1754" t="s">
        <v>2940</v>
      </c>
      <c r="AI1754" t="s">
        <v>2941</v>
      </c>
      <c r="AJ1754" t="s">
        <v>3097</v>
      </c>
      <c r="AK1754" t="s">
        <v>3101</v>
      </c>
      <c r="AL1754" t="s">
        <v>3103</v>
      </c>
      <c r="AM1754" t="s">
        <v>3402</v>
      </c>
      <c r="BQ1754">
        <v>64.119100000000003</v>
      </c>
      <c r="BR1754">
        <v>64.389200000001551</v>
      </c>
      <c r="BS1754">
        <v>21</v>
      </c>
    </row>
    <row r="1755" spans="1:71" x14ac:dyDescent="0.25">
      <c r="A1755" t="s">
        <v>83</v>
      </c>
      <c r="B1755">
        <v>1149</v>
      </c>
      <c r="C1755" t="s">
        <v>88</v>
      </c>
      <c r="D1755">
        <v>1</v>
      </c>
      <c r="E1755">
        <v>23120.81637</v>
      </c>
      <c r="F1755">
        <v>23121.45708</v>
      </c>
      <c r="G1755">
        <v>0.64070999999967171</v>
      </c>
      <c r="H1755">
        <v>64.816400000000002</v>
      </c>
      <c r="I1755">
        <v>64.69</v>
      </c>
      <c r="J1755">
        <v>1010.782</v>
      </c>
      <c r="L1755" t="s">
        <v>641</v>
      </c>
      <c r="M1755" t="str">
        <f t="shared" si="203"/>
        <v>2018</v>
      </c>
      <c r="N1755" t="str">
        <f t="shared" si="204"/>
        <v>11</v>
      </c>
      <c r="O1755" t="str">
        <f t="shared" si="205"/>
        <v>28</v>
      </c>
      <c r="P1755" t="str">
        <f t="shared" si="206"/>
        <v>18</v>
      </c>
      <c r="Q1755" t="str">
        <f t="shared" si="207"/>
        <v>03</v>
      </c>
      <c r="R1755" t="str">
        <f t="shared" si="208"/>
        <v>55</v>
      </c>
      <c r="S1755" s="4">
        <f t="shared" si="210"/>
        <v>43432.75271990741</v>
      </c>
      <c r="T1755" s="5">
        <f t="shared" si="209"/>
        <v>43432.75271990741</v>
      </c>
      <c r="U1755" t="s">
        <v>2066</v>
      </c>
      <c r="AH1755" t="s">
        <v>2940</v>
      </c>
      <c r="AI1755" t="s">
        <v>3077</v>
      </c>
      <c r="AJ1755" t="s">
        <v>2941</v>
      </c>
      <c r="AK1755" t="s">
        <v>3101</v>
      </c>
      <c r="AL1755" t="s">
        <v>3104</v>
      </c>
      <c r="AM1755" t="s">
        <v>3402</v>
      </c>
      <c r="BQ1755">
        <v>64.816400000000002</v>
      </c>
      <c r="BR1755">
        <v>65.457109999999673</v>
      </c>
      <c r="BS1755">
        <v>22</v>
      </c>
    </row>
    <row r="1756" spans="1:71" x14ac:dyDescent="0.25">
      <c r="A1756" t="s">
        <v>83</v>
      </c>
      <c r="B1756">
        <v>1150</v>
      </c>
      <c r="C1756" t="s">
        <v>88</v>
      </c>
      <c r="D1756">
        <v>1</v>
      </c>
      <c r="E1756">
        <v>23122.034970000001</v>
      </c>
      <c r="F1756">
        <v>23122.27994</v>
      </c>
      <c r="G1756">
        <v>0.2449699999997392</v>
      </c>
      <c r="H1756">
        <v>66.034999999999997</v>
      </c>
      <c r="I1756">
        <v>105.121</v>
      </c>
      <c r="J1756">
        <v>840.97</v>
      </c>
      <c r="L1756" t="s">
        <v>641</v>
      </c>
      <c r="M1756" t="str">
        <f t="shared" si="203"/>
        <v>2018</v>
      </c>
      <c r="N1756" t="str">
        <f t="shared" si="204"/>
        <v>11</v>
      </c>
      <c r="O1756" t="str">
        <f t="shared" si="205"/>
        <v>28</v>
      </c>
      <c r="P1756" t="str">
        <f t="shared" si="206"/>
        <v>18</v>
      </c>
      <c r="Q1756" t="str">
        <f t="shared" si="207"/>
        <v>03</v>
      </c>
      <c r="R1756" t="str">
        <f t="shared" si="208"/>
        <v>55</v>
      </c>
      <c r="S1756" s="4">
        <f t="shared" si="210"/>
        <v>43432.75271990741</v>
      </c>
      <c r="T1756" s="5">
        <f t="shared" si="209"/>
        <v>43432.75271990741</v>
      </c>
      <c r="U1756" t="s">
        <v>2066</v>
      </c>
      <c r="AH1756" t="s">
        <v>2940</v>
      </c>
      <c r="AI1756" t="s">
        <v>2941</v>
      </c>
      <c r="AJ1756" t="s">
        <v>3097</v>
      </c>
      <c r="AK1756" t="s">
        <v>3101</v>
      </c>
      <c r="AL1756" t="s">
        <v>3103</v>
      </c>
      <c r="AM1756" t="s">
        <v>3402</v>
      </c>
      <c r="BQ1756">
        <v>66.034999999999997</v>
      </c>
      <c r="BR1756">
        <v>66.279969999999736</v>
      </c>
      <c r="BS1756">
        <v>23</v>
      </c>
    </row>
    <row r="1757" spans="1:71" x14ac:dyDescent="0.25">
      <c r="A1757" t="s">
        <v>83</v>
      </c>
      <c r="B1757">
        <v>1151</v>
      </c>
      <c r="C1757" t="s">
        <v>88</v>
      </c>
      <c r="D1757">
        <v>1</v>
      </c>
      <c r="E1757">
        <v>23122.644260000001</v>
      </c>
      <c r="F1757">
        <v>23122.851549999999</v>
      </c>
      <c r="G1757">
        <v>0.20728999999846559</v>
      </c>
      <c r="H1757">
        <v>66.644300000000001</v>
      </c>
      <c r="I1757">
        <v>64.69</v>
      </c>
      <c r="J1757">
        <v>816.71199999999999</v>
      </c>
      <c r="L1757" t="s">
        <v>641</v>
      </c>
      <c r="M1757" t="str">
        <f t="shared" si="203"/>
        <v>2018</v>
      </c>
      <c r="N1757" t="str">
        <f t="shared" si="204"/>
        <v>11</v>
      </c>
      <c r="O1757" t="str">
        <f t="shared" si="205"/>
        <v>28</v>
      </c>
      <c r="P1757" t="str">
        <f t="shared" si="206"/>
        <v>18</v>
      </c>
      <c r="Q1757" t="str">
        <f t="shared" si="207"/>
        <v>03</v>
      </c>
      <c r="R1757" t="str">
        <f t="shared" si="208"/>
        <v>55</v>
      </c>
      <c r="S1757" s="4">
        <f t="shared" si="210"/>
        <v>43432.75271990741</v>
      </c>
      <c r="T1757" s="5">
        <f t="shared" si="209"/>
        <v>43432.75271990741</v>
      </c>
      <c r="U1757" t="s">
        <v>2066</v>
      </c>
      <c r="AH1757" t="s">
        <v>2940</v>
      </c>
      <c r="AI1757" t="s">
        <v>2941</v>
      </c>
      <c r="AJ1757" t="s">
        <v>3097</v>
      </c>
      <c r="AK1757" t="s">
        <v>3101</v>
      </c>
      <c r="AL1757" t="s">
        <v>3103</v>
      </c>
      <c r="AM1757" t="s">
        <v>3402</v>
      </c>
      <c r="BQ1757">
        <v>66.644300000000001</v>
      </c>
      <c r="BR1757">
        <v>66.851589999998467</v>
      </c>
      <c r="BS1757">
        <v>24</v>
      </c>
    </row>
    <row r="1758" spans="1:71" x14ac:dyDescent="0.25">
      <c r="A1758" t="s">
        <v>83</v>
      </c>
      <c r="B1758">
        <v>1152</v>
      </c>
      <c r="C1758" t="s">
        <v>88</v>
      </c>
      <c r="D1758">
        <v>1</v>
      </c>
      <c r="E1758">
        <v>23123.228429999999</v>
      </c>
      <c r="F1758">
        <v>23123.410599999999</v>
      </c>
      <c r="G1758">
        <v>0.18217000000004191</v>
      </c>
      <c r="H1758">
        <v>67.228399999999993</v>
      </c>
      <c r="I1758">
        <v>153.63900000000001</v>
      </c>
      <c r="J1758">
        <v>792.45299999999997</v>
      </c>
      <c r="L1758" t="s">
        <v>641</v>
      </c>
      <c r="M1758" t="str">
        <f t="shared" si="203"/>
        <v>2018</v>
      </c>
      <c r="N1758" t="str">
        <f t="shared" si="204"/>
        <v>11</v>
      </c>
      <c r="O1758" t="str">
        <f t="shared" si="205"/>
        <v>28</v>
      </c>
      <c r="P1758" t="str">
        <f t="shared" si="206"/>
        <v>18</v>
      </c>
      <c r="Q1758" t="str">
        <f t="shared" si="207"/>
        <v>03</v>
      </c>
      <c r="R1758" t="str">
        <f t="shared" si="208"/>
        <v>55</v>
      </c>
      <c r="S1758" s="4">
        <f t="shared" si="210"/>
        <v>43432.75271990741</v>
      </c>
      <c r="T1758" s="5">
        <f t="shared" si="209"/>
        <v>43432.75271990741</v>
      </c>
      <c r="U1758" t="s">
        <v>2066</v>
      </c>
      <c r="AH1758" t="s">
        <v>2940</v>
      </c>
      <c r="AI1758" t="s">
        <v>2941</v>
      </c>
      <c r="AJ1758" t="s">
        <v>3097</v>
      </c>
      <c r="AK1758" t="s">
        <v>3101</v>
      </c>
      <c r="AL1758" t="s">
        <v>3103</v>
      </c>
      <c r="AM1758" t="s">
        <v>3402</v>
      </c>
      <c r="BQ1758">
        <v>67.228399999999993</v>
      </c>
      <c r="BR1758">
        <v>67.410570000000035</v>
      </c>
      <c r="BS1758">
        <v>25</v>
      </c>
    </row>
    <row r="1759" spans="1:71" x14ac:dyDescent="0.25">
      <c r="A1759" t="s">
        <v>83</v>
      </c>
      <c r="B1759">
        <v>1153</v>
      </c>
      <c r="C1759" t="s">
        <v>88</v>
      </c>
      <c r="D1759">
        <v>1</v>
      </c>
      <c r="E1759">
        <v>23521.043870000001</v>
      </c>
      <c r="F1759">
        <v>23521.51497</v>
      </c>
      <c r="G1759">
        <v>0.47109999999884172</v>
      </c>
      <c r="H1759">
        <v>203.04390000000001</v>
      </c>
      <c r="I1759">
        <v>145.553</v>
      </c>
      <c r="J1759">
        <v>1107.817</v>
      </c>
      <c r="L1759" t="s">
        <v>642</v>
      </c>
      <c r="M1759" t="str">
        <f t="shared" si="203"/>
        <v>2018</v>
      </c>
      <c r="N1759" t="str">
        <f t="shared" si="204"/>
        <v>11</v>
      </c>
      <c r="O1759" t="str">
        <f t="shared" si="205"/>
        <v>29</v>
      </c>
      <c r="P1759" t="str">
        <f t="shared" si="206"/>
        <v>12</v>
      </c>
      <c r="Q1759" t="str">
        <f t="shared" si="207"/>
        <v>03</v>
      </c>
      <c r="R1759" t="str">
        <f t="shared" si="208"/>
        <v>55</v>
      </c>
      <c r="S1759" s="4">
        <f t="shared" si="210"/>
        <v>43433.50271990741</v>
      </c>
      <c r="T1759" s="5">
        <f t="shared" si="209"/>
        <v>43433.50271990741</v>
      </c>
      <c r="U1759" t="s">
        <v>2067</v>
      </c>
      <c r="AH1759" t="s">
        <v>2940</v>
      </c>
      <c r="AI1759" t="s">
        <v>2941</v>
      </c>
      <c r="AJ1759" t="s">
        <v>3097</v>
      </c>
      <c r="AK1759" t="s">
        <v>3101</v>
      </c>
      <c r="AL1759" t="s">
        <v>3103</v>
      </c>
      <c r="AM1759" t="s">
        <v>3403</v>
      </c>
      <c r="BQ1759">
        <v>203.04390000000001</v>
      </c>
      <c r="BR1759">
        <v>203.51499999999879</v>
      </c>
      <c r="BS1759">
        <v>0</v>
      </c>
    </row>
    <row r="1760" spans="1:71" x14ac:dyDescent="0.25">
      <c r="A1760" t="s">
        <v>83</v>
      </c>
      <c r="B1760">
        <v>1154</v>
      </c>
      <c r="C1760" t="s">
        <v>88</v>
      </c>
      <c r="D1760">
        <v>1</v>
      </c>
      <c r="E1760">
        <v>23524.341609999999</v>
      </c>
      <c r="F1760">
        <v>23524.81899</v>
      </c>
      <c r="G1760">
        <v>0.47738000000026659</v>
      </c>
      <c r="H1760">
        <v>206.3416</v>
      </c>
      <c r="I1760">
        <v>64.69</v>
      </c>
      <c r="J1760">
        <v>1099.73</v>
      </c>
      <c r="L1760" t="s">
        <v>642</v>
      </c>
      <c r="M1760" t="str">
        <f t="shared" si="203"/>
        <v>2018</v>
      </c>
      <c r="N1760" t="str">
        <f t="shared" si="204"/>
        <v>11</v>
      </c>
      <c r="O1760" t="str">
        <f t="shared" si="205"/>
        <v>29</v>
      </c>
      <c r="P1760" t="str">
        <f t="shared" si="206"/>
        <v>12</v>
      </c>
      <c r="Q1760" t="str">
        <f t="shared" si="207"/>
        <v>03</v>
      </c>
      <c r="R1760" t="str">
        <f t="shared" si="208"/>
        <v>55</v>
      </c>
      <c r="S1760" s="4">
        <f t="shared" si="210"/>
        <v>43433.50271990741</v>
      </c>
      <c r="T1760" s="5">
        <f t="shared" si="209"/>
        <v>43433.50271990741</v>
      </c>
      <c r="U1760" t="s">
        <v>2067</v>
      </c>
      <c r="AH1760" t="s">
        <v>2940</v>
      </c>
      <c r="AI1760" t="s">
        <v>2941</v>
      </c>
      <c r="AJ1760" t="s">
        <v>3097</v>
      </c>
      <c r="AK1760" t="s">
        <v>3101</v>
      </c>
      <c r="AL1760" t="s">
        <v>3103</v>
      </c>
      <c r="AM1760" t="s">
        <v>3403</v>
      </c>
      <c r="BQ1760">
        <v>206.3416</v>
      </c>
      <c r="BR1760">
        <v>206.81898000000029</v>
      </c>
      <c r="BS1760">
        <v>1</v>
      </c>
    </row>
    <row r="1761" spans="1:71" x14ac:dyDescent="0.25">
      <c r="A1761" t="s">
        <v>83</v>
      </c>
      <c r="B1761">
        <v>1155</v>
      </c>
      <c r="C1761" t="s">
        <v>88</v>
      </c>
      <c r="D1761">
        <v>1</v>
      </c>
      <c r="E1761">
        <v>23531.19886</v>
      </c>
      <c r="F1761">
        <v>23531.519209999999</v>
      </c>
      <c r="G1761">
        <v>0.32034999999814318</v>
      </c>
      <c r="H1761">
        <v>213.19890000000001</v>
      </c>
      <c r="I1761">
        <v>40.430999999999997</v>
      </c>
      <c r="J1761">
        <v>1156.3340000000001</v>
      </c>
      <c r="L1761" t="s">
        <v>642</v>
      </c>
      <c r="M1761" t="str">
        <f t="shared" si="203"/>
        <v>2018</v>
      </c>
      <c r="N1761" t="str">
        <f t="shared" si="204"/>
        <v>11</v>
      </c>
      <c r="O1761" t="str">
        <f t="shared" si="205"/>
        <v>29</v>
      </c>
      <c r="P1761" t="str">
        <f t="shared" si="206"/>
        <v>12</v>
      </c>
      <c r="Q1761" t="str">
        <f t="shared" si="207"/>
        <v>03</v>
      </c>
      <c r="R1761" t="str">
        <f t="shared" si="208"/>
        <v>55</v>
      </c>
      <c r="S1761" s="4">
        <f t="shared" si="210"/>
        <v>43433.50271990741</v>
      </c>
      <c r="T1761" s="5">
        <f t="shared" si="209"/>
        <v>43433.50271990741</v>
      </c>
      <c r="U1761" t="s">
        <v>2067</v>
      </c>
      <c r="AH1761" t="s">
        <v>2940</v>
      </c>
      <c r="AI1761" t="s">
        <v>2941</v>
      </c>
      <c r="AJ1761" t="s">
        <v>3097</v>
      </c>
      <c r="AK1761" t="s">
        <v>3101</v>
      </c>
      <c r="AL1761" t="s">
        <v>3103</v>
      </c>
      <c r="AM1761" t="s">
        <v>3403</v>
      </c>
      <c r="BQ1761">
        <v>213.19890000000001</v>
      </c>
      <c r="BR1761">
        <v>213.51924999999821</v>
      </c>
      <c r="BS1761">
        <v>2</v>
      </c>
    </row>
    <row r="1762" spans="1:71" x14ac:dyDescent="0.25">
      <c r="A1762" t="s">
        <v>83</v>
      </c>
      <c r="B1762">
        <v>1164</v>
      </c>
      <c r="C1762" t="s">
        <v>88</v>
      </c>
      <c r="D1762">
        <v>1</v>
      </c>
      <c r="E1762">
        <v>24115.373060000002</v>
      </c>
      <c r="F1762">
        <v>24115.636879999998</v>
      </c>
      <c r="G1762">
        <v>0.26381999999648542</v>
      </c>
      <c r="H1762">
        <v>11.373100000000001</v>
      </c>
      <c r="I1762">
        <v>113.208</v>
      </c>
      <c r="J1762">
        <v>938.005</v>
      </c>
      <c r="L1762" t="s">
        <v>643</v>
      </c>
      <c r="M1762" t="str">
        <f t="shared" si="203"/>
        <v>2018</v>
      </c>
      <c r="N1762" t="str">
        <f t="shared" si="204"/>
        <v>12</v>
      </c>
      <c r="O1762" t="str">
        <f t="shared" si="205"/>
        <v>02</v>
      </c>
      <c r="P1762" t="str">
        <f t="shared" si="206"/>
        <v>12</v>
      </c>
      <c r="Q1762" t="str">
        <f t="shared" si="207"/>
        <v>03</v>
      </c>
      <c r="R1762" t="str">
        <f t="shared" si="208"/>
        <v>55</v>
      </c>
      <c r="S1762" s="4">
        <f t="shared" si="210"/>
        <v>43436.50271990741</v>
      </c>
      <c r="T1762" s="5">
        <f t="shared" si="209"/>
        <v>43436.50271990741</v>
      </c>
      <c r="U1762" t="s">
        <v>2068</v>
      </c>
      <c r="AH1762" t="s">
        <v>2940</v>
      </c>
      <c r="AI1762" t="s">
        <v>2941</v>
      </c>
      <c r="AJ1762" t="s">
        <v>3097</v>
      </c>
      <c r="AK1762" t="s">
        <v>3101</v>
      </c>
      <c r="AL1762" t="s">
        <v>3103</v>
      </c>
      <c r="AM1762" t="s">
        <v>3404</v>
      </c>
      <c r="BQ1762">
        <v>11.373100000000001</v>
      </c>
      <c r="BR1762">
        <v>11.63691999999649</v>
      </c>
      <c r="BS1762">
        <v>0</v>
      </c>
    </row>
    <row r="1763" spans="1:71" x14ac:dyDescent="0.25">
      <c r="A1763" t="s">
        <v>83</v>
      </c>
      <c r="B1763">
        <v>1165</v>
      </c>
      <c r="C1763" t="s">
        <v>88</v>
      </c>
      <c r="D1763">
        <v>1</v>
      </c>
      <c r="E1763">
        <v>24118.099190000001</v>
      </c>
      <c r="F1763">
        <v>24118.331600000001</v>
      </c>
      <c r="G1763">
        <v>0.23241000000052739</v>
      </c>
      <c r="H1763">
        <v>14.0992</v>
      </c>
      <c r="I1763">
        <v>105.121</v>
      </c>
      <c r="J1763">
        <v>743.93499999999995</v>
      </c>
      <c r="L1763" t="s">
        <v>643</v>
      </c>
      <c r="M1763" t="str">
        <f t="shared" si="203"/>
        <v>2018</v>
      </c>
      <c r="N1763" t="str">
        <f t="shared" si="204"/>
        <v>12</v>
      </c>
      <c r="O1763" t="str">
        <f t="shared" si="205"/>
        <v>02</v>
      </c>
      <c r="P1763" t="str">
        <f t="shared" si="206"/>
        <v>12</v>
      </c>
      <c r="Q1763" t="str">
        <f t="shared" si="207"/>
        <v>03</v>
      </c>
      <c r="R1763" t="str">
        <f t="shared" si="208"/>
        <v>55</v>
      </c>
      <c r="S1763" s="4">
        <f t="shared" si="210"/>
        <v>43436.50271990741</v>
      </c>
      <c r="T1763" s="5">
        <f t="shared" si="209"/>
        <v>43436.50271990741</v>
      </c>
      <c r="U1763" t="s">
        <v>2068</v>
      </c>
      <c r="AH1763" t="s">
        <v>2940</v>
      </c>
      <c r="AI1763" t="s">
        <v>2941</v>
      </c>
      <c r="AJ1763" t="s">
        <v>3097</v>
      </c>
      <c r="AK1763" t="s">
        <v>3101</v>
      </c>
      <c r="AL1763" t="s">
        <v>3103</v>
      </c>
      <c r="AM1763" t="s">
        <v>3404</v>
      </c>
      <c r="BQ1763">
        <v>14.0992</v>
      </c>
      <c r="BR1763">
        <v>14.331610000000531</v>
      </c>
      <c r="BS1763">
        <v>1</v>
      </c>
    </row>
    <row r="1764" spans="1:71" x14ac:dyDescent="0.25">
      <c r="A1764" t="s">
        <v>83</v>
      </c>
      <c r="B1764">
        <v>1171</v>
      </c>
      <c r="C1764" t="s">
        <v>88</v>
      </c>
      <c r="D1764">
        <v>1</v>
      </c>
      <c r="E1764">
        <v>24104.777989999999</v>
      </c>
      <c r="F1764">
        <v>24105.01669</v>
      </c>
      <c r="G1764">
        <v>0.23870000000169969</v>
      </c>
      <c r="H1764">
        <v>0.77800000000000002</v>
      </c>
      <c r="I1764">
        <v>137.46600000000001</v>
      </c>
      <c r="J1764">
        <v>752.02200000000005</v>
      </c>
      <c r="L1764" t="s">
        <v>643</v>
      </c>
      <c r="M1764" t="str">
        <f t="shared" si="203"/>
        <v>2018</v>
      </c>
      <c r="N1764" t="str">
        <f t="shared" si="204"/>
        <v>12</v>
      </c>
      <c r="O1764" t="str">
        <f t="shared" si="205"/>
        <v>02</v>
      </c>
      <c r="P1764" t="str">
        <f t="shared" si="206"/>
        <v>12</v>
      </c>
      <c r="Q1764" t="str">
        <f t="shared" si="207"/>
        <v>03</v>
      </c>
      <c r="R1764" t="str">
        <f t="shared" si="208"/>
        <v>55</v>
      </c>
      <c r="S1764" s="4">
        <f t="shared" si="210"/>
        <v>43436.50271990741</v>
      </c>
      <c r="T1764" s="5">
        <f t="shared" si="209"/>
        <v>43436.50271990741</v>
      </c>
      <c r="U1764" t="s">
        <v>2068</v>
      </c>
      <c r="AH1764" t="s">
        <v>2940</v>
      </c>
      <c r="AI1764" t="s">
        <v>2941</v>
      </c>
      <c r="AJ1764" t="s">
        <v>3097</v>
      </c>
      <c r="AK1764" t="s">
        <v>3101</v>
      </c>
      <c r="AL1764" t="s">
        <v>3103</v>
      </c>
      <c r="AM1764" t="s">
        <v>3405</v>
      </c>
      <c r="BQ1764">
        <v>0.77800000000000002</v>
      </c>
      <c r="BR1764">
        <v>1.0167000000016999</v>
      </c>
      <c r="BS1764">
        <v>2</v>
      </c>
    </row>
    <row r="1765" spans="1:71" x14ac:dyDescent="0.25">
      <c r="A1765" t="s">
        <v>83</v>
      </c>
      <c r="B1765">
        <v>1172</v>
      </c>
      <c r="C1765" t="s">
        <v>88</v>
      </c>
      <c r="D1765">
        <v>1</v>
      </c>
      <c r="E1765">
        <v>24105.267940000002</v>
      </c>
      <c r="F1765">
        <v>24105.468949999999</v>
      </c>
      <c r="G1765">
        <v>0.20100999999704069</v>
      </c>
      <c r="H1765">
        <v>1.2679</v>
      </c>
      <c r="I1765">
        <v>202.15600000000001</v>
      </c>
      <c r="J1765">
        <v>913.74699999999996</v>
      </c>
      <c r="L1765" t="s">
        <v>643</v>
      </c>
      <c r="M1765" t="str">
        <f t="shared" si="203"/>
        <v>2018</v>
      </c>
      <c r="N1765" t="str">
        <f t="shared" si="204"/>
        <v>12</v>
      </c>
      <c r="O1765" t="str">
        <f t="shared" si="205"/>
        <v>02</v>
      </c>
      <c r="P1765" t="str">
        <f t="shared" si="206"/>
        <v>12</v>
      </c>
      <c r="Q1765" t="str">
        <f t="shared" si="207"/>
        <v>03</v>
      </c>
      <c r="R1765" t="str">
        <f t="shared" si="208"/>
        <v>55</v>
      </c>
      <c r="S1765" s="4">
        <f t="shared" si="210"/>
        <v>43436.50271990741</v>
      </c>
      <c r="T1765" s="5">
        <f t="shared" si="209"/>
        <v>43436.50271990741</v>
      </c>
      <c r="U1765" t="s">
        <v>2068</v>
      </c>
      <c r="AH1765" t="s">
        <v>2940</v>
      </c>
      <c r="AI1765" t="s">
        <v>2941</v>
      </c>
      <c r="AJ1765" t="s">
        <v>3097</v>
      </c>
      <c r="AK1765" t="s">
        <v>3101</v>
      </c>
      <c r="AL1765" t="s">
        <v>3103</v>
      </c>
      <c r="AM1765" t="s">
        <v>3405</v>
      </c>
      <c r="BQ1765">
        <v>1.2679</v>
      </c>
      <c r="BR1765">
        <v>1.468909999997041</v>
      </c>
      <c r="BS1765">
        <v>3</v>
      </c>
    </row>
    <row r="1766" spans="1:71" x14ac:dyDescent="0.25">
      <c r="A1766" t="s">
        <v>83</v>
      </c>
      <c r="B1766">
        <v>1177</v>
      </c>
      <c r="C1766" t="s">
        <v>88</v>
      </c>
      <c r="D1766">
        <v>1</v>
      </c>
      <c r="E1766">
        <v>25326.319159999999</v>
      </c>
      <c r="F1766">
        <v>25326.645789999999</v>
      </c>
      <c r="G1766">
        <v>0.3266299999995681</v>
      </c>
      <c r="H1766">
        <v>174.3192</v>
      </c>
      <c r="I1766">
        <v>121.294</v>
      </c>
      <c r="J1766">
        <v>1002.6950000000001</v>
      </c>
      <c r="L1766" t="s">
        <v>644</v>
      </c>
      <c r="M1766" t="str">
        <f t="shared" si="203"/>
        <v>2018</v>
      </c>
      <c r="N1766" t="str">
        <f t="shared" si="204"/>
        <v>12</v>
      </c>
      <c r="O1766" t="str">
        <f t="shared" si="205"/>
        <v>04</v>
      </c>
      <c r="P1766" t="str">
        <f t="shared" si="206"/>
        <v>14</v>
      </c>
      <c r="Q1766" t="str">
        <f t="shared" si="207"/>
        <v>03</v>
      </c>
      <c r="R1766" t="str">
        <f t="shared" si="208"/>
        <v>55</v>
      </c>
      <c r="S1766" s="4">
        <f t="shared" si="210"/>
        <v>43438.586053240739</v>
      </c>
      <c r="T1766" s="5">
        <f t="shared" si="209"/>
        <v>43438.586053240739</v>
      </c>
      <c r="U1766" t="s">
        <v>2069</v>
      </c>
      <c r="AH1766" t="s">
        <v>2940</v>
      </c>
      <c r="AI1766" t="s">
        <v>2941</v>
      </c>
      <c r="AJ1766" t="s">
        <v>3097</v>
      </c>
      <c r="AK1766" t="s">
        <v>3101</v>
      </c>
      <c r="AL1766" t="s">
        <v>3103</v>
      </c>
      <c r="AM1766" t="s">
        <v>3406</v>
      </c>
      <c r="BQ1766">
        <v>174.3192</v>
      </c>
      <c r="BR1766">
        <v>174.64582999999959</v>
      </c>
      <c r="BS1766">
        <v>0</v>
      </c>
    </row>
    <row r="1767" spans="1:71" x14ac:dyDescent="0.25">
      <c r="A1767" t="s">
        <v>83</v>
      </c>
      <c r="B1767">
        <v>1178</v>
      </c>
      <c r="C1767" t="s">
        <v>88</v>
      </c>
      <c r="D1767">
        <v>1</v>
      </c>
      <c r="E1767">
        <v>25328.16589</v>
      </c>
      <c r="F1767">
        <v>25328.354329999998</v>
      </c>
      <c r="G1767">
        <v>0.1884399999980815</v>
      </c>
      <c r="H1767">
        <v>176.16589999999999</v>
      </c>
      <c r="I1767">
        <v>169.81100000000001</v>
      </c>
      <c r="J1767">
        <v>849.05700000000002</v>
      </c>
      <c r="L1767" t="s">
        <v>644</v>
      </c>
      <c r="M1767" t="str">
        <f t="shared" si="203"/>
        <v>2018</v>
      </c>
      <c r="N1767" t="str">
        <f t="shared" si="204"/>
        <v>12</v>
      </c>
      <c r="O1767" t="str">
        <f t="shared" si="205"/>
        <v>04</v>
      </c>
      <c r="P1767" t="str">
        <f t="shared" si="206"/>
        <v>14</v>
      </c>
      <c r="Q1767" t="str">
        <f t="shared" si="207"/>
        <v>03</v>
      </c>
      <c r="R1767" t="str">
        <f t="shared" si="208"/>
        <v>55</v>
      </c>
      <c r="S1767" s="4">
        <f t="shared" si="210"/>
        <v>43438.586053240739</v>
      </c>
      <c r="T1767" s="5">
        <f t="shared" si="209"/>
        <v>43438.586053240739</v>
      </c>
      <c r="U1767" t="s">
        <v>2069</v>
      </c>
      <c r="AH1767" t="s">
        <v>2940</v>
      </c>
      <c r="AI1767" t="s">
        <v>2941</v>
      </c>
      <c r="AJ1767" t="s">
        <v>3097</v>
      </c>
      <c r="AK1767" t="s">
        <v>3101</v>
      </c>
      <c r="AL1767" t="s">
        <v>3103</v>
      </c>
      <c r="AM1767" t="s">
        <v>3406</v>
      </c>
      <c r="BQ1767">
        <v>176.16589999999999</v>
      </c>
      <c r="BR1767">
        <v>176.3543399999981</v>
      </c>
      <c r="BS1767">
        <v>1</v>
      </c>
    </row>
    <row r="1768" spans="1:71" x14ac:dyDescent="0.25">
      <c r="A1768" t="s">
        <v>83</v>
      </c>
      <c r="B1768">
        <v>1183</v>
      </c>
      <c r="C1768" t="s">
        <v>88</v>
      </c>
      <c r="D1768">
        <v>1</v>
      </c>
      <c r="E1768">
        <v>26023.331900000001</v>
      </c>
      <c r="F1768">
        <v>26023.803</v>
      </c>
      <c r="G1768">
        <v>0.47109999999884172</v>
      </c>
      <c r="H1768">
        <v>85.331900000000005</v>
      </c>
      <c r="I1768">
        <v>97.034999999999997</v>
      </c>
      <c r="J1768">
        <v>1520.2159999999999</v>
      </c>
      <c r="L1768" t="s">
        <v>645</v>
      </c>
      <c r="M1768" t="str">
        <f t="shared" si="203"/>
        <v>2018</v>
      </c>
      <c r="N1768" t="str">
        <f t="shared" si="204"/>
        <v>12</v>
      </c>
      <c r="O1768" t="str">
        <f t="shared" si="205"/>
        <v>05</v>
      </c>
      <c r="P1768" t="str">
        <f t="shared" si="206"/>
        <v>06</v>
      </c>
      <c r="Q1768" t="str">
        <f t="shared" si="207"/>
        <v>03</v>
      </c>
      <c r="R1768" t="str">
        <f t="shared" si="208"/>
        <v>55</v>
      </c>
      <c r="S1768" s="4">
        <f t="shared" si="210"/>
        <v>43439.25271990741</v>
      </c>
      <c r="T1768" s="5">
        <f t="shared" si="209"/>
        <v>43439.25271990741</v>
      </c>
      <c r="U1768" t="s">
        <v>2070</v>
      </c>
      <c r="AH1768" t="s">
        <v>2940</v>
      </c>
      <c r="AI1768" t="s">
        <v>2941</v>
      </c>
      <c r="AJ1768" t="s">
        <v>2941</v>
      </c>
      <c r="AK1768" t="s">
        <v>3101</v>
      </c>
      <c r="AL1768" t="s">
        <v>3104</v>
      </c>
      <c r="AM1768" t="s">
        <v>3407</v>
      </c>
      <c r="BQ1768">
        <v>85.331900000000005</v>
      </c>
      <c r="BR1768">
        <v>85.802999999998846</v>
      </c>
      <c r="BS1768">
        <v>0</v>
      </c>
    </row>
    <row r="1769" spans="1:71" x14ac:dyDescent="0.25">
      <c r="A1769" t="s">
        <v>83</v>
      </c>
      <c r="B1769">
        <v>1184</v>
      </c>
      <c r="C1769" t="s">
        <v>88</v>
      </c>
      <c r="D1769">
        <v>1</v>
      </c>
      <c r="E1769">
        <v>26023.922350000001</v>
      </c>
      <c r="F1769">
        <v>26024.16733</v>
      </c>
      <c r="G1769">
        <v>0.24497999999948661</v>
      </c>
      <c r="H1769">
        <v>85.922399999999996</v>
      </c>
      <c r="I1769">
        <v>105.121</v>
      </c>
      <c r="J1769">
        <v>1293.8009999999999</v>
      </c>
      <c r="L1769" t="s">
        <v>645</v>
      </c>
      <c r="M1769" t="str">
        <f t="shared" si="203"/>
        <v>2018</v>
      </c>
      <c r="N1769" t="str">
        <f t="shared" si="204"/>
        <v>12</v>
      </c>
      <c r="O1769" t="str">
        <f t="shared" si="205"/>
        <v>05</v>
      </c>
      <c r="P1769" t="str">
        <f t="shared" si="206"/>
        <v>06</v>
      </c>
      <c r="Q1769" t="str">
        <f t="shared" si="207"/>
        <v>03</v>
      </c>
      <c r="R1769" t="str">
        <f t="shared" si="208"/>
        <v>55</v>
      </c>
      <c r="S1769" s="4">
        <f t="shared" si="210"/>
        <v>43439.25271990741</v>
      </c>
      <c r="T1769" s="5">
        <f t="shared" si="209"/>
        <v>43439.25271990741</v>
      </c>
      <c r="U1769" t="s">
        <v>2070</v>
      </c>
      <c r="AH1769" t="s">
        <v>2940</v>
      </c>
      <c r="AI1769" t="s">
        <v>2941</v>
      </c>
      <c r="AJ1769" t="s">
        <v>3097</v>
      </c>
      <c r="AK1769" t="s">
        <v>3101</v>
      </c>
      <c r="AL1769" t="s">
        <v>3103</v>
      </c>
      <c r="AM1769" t="s">
        <v>3407</v>
      </c>
      <c r="BQ1769">
        <v>85.922399999999996</v>
      </c>
      <c r="BR1769">
        <v>86.167379999999483</v>
      </c>
      <c r="BS1769">
        <v>1</v>
      </c>
    </row>
    <row r="1770" spans="1:71" x14ac:dyDescent="0.25">
      <c r="A1770" t="s">
        <v>83</v>
      </c>
      <c r="B1770">
        <v>1185</v>
      </c>
      <c r="C1770" t="s">
        <v>88</v>
      </c>
      <c r="D1770">
        <v>1</v>
      </c>
      <c r="E1770">
        <v>26024.46255</v>
      </c>
      <c r="F1770">
        <v>26025.279139999999</v>
      </c>
      <c r="G1770">
        <v>0.81658999999854132</v>
      </c>
      <c r="H1770">
        <v>86.462599999999995</v>
      </c>
      <c r="I1770">
        <v>105.121</v>
      </c>
      <c r="J1770">
        <v>1309.973</v>
      </c>
      <c r="L1770" t="s">
        <v>645</v>
      </c>
      <c r="M1770" t="str">
        <f t="shared" si="203"/>
        <v>2018</v>
      </c>
      <c r="N1770" t="str">
        <f t="shared" si="204"/>
        <v>12</v>
      </c>
      <c r="O1770" t="str">
        <f t="shared" si="205"/>
        <v>05</v>
      </c>
      <c r="P1770" t="str">
        <f t="shared" si="206"/>
        <v>06</v>
      </c>
      <c r="Q1770" t="str">
        <f t="shared" si="207"/>
        <v>03</v>
      </c>
      <c r="R1770" t="str">
        <f t="shared" si="208"/>
        <v>55</v>
      </c>
      <c r="S1770" s="4">
        <f t="shared" si="210"/>
        <v>43439.25271990741</v>
      </c>
      <c r="T1770" s="5">
        <f t="shared" si="209"/>
        <v>43439.25271990741</v>
      </c>
      <c r="U1770" t="s">
        <v>2070</v>
      </c>
      <c r="AH1770" t="s">
        <v>2940</v>
      </c>
      <c r="AI1770" t="s">
        <v>2941</v>
      </c>
      <c r="AJ1770" t="s">
        <v>2941</v>
      </c>
      <c r="AK1770" t="s">
        <v>3101</v>
      </c>
      <c r="AL1770" t="s">
        <v>3104</v>
      </c>
      <c r="AM1770" t="s">
        <v>3407</v>
      </c>
      <c r="BQ1770">
        <v>86.462599999999995</v>
      </c>
      <c r="BR1770">
        <v>87.279189999998536</v>
      </c>
      <c r="BS1770">
        <v>2</v>
      </c>
    </row>
    <row r="1771" spans="1:71" x14ac:dyDescent="0.25">
      <c r="A1771" t="s">
        <v>83</v>
      </c>
      <c r="B1771">
        <v>1186</v>
      </c>
      <c r="C1771" t="s">
        <v>88</v>
      </c>
      <c r="D1771">
        <v>1</v>
      </c>
      <c r="E1771">
        <v>26396.684160000001</v>
      </c>
      <c r="F1771">
        <v>26397.035919999998</v>
      </c>
      <c r="G1771">
        <v>0.35175999999773921</v>
      </c>
      <c r="H1771">
        <v>196.6842</v>
      </c>
      <c r="I1771">
        <v>202.15600000000001</v>
      </c>
      <c r="J1771">
        <v>1204.8520000000001</v>
      </c>
      <c r="L1771" t="s">
        <v>646</v>
      </c>
      <c r="M1771" t="str">
        <f t="shared" si="203"/>
        <v>2018</v>
      </c>
      <c r="N1771" t="str">
        <f t="shared" si="204"/>
        <v>12</v>
      </c>
      <c r="O1771" t="str">
        <f t="shared" si="205"/>
        <v>05</v>
      </c>
      <c r="P1771" t="str">
        <f t="shared" si="206"/>
        <v>10</v>
      </c>
      <c r="Q1771" t="str">
        <f t="shared" si="207"/>
        <v>03</v>
      </c>
      <c r="R1771" t="str">
        <f t="shared" si="208"/>
        <v>55</v>
      </c>
      <c r="S1771" s="4">
        <f t="shared" si="210"/>
        <v>43439.419386574074</v>
      </c>
      <c r="T1771" s="5">
        <f t="shared" si="209"/>
        <v>43439.419386574074</v>
      </c>
      <c r="U1771" t="s">
        <v>2071</v>
      </c>
      <c r="AH1771" t="s">
        <v>2940</v>
      </c>
      <c r="AI1771" t="s">
        <v>2941</v>
      </c>
      <c r="AJ1771" t="s">
        <v>3097</v>
      </c>
      <c r="AK1771" t="s">
        <v>3101</v>
      </c>
      <c r="AL1771" t="s">
        <v>3103</v>
      </c>
      <c r="AM1771" t="s">
        <v>3408</v>
      </c>
      <c r="BQ1771">
        <v>196.6842</v>
      </c>
      <c r="BR1771">
        <v>197.03595999999769</v>
      </c>
      <c r="BS1771">
        <v>0</v>
      </c>
    </row>
    <row r="1772" spans="1:71" x14ac:dyDescent="0.25">
      <c r="A1772" t="s">
        <v>83</v>
      </c>
      <c r="B1772">
        <v>1187</v>
      </c>
      <c r="C1772" t="s">
        <v>88</v>
      </c>
      <c r="D1772">
        <v>1</v>
      </c>
      <c r="E1772">
        <v>26401.250739999999</v>
      </c>
      <c r="F1772">
        <v>26401.64647</v>
      </c>
      <c r="G1772">
        <v>0.3957300000001851</v>
      </c>
      <c r="H1772">
        <v>201.25069999999999</v>
      </c>
      <c r="I1772">
        <v>234.501</v>
      </c>
      <c r="J1772">
        <v>1504.0429999999999</v>
      </c>
      <c r="L1772" t="s">
        <v>646</v>
      </c>
      <c r="M1772" t="str">
        <f t="shared" si="203"/>
        <v>2018</v>
      </c>
      <c r="N1772" t="str">
        <f t="shared" si="204"/>
        <v>12</v>
      </c>
      <c r="O1772" t="str">
        <f t="shared" si="205"/>
        <v>05</v>
      </c>
      <c r="P1772" t="str">
        <f t="shared" si="206"/>
        <v>10</v>
      </c>
      <c r="Q1772" t="str">
        <f t="shared" si="207"/>
        <v>03</v>
      </c>
      <c r="R1772" t="str">
        <f t="shared" si="208"/>
        <v>55</v>
      </c>
      <c r="S1772" s="4">
        <f t="shared" si="210"/>
        <v>43439.419386574074</v>
      </c>
      <c r="T1772" s="5">
        <f t="shared" si="209"/>
        <v>43439.419386574074</v>
      </c>
      <c r="U1772" t="s">
        <v>2071</v>
      </c>
      <c r="AH1772" t="s">
        <v>2940</v>
      </c>
      <c r="AI1772" t="s">
        <v>2941</v>
      </c>
      <c r="AJ1772" t="s">
        <v>3097</v>
      </c>
      <c r="AK1772" t="s">
        <v>3101</v>
      </c>
      <c r="AL1772" t="s">
        <v>3103</v>
      </c>
      <c r="AM1772" t="s">
        <v>3408</v>
      </c>
      <c r="BQ1772">
        <v>201.25069999999999</v>
      </c>
      <c r="BR1772">
        <v>201.64643000000021</v>
      </c>
      <c r="BS1772">
        <v>1</v>
      </c>
    </row>
    <row r="1773" spans="1:71" x14ac:dyDescent="0.25">
      <c r="A1773" t="s">
        <v>83</v>
      </c>
      <c r="B1773">
        <v>1190</v>
      </c>
      <c r="C1773" t="s">
        <v>88</v>
      </c>
      <c r="D1773">
        <v>1</v>
      </c>
      <c r="E1773">
        <v>26408.452099999999</v>
      </c>
      <c r="F1773">
        <v>26408.759890000001</v>
      </c>
      <c r="G1773">
        <v>0.30779000000256929</v>
      </c>
      <c r="H1773">
        <v>208.4521</v>
      </c>
      <c r="I1773">
        <v>194.07</v>
      </c>
      <c r="J1773">
        <v>921.83299999999997</v>
      </c>
      <c r="L1773" t="s">
        <v>646</v>
      </c>
      <c r="M1773" t="str">
        <f t="shared" si="203"/>
        <v>2018</v>
      </c>
      <c r="N1773" t="str">
        <f t="shared" si="204"/>
        <v>12</v>
      </c>
      <c r="O1773" t="str">
        <f t="shared" si="205"/>
        <v>05</v>
      </c>
      <c r="P1773" t="str">
        <f t="shared" si="206"/>
        <v>10</v>
      </c>
      <c r="Q1773" t="str">
        <f t="shared" si="207"/>
        <v>03</v>
      </c>
      <c r="R1773" t="str">
        <f t="shared" si="208"/>
        <v>55</v>
      </c>
      <c r="S1773" s="4">
        <f t="shared" si="210"/>
        <v>43439.419386574074</v>
      </c>
      <c r="T1773" s="5">
        <f t="shared" si="209"/>
        <v>43439.419386574074</v>
      </c>
      <c r="U1773" t="s">
        <v>2071</v>
      </c>
      <c r="AH1773" t="s">
        <v>2940</v>
      </c>
      <c r="AI1773" t="s">
        <v>2941</v>
      </c>
      <c r="AJ1773" t="s">
        <v>3097</v>
      </c>
      <c r="AK1773" t="s">
        <v>3101</v>
      </c>
      <c r="AL1773" t="s">
        <v>3103</v>
      </c>
      <c r="AM1773" t="s">
        <v>3408</v>
      </c>
      <c r="BQ1773">
        <v>208.4521</v>
      </c>
      <c r="BR1773">
        <v>208.7598900000026</v>
      </c>
      <c r="BS1773">
        <v>2</v>
      </c>
    </row>
    <row r="1774" spans="1:71" x14ac:dyDescent="0.25">
      <c r="A1774" t="s">
        <v>83</v>
      </c>
      <c r="B1774">
        <v>1191</v>
      </c>
      <c r="C1774" t="s">
        <v>88</v>
      </c>
      <c r="D1774">
        <v>1</v>
      </c>
      <c r="E1774">
        <v>26409.92195</v>
      </c>
      <c r="F1774">
        <v>26410.223460000001</v>
      </c>
      <c r="G1774">
        <v>0.30151000000114442</v>
      </c>
      <c r="H1774">
        <v>209.92189999999999</v>
      </c>
      <c r="I1774">
        <v>291.10500000000002</v>
      </c>
      <c r="J1774">
        <v>905.66</v>
      </c>
      <c r="L1774" t="s">
        <v>646</v>
      </c>
      <c r="M1774" t="str">
        <f t="shared" si="203"/>
        <v>2018</v>
      </c>
      <c r="N1774" t="str">
        <f t="shared" si="204"/>
        <v>12</v>
      </c>
      <c r="O1774" t="str">
        <f t="shared" si="205"/>
        <v>05</v>
      </c>
      <c r="P1774" t="str">
        <f t="shared" si="206"/>
        <v>10</v>
      </c>
      <c r="Q1774" t="str">
        <f t="shared" si="207"/>
        <v>03</v>
      </c>
      <c r="R1774" t="str">
        <f t="shared" si="208"/>
        <v>55</v>
      </c>
      <c r="S1774" s="4">
        <f t="shared" si="210"/>
        <v>43439.419386574074</v>
      </c>
      <c r="T1774" s="5">
        <f t="shared" si="209"/>
        <v>43439.419386574074</v>
      </c>
      <c r="U1774" t="s">
        <v>2071</v>
      </c>
      <c r="AH1774" t="s">
        <v>2940</v>
      </c>
      <c r="AI1774" t="s">
        <v>2941</v>
      </c>
      <c r="AJ1774" t="s">
        <v>3097</v>
      </c>
      <c r="AK1774" t="s">
        <v>3101</v>
      </c>
      <c r="AL1774" t="s">
        <v>3103</v>
      </c>
      <c r="AM1774" t="s">
        <v>3408</v>
      </c>
      <c r="BQ1774">
        <v>209.92189999999999</v>
      </c>
      <c r="BR1774">
        <v>210.22341000000111</v>
      </c>
      <c r="BS1774">
        <v>3</v>
      </c>
    </row>
    <row r="1775" spans="1:71" x14ac:dyDescent="0.25">
      <c r="A1775" t="s">
        <v>83</v>
      </c>
      <c r="B1775">
        <v>1192</v>
      </c>
      <c r="C1775" t="s">
        <v>88</v>
      </c>
      <c r="D1775">
        <v>1</v>
      </c>
      <c r="E1775">
        <v>26407.3717</v>
      </c>
      <c r="F1775">
        <v>26407.679489999999</v>
      </c>
      <c r="G1775">
        <v>0.30778999999893131</v>
      </c>
      <c r="H1775">
        <v>207.3717</v>
      </c>
      <c r="I1775">
        <v>299.19099999999997</v>
      </c>
      <c r="J1775">
        <v>929.91899999999998</v>
      </c>
      <c r="L1775" t="s">
        <v>646</v>
      </c>
      <c r="M1775" t="str">
        <f t="shared" si="203"/>
        <v>2018</v>
      </c>
      <c r="N1775" t="str">
        <f t="shared" si="204"/>
        <v>12</v>
      </c>
      <c r="O1775" t="str">
        <f t="shared" si="205"/>
        <v>05</v>
      </c>
      <c r="P1775" t="str">
        <f t="shared" si="206"/>
        <v>10</v>
      </c>
      <c r="Q1775" t="str">
        <f t="shared" si="207"/>
        <v>03</v>
      </c>
      <c r="R1775" t="str">
        <f t="shared" si="208"/>
        <v>55</v>
      </c>
      <c r="S1775" s="4">
        <f t="shared" si="210"/>
        <v>43439.419386574074</v>
      </c>
      <c r="T1775" s="5">
        <f t="shared" si="209"/>
        <v>43439.419386574074</v>
      </c>
      <c r="U1775" t="s">
        <v>2071</v>
      </c>
      <c r="AH1775" t="s">
        <v>2940</v>
      </c>
      <c r="AI1775" t="s">
        <v>2941</v>
      </c>
      <c r="AJ1775" t="s">
        <v>3097</v>
      </c>
      <c r="AK1775" t="s">
        <v>3101</v>
      </c>
      <c r="AL1775" t="s">
        <v>3103</v>
      </c>
      <c r="AM1775" t="s">
        <v>3408</v>
      </c>
      <c r="BQ1775">
        <v>207.3717</v>
      </c>
      <c r="BR1775">
        <v>207.67948999999891</v>
      </c>
      <c r="BS1775">
        <v>4</v>
      </c>
    </row>
    <row r="1776" spans="1:71" x14ac:dyDescent="0.25">
      <c r="A1776" t="s">
        <v>83</v>
      </c>
      <c r="B1776">
        <v>1193</v>
      </c>
      <c r="C1776" t="s">
        <v>88</v>
      </c>
      <c r="D1776">
        <v>1</v>
      </c>
      <c r="E1776">
        <v>26410.606619999999</v>
      </c>
      <c r="F1776">
        <v>26411.153109999999</v>
      </c>
      <c r="G1776">
        <v>0.54649000000063097</v>
      </c>
      <c r="H1776">
        <v>210.60659999999999</v>
      </c>
      <c r="I1776">
        <v>80.863</v>
      </c>
      <c r="J1776">
        <v>784.36699999999996</v>
      </c>
      <c r="L1776" t="s">
        <v>646</v>
      </c>
      <c r="M1776" t="str">
        <f t="shared" si="203"/>
        <v>2018</v>
      </c>
      <c r="N1776" t="str">
        <f t="shared" si="204"/>
        <v>12</v>
      </c>
      <c r="O1776" t="str">
        <f t="shared" si="205"/>
        <v>05</v>
      </c>
      <c r="P1776" t="str">
        <f t="shared" si="206"/>
        <v>10</v>
      </c>
      <c r="Q1776" t="str">
        <f t="shared" si="207"/>
        <v>03</v>
      </c>
      <c r="R1776" t="str">
        <f t="shared" si="208"/>
        <v>55</v>
      </c>
      <c r="S1776" s="4">
        <f t="shared" si="210"/>
        <v>43439.419386574074</v>
      </c>
      <c r="T1776" s="5">
        <f t="shared" si="209"/>
        <v>43439.419386574074</v>
      </c>
      <c r="U1776" t="s">
        <v>2071</v>
      </c>
      <c r="AH1776" t="s">
        <v>2940</v>
      </c>
      <c r="AI1776" t="s">
        <v>2941</v>
      </c>
      <c r="AJ1776" t="s">
        <v>3097</v>
      </c>
      <c r="AK1776" t="s">
        <v>3101</v>
      </c>
      <c r="AL1776" t="s">
        <v>3103</v>
      </c>
      <c r="AM1776" t="s">
        <v>3408</v>
      </c>
      <c r="BQ1776">
        <v>210.60659999999999</v>
      </c>
      <c r="BR1776">
        <v>211.15309000000059</v>
      </c>
      <c r="BS1776">
        <v>5</v>
      </c>
    </row>
    <row r="1777" spans="1:71" x14ac:dyDescent="0.25">
      <c r="A1777" t="s">
        <v>83</v>
      </c>
      <c r="B1777">
        <v>1194</v>
      </c>
      <c r="C1777" t="s">
        <v>88</v>
      </c>
      <c r="D1777">
        <v>1</v>
      </c>
      <c r="E1777">
        <v>26411.43577</v>
      </c>
      <c r="F1777">
        <v>26411.731</v>
      </c>
      <c r="G1777">
        <v>0.29522999999971938</v>
      </c>
      <c r="H1777">
        <v>211.4358</v>
      </c>
      <c r="I1777">
        <v>185.98400000000001</v>
      </c>
      <c r="J1777">
        <v>849.05700000000002</v>
      </c>
      <c r="L1777" t="s">
        <v>646</v>
      </c>
      <c r="M1777" t="str">
        <f t="shared" si="203"/>
        <v>2018</v>
      </c>
      <c r="N1777" t="str">
        <f t="shared" si="204"/>
        <v>12</v>
      </c>
      <c r="O1777" t="str">
        <f t="shared" si="205"/>
        <v>05</v>
      </c>
      <c r="P1777" t="str">
        <f t="shared" si="206"/>
        <v>10</v>
      </c>
      <c r="Q1777" t="str">
        <f t="shared" si="207"/>
        <v>03</v>
      </c>
      <c r="R1777" t="str">
        <f t="shared" si="208"/>
        <v>55</v>
      </c>
      <c r="S1777" s="4">
        <f t="shared" si="210"/>
        <v>43439.419386574074</v>
      </c>
      <c r="T1777" s="5">
        <f t="shared" si="209"/>
        <v>43439.419386574074</v>
      </c>
      <c r="U1777" t="s">
        <v>2071</v>
      </c>
      <c r="AH1777" t="s">
        <v>2940</v>
      </c>
      <c r="AI1777" t="s">
        <v>2941</v>
      </c>
      <c r="AJ1777" t="s">
        <v>3097</v>
      </c>
      <c r="AK1777" t="s">
        <v>3101</v>
      </c>
      <c r="AL1777" t="s">
        <v>3103</v>
      </c>
      <c r="AM1777" t="s">
        <v>3408</v>
      </c>
      <c r="BQ1777">
        <v>211.4358</v>
      </c>
      <c r="BR1777">
        <v>211.73102999999969</v>
      </c>
      <c r="BS1777">
        <v>6</v>
      </c>
    </row>
    <row r="1778" spans="1:71" x14ac:dyDescent="0.25">
      <c r="A1778" t="s">
        <v>83</v>
      </c>
      <c r="B1778">
        <v>1195</v>
      </c>
      <c r="C1778" t="s">
        <v>88</v>
      </c>
      <c r="D1778">
        <v>1</v>
      </c>
      <c r="E1778">
        <v>26411.875469999999</v>
      </c>
      <c r="F1778">
        <v>26412.07647</v>
      </c>
      <c r="G1778">
        <v>0.20100000000093129</v>
      </c>
      <c r="H1778">
        <v>211.87549999999999</v>
      </c>
      <c r="I1778">
        <v>210.24299999999999</v>
      </c>
      <c r="J1778">
        <v>905.66</v>
      </c>
      <c r="L1778" t="s">
        <v>646</v>
      </c>
      <c r="M1778" t="str">
        <f t="shared" si="203"/>
        <v>2018</v>
      </c>
      <c r="N1778" t="str">
        <f t="shared" si="204"/>
        <v>12</v>
      </c>
      <c r="O1778" t="str">
        <f t="shared" si="205"/>
        <v>05</v>
      </c>
      <c r="P1778" t="str">
        <f t="shared" si="206"/>
        <v>10</v>
      </c>
      <c r="Q1778" t="str">
        <f t="shared" si="207"/>
        <v>03</v>
      </c>
      <c r="R1778" t="str">
        <f t="shared" si="208"/>
        <v>55</v>
      </c>
      <c r="S1778" s="4">
        <f t="shared" si="210"/>
        <v>43439.419386574074</v>
      </c>
      <c r="T1778" s="5">
        <f t="shared" si="209"/>
        <v>43439.419386574074</v>
      </c>
      <c r="U1778" t="s">
        <v>2071</v>
      </c>
      <c r="AH1778" t="s">
        <v>2940</v>
      </c>
      <c r="AI1778" t="s">
        <v>2941</v>
      </c>
      <c r="AJ1778" t="s">
        <v>3097</v>
      </c>
      <c r="AK1778" t="s">
        <v>3101</v>
      </c>
      <c r="AL1778" t="s">
        <v>3103</v>
      </c>
      <c r="AM1778" t="s">
        <v>3408</v>
      </c>
      <c r="BQ1778">
        <v>211.87549999999999</v>
      </c>
      <c r="BR1778">
        <v>212.07650000000089</v>
      </c>
      <c r="BS1778">
        <v>7</v>
      </c>
    </row>
    <row r="1779" spans="1:71" x14ac:dyDescent="0.25">
      <c r="A1779" t="s">
        <v>83</v>
      </c>
      <c r="B1779">
        <v>1197</v>
      </c>
      <c r="C1779" t="s">
        <v>88</v>
      </c>
      <c r="D1779">
        <v>1</v>
      </c>
      <c r="E1779">
        <v>27956.502789999999</v>
      </c>
      <c r="F1779">
        <v>27956.810580000001</v>
      </c>
      <c r="G1779">
        <v>0.30779000000256929</v>
      </c>
      <c r="H1779">
        <v>184.50280000000001</v>
      </c>
      <c r="I1779">
        <v>121.294</v>
      </c>
      <c r="J1779">
        <v>1091.644</v>
      </c>
      <c r="L1779" t="s">
        <v>647</v>
      </c>
      <c r="M1779" t="str">
        <f t="shared" si="203"/>
        <v>2018</v>
      </c>
      <c r="N1779" t="str">
        <f t="shared" si="204"/>
        <v>12</v>
      </c>
      <c r="O1779" t="str">
        <f t="shared" si="205"/>
        <v>07</v>
      </c>
      <c r="P1779" t="str">
        <f t="shared" si="206"/>
        <v>22</v>
      </c>
      <c r="Q1779" t="str">
        <f t="shared" si="207"/>
        <v>03</v>
      </c>
      <c r="R1779" t="str">
        <f t="shared" si="208"/>
        <v>55</v>
      </c>
      <c r="S1779" s="4">
        <f t="shared" si="210"/>
        <v>43441.919386574074</v>
      </c>
      <c r="T1779" s="5">
        <f t="shared" si="209"/>
        <v>43441.919386574074</v>
      </c>
      <c r="U1779" t="s">
        <v>2072</v>
      </c>
      <c r="AH1779" t="s">
        <v>2940</v>
      </c>
      <c r="AI1779" t="s">
        <v>2941</v>
      </c>
      <c r="AJ1779" t="s">
        <v>3097</v>
      </c>
      <c r="AK1779" t="s">
        <v>3101</v>
      </c>
      <c r="AL1779" t="s">
        <v>3103</v>
      </c>
      <c r="AM1779" t="s">
        <v>3409</v>
      </c>
      <c r="BQ1779">
        <v>184.50280000000001</v>
      </c>
      <c r="BR1779">
        <v>184.81059000000261</v>
      </c>
      <c r="BS1779">
        <v>0</v>
      </c>
    </row>
    <row r="1780" spans="1:71" x14ac:dyDescent="0.25">
      <c r="A1780" t="s">
        <v>83</v>
      </c>
      <c r="B1780">
        <v>1198</v>
      </c>
      <c r="C1780" t="s">
        <v>88</v>
      </c>
      <c r="D1780">
        <v>1</v>
      </c>
      <c r="E1780">
        <v>27957.847010000001</v>
      </c>
      <c r="F1780">
        <v>27958.016609999999</v>
      </c>
      <c r="G1780">
        <v>0.16959999999744471</v>
      </c>
      <c r="H1780">
        <v>185.84700000000001</v>
      </c>
      <c r="I1780">
        <v>97.034999999999997</v>
      </c>
      <c r="J1780">
        <v>1261.4559999999999</v>
      </c>
      <c r="L1780" t="s">
        <v>647</v>
      </c>
      <c r="M1780" t="str">
        <f t="shared" si="203"/>
        <v>2018</v>
      </c>
      <c r="N1780" t="str">
        <f t="shared" si="204"/>
        <v>12</v>
      </c>
      <c r="O1780" t="str">
        <f t="shared" si="205"/>
        <v>07</v>
      </c>
      <c r="P1780" t="str">
        <f t="shared" si="206"/>
        <v>22</v>
      </c>
      <c r="Q1780" t="str">
        <f t="shared" si="207"/>
        <v>03</v>
      </c>
      <c r="R1780" t="str">
        <f t="shared" si="208"/>
        <v>55</v>
      </c>
      <c r="S1780" s="4">
        <f t="shared" si="210"/>
        <v>43441.919386574074</v>
      </c>
      <c r="T1780" s="5">
        <f t="shared" si="209"/>
        <v>43441.919386574074</v>
      </c>
      <c r="U1780" t="s">
        <v>2072</v>
      </c>
      <c r="AH1780" t="s">
        <v>2940</v>
      </c>
      <c r="AI1780" t="s">
        <v>2941</v>
      </c>
      <c r="AJ1780" t="s">
        <v>3097</v>
      </c>
      <c r="AK1780" t="s">
        <v>3101</v>
      </c>
      <c r="AL1780" t="s">
        <v>3103</v>
      </c>
      <c r="AM1780" t="s">
        <v>3409</v>
      </c>
      <c r="BQ1780">
        <v>185.84700000000001</v>
      </c>
      <c r="BR1780">
        <v>186.01659999999751</v>
      </c>
      <c r="BS1780">
        <v>1</v>
      </c>
    </row>
    <row r="1781" spans="1:71" x14ac:dyDescent="0.25">
      <c r="A1781" t="s">
        <v>83</v>
      </c>
      <c r="B1781">
        <v>1199</v>
      </c>
      <c r="C1781" t="s">
        <v>88</v>
      </c>
      <c r="D1781">
        <v>1</v>
      </c>
      <c r="E1781">
        <v>28164.858250000001</v>
      </c>
      <c r="F1781">
        <v>28165.417290000001</v>
      </c>
      <c r="G1781">
        <v>0.55904000000009546</v>
      </c>
      <c r="H1781">
        <v>130.85820000000001</v>
      </c>
      <c r="I1781">
        <v>72.775999999999996</v>
      </c>
      <c r="J1781">
        <v>929.91899999999998</v>
      </c>
      <c r="L1781" t="s">
        <v>648</v>
      </c>
      <c r="M1781" t="str">
        <f t="shared" si="203"/>
        <v>2018</v>
      </c>
      <c r="N1781" t="str">
        <f t="shared" si="204"/>
        <v>12</v>
      </c>
      <c r="O1781" t="str">
        <f t="shared" si="205"/>
        <v>08</v>
      </c>
      <c r="P1781" t="str">
        <f t="shared" si="206"/>
        <v>02</v>
      </c>
      <c r="Q1781" t="str">
        <f t="shared" si="207"/>
        <v>03</v>
      </c>
      <c r="R1781" t="str">
        <f t="shared" si="208"/>
        <v>55</v>
      </c>
      <c r="S1781" s="4">
        <f t="shared" si="210"/>
        <v>43442.086053240739</v>
      </c>
      <c r="T1781" s="5">
        <f t="shared" si="209"/>
        <v>43442.086053240739</v>
      </c>
      <c r="U1781" t="s">
        <v>2073</v>
      </c>
      <c r="AH1781" t="s">
        <v>2940</v>
      </c>
      <c r="AI1781" t="s">
        <v>2941</v>
      </c>
      <c r="AJ1781" t="s">
        <v>2941</v>
      </c>
      <c r="AK1781" t="s">
        <v>3101</v>
      </c>
      <c r="AL1781" t="s">
        <v>3104</v>
      </c>
      <c r="AM1781" t="s">
        <v>3337</v>
      </c>
      <c r="BQ1781">
        <v>130.85820000000001</v>
      </c>
      <c r="BR1781">
        <v>131.41724000000011</v>
      </c>
      <c r="BS1781">
        <v>0</v>
      </c>
    </row>
    <row r="1782" spans="1:71" x14ac:dyDescent="0.25">
      <c r="A1782" t="s">
        <v>83</v>
      </c>
      <c r="B1782">
        <v>1200</v>
      </c>
      <c r="C1782" t="s">
        <v>88</v>
      </c>
      <c r="D1782">
        <v>1</v>
      </c>
      <c r="E1782">
        <v>28167.38723</v>
      </c>
      <c r="F1782">
        <v>28168.00909</v>
      </c>
      <c r="G1782">
        <v>0.62185999999928754</v>
      </c>
      <c r="H1782">
        <v>133.38720000000001</v>
      </c>
      <c r="I1782">
        <v>56.603999999999999</v>
      </c>
      <c r="J1782">
        <v>1641.509</v>
      </c>
      <c r="L1782" t="s">
        <v>648</v>
      </c>
      <c r="M1782" t="str">
        <f t="shared" si="203"/>
        <v>2018</v>
      </c>
      <c r="N1782" t="str">
        <f t="shared" si="204"/>
        <v>12</v>
      </c>
      <c r="O1782" t="str">
        <f t="shared" si="205"/>
        <v>08</v>
      </c>
      <c r="P1782" t="str">
        <f t="shared" si="206"/>
        <v>02</v>
      </c>
      <c r="Q1782" t="str">
        <f t="shared" si="207"/>
        <v>03</v>
      </c>
      <c r="R1782" t="str">
        <f t="shared" si="208"/>
        <v>55</v>
      </c>
      <c r="S1782" s="4">
        <f t="shared" si="210"/>
        <v>43442.086053240739</v>
      </c>
      <c r="T1782" s="5">
        <f t="shared" si="209"/>
        <v>43442.086053240739</v>
      </c>
      <c r="U1782" t="s">
        <v>2073</v>
      </c>
      <c r="AH1782" t="s">
        <v>2940</v>
      </c>
      <c r="AI1782" t="s">
        <v>2941</v>
      </c>
      <c r="AJ1782" t="s">
        <v>2941</v>
      </c>
      <c r="AK1782" t="s">
        <v>3101</v>
      </c>
      <c r="AL1782" t="s">
        <v>3104</v>
      </c>
      <c r="AM1782" t="s">
        <v>3337</v>
      </c>
      <c r="BQ1782">
        <v>133.38720000000001</v>
      </c>
      <c r="BR1782">
        <v>134.00905999999929</v>
      </c>
      <c r="BS1782">
        <v>1</v>
      </c>
    </row>
    <row r="1783" spans="1:71" x14ac:dyDescent="0.25">
      <c r="A1783" t="s">
        <v>83</v>
      </c>
      <c r="B1783">
        <v>1201</v>
      </c>
      <c r="C1783" t="s">
        <v>88</v>
      </c>
      <c r="D1783">
        <v>1</v>
      </c>
      <c r="E1783">
        <v>28169.020400000001</v>
      </c>
      <c r="F1783">
        <v>28169.240249999999</v>
      </c>
      <c r="G1783">
        <v>0.21984999999767749</v>
      </c>
      <c r="H1783">
        <v>135.0204</v>
      </c>
      <c r="I1783">
        <v>105.121</v>
      </c>
      <c r="J1783">
        <v>946.09199999999998</v>
      </c>
      <c r="L1783" t="s">
        <v>648</v>
      </c>
      <c r="M1783" t="str">
        <f t="shared" si="203"/>
        <v>2018</v>
      </c>
      <c r="N1783" t="str">
        <f t="shared" si="204"/>
        <v>12</v>
      </c>
      <c r="O1783" t="str">
        <f t="shared" si="205"/>
        <v>08</v>
      </c>
      <c r="P1783" t="str">
        <f t="shared" si="206"/>
        <v>02</v>
      </c>
      <c r="Q1783" t="str">
        <f t="shared" si="207"/>
        <v>03</v>
      </c>
      <c r="R1783" t="str">
        <f t="shared" si="208"/>
        <v>55</v>
      </c>
      <c r="S1783" s="4">
        <f t="shared" si="210"/>
        <v>43442.086053240739</v>
      </c>
      <c r="T1783" s="5">
        <f t="shared" si="209"/>
        <v>43442.086053240739</v>
      </c>
      <c r="U1783" t="s">
        <v>2073</v>
      </c>
      <c r="AH1783" t="s">
        <v>2940</v>
      </c>
      <c r="AI1783" t="s">
        <v>2941</v>
      </c>
      <c r="AJ1783" t="s">
        <v>3097</v>
      </c>
      <c r="AK1783" t="s">
        <v>3101</v>
      </c>
      <c r="AL1783" t="s">
        <v>3103</v>
      </c>
      <c r="AM1783" t="s">
        <v>3337</v>
      </c>
      <c r="BQ1783">
        <v>135.0204</v>
      </c>
      <c r="BR1783">
        <v>135.2402499999977</v>
      </c>
      <c r="BS1783">
        <v>2</v>
      </c>
    </row>
    <row r="1784" spans="1:71" x14ac:dyDescent="0.25">
      <c r="A1784" t="s">
        <v>83</v>
      </c>
      <c r="B1784">
        <v>1203</v>
      </c>
      <c r="C1784" t="s">
        <v>88</v>
      </c>
      <c r="D1784">
        <v>1</v>
      </c>
      <c r="E1784">
        <v>28794.19411</v>
      </c>
      <c r="F1784">
        <v>28794.495620000002</v>
      </c>
      <c r="G1784">
        <v>0.30151000000114442</v>
      </c>
      <c r="H1784">
        <v>236.19409999999999</v>
      </c>
      <c r="I1784">
        <v>121.294</v>
      </c>
      <c r="J1784">
        <v>921.83299999999997</v>
      </c>
      <c r="L1784" t="s">
        <v>649</v>
      </c>
      <c r="M1784" t="str">
        <f t="shared" si="203"/>
        <v>2018</v>
      </c>
      <c r="N1784" t="str">
        <f t="shared" si="204"/>
        <v>12</v>
      </c>
      <c r="O1784" t="str">
        <f t="shared" si="205"/>
        <v>09</v>
      </c>
      <c r="P1784" t="str">
        <f t="shared" si="206"/>
        <v>14</v>
      </c>
      <c r="Q1784" t="str">
        <f t="shared" si="207"/>
        <v>03</v>
      </c>
      <c r="R1784" t="str">
        <f t="shared" si="208"/>
        <v>55</v>
      </c>
      <c r="S1784" s="4">
        <f t="shared" si="210"/>
        <v>43443.586053240739</v>
      </c>
      <c r="T1784" s="5">
        <f t="shared" si="209"/>
        <v>43443.586053240739</v>
      </c>
      <c r="U1784" t="s">
        <v>2074</v>
      </c>
      <c r="AH1784" t="s">
        <v>2940</v>
      </c>
      <c r="AI1784" t="s">
        <v>2941</v>
      </c>
      <c r="AJ1784" t="s">
        <v>3097</v>
      </c>
      <c r="AK1784" t="s">
        <v>3101</v>
      </c>
      <c r="AL1784" t="s">
        <v>3103</v>
      </c>
      <c r="AM1784" t="s">
        <v>3410</v>
      </c>
      <c r="BQ1784">
        <v>236.19409999999999</v>
      </c>
      <c r="BR1784">
        <v>236.49561000000111</v>
      </c>
      <c r="BS1784">
        <v>0</v>
      </c>
    </row>
    <row r="1785" spans="1:71" x14ac:dyDescent="0.25">
      <c r="A1785" t="s">
        <v>83</v>
      </c>
      <c r="B1785">
        <v>1204</v>
      </c>
      <c r="C1785" t="s">
        <v>88</v>
      </c>
      <c r="D1785">
        <v>1</v>
      </c>
      <c r="E1785">
        <v>28794.746869999999</v>
      </c>
      <c r="F1785">
        <v>28794.94788</v>
      </c>
      <c r="G1785">
        <v>0.2010100000006787</v>
      </c>
      <c r="H1785">
        <v>236.74690000000001</v>
      </c>
      <c r="I1785">
        <v>153.63900000000001</v>
      </c>
      <c r="J1785">
        <v>938.005</v>
      </c>
      <c r="L1785" t="s">
        <v>649</v>
      </c>
      <c r="M1785" t="str">
        <f t="shared" si="203"/>
        <v>2018</v>
      </c>
      <c r="N1785" t="str">
        <f t="shared" si="204"/>
        <v>12</v>
      </c>
      <c r="O1785" t="str">
        <f t="shared" si="205"/>
        <v>09</v>
      </c>
      <c r="P1785" t="str">
        <f t="shared" si="206"/>
        <v>14</v>
      </c>
      <c r="Q1785" t="str">
        <f t="shared" si="207"/>
        <v>03</v>
      </c>
      <c r="R1785" t="str">
        <f t="shared" si="208"/>
        <v>55</v>
      </c>
      <c r="S1785" s="4">
        <f t="shared" si="210"/>
        <v>43443.586053240739</v>
      </c>
      <c r="T1785" s="5">
        <f t="shared" si="209"/>
        <v>43443.586053240739</v>
      </c>
      <c r="U1785" t="s">
        <v>2074</v>
      </c>
      <c r="AH1785" t="s">
        <v>2940</v>
      </c>
      <c r="AI1785" t="s">
        <v>2941</v>
      </c>
      <c r="AJ1785" t="s">
        <v>3097</v>
      </c>
      <c r="AK1785" t="s">
        <v>3101</v>
      </c>
      <c r="AL1785" t="s">
        <v>3103</v>
      </c>
      <c r="AM1785" t="s">
        <v>3410</v>
      </c>
      <c r="BQ1785">
        <v>236.74690000000001</v>
      </c>
      <c r="BR1785">
        <v>236.94791000000069</v>
      </c>
      <c r="BS1785">
        <v>1</v>
      </c>
    </row>
    <row r="1786" spans="1:71" x14ac:dyDescent="0.25">
      <c r="A1786" t="s">
        <v>83</v>
      </c>
      <c r="B1786">
        <v>1205</v>
      </c>
      <c r="C1786" t="s">
        <v>88</v>
      </c>
      <c r="D1786">
        <v>1</v>
      </c>
      <c r="E1786">
        <v>28797.077280000001</v>
      </c>
      <c r="F1786">
        <v>28797.359939999998</v>
      </c>
      <c r="G1786">
        <v>0.28265999999712221</v>
      </c>
      <c r="H1786">
        <v>239.07730000000001</v>
      </c>
      <c r="I1786">
        <v>202.15600000000001</v>
      </c>
      <c r="J1786">
        <v>1204.8520000000001</v>
      </c>
      <c r="L1786" t="s">
        <v>649</v>
      </c>
      <c r="M1786" t="str">
        <f t="shared" si="203"/>
        <v>2018</v>
      </c>
      <c r="N1786" t="str">
        <f t="shared" si="204"/>
        <v>12</v>
      </c>
      <c r="O1786" t="str">
        <f t="shared" si="205"/>
        <v>09</v>
      </c>
      <c r="P1786" t="str">
        <f t="shared" si="206"/>
        <v>14</v>
      </c>
      <c r="Q1786" t="str">
        <f t="shared" si="207"/>
        <v>03</v>
      </c>
      <c r="R1786" t="str">
        <f t="shared" si="208"/>
        <v>55</v>
      </c>
      <c r="S1786" s="4">
        <f t="shared" si="210"/>
        <v>43443.586053240739</v>
      </c>
      <c r="T1786" s="5">
        <f t="shared" si="209"/>
        <v>43443.586053240739</v>
      </c>
      <c r="U1786" t="s">
        <v>2074</v>
      </c>
      <c r="AH1786" t="s">
        <v>2940</v>
      </c>
      <c r="AI1786" t="s">
        <v>2941</v>
      </c>
      <c r="AJ1786" t="s">
        <v>3097</v>
      </c>
      <c r="AK1786" t="s">
        <v>3101</v>
      </c>
      <c r="AL1786" t="s">
        <v>3103</v>
      </c>
      <c r="AM1786" t="s">
        <v>3410</v>
      </c>
      <c r="BQ1786">
        <v>239.07730000000001</v>
      </c>
      <c r="BR1786">
        <v>239.3599599999971</v>
      </c>
      <c r="BS1786">
        <v>2</v>
      </c>
    </row>
    <row r="1787" spans="1:71" x14ac:dyDescent="0.25">
      <c r="A1787" t="s">
        <v>83</v>
      </c>
      <c r="B1787">
        <v>1206</v>
      </c>
      <c r="C1787" t="s">
        <v>88</v>
      </c>
      <c r="D1787">
        <v>1</v>
      </c>
      <c r="E1787">
        <v>28798.540840000001</v>
      </c>
      <c r="F1787">
        <v>28798.84863</v>
      </c>
      <c r="G1787">
        <v>0.30778999999893131</v>
      </c>
      <c r="H1787">
        <v>240.54079999999999</v>
      </c>
      <c r="I1787">
        <v>121.294</v>
      </c>
      <c r="J1787">
        <v>1301.8869999999999</v>
      </c>
      <c r="L1787" t="s">
        <v>649</v>
      </c>
      <c r="M1787" t="str">
        <f t="shared" si="203"/>
        <v>2018</v>
      </c>
      <c r="N1787" t="str">
        <f t="shared" si="204"/>
        <v>12</v>
      </c>
      <c r="O1787" t="str">
        <f t="shared" si="205"/>
        <v>09</v>
      </c>
      <c r="P1787" t="str">
        <f t="shared" si="206"/>
        <v>14</v>
      </c>
      <c r="Q1787" t="str">
        <f t="shared" si="207"/>
        <v>03</v>
      </c>
      <c r="R1787" t="str">
        <f t="shared" si="208"/>
        <v>55</v>
      </c>
      <c r="S1787" s="4">
        <f t="shared" si="210"/>
        <v>43443.586053240739</v>
      </c>
      <c r="T1787" s="5">
        <f t="shared" si="209"/>
        <v>43443.586053240739</v>
      </c>
      <c r="U1787" t="s">
        <v>2074</v>
      </c>
      <c r="AH1787" t="s">
        <v>2940</v>
      </c>
      <c r="AI1787" t="s">
        <v>2941</v>
      </c>
      <c r="AJ1787" t="s">
        <v>3097</v>
      </c>
      <c r="AK1787" t="s">
        <v>3101</v>
      </c>
      <c r="AL1787" t="s">
        <v>3103</v>
      </c>
      <c r="AM1787" t="s">
        <v>3410</v>
      </c>
      <c r="BQ1787">
        <v>240.54079999999999</v>
      </c>
      <c r="BR1787">
        <v>240.84858999999889</v>
      </c>
      <c r="BS1787">
        <v>3</v>
      </c>
    </row>
    <row r="1788" spans="1:71" x14ac:dyDescent="0.25">
      <c r="A1788" t="s">
        <v>83</v>
      </c>
      <c r="B1788">
        <v>1208</v>
      </c>
      <c r="C1788" t="s">
        <v>88</v>
      </c>
      <c r="D1788">
        <v>1</v>
      </c>
      <c r="E1788">
        <v>29057.788120000001</v>
      </c>
      <c r="F1788">
        <v>29058.102190000001</v>
      </c>
      <c r="G1788">
        <v>0.31407000000035618</v>
      </c>
      <c r="H1788">
        <v>237.78809999999999</v>
      </c>
      <c r="I1788">
        <v>32.344999999999999</v>
      </c>
      <c r="J1788">
        <v>1229.1110000000001</v>
      </c>
      <c r="L1788" t="s">
        <v>650</v>
      </c>
      <c r="M1788" t="str">
        <f t="shared" ref="M1788:M1851" si="211">LEFT(RIGHT(LEFT(L1788,17), 8),4)</f>
        <v>2018</v>
      </c>
      <c r="N1788" t="str">
        <f t="shared" ref="N1788:N1851" si="212">LEFT(RIGHT(L1788, 15),2)</f>
        <v>12</v>
      </c>
      <c r="O1788" t="str">
        <f t="shared" ref="O1788:O1851" si="213">LEFT(RIGHT(L1788, 13),2)</f>
        <v>09</v>
      </c>
      <c r="P1788" t="str">
        <f t="shared" ref="P1788:P1851" si="214">LEFT(RIGHT(L1788, 10),2)</f>
        <v>20</v>
      </c>
      <c r="Q1788" t="str">
        <f t="shared" ref="Q1788:Q1851" si="215">LEFT(RIGHT(L1788, 8),2)</f>
        <v>03</v>
      </c>
      <c r="R1788" t="str">
        <f t="shared" ref="R1788:R1851" si="216">LEFT(RIGHT(L1788, 6),2)</f>
        <v>55</v>
      </c>
      <c r="S1788" s="4">
        <f t="shared" si="210"/>
        <v>43443.836053240739</v>
      </c>
      <c r="T1788" s="5">
        <f t="shared" ref="T1788:T1851" si="217">S1788</f>
        <v>43443.836053240739</v>
      </c>
      <c r="U1788" t="s">
        <v>2075</v>
      </c>
      <c r="AH1788" t="s">
        <v>2940</v>
      </c>
      <c r="AI1788" t="s">
        <v>2941</v>
      </c>
      <c r="AJ1788" t="s">
        <v>3097</v>
      </c>
      <c r="AK1788" t="s">
        <v>3101</v>
      </c>
      <c r="AL1788" t="s">
        <v>3103</v>
      </c>
      <c r="AM1788" t="s">
        <v>3411</v>
      </c>
      <c r="BQ1788">
        <v>237.78809999999999</v>
      </c>
      <c r="BR1788">
        <v>238.10217000000031</v>
      </c>
      <c r="BS1788">
        <v>0</v>
      </c>
    </row>
    <row r="1789" spans="1:71" x14ac:dyDescent="0.25">
      <c r="A1789" t="s">
        <v>83</v>
      </c>
      <c r="B1789">
        <v>1209</v>
      </c>
      <c r="C1789" t="s">
        <v>88</v>
      </c>
      <c r="D1789">
        <v>1</v>
      </c>
      <c r="E1789">
        <v>29058.19641</v>
      </c>
      <c r="F1789">
        <v>29058.579580000001</v>
      </c>
      <c r="G1789">
        <v>0.38317000000097318</v>
      </c>
      <c r="H1789">
        <v>238.19640000000001</v>
      </c>
      <c r="I1789">
        <v>48.518000000000001</v>
      </c>
      <c r="J1789">
        <v>1326.146</v>
      </c>
      <c r="L1789" t="s">
        <v>650</v>
      </c>
      <c r="M1789" t="str">
        <f t="shared" si="211"/>
        <v>2018</v>
      </c>
      <c r="N1789" t="str">
        <f t="shared" si="212"/>
        <v>12</v>
      </c>
      <c r="O1789" t="str">
        <f t="shared" si="213"/>
        <v>09</v>
      </c>
      <c r="P1789" t="str">
        <f t="shared" si="214"/>
        <v>20</v>
      </c>
      <c r="Q1789" t="str">
        <f t="shared" si="215"/>
        <v>03</v>
      </c>
      <c r="R1789" t="str">
        <f t="shared" si="216"/>
        <v>55</v>
      </c>
      <c r="S1789" s="4">
        <f t="shared" si="210"/>
        <v>43443.836053240739</v>
      </c>
      <c r="T1789" s="5">
        <f t="shared" si="217"/>
        <v>43443.836053240739</v>
      </c>
      <c r="U1789" t="s">
        <v>2075</v>
      </c>
      <c r="AH1789" t="s">
        <v>2940</v>
      </c>
      <c r="AI1789" t="s">
        <v>2941</v>
      </c>
      <c r="AJ1789" t="s">
        <v>3097</v>
      </c>
      <c r="AK1789" t="s">
        <v>3101</v>
      </c>
      <c r="AL1789" t="s">
        <v>3103</v>
      </c>
      <c r="AM1789" t="s">
        <v>3411</v>
      </c>
      <c r="BQ1789">
        <v>238.19640000000001</v>
      </c>
      <c r="BR1789">
        <v>238.57957000000101</v>
      </c>
      <c r="BS1789">
        <v>1</v>
      </c>
    </row>
    <row r="1790" spans="1:71" x14ac:dyDescent="0.25">
      <c r="A1790" t="s">
        <v>83</v>
      </c>
      <c r="B1790">
        <v>1210</v>
      </c>
      <c r="C1790" t="s">
        <v>88</v>
      </c>
      <c r="D1790">
        <v>1</v>
      </c>
      <c r="E1790">
        <v>29059.785609999999</v>
      </c>
      <c r="F1790">
        <v>29060.13737</v>
      </c>
      <c r="G1790">
        <v>0.35176000000137719</v>
      </c>
      <c r="H1790">
        <v>239.78559999999999</v>
      </c>
      <c r="I1790">
        <v>0</v>
      </c>
      <c r="J1790">
        <v>1221.0239999999999</v>
      </c>
      <c r="L1790" t="s">
        <v>650</v>
      </c>
      <c r="M1790" t="str">
        <f t="shared" si="211"/>
        <v>2018</v>
      </c>
      <c r="N1790" t="str">
        <f t="shared" si="212"/>
        <v>12</v>
      </c>
      <c r="O1790" t="str">
        <f t="shared" si="213"/>
        <v>09</v>
      </c>
      <c r="P1790" t="str">
        <f t="shared" si="214"/>
        <v>20</v>
      </c>
      <c r="Q1790" t="str">
        <f t="shared" si="215"/>
        <v>03</v>
      </c>
      <c r="R1790" t="str">
        <f t="shared" si="216"/>
        <v>55</v>
      </c>
      <c r="S1790" s="4">
        <f t="shared" si="210"/>
        <v>43443.836053240739</v>
      </c>
      <c r="T1790" s="5">
        <f t="shared" si="217"/>
        <v>43443.836053240739</v>
      </c>
      <c r="U1790" t="s">
        <v>2075</v>
      </c>
      <c r="AH1790" t="s">
        <v>2940</v>
      </c>
      <c r="AI1790" t="s">
        <v>2941</v>
      </c>
      <c r="AJ1790" t="s">
        <v>3097</v>
      </c>
      <c r="AK1790" t="s">
        <v>3101</v>
      </c>
      <c r="AL1790" t="s">
        <v>3103</v>
      </c>
      <c r="AM1790" t="s">
        <v>3411</v>
      </c>
      <c r="BQ1790">
        <v>239.78559999999999</v>
      </c>
      <c r="BR1790">
        <v>240.13736000000139</v>
      </c>
      <c r="BS1790">
        <v>2</v>
      </c>
    </row>
    <row r="1791" spans="1:71" x14ac:dyDescent="0.25">
      <c r="A1791" t="s">
        <v>83</v>
      </c>
      <c r="B1791">
        <v>1211</v>
      </c>
      <c r="C1791" t="s">
        <v>88</v>
      </c>
      <c r="D1791">
        <v>1</v>
      </c>
      <c r="E1791">
        <v>29061.483639999999</v>
      </c>
      <c r="F1791">
        <v>29061.791430000001</v>
      </c>
      <c r="G1791">
        <v>0.30779000000256929</v>
      </c>
      <c r="H1791">
        <v>241.4836</v>
      </c>
      <c r="I1791">
        <v>64.69</v>
      </c>
      <c r="J1791">
        <v>832.88400000000001</v>
      </c>
      <c r="L1791" t="s">
        <v>650</v>
      </c>
      <c r="M1791" t="str">
        <f t="shared" si="211"/>
        <v>2018</v>
      </c>
      <c r="N1791" t="str">
        <f t="shared" si="212"/>
        <v>12</v>
      </c>
      <c r="O1791" t="str">
        <f t="shared" si="213"/>
        <v>09</v>
      </c>
      <c r="P1791" t="str">
        <f t="shared" si="214"/>
        <v>20</v>
      </c>
      <c r="Q1791" t="str">
        <f t="shared" si="215"/>
        <v>03</v>
      </c>
      <c r="R1791" t="str">
        <f t="shared" si="216"/>
        <v>55</v>
      </c>
      <c r="S1791" s="4">
        <f t="shared" si="210"/>
        <v>43443.836053240739</v>
      </c>
      <c r="T1791" s="5">
        <f t="shared" si="217"/>
        <v>43443.836053240739</v>
      </c>
      <c r="U1791" t="s">
        <v>2075</v>
      </c>
      <c r="AH1791" t="s">
        <v>2940</v>
      </c>
      <c r="AI1791" t="s">
        <v>2941</v>
      </c>
      <c r="AJ1791" t="s">
        <v>3097</v>
      </c>
      <c r="AK1791" t="s">
        <v>3101</v>
      </c>
      <c r="AL1791" t="s">
        <v>3103</v>
      </c>
      <c r="AM1791" t="s">
        <v>3411</v>
      </c>
      <c r="BQ1791">
        <v>241.4836</v>
      </c>
      <c r="BR1791">
        <v>241.79139000000259</v>
      </c>
      <c r="BS1791">
        <v>3</v>
      </c>
    </row>
    <row r="1792" spans="1:71" x14ac:dyDescent="0.25">
      <c r="A1792" t="s">
        <v>83</v>
      </c>
      <c r="B1792">
        <v>1212</v>
      </c>
      <c r="C1792" t="s">
        <v>88</v>
      </c>
      <c r="D1792">
        <v>1</v>
      </c>
      <c r="E1792">
        <v>29061.923340000001</v>
      </c>
      <c r="F1792">
        <v>29062.193439999999</v>
      </c>
      <c r="G1792">
        <v>0.27009999999791029</v>
      </c>
      <c r="H1792">
        <v>241.92330000000001</v>
      </c>
      <c r="I1792">
        <v>80.863</v>
      </c>
      <c r="J1792">
        <v>970.35</v>
      </c>
      <c r="L1792" t="s">
        <v>650</v>
      </c>
      <c r="M1792" t="str">
        <f t="shared" si="211"/>
        <v>2018</v>
      </c>
      <c r="N1792" t="str">
        <f t="shared" si="212"/>
        <v>12</v>
      </c>
      <c r="O1792" t="str">
        <f t="shared" si="213"/>
        <v>09</v>
      </c>
      <c r="P1792" t="str">
        <f t="shared" si="214"/>
        <v>20</v>
      </c>
      <c r="Q1792" t="str">
        <f t="shared" si="215"/>
        <v>03</v>
      </c>
      <c r="R1792" t="str">
        <f t="shared" si="216"/>
        <v>55</v>
      </c>
      <c r="S1792" s="4">
        <f t="shared" si="210"/>
        <v>43443.836053240739</v>
      </c>
      <c r="T1792" s="5">
        <f t="shared" si="217"/>
        <v>43443.836053240739</v>
      </c>
      <c r="U1792" t="s">
        <v>2075</v>
      </c>
      <c r="AH1792" t="s">
        <v>2940</v>
      </c>
      <c r="AI1792" t="s">
        <v>2941</v>
      </c>
      <c r="AJ1792" t="s">
        <v>3097</v>
      </c>
      <c r="AK1792" t="s">
        <v>3101</v>
      </c>
      <c r="AL1792" t="s">
        <v>3103</v>
      </c>
      <c r="AM1792" t="s">
        <v>3411</v>
      </c>
      <c r="BQ1792">
        <v>241.92330000000001</v>
      </c>
      <c r="BR1792">
        <v>242.19339999999789</v>
      </c>
      <c r="BS1792">
        <v>4</v>
      </c>
    </row>
    <row r="1793" spans="1:71" x14ac:dyDescent="0.25">
      <c r="A1793" t="s">
        <v>83</v>
      </c>
      <c r="B1793">
        <v>1213</v>
      </c>
      <c r="C1793" t="s">
        <v>88</v>
      </c>
      <c r="D1793">
        <v>1</v>
      </c>
      <c r="E1793">
        <v>29062.513790000001</v>
      </c>
      <c r="F1793">
        <v>29062.846710000002</v>
      </c>
      <c r="G1793">
        <v>0.3329200000007404</v>
      </c>
      <c r="H1793">
        <v>242.5138</v>
      </c>
      <c r="I1793">
        <v>64.69</v>
      </c>
      <c r="J1793">
        <v>1051.213</v>
      </c>
      <c r="L1793" t="s">
        <v>650</v>
      </c>
      <c r="M1793" t="str">
        <f t="shared" si="211"/>
        <v>2018</v>
      </c>
      <c r="N1793" t="str">
        <f t="shared" si="212"/>
        <v>12</v>
      </c>
      <c r="O1793" t="str">
        <f t="shared" si="213"/>
        <v>09</v>
      </c>
      <c r="P1793" t="str">
        <f t="shared" si="214"/>
        <v>20</v>
      </c>
      <c r="Q1793" t="str">
        <f t="shared" si="215"/>
        <v>03</v>
      </c>
      <c r="R1793" t="str">
        <f t="shared" si="216"/>
        <v>55</v>
      </c>
      <c r="S1793" s="4">
        <f t="shared" si="210"/>
        <v>43443.836053240739</v>
      </c>
      <c r="T1793" s="5">
        <f t="shared" si="217"/>
        <v>43443.836053240739</v>
      </c>
      <c r="U1793" t="s">
        <v>2075</v>
      </c>
      <c r="AH1793" t="s">
        <v>2940</v>
      </c>
      <c r="AI1793" t="s">
        <v>2941</v>
      </c>
      <c r="AJ1793" t="s">
        <v>3097</v>
      </c>
      <c r="AK1793" t="s">
        <v>3101</v>
      </c>
      <c r="AL1793" t="s">
        <v>3103</v>
      </c>
      <c r="AM1793" t="s">
        <v>3411</v>
      </c>
      <c r="BQ1793">
        <v>242.5138</v>
      </c>
      <c r="BR1793">
        <v>242.84672000000069</v>
      </c>
      <c r="BS1793">
        <v>5</v>
      </c>
    </row>
    <row r="1794" spans="1:71" x14ac:dyDescent="0.25">
      <c r="A1794" t="s">
        <v>83</v>
      </c>
      <c r="B1794">
        <v>1215</v>
      </c>
      <c r="C1794" t="s">
        <v>88</v>
      </c>
      <c r="D1794">
        <v>1</v>
      </c>
      <c r="E1794">
        <v>29064.107980000001</v>
      </c>
      <c r="F1794">
        <v>29065.119279999999</v>
      </c>
      <c r="G1794">
        <v>1.0112999999982999</v>
      </c>
      <c r="H1794">
        <v>244.108</v>
      </c>
      <c r="I1794">
        <v>40.430999999999997</v>
      </c>
      <c r="J1794">
        <v>1447.4390000000001</v>
      </c>
      <c r="L1794" t="s">
        <v>650</v>
      </c>
      <c r="M1794" t="str">
        <f t="shared" si="211"/>
        <v>2018</v>
      </c>
      <c r="N1794" t="str">
        <f t="shared" si="212"/>
        <v>12</v>
      </c>
      <c r="O1794" t="str">
        <f t="shared" si="213"/>
        <v>09</v>
      </c>
      <c r="P1794" t="str">
        <f t="shared" si="214"/>
        <v>20</v>
      </c>
      <c r="Q1794" t="str">
        <f t="shared" si="215"/>
        <v>03</v>
      </c>
      <c r="R1794" t="str">
        <f t="shared" si="216"/>
        <v>55</v>
      </c>
      <c r="S1794" s="4">
        <f t="shared" si="210"/>
        <v>43443.836053240739</v>
      </c>
      <c r="T1794" s="5">
        <f t="shared" si="217"/>
        <v>43443.836053240739</v>
      </c>
      <c r="U1794" t="s">
        <v>2075</v>
      </c>
      <c r="AH1794" t="s">
        <v>2940</v>
      </c>
      <c r="AI1794" t="s">
        <v>3081</v>
      </c>
      <c r="AJ1794" t="s">
        <v>3097</v>
      </c>
      <c r="AK1794" t="s">
        <v>3101</v>
      </c>
      <c r="AL1794" t="s">
        <v>3103</v>
      </c>
      <c r="AM1794" t="s">
        <v>3411</v>
      </c>
      <c r="BQ1794">
        <v>244.108</v>
      </c>
      <c r="BR1794">
        <v>245.1192999999983</v>
      </c>
      <c r="BS1794">
        <v>6</v>
      </c>
    </row>
    <row r="1795" spans="1:71" x14ac:dyDescent="0.25">
      <c r="A1795" t="s">
        <v>83</v>
      </c>
      <c r="B1795">
        <v>1217</v>
      </c>
      <c r="C1795" t="s">
        <v>88</v>
      </c>
      <c r="D1795">
        <v>1</v>
      </c>
      <c r="E1795">
        <v>29067.028760000001</v>
      </c>
      <c r="F1795">
        <v>29067.33654</v>
      </c>
      <c r="G1795">
        <v>0.30777999999918387</v>
      </c>
      <c r="H1795">
        <v>247.02879999999999</v>
      </c>
      <c r="I1795">
        <v>56.603999999999999</v>
      </c>
      <c r="J1795">
        <v>1132.075</v>
      </c>
      <c r="L1795" t="s">
        <v>650</v>
      </c>
      <c r="M1795" t="str">
        <f t="shared" si="211"/>
        <v>2018</v>
      </c>
      <c r="N1795" t="str">
        <f t="shared" si="212"/>
        <v>12</v>
      </c>
      <c r="O1795" t="str">
        <f t="shared" si="213"/>
        <v>09</v>
      </c>
      <c r="P1795" t="str">
        <f t="shared" si="214"/>
        <v>20</v>
      </c>
      <c r="Q1795" t="str">
        <f t="shared" si="215"/>
        <v>03</v>
      </c>
      <c r="R1795" t="str">
        <f t="shared" si="216"/>
        <v>55</v>
      </c>
      <c r="S1795" s="4">
        <f t="shared" ref="S1795:S1858" si="218">DATE(M1795,N1795,O1795)+TIME(P1795,Q1795,R1795)</f>
        <v>43443.836053240739</v>
      </c>
      <c r="T1795" s="5">
        <f t="shared" si="217"/>
        <v>43443.836053240739</v>
      </c>
      <c r="U1795" t="s">
        <v>2075</v>
      </c>
      <c r="AH1795" t="s">
        <v>2940</v>
      </c>
      <c r="AI1795" t="s">
        <v>2941</v>
      </c>
      <c r="AJ1795" t="s">
        <v>3097</v>
      </c>
      <c r="AK1795" t="s">
        <v>3101</v>
      </c>
      <c r="AL1795" t="s">
        <v>3103</v>
      </c>
      <c r="AM1795" t="s">
        <v>3411</v>
      </c>
      <c r="BQ1795">
        <v>247.02879999999999</v>
      </c>
      <c r="BR1795">
        <v>247.3365799999992</v>
      </c>
      <c r="BS1795">
        <v>7</v>
      </c>
    </row>
    <row r="1796" spans="1:71" x14ac:dyDescent="0.25">
      <c r="A1796" t="s">
        <v>83</v>
      </c>
      <c r="B1796">
        <v>1219</v>
      </c>
      <c r="C1796" t="s">
        <v>88</v>
      </c>
      <c r="D1796">
        <v>1</v>
      </c>
      <c r="E1796">
        <v>29068.302070000002</v>
      </c>
      <c r="F1796">
        <v>29068.584729999999</v>
      </c>
      <c r="G1796">
        <v>0.28265999999712221</v>
      </c>
      <c r="H1796">
        <v>248.3021</v>
      </c>
      <c r="I1796">
        <v>88.948999999999998</v>
      </c>
      <c r="J1796">
        <v>1407.008</v>
      </c>
      <c r="L1796" t="s">
        <v>650</v>
      </c>
      <c r="M1796" t="str">
        <f t="shared" si="211"/>
        <v>2018</v>
      </c>
      <c r="N1796" t="str">
        <f t="shared" si="212"/>
        <v>12</v>
      </c>
      <c r="O1796" t="str">
        <f t="shared" si="213"/>
        <v>09</v>
      </c>
      <c r="P1796" t="str">
        <f t="shared" si="214"/>
        <v>20</v>
      </c>
      <c r="Q1796" t="str">
        <f t="shared" si="215"/>
        <v>03</v>
      </c>
      <c r="R1796" t="str">
        <f t="shared" si="216"/>
        <v>55</v>
      </c>
      <c r="S1796" s="4">
        <f t="shared" si="218"/>
        <v>43443.836053240739</v>
      </c>
      <c r="T1796" s="5">
        <f t="shared" si="217"/>
        <v>43443.836053240739</v>
      </c>
      <c r="U1796" t="s">
        <v>2075</v>
      </c>
      <c r="AH1796" t="s">
        <v>2940</v>
      </c>
      <c r="AI1796" t="s">
        <v>2941</v>
      </c>
      <c r="AJ1796" t="s">
        <v>3097</v>
      </c>
      <c r="AK1796" t="s">
        <v>3101</v>
      </c>
      <c r="AL1796" t="s">
        <v>3103</v>
      </c>
      <c r="AM1796" t="s">
        <v>3411</v>
      </c>
      <c r="BQ1796">
        <v>248.3021</v>
      </c>
      <c r="BR1796">
        <v>248.58475999999709</v>
      </c>
      <c r="BS1796">
        <v>8</v>
      </c>
    </row>
    <row r="1797" spans="1:71" x14ac:dyDescent="0.25">
      <c r="A1797" t="s">
        <v>83</v>
      </c>
      <c r="B1797">
        <v>1221</v>
      </c>
      <c r="C1797" t="s">
        <v>88</v>
      </c>
      <c r="D1797">
        <v>1</v>
      </c>
      <c r="E1797">
        <v>29072.998670000001</v>
      </c>
      <c r="F1797">
        <v>29073.557720000001</v>
      </c>
      <c r="G1797">
        <v>0.55904999999984284</v>
      </c>
      <c r="H1797">
        <v>252.99870000000001</v>
      </c>
      <c r="I1797">
        <v>129.38</v>
      </c>
      <c r="J1797">
        <v>1867.925</v>
      </c>
      <c r="L1797" t="s">
        <v>650</v>
      </c>
      <c r="M1797" t="str">
        <f t="shared" si="211"/>
        <v>2018</v>
      </c>
      <c r="N1797" t="str">
        <f t="shared" si="212"/>
        <v>12</v>
      </c>
      <c r="O1797" t="str">
        <f t="shared" si="213"/>
        <v>09</v>
      </c>
      <c r="P1797" t="str">
        <f t="shared" si="214"/>
        <v>20</v>
      </c>
      <c r="Q1797" t="str">
        <f t="shared" si="215"/>
        <v>03</v>
      </c>
      <c r="R1797" t="str">
        <f t="shared" si="216"/>
        <v>55</v>
      </c>
      <c r="S1797" s="4">
        <f t="shared" si="218"/>
        <v>43443.836053240739</v>
      </c>
      <c r="T1797" s="5">
        <f t="shared" si="217"/>
        <v>43443.836053240739</v>
      </c>
      <c r="U1797" t="s">
        <v>2075</v>
      </c>
      <c r="AH1797" t="s">
        <v>2940</v>
      </c>
      <c r="AI1797" t="s">
        <v>3077</v>
      </c>
      <c r="AJ1797" t="s">
        <v>3097</v>
      </c>
      <c r="AK1797" t="s">
        <v>3101</v>
      </c>
      <c r="AL1797" t="s">
        <v>3103</v>
      </c>
      <c r="AM1797" t="s">
        <v>3411</v>
      </c>
      <c r="BQ1797">
        <v>252.99870000000001</v>
      </c>
      <c r="BR1797">
        <v>253.55774999999991</v>
      </c>
      <c r="BS1797">
        <v>9</v>
      </c>
    </row>
    <row r="1798" spans="1:71" x14ac:dyDescent="0.25">
      <c r="A1798" t="s">
        <v>83</v>
      </c>
      <c r="B1798">
        <v>1222</v>
      </c>
      <c r="C1798" t="s">
        <v>88</v>
      </c>
      <c r="D1798">
        <v>1</v>
      </c>
      <c r="E1798">
        <v>29070.536359999998</v>
      </c>
      <c r="F1798">
        <v>29070.749930000002</v>
      </c>
      <c r="G1798">
        <v>0.21357000000352849</v>
      </c>
      <c r="H1798">
        <v>250.53639999999999</v>
      </c>
      <c r="I1798">
        <v>72.775999999999996</v>
      </c>
      <c r="J1798">
        <v>849.05700000000002</v>
      </c>
      <c r="L1798" t="s">
        <v>650</v>
      </c>
      <c r="M1798" t="str">
        <f t="shared" si="211"/>
        <v>2018</v>
      </c>
      <c r="N1798" t="str">
        <f t="shared" si="212"/>
        <v>12</v>
      </c>
      <c r="O1798" t="str">
        <f t="shared" si="213"/>
        <v>09</v>
      </c>
      <c r="P1798" t="str">
        <f t="shared" si="214"/>
        <v>20</v>
      </c>
      <c r="Q1798" t="str">
        <f t="shared" si="215"/>
        <v>03</v>
      </c>
      <c r="R1798" t="str">
        <f t="shared" si="216"/>
        <v>55</v>
      </c>
      <c r="S1798" s="4">
        <f t="shared" si="218"/>
        <v>43443.836053240739</v>
      </c>
      <c r="T1798" s="5">
        <f t="shared" si="217"/>
        <v>43443.836053240739</v>
      </c>
      <c r="U1798" t="s">
        <v>2075</v>
      </c>
      <c r="AH1798" t="s">
        <v>2940</v>
      </c>
      <c r="AI1798" t="s">
        <v>2941</v>
      </c>
      <c r="AJ1798" t="s">
        <v>3097</v>
      </c>
      <c r="AK1798" t="s">
        <v>3101</v>
      </c>
      <c r="AL1798" t="s">
        <v>3103</v>
      </c>
      <c r="AM1798" t="s">
        <v>3411</v>
      </c>
      <c r="BQ1798">
        <v>250.53639999999999</v>
      </c>
      <c r="BR1798">
        <v>250.74997000000349</v>
      </c>
      <c r="BS1798">
        <v>10</v>
      </c>
    </row>
    <row r="1799" spans="1:71" x14ac:dyDescent="0.25">
      <c r="A1799" t="s">
        <v>83</v>
      </c>
      <c r="B1799">
        <v>1223</v>
      </c>
      <c r="C1799" t="s">
        <v>88</v>
      </c>
      <c r="D1799">
        <v>1</v>
      </c>
      <c r="E1799">
        <v>29071.063999999998</v>
      </c>
      <c r="F1799">
        <v>29071.491129999999</v>
      </c>
      <c r="G1799">
        <v>0.42713000000003382</v>
      </c>
      <c r="H1799">
        <v>251.06399999999999</v>
      </c>
      <c r="I1799">
        <v>64.69</v>
      </c>
      <c r="J1799">
        <v>1455.5260000000001</v>
      </c>
      <c r="L1799" t="s">
        <v>650</v>
      </c>
      <c r="M1799" t="str">
        <f t="shared" si="211"/>
        <v>2018</v>
      </c>
      <c r="N1799" t="str">
        <f t="shared" si="212"/>
        <v>12</v>
      </c>
      <c r="O1799" t="str">
        <f t="shared" si="213"/>
        <v>09</v>
      </c>
      <c r="P1799" t="str">
        <f t="shared" si="214"/>
        <v>20</v>
      </c>
      <c r="Q1799" t="str">
        <f t="shared" si="215"/>
        <v>03</v>
      </c>
      <c r="R1799" t="str">
        <f t="shared" si="216"/>
        <v>55</v>
      </c>
      <c r="S1799" s="4">
        <f t="shared" si="218"/>
        <v>43443.836053240739</v>
      </c>
      <c r="T1799" s="5">
        <f t="shared" si="217"/>
        <v>43443.836053240739</v>
      </c>
      <c r="U1799" t="s">
        <v>2075</v>
      </c>
      <c r="AH1799" t="s">
        <v>2940</v>
      </c>
      <c r="AI1799" t="s">
        <v>3077</v>
      </c>
      <c r="AJ1799" t="s">
        <v>3097</v>
      </c>
      <c r="AK1799" t="s">
        <v>3101</v>
      </c>
      <c r="AL1799" t="s">
        <v>3103</v>
      </c>
      <c r="AM1799" t="s">
        <v>3411</v>
      </c>
      <c r="BQ1799">
        <v>251.06399999999999</v>
      </c>
      <c r="BR1799">
        <v>251.49113</v>
      </c>
      <c r="BS1799">
        <v>11</v>
      </c>
    </row>
    <row r="1800" spans="1:71" x14ac:dyDescent="0.25">
      <c r="A1800" t="s">
        <v>83</v>
      </c>
      <c r="B1800">
        <v>1224</v>
      </c>
      <c r="C1800" t="s">
        <v>88</v>
      </c>
      <c r="D1800">
        <v>1</v>
      </c>
      <c r="E1800">
        <v>29072.20721</v>
      </c>
      <c r="F1800">
        <v>29072.55269</v>
      </c>
      <c r="G1800">
        <v>0.34547999999995233</v>
      </c>
      <c r="H1800">
        <v>252.2072</v>
      </c>
      <c r="I1800">
        <v>113.208</v>
      </c>
      <c r="J1800">
        <v>921.83299999999997</v>
      </c>
      <c r="L1800" t="s">
        <v>650</v>
      </c>
      <c r="M1800" t="str">
        <f t="shared" si="211"/>
        <v>2018</v>
      </c>
      <c r="N1800" t="str">
        <f t="shared" si="212"/>
        <v>12</v>
      </c>
      <c r="O1800" t="str">
        <f t="shared" si="213"/>
        <v>09</v>
      </c>
      <c r="P1800" t="str">
        <f t="shared" si="214"/>
        <v>20</v>
      </c>
      <c r="Q1800" t="str">
        <f t="shared" si="215"/>
        <v>03</v>
      </c>
      <c r="R1800" t="str">
        <f t="shared" si="216"/>
        <v>55</v>
      </c>
      <c r="S1800" s="4">
        <f t="shared" si="218"/>
        <v>43443.836053240739</v>
      </c>
      <c r="T1800" s="5">
        <f t="shared" si="217"/>
        <v>43443.836053240739</v>
      </c>
      <c r="U1800" t="s">
        <v>2075</v>
      </c>
      <c r="AH1800" t="s">
        <v>2940</v>
      </c>
      <c r="AI1800" t="s">
        <v>2941</v>
      </c>
      <c r="AJ1800" t="s">
        <v>3097</v>
      </c>
      <c r="AK1800" t="s">
        <v>3101</v>
      </c>
      <c r="AL1800" t="s">
        <v>3103</v>
      </c>
      <c r="AM1800" t="s">
        <v>3411</v>
      </c>
      <c r="BQ1800">
        <v>252.2072</v>
      </c>
      <c r="BR1800">
        <v>252.55268000000001</v>
      </c>
      <c r="BS1800">
        <v>12</v>
      </c>
    </row>
    <row r="1801" spans="1:71" x14ac:dyDescent="0.25">
      <c r="A1801" t="s">
        <v>83</v>
      </c>
      <c r="B1801">
        <v>1227</v>
      </c>
      <c r="C1801" t="s">
        <v>88</v>
      </c>
      <c r="D1801">
        <v>1</v>
      </c>
      <c r="E1801">
        <v>29418.89762</v>
      </c>
      <c r="F1801">
        <v>29420.499380000001</v>
      </c>
      <c r="G1801">
        <v>1.601760000001377</v>
      </c>
      <c r="H1801">
        <v>74.897599999999997</v>
      </c>
      <c r="I1801">
        <v>8.0860000000000003</v>
      </c>
      <c r="J1801">
        <v>1051.213</v>
      </c>
      <c r="L1801" t="s">
        <v>651</v>
      </c>
      <c r="M1801" t="str">
        <f t="shared" si="211"/>
        <v>2018</v>
      </c>
      <c r="N1801" t="str">
        <f t="shared" si="212"/>
        <v>12</v>
      </c>
      <c r="O1801" t="str">
        <f t="shared" si="213"/>
        <v>11</v>
      </c>
      <c r="P1801" t="str">
        <f t="shared" si="214"/>
        <v>20</v>
      </c>
      <c r="Q1801" t="str">
        <f t="shared" si="215"/>
        <v>03</v>
      </c>
      <c r="R1801" t="str">
        <f t="shared" si="216"/>
        <v>55</v>
      </c>
      <c r="S1801" s="4">
        <f t="shared" si="218"/>
        <v>43445.836053240739</v>
      </c>
      <c r="T1801" s="5">
        <f t="shared" si="217"/>
        <v>43445.836053240739</v>
      </c>
      <c r="U1801" t="s">
        <v>2076</v>
      </c>
      <c r="AH1801" t="s">
        <v>2940</v>
      </c>
      <c r="AI1801" t="s">
        <v>3077</v>
      </c>
      <c r="AJ1801" t="s">
        <v>3077</v>
      </c>
      <c r="AK1801" t="s">
        <v>3101</v>
      </c>
      <c r="AL1801" t="s">
        <v>3104</v>
      </c>
      <c r="AM1801" t="s">
        <v>3412</v>
      </c>
      <c r="BQ1801">
        <v>74.897599999999997</v>
      </c>
      <c r="BR1801">
        <v>76.499360000001374</v>
      </c>
      <c r="BS1801">
        <v>0</v>
      </c>
    </row>
    <row r="1802" spans="1:71" x14ac:dyDescent="0.25">
      <c r="A1802" t="s">
        <v>83</v>
      </c>
      <c r="B1802">
        <v>1228</v>
      </c>
      <c r="C1802" t="s">
        <v>88</v>
      </c>
      <c r="D1802">
        <v>1</v>
      </c>
      <c r="E1802">
        <v>29420.869979999999</v>
      </c>
      <c r="F1802">
        <v>29421.47928</v>
      </c>
      <c r="G1802">
        <v>0.60930000000007567</v>
      </c>
      <c r="H1802">
        <v>76.87</v>
      </c>
      <c r="I1802">
        <v>121.294</v>
      </c>
      <c r="J1802">
        <v>946.09199999999998</v>
      </c>
      <c r="L1802" t="s">
        <v>651</v>
      </c>
      <c r="M1802" t="str">
        <f t="shared" si="211"/>
        <v>2018</v>
      </c>
      <c r="N1802" t="str">
        <f t="shared" si="212"/>
        <v>12</v>
      </c>
      <c r="O1802" t="str">
        <f t="shared" si="213"/>
        <v>11</v>
      </c>
      <c r="P1802" t="str">
        <f t="shared" si="214"/>
        <v>20</v>
      </c>
      <c r="Q1802" t="str">
        <f t="shared" si="215"/>
        <v>03</v>
      </c>
      <c r="R1802" t="str">
        <f t="shared" si="216"/>
        <v>55</v>
      </c>
      <c r="S1802" s="4">
        <f t="shared" si="218"/>
        <v>43445.836053240739</v>
      </c>
      <c r="T1802" s="5">
        <f t="shared" si="217"/>
        <v>43445.836053240739</v>
      </c>
      <c r="U1802" t="s">
        <v>2076</v>
      </c>
      <c r="AH1802" t="s">
        <v>2940</v>
      </c>
      <c r="AI1802" t="s">
        <v>3077</v>
      </c>
      <c r="AJ1802" t="s">
        <v>3097</v>
      </c>
      <c r="AK1802" t="s">
        <v>3101</v>
      </c>
      <c r="AL1802" t="s">
        <v>3103</v>
      </c>
      <c r="AM1802" t="s">
        <v>3412</v>
      </c>
      <c r="BQ1802">
        <v>76.87</v>
      </c>
      <c r="BR1802">
        <v>77.47930000000008</v>
      </c>
      <c r="BS1802">
        <v>1</v>
      </c>
    </row>
    <row r="1803" spans="1:71" x14ac:dyDescent="0.25">
      <c r="A1803" t="s">
        <v>83</v>
      </c>
      <c r="B1803">
        <v>1229</v>
      </c>
      <c r="C1803" t="s">
        <v>88</v>
      </c>
      <c r="D1803">
        <v>1</v>
      </c>
      <c r="E1803">
        <v>29421.825209999999</v>
      </c>
      <c r="F1803">
        <v>29422.10787</v>
      </c>
      <c r="G1803">
        <v>0.28266000000076019</v>
      </c>
      <c r="H1803">
        <v>77.825199999999995</v>
      </c>
      <c r="I1803">
        <v>137.46600000000001</v>
      </c>
      <c r="J1803">
        <v>1035.04</v>
      </c>
      <c r="L1803" t="s">
        <v>651</v>
      </c>
      <c r="M1803" t="str">
        <f t="shared" si="211"/>
        <v>2018</v>
      </c>
      <c r="N1803" t="str">
        <f t="shared" si="212"/>
        <v>12</v>
      </c>
      <c r="O1803" t="str">
        <f t="shared" si="213"/>
        <v>11</v>
      </c>
      <c r="P1803" t="str">
        <f t="shared" si="214"/>
        <v>20</v>
      </c>
      <c r="Q1803" t="str">
        <f t="shared" si="215"/>
        <v>03</v>
      </c>
      <c r="R1803" t="str">
        <f t="shared" si="216"/>
        <v>55</v>
      </c>
      <c r="S1803" s="4">
        <f t="shared" si="218"/>
        <v>43445.836053240739</v>
      </c>
      <c r="T1803" s="5">
        <f t="shared" si="217"/>
        <v>43445.836053240739</v>
      </c>
      <c r="U1803" t="s">
        <v>2076</v>
      </c>
      <c r="AH1803" t="s">
        <v>2940</v>
      </c>
      <c r="AI1803" t="s">
        <v>2941</v>
      </c>
      <c r="AJ1803" t="s">
        <v>3097</v>
      </c>
      <c r="AK1803" t="s">
        <v>3101</v>
      </c>
      <c r="AL1803" t="s">
        <v>3103</v>
      </c>
      <c r="AM1803" t="s">
        <v>3412</v>
      </c>
      <c r="BQ1803">
        <v>77.825199999999995</v>
      </c>
      <c r="BR1803">
        <v>78.107860000000755</v>
      </c>
      <c r="BS1803">
        <v>2</v>
      </c>
    </row>
    <row r="1804" spans="1:71" x14ac:dyDescent="0.25">
      <c r="A1804" t="s">
        <v>83</v>
      </c>
      <c r="B1804">
        <v>1233</v>
      </c>
      <c r="C1804" t="s">
        <v>88</v>
      </c>
      <c r="D1804">
        <v>1</v>
      </c>
      <c r="E1804">
        <v>29427.896079999999</v>
      </c>
      <c r="F1804">
        <v>29429.705129999998</v>
      </c>
      <c r="G1804">
        <v>1.8090499999998431</v>
      </c>
      <c r="H1804">
        <v>83.896100000000004</v>
      </c>
      <c r="I1804">
        <v>32.344999999999999</v>
      </c>
      <c r="J1804">
        <v>1091.644</v>
      </c>
      <c r="L1804" t="s">
        <v>651</v>
      </c>
      <c r="M1804" t="str">
        <f t="shared" si="211"/>
        <v>2018</v>
      </c>
      <c r="N1804" t="str">
        <f t="shared" si="212"/>
        <v>12</v>
      </c>
      <c r="O1804" t="str">
        <f t="shared" si="213"/>
        <v>11</v>
      </c>
      <c r="P1804" t="str">
        <f t="shared" si="214"/>
        <v>20</v>
      </c>
      <c r="Q1804" t="str">
        <f t="shared" si="215"/>
        <v>03</v>
      </c>
      <c r="R1804" t="str">
        <f t="shared" si="216"/>
        <v>55</v>
      </c>
      <c r="S1804" s="4">
        <f t="shared" si="218"/>
        <v>43445.836053240739</v>
      </c>
      <c r="T1804" s="5">
        <f t="shared" si="217"/>
        <v>43445.836053240739</v>
      </c>
      <c r="U1804" t="s">
        <v>2076</v>
      </c>
      <c r="AH1804" t="s">
        <v>2940</v>
      </c>
      <c r="AI1804" t="s">
        <v>3081</v>
      </c>
      <c r="AJ1804" t="s">
        <v>3081</v>
      </c>
      <c r="AK1804" t="s">
        <v>3101</v>
      </c>
      <c r="AL1804" t="s">
        <v>3104</v>
      </c>
      <c r="AM1804" t="s">
        <v>3412</v>
      </c>
      <c r="BQ1804">
        <v>83.896100000000004</v>
      </c>
      <c r="BR1804">
        <v>85.705149999999847</v>
      </c>
      <c r="BS1804">
        <v>3</v>
      </c>
    </row>
    <row r="1805" spans="1:71" x14ac:dyDescent="0.25">
      <c r="A1805" t="s">
        <v>83</v>
      </c>
      <c r="B1805">
        <v>1234</v>
      </c>
      <c r="C1805" t="s">
        <v>88</v>
      </c>
      <c r="D1805">
        <v>1</v>
      </c>
      <c r="E1805">
        <v>29431.573960000002</v>
      </c>
      <c r="F1805">
        <v>29432.252349999999</v>
      </c>
      <c r="G1805">
        <v>0.67838999999730731</v>
      </c>
      <c r="H1805">
        <v>87.573999999999998</v>
      </c>
      <c r="I1805">
        <v>121.294</v>
      </c>
      <c r="J1805">
        <v>1067.385</v>
      </c>
      <c r="L1805" t="s">
        <v>651</v>
      </c>
      <c r="M1805" t="str">
        <f t="shared" si="211"/>
        <v>2018</v>
      </c>
      <c r="N1805" t="str">
        <f t="shared" si="212"/>
        <v>12</v>
      </c>
      <c r="O1805" t="str">
        <f t="shared" si="213"/>
        <v>11</v>
      </c>
      <c r="P1805" t="str">
        <f t="shared" si="214"/>
        <v>20</v>
      </c>
      <c r="Q1805" t="str">
        <f t="shared" si="215"/>
        <v>03</v>
      </c>
      <c r="R1805" t="str">
        <f t="shared" si="216"/>
        <v>55</v>
      </c>
      <c r="S1805" s="4">
        <f t="shared" si="218"/>
        <v>43445.836053240739</v>
      </c>
      <c r="T1805" s="5">
        <f t="shared" si="217"/>
        <v>43445.836053240739</v>
      </c>
      <c r="U1805" t="s">
        <v>2076</v>
      </c>
      <c r="AH1805" t="s">
        <v>2940</v>
      </c>
      <c r="AI1805" t="s">
        <v>2941</v>
      </c>
      <c r="AJ1805" t="s">
        <v>2941</v>
      </c>
      <c r="AK1805" t="s">
        <v>3101</v>
      </c>
      <c r="AL1805" t="s">
        <v>3104</v>
      </c>
      <c r="AM1805" t="s">
        <v>3412</v>
      </c>
      <c r="BQ1805">
        <v>87.573999999999998</v>
      </c>
      <c r="BR1805">
        <v>88.252389999997305</v>
      </c>
      <c r="BS1805">
        <v>4</v>
      </c>
    </row>
    <row r="1806" spans="1:71" x14ac:dyDescent="0.25">
      <c r="A1806" t="s">
        <v>83</v>
      </c>
      <c r="B1806">
        <v>1235</v>
      </c>
      <c r="C1806" t="s">
        <v>88</v>
      </c>
      <c r="D1806">
        <v>1</v>
      </c>
      <c r="E1806">
        <v>29433.598150000002</v>
      </c>
      <c r="F1806">
        <v>29434.716240000002</v>
      </c>
      <c r="G1806">
        <v>1.1180899999999381</v>
      </c>
      <c r="H1806">
        <v>89.598200000000006</v>
      </c>
      <c r="I1806">
        <v>56.603999999999999</v>
      </c>
      <c r="J1806">
        <v>1520.2159999999999</v>
      </c>
      <c r="L1806" t="s">
        <v>651</v>
      </c>
      <c r="M1806" t="str">
        <f t="shared" si="211"/>
        <v>2018</v>
      </c>
      <c r="N1806" t="str">
        <f t="shared" si="212"/>
        <v>12</v>
      </c>
      <c r="O1806" t="str">
        <f t="shared" si="213"/>
        <v>11</v>
      </c>
      <c r="P1806" t="str">
        <f t="shared" si="214"/>
        <v>20</v>
      </c>
      <c r="Q1806" t="str">
        <f t="shared" si="215"/>
        <v>03</v>
      </c>
      <c r="R1806" t="str">
        <f t="shared" si="216"/>
        <v>55</v>
      </c>
      <c r="S1806" s="4">
        <f t="shared" si="218"/>
        <v>43445.836053240739</v>
      </c>
      <c r="T1806" s="5">
        <f t="shared" si="217"/>
        <v>43445.836053240739</v>
      </c>
      <c r="U1806" t="s">
        <v>2076</v>
      </c>
      <c r="AH1806" t="s">
        <v>2940</v>
      </c>
      <c r="AI1806" t="s">
        <v>3077</v>
      </c>
      <c r="AJ1806" t="s">
        <v>3097</v>
      </c>
      <c r="AK1806" t="s">
        <v>3101</v>
      </c>
      <c r="AL1806" t="s">
        <v>3104</v>
      </c>
      <c r="AM1806" t="s">
        <v>3412</v>
      </c>
      <c r="BQ1806">
        <v>89.598200000000006</v>
      </c>
      <c r="BR1806">
        <v>90.716289999999944</v>
      </c>
      <c r="BS1806">
        <v>5</v>
      </c>
    </row>
    <row r="1807" spans="1:71" x14ac:dyDescent="0.25">
      <c r="A1807" t="s">
        <v>83</v>
      </c>
      <c r="B1807">
        <v>1237</v>
      </c>
      <c r="C1807" t="s">
        <v>88</v>
      </c>
      <c r="D1807">
        <v>1</v>
      </c>
      <c r="E1807">
        <v>30898.432130000001</v>
      </c>
      <c r="F1807">
        <v>30898.777610000001</v>
      </c>
      <c r="G1807">
        <v>0.34547999999995233</v>
      </c>
      <c r="H1807">
        <v>244.43209999999999</v>
      </c>
      <c r="I1807">
        <v>97.034999999999997</v>
      </c>
      <c r="J1807">
        <v>1018.8680000000001</v>
      </c>
      <c r="L1807" t="s">
        <v>652</v>
      </c>
      <c r="M1807" t="str">
        <f t="shared" si="211"/>
        <v>2018</v>
      </c>
      <c r="N1807" t="str">
        <f t="shared" si="212"/>
        <v>12</v>
      </c>
      <c r="O1807" t="str">
        <f t="shared" si="213"/>
        <v>18</v>
      </c>
      <c r="P1807" t="str">
        <f t="shared" si="214"/>
        <v>20</v>
      </c>
      <c r="Q1807" t="str">
        <f t="shared" si="215"/>
        <v>03</v>
      </c>
      <c r="R1807" t="str">
        <f t="shared" si="216"/>
        <v>55</v>
      </c>
      <c r="S1807" s="4">
        <f t="shared" si="218"/>
        <v>43452.836053240739</v>
      </c>
      <c r="T1807" s="5">
        <f t="shared" si="217"/>
        <v>43452.836053240739</v>
      </c>
      <c r="U1807" t="s">
        <v>2077</v>
      </c>
      <c r="AH1807" t="s">
        <v>2940</v>
      </c>
      <c r="AI1807" t="s">
        <v>2941</v>
      </c>
      <c r="AJ1807" t="s">
        <v>3097</v>
      </c>
      <c r="AK1807" t="s">
        <v>3101</v>
      </c>
      <c r="AL1807" t="s">
        <v>3103</v>
      </c>
      <c r="AM1807" t="s">
        <v>3413</v>
      </c>
      <c r="BQ1807">
        <v>244.43209999999999</v>
      </c>
      <c r="BR1807">
        <v>244.77757999999989</v>
      </c>
      <c r="BS1807">
        <v>0</v>
      </c>
    </row>
    <row r="1808" spans="1:71" x14ac:dyDescent="0.25">
      <c r="A1808" t="s">
        <v>83</v>
      </c>
      <c r="B1808">
        <v>1238</v>
      </c>
      <c r="C1808" t="s">
        <v>88</v>
      </c>
      <c r="D1808">
        <v>1</v>
      </c>
      <c r="E1808">
        <v>30899.0854</v>
      </c>
      <c r="F1808">
        <v>30899.342939999999</v>
      </c>
      <c r="G1808">
        <v>0.25753999999869848</v>
      </c>
      <c r="H1808">
        <v>245.08539999999999</v>
      </c>
      <c r="I1808">
        <v>113.208</v>
      </c>
      <c r="J1808">
        <v>695.41800000000001</v>
      </c>
      <c r="L1808" t="s">
        <v>652</v>
      </c>
      <c r="M1808" t="str">
        <f t="shared" si="211"/>
        <v>2018</v>
      </c>
      <c r="N1808" t="str">
        <f t="shared" si="212"/>
        <v>12</v>
      </c>
      <c r="O1808" t="str">
        <f t="shared" si="213"/>
        <v>18</v>
      </c>
      <c r="P1808" t="str">
        <f t="shared" si="214"/>
        <v>20</v>
      </c>
      <c r="Q1808" t="str">
        <f t="shared" si="215"/>
        <v>03</v>
      </c>
      <c r="R1808" t="str">
        <f t="shared" si="216"/>
        <v>55</v>
      </c>
      <c r="S1808" s="4">
        <f t="shared" si="218"/>
        <v>43452.836053240739</v>
      </c>
      <c r="T1808" s="5">
        <f t="shared" si="217"/>
        <v>43452.836053240739</v>
      </c>
      <c r="U1808" t="s">
        <v>2077</v>
      </c>
      <c r="AH1808" t="s">
        <v>2940</v>
      </c>
      <c r="AI1808" t="s">
        <v>2941</v>
      </c>
      <c r="AJ1808" t="s">
        <v>3097</v>
      </c>
      <c r="AK1808" t="s">
        <v>3101</v>
      </c>
      <c r="AL1808" t="s">
        <v>3103</v>
      </c>
      <c r="AM1808" t="s">
        <v>3413</v>
      </c>
      <c r="BQ1808">
        <v>245.08539999999999</v>
      </c>
      <c r="BR1808">
        <v>245.34293999999869</v>
      </c>
      <c r="BS1808">
        <v>1</v>
      </c>
    </row>
    <row r="1809" spans="1:71" x14ac:dyDescent="0.25">
      <c r="A1809" t="s">
        <v>83</v>
      </c>
      <c r="B1809">
        <v>1239</v>
      </c>
      <c r="C1809" t="s">
        <v>88</v>
      </c>
      <c r="D1809">
        <v>1</v>
      </c>
      <c r="E1809">
        <v>30906.070319999999</v>
      </c>
      <c r="F1809">
        <v>30906.42208</v>
      </c>
      <c r="G1809">
        <v>0.35176000000137719</v>
      </c>
      <c r="H1809">
        <v>252.0703</v>
      </c>
      <c r="I1809">
        <v>121.294</v>
      </c>
      <c r="J1809">
        <v>1010.782</v>
      </c>
      <c r="L1809" t="s">
        <v>652</v>
      </c>
      <c r="M1809" t="str">
        <f t="shared" si="211"/>
        <v>2018</v>
      </c>
      <c r="N1809" t="str">
        <f t="shared" si="212"/>
        <v>12</v>
      </c>
      <c r="O1809" t="str">
        <f t="shared" si="213"/>
        <v>18</v>
      </c>
      <c r="P1809" t="str">
        <f t="shared" si="214"/>
        <v>20</v>
      </c>
      <c r="Q1809" t="str">
        <f t="shared" si="215"/>
        <v>03</v>
      </c>
      <c r="R1809" t="str">
        <f t="shared" si="216"/>
        <v>55</v>
      </c>
      <c r="S1809" s="4">
        <f t="shared" si="218"/>
        <v>43452.836053240739</v>
      </c>
      <c r="T1809" s="5">
        <f t="shared" si="217"/>
        <v>43452.836053240739</v>
      </c>
      <c r="U1809" t="s">
        <v>2077</v>
      </c>
      <c r="AH1809" t="s">
        <v>2940</v>
      </c>
      <c r="AI1809" t="s">
        <v>2941</v>
      </c>
      <c r="AJ1809" t="s">
        <v>3097</v>
      </c>
      <c r="AK1809" t="s">
        <v>3101</v>
      </c>
      <c r="AL1809" t="s">
        <v>3103</v>
      </c>
      <c r="AM1809" t="s">
        <v>3413</v>
      </c>
      <c r="BQ1809">
        <v>252.0703</v>
      </c>
      <c r="BR1809">
        <v>252.42206000000141</v>
      </c>
      <c r="BS1809">
        <v>2</v>
      </c>
    </row>
    <row r="1810" spans="1:71" x14ac:dyDescent="0.25">
      <c r="A1810" t="s">
        <v>83</v>
      </c>
      <c r="B1810">
        <v>1240</v>
      </c>
      <c r="C1810" t="s">
        <v>88</v>
      </c>
      <c r="D1810">
        <v>1</v>
      </c>
      <c r="E1810">
        <v>30903.589169999999</v>
      </c>
      <c r="F1810">
        <v>30903.834139999999</v>
      </c>
      <c r="G1810">
        <v>0.2449699999997392</v>
      </c>
      <c r="H1810">
        <v>249.58920000000001</v>
      </c>
      <c r="I1810">
        <v>97.034999999999997</v>
      </c>
      <c r="J1810">
        <v>865.22900000000004</v>
      </c>
      <c r="L1810" t="s">
        <v>652</v>
      </c>
      <c r="M1810" t="str">
        <f t="shared" si="211"/>
        <v>2018</v>
      </c>
      <c r="N1810" t="str">
        <f t="shared" si="212"/>
        <v>12</v>
      </c>
      <c r="O1810" t="str">
        <f t="shared" si="213"/>
        <v>18</v>
      </c>
      <c r="P1810" t="str">
        <f t="shared" si="214"/>
        <v>20</v>
      </c>
      <c r="Q1810" t="str">
        <f t="shared" si="215"/>
        <v>03</v>
      </c>
      <c r="R1810" t="str">
        <f t="shared" si="216"/>
        <v>55</v>
      </c>
      <c r="S1810" s="4">
        <f t="shared" si="218"/>
        <v>43452.836053240739</v>
      </c>
      <c r="T1810" s="5">
        <f t="shared" si="217"/>
        <v>43452.836053240739</v>
      </c>
      <c r="U1810" t="s">
        <v>2077</v>
      </c>
      <c r="AH1810" t="s">
        <v>2940</v>
      </c>
      <c r="AI1810" t="s">
        <v>2941</v>
      </c>
      <c r="AJ1810" t="s">
        <v>3097</v>
      </c>
      <c r="AK1810" t="s">
        <v>3101</v>
      </c>
      <c r="AL1810" t="s">
        <v>3103</v>
      </c>
      <c r="AM1810" t="s">
        <v>3413</v>
      </c>
      <c r="BQ1810">
        <v>249.58920000000001</v>
      </c>
      <c r="BR1810">
        <v>249.83416999999969</v>
      </c>
      <c r="BS1810">
        <v>3</v>
      </c>
    </row>
    <row r="1811" spans="1:71" x14ac:dyDescent="0.25">
      <c r="A1811" t="s">
        <v>83</v>
      </c>
      <c r="B1811">
        <v>1241</v>
      </c>
      <c r="C1811" t="s">
        <v>88</v>
      </c>
      <c r="D1811">
        <v>1</v>
      </c>
      <c r="E1811">
        <v>30902.891930000002</v>
      </c>
      <c r="F1811">
        <v>30903.136910000001</v>
      </c>
      <c r="G1811">
        <v>0.24497999999948661</v>
      </c>
      <c r="H1811">
        <v>248.89189999999999</v>
      </c>
      <c r="I1811">
        <v>88.948999999999998</v>
      </c>
      <c r="J1811">
        <v>800.53899999999999</v>
      </c>
      <c r="L1811" t="s">
        <v>652</v>
      </c>
      <c r="M1811" t="str">
        <f t="shared" si="211"/>
        <v>2018</v>
      </c>
      <c r="N1811" t="str">
        <f t="shared" si="212"/>
        <v>12</v>
      </c>
      <c r="O1811" t="str">
        <f t="shared" si="213"/>
        <v>18</v>
      </c>
      <c r="P1811" t="str">
        <f t="shared" si="214"/>
        <v>20</v>
      </c>
      <c r="Q1811" t="str">
        <f t="shared" si="215"/>
        <v>03</v>
      </c>
      <c r="R1811" t="str">
        <f t="shared" si="216"/>
        <v>55</v>
      </c>
      <c r="S1811" s="4">
        <f t="shared" si="218"/>
        <v>43452.836053240739</v>
      </c>
      <c r="T1811" s="5">
        <f t="shared" si="217"/>
        <v>43452.836053240739</v>
      </c>
      <c r="U1811" t="s">
        <v>2077</v>
      </c>
      <c r="AH1811" t="s">
        <v>2940</v>
      </c>
      <c r="AI1811" t="s">
        <v>2941</v>
      </c>
      <c r="AJ1811" t="s">
        <v>3097</v>
      </c>
      <c r="AK1811" t="s">
        <v>3101</v>
      </c>
      <c r="AL1811" t="s">
        <v>3103</v>
      </c>
      <c r="AM1811" t="s">
        <v>3413</v>
      </c>
      <c r="BQ1811">
        <v>248.89189999999999</v>
      </c>
      <c r="BR1811">
        <v>249.13687999999951</v>
      </c>
      <c r="BS1811">
        <v>4</v>
      </c>
    </row>
    <row r="1812" spans="1:71" x14ac:dyDescent="0.25">
      <c r="A1812" t="s">
        <v>83</v>
      </c>
      <c r="B1812">
        <v>1242</v>
      </c>
      <c r="C1812" t="s">
        <v>88</v>
      </c>
      <c r="D1812">
        <v>1</v>
      </c>
      <c r="E1812">
        <v>30900.624339999998</v>
      </c>
      <c r="F1812">
        <v>30900.81279</v>
      </c>
      <c r="G1812">
        <v>0.18845000000146681</v>
      </c>
      <c r="H1812">
        <v>246.62430000000001</v>
      </c>
      <c r="I1812">
        <v>137.46600000000001</v>
      </c>
      <c r="J1812">
        <v>735.84900000000005</v>
      </c>
      <c r="L1812" t="s">
        <v>652</v>
      </c>
      <c r="M1812" t="str">
        <f t="shared" si="211"/>
        <v>2018</v>
      </c>
      <c r="N1812" t="str">
        <f t="shared" si="212"/>
        <v>12</v>
      </c>
      <c r="O1812" t="str">
        <f t="shared" si="213"/>
        <v>18</v>
      </c>
      <c r="P1812" t="str">
        <f t="shared" si="214"/>
        <v>20</v>
      </c>
      <c r="Q1812" t="str">
        <f t="shared" si="215"/>
        <v>03</v>
      </c>
      <c r="R1812" t="str">
        <f t="shared" si="216"/>
        <v>55</v>
      </c>
      <c r="S1812" s="4">
        <f t="shared" si="218"/>
        <v>43452.836053240739</v>
      </c>
      <c r="T1812" s="5">
        <f t="shared" si="217"/>
        <v>43452.836053240739</v>
      </c>
      <c r="U1812" t="s">
        <v>2077</v>
      </c>
      <c r="AH1812" t="s">
        <v>2940</v>
      </c>
      <c r="AI1812" t="s">
        <v>2941</v>
      </c>
      <c r="AJ1812" t="s">
        <v>3097</v>
      </c>
      <c r="AK1812" t="s">
        <v>3101</v>
      </c>
      <c r="AL1812" t="s">
        <v>3103</v>
      </c>
      <c r="AM1812" t="s">
        <v>3413</v>
      </c>
      <c r="BQ1812">
        <v>246.62430000000001</v>
      </c>
      <c r="BR1812">
        <v>246.8127500000015</v>
      </c>
      <c r="BS1812">
        <v>5</v>
      </c>
    </row>
    <row r="1813" spans="1:71" x14ac:dyDescent="0.25">
      <c r="A1813" t="s">
        <v>83</v>
      </c>
      <c r="B1813">
        <v>1243</v>
      </c>
      <c r="C1813" t="s">
        <v>88</v>
      </c>
      <c r="D1813">
        <v>1</v>
      </c>
      <c r="E1813">
        <v>30900.982380000001</v>
      </c>
      <c r="F1813">
        <v>30901.214800000002</v>
      </c>
      <c r="G1813">
        <v>0.23242000000027471</v>
      </c>
      <c r="H1813">
        <v>246.98240000000001</v>
      </c>
      <c r="I1813">
        <v>129.38</v>
      </c>
      <c r="J1813">
        <v>743.93499999999995</v>
      </c>
      <c r="L1813" t="s">
        <v>652</v>
      </c>
      <c r="M1813" t="str">
        <f t="shared" si="211"/>
        <v>2018</v>
      </c>
      <c r="N1813" t="str">
        <f t="shared" si="212"/>
        <v>12</v>
      </c>
      <c r="O1813" t="str">
        <f t="shared" si="213"/>
        <v>18</v>
      </c>
      <c r="P1813" t="str">
        <f t="shared" si="214"/>
        <v>20</v>
      </c>
      <c r="Q1813" t="str">
        <f t="shared" si="215"/>
        <v>03</v>
      </c>
      <c r="R1813" t="str">
        <f t="shared" si="216"/>
        <v>55</v>
      </c>
      <c r="S1813" s="4">
        <f t="shared" si="218"/>
        <v>43452.836053240739</v>
      </c>
      <c r="T1813" s="5">
        <f t="shared" si="217"/>
        <v>43452.836053240739</v>
      </c>
      <c r="U1813" t="s">
        <v>2077</v>
      </c>
      <c r="AH1813" t="s">
        <v>2940</v>
      </c>
      <c r="AI1813" t="s">
        <v>2941</v>
      </c>
      <c r="AJ1813" t="s">
        <v>3097</v>
      </c>
      <c r="AK1813" t="s">
        <v>3101</v>
      </c>
      <c r="AL1813" t="s">
        <v>3103</v>
      </c>
      <c r="AM1813" t="s">
        <v>3413</v>
      </c>
      <c r="BQ1813">
        <v>246.98240000000001</v>
      </c>
      <c r="BR1813">
        <v>247.21482000000029</v>
      </c>
      <c r="BS1813">
        <v>6</v>
      </c>
    </row>
    <row r="1814" spans="1:71" x14ac:dyDescent="0.25">
      <c r="A1814" t="s">
        <v>83</v>
      </c>
      <c r="B1814">
        <v>1244</v>
      </c>
      <c r="C1814" t="s">
        <v>88</v>
      </c>
      <c r="D1814">
        <v>1</v>
      </c>
      <c r="E1814">
        <v>30904.569070000001</v>
      </c>
      <c r="F1814">
        <v>30904.7952</v>
      </c>
      <c r="G1814">
        <v>0.22612999999910241</v>
      </c>
      <c r="H1814">
        <v>250.56909999999999</v>
      </c>
      <c r="I1814">
        <v>113.208</v>
      </c>
      <c r="J1814">
        <v>768.19399999999996</v>
      </c>
      <c r="L1814" t="s">
        <v>652</v>
      </c>
      <c r="M1814" t="str">
        <f t="shared" si="211"/>
        <v>2018</v>
      </c>
      <c r="N1814" t="str">
        <f t="shared" si="212"/>
        <v>12</v>
      </c>
      <c r="O1814" t="str">
        <f t="shared" si="213"/>
        <v>18</v>
      </c>
      <c r="P1814" t="str">
        <f t="shared" si="214"/>
        <v>20</v>
      </c>
      <c r="Q1814" t="str">
        <f t="shared" si="215"/>
        <v>03</v>
      </c>
      <c r="R1814" t="str">
        <f t="shared" si="216"/>
        <v>55</v>
      </c>
      <c r="S1814" s="4">
        <f t="shared" si="218"/>
        <v>43452.836053240739</v>
      </c>
      <c r="T1814" s="5">
        <f t="shared" si="217"/>
        <v>43452.836053240739</v>
      </c>
      <c r="U1814" t="s">
        <v>2077</v>
      </c>
      <c r="AH1814" t="s">
        <v>2940</v>
      </c>
      <c r="AI1814" t="s">
        <v>2941</v>
      </c>
      <c r="AJ1814" t="s">
        <v>3097</v>
      </c>
      <c r="AK1814" t="s">
        <v>3101</v>
      </c>
      <c r="AL1814" t="s">
        <v>3103</v>
      </c>
      <c r="AM1814" t="s">
        <v>3413</v>
      </c>
      <c r="BQ1814">
        <v>250.56909999999999</v>
      </c>
      <c r="BR1814">
        <v>250.79522999999909</v>
      </c>
      <c r="BS1814">
        <v>7</v>
      </c>
    </row>
    <row r="1815" spans="1:71" x14ac:dyDescent="0.25">
      <c r="A1815" t="s">
        <v>83</v>
      </c>
      <c r="B1815">
        <v>1246</v>
      </c>
      <c r="C1815" t="s">
        <v>88</v>
      </c>
      <c r="D1815">
        <v>1</v>
      </c>
      <c r="E1815">
        <v>30953.483970000001</v>
      </c>
      <c r="F1815">
        <v>30953.703819999999</v>
      </c>
      <c r="G1815">
        <v>0.21984999999767749</v>
      </c>
      <c r="H1815">
        <v>37.484000000000002</v>
      </c>
      <c r="I1815">
        <v>97.034999999999997</v>
      </c>
      <c r="J1815">
        <v>1018.8680000000001</v>
      </c>
      <c r="L1815" t="s">
        <v>653</v>
      </c>
      <c r="M1815" t="str">
        <f t="shared" si="211"/>
        <v>2018</v>
      </c>
      <c r="N1815" t="str">
        <f t="shared" si="212"/>
        <v>12</v>
      </c>
      <c r="O1815" t="str">
        <f t="shared" si="213"/>
        <v>21</v>
      </c>
      <c r="P1815" t="str">
        <f t="shared" si="214"/>
        <v>06</v>
      </c>
      <c r="Q1815" t="str">
        <f t="shared" si="215"/>
        <v>03</v>
      </c>
      <c r="R1815" t="str">
        <f t="shared" si="216"/>
        <v>55</v>
      </c>
      <c r="S1815" s="4">
        <f t="shared" si="218"/>
        <v>43455.25271990741</v>
      </c>
      <c r="T1815" s="5">
        <f t="shared" si="217"/>
        <v>43455.25271990741</v>
      </c>
      <c r="U1815" t="s">
        <v>2078</v>
      </c>
      <c r="AH1815" t="s">
        <v>2940</v>
      </c>
      <c r="AI1815" t="s">
        <v>2941</v>
      </c>
      <c r="AJ1815" t="s">
        <v>3097</v>
      </c>
      <c r="AK1815" t="s">
        <v>3101</v>
      </c>
      <c r="AL1815" t="s">
        <v>3103</v>
      </c>
      <c r="AM1815" t="s">
        <v>3414</v>
      </c>
      <c r="BQ1815">
        <v>37.484000000000002</v>
      </c>
      <c r="BR1815">
        <v>37.703849999997679</v>
      </c>
      <c r="BS1815">
        <v>0</v>
      </c>
    </row>
    <row r="1816" spans="1:71" x14ac:dyDescent="0.25">
      <c r="A1816" t="s">
        <v>83</v>
      </c>
      <c r="B1816">
        <v>1247</v>
      </c>
      <c r="C1816" t="s">
        <v>88</v>
      </c>
      <c r="D1816">
        <v>1</v>
      </c>
      <c r="E1816">
        <v>30954.501550000001</v>
      </c>
      <c r="F1816">
        <v>30954.702560000002</v>
      </c>
      <c r="G1816">
        <v>0.2010100000006787</v>
      </c>
      <c r="H1816">
        <v>38.501600000000003</v>
      </c>
      <c r="I1816">
        <v>145.553</v>
      </c>
      <c r="J1816">
        <v>962.26400000000001</v>
      </c>
      <c r="L1816" t="s">
        <v>653</v>
      </c>
      <c r="M1816" t="str">
        <f t="shared" si="211"/>
        <v>2018</v>
      </c>
      <c r="N1816" t="str">
        <f t="shared" si="212"/>
        <v>12</v>
      </c>
      <c r="O1816" t="str">
        <f t="shared" si="213"/>
        <v>21</v>
      </c>
      <c r="P1816" t="str">
        <f t="shared" si="214"/>
        <v>06</v>
      </c>
      <c r="Q1816" t="str">
        <f t="shared" si="215"/>
        <v>03</v>
      </c>
      <c r="R1816" t="str">
        <f t="shared" si="216"/>
        <v>55</v>
      </c>
      <c r="S1816" s="4">
        <f t="shared" si="218"/>
        <v>43455.25271990741</v>
      </c>
      <c r="T1816" s="5">
        <f t="shared" si="217"/>
        <v>43455.25271990741</v>
      </c>
      <c r="U1816" t="s">
        <v>2078</v>
      </c>
      <c r="AH1816" t="s">
        <v>2940</v>
      </c>
      <c r="AI1816" t="s">
        <v>2941</v>
      </c>
      <c r="AJ1816" t="s">
        <v>3097</v>
      </c>
      <c r="AK1816" t="s">
        <v>3101</v>
      </c>
      <c r="AL1816" t="s">
        <v>3103</v>
      </c>
      <c r="AM1816" t="s">
        <v>3414</v>
      </c>
      <c r="BQ1816">
        <v>38.501600000000003</v>
      </c>
      <c r="BR1816">
        <v>38.702610000000682</v>
      </c>
      <c r="BS1816">
        <v>1</v>
      </c>
    </row>
    <row r="1817" spans="1:71" x14ac:dyDescent="0.25">
      <c r="A1817" t="s">
        <v>83</v>
      </c>
      <c r="B1817">
        <v>1248</v>
      </c>
      <c r="C1817" t="s">
        <v>88</v>
      </c>
      <c r="D1817">
        <v>1</v>
      </c>
      <c r="E1817">
        <v>30954.953819999999</v>
      </c>
      <c r="F1817">
        <v>30955.15482</v>
      </c>
      <c r="G1817">
        <v>0.20100000000093129</v>
      </c>
      <c r="H1817">
        <v>38.953800000000001</v>
      </c>
      <c r="I1817">
        <v>56.603999999999999</v>
      </c>
      <c r="J1817">
        <v>889.48800000000006</v>
      </c>
      <c r="L1817" t="s">
        <v>653</v>
      </c>
      <c r="M1817" t="str">
        <f t="shared" si="211"/>
        <v>2018</v>
      </c>
      <c r="N1817" t="str">
        <f t="shared" si="212"/>
        <v>12</v>
      </c>
      <c r="O1817" t="str">
        <f t="shared" si="213"/>
        <v>21</v>
      </c>
      <c r="P1817" t="str">
        <f t="shared" si="214"/>
        <v>06</v>
      </c>
      <c r="Q1817" t="str">
        <f t="shared" si="215"/>
        <v>03</v>
      </c>
      <c r="R1817" t="str">
        <f t="shared" si="216"/>
        <v>55</v>
      </c>
      <c r="S1817" s="4">
        <f t="shared" si="218"/>
        <v>43455.25271990741</v>
      </c>
      <c r="T1817" s="5">
        <f t="shared" si="217"/>
        <v>43455.25271990741</v>
      </c>
      <c r="U1817" t="s">
        <v>2078</v>
      </c>
      <c r="AH1817" t="s">
        <v>2940</v>
      </c>
      <c r="AI1817" t="s">
        <v>2941</v>
      </c>
      <c r="AJ1817" t="s">
        <v>3097</v>
      </c>
      <c r="AK1817" t="s">
        <v>3101</v>
      </c>
      <c r="AL1817" t="s">
        <v>3103</v>
      </c>
      <c r="AM1817" t="s">
        <v>3414</v>
      </c>
      <c r="BQ1817">
        <v>38.953800000000001</v>
      </c>
      <c r="BR1817">
        <v>39.154800000000932</v>
      </c>
      <c r="BS1817">
        <v>2</v>
      </c>
    </row>
    <row r="1818" spans="1:71" x14ac:dyDescent="0.25">
      <c r="A1818" t="s">
        <v>83</v>
      </c>
      <c r="B1818">
        <v>1249</v>
      </c>
      <c r="C1818" t="s">
        <v>88</v>
      </c>
      <c r="D1818">
        <v>1</v>
      </c>
      <c r="E1818">
        <v>30955.35583</v>
      </c>
      <c r="F1818">
        <v>30955.512859999999</v>
      </c>
      <c r="G1818">
        <v>0.15702999999848541</v>
      </c>
      <c r="H1818">
        <v>39.355800000000002</v>
      </c>
      <c r="I1818">
        <v>129.38</v>
      </c>
      <c r="J1818">
        <v>1002.6950000000001</v>
      </c>
      <c r="L1818" t="s">
        <v>653</v>
      </c>
      <c r="M1818" t="str">
        <f t="shared" si="211"/>
        <v>2018</v>
      </c>
      <c r="N1818" t="str">
        <f t="shared" si="212"/>
        <v>12</v>
      </c>
      <c r="O1818" t="str">
        <f t="shared" si="213"/>
        <v>21</v>
      </c>
      <c r="P1818" t="str">
        <f t="shared" si="214"/>
        <v>06</v>
      </c>
      <c r="Q1818" t="str">
        <f t="shared" si="215"/>
        <v>03</v>
      </c>
      <c r="R1818" t="str">
        <f t="shared" si="216"/>
        <v>55</v>
      </c>
      <c r="S1818" s="4">
        <f t="shared" si="218"/>
        <v>43455.25271990741</v>
      </c>
      <c r="T1818" s="5">
        <f t="shared" si="217"/>
        <v>43455.25271990741</v>
      </c>
      <c r="U1818" t="s">
        <v>2078</v>
      </c>
      <c r="AH1818" t="s">
        <v>2940</v>
      </c>
      <c r="AI1818" t="s">
        <v>2941</v>
      </c>
      <c r="AJ1818" t="s">
        <v>3097</v>
      </c>
      <c r="AK1818" t="s">
        <v>3101</v>
      </c>
      <c r="AL1818" t="s">
        <v>3103</v>
      </c>
      <c r="AM1818" t="s">
        <v>3414</v>
      </c>
      <c r="BQ1818">
        <v>39.355800000000002</v>
      </c>
      <c r="BR1818">
        <v>39.512829999998488</v>
      </c>
      <c r="BS1818">
        <v>3</v>
      </c>
    </row>
    <row r="1819" spans="1:71" x14ac:dyDescent="0.25">
      <c r="A1819" t="s">
        <v>83</v>
      </c>
      <c r="B1819">
        <v>1250</v>
      </c>
      <c r="C1819" t="s">
        <v>88</v>
      </c>
      <c r="D1819">
        <v>1</v>
      </c>
      <c r="E1819">
        <v>30956.568139999999</v>
      </c>
      <c r="F1819">
        <v>30956.76914</v>
      </c>
      <c r="G1819">
        <v>0.20100000000093129</v>
      </c>
      <c r="H1819">
        <v>40.568100000000001</v>
      </c>
      <c r="I1819">
        <v>121.294</v>
      </c>
      <c r="J1819">
        <v>840.97</v>
      </c>
      <c r="L1819" t="s">
        <v>653</v>
      </c>
      <c r="M1819" t="str">
        <f t="shared" si="211"/>
        <v>2018</v>
      </c>
      <c r="N1819" t="str">
        <f t="shared" si="212"/>
        <v>12</v>
      </c>
      <c r="O1819" t="str">
        <f t="shared" si="213"/>
        <v>21</v>
      </c>
      <c r="P1819" t="str">
        <f t="shared" si="214"/>
        <v>06</v>
      </c>
      <c r="Q1819" t="str">
        <f t="shared" si="215"/>
        <v>03</v>
      </c>
      <c r="R1819" t="str">
        <f t="shared" si="216"/>
        <v>55</v>
      </c>
      <c r="S1819" s="4">
        <f t="shared" si="218"/>
        <v>43455.25271990741</v>
      </c>
      <c r="T1819" s="5">
        <f t="shared" si="217"/>
        <v>43455.25271990741</v>
      </c>
      <c r="U1819" t="s">
        <v>2078</v>
      </c>
      <c r="AH1819" t="s">
        <v>2940</v>
      </c>
      <c r="AI1819" t="s">
        <v>2941</v>
      </c>
      <c r="AJ1819" t="s">
        <v>3097</v>
      </c>
      <c r="AK1819" t="s">
        <v>3101</v>
      </c>
      <c r="AL1819" t="s">
        <v>3103</v>
      </c>
      <c r="AM1819" t="s">
        <v>3414</v>
      </c>
      <c r="BQ1819">
        <v>40.568100000000001</v>
      </c>
      <c r="BR1819">
        <v>40.769100000000932</v>
      </c>
      <c r="BS1819">
        <v>4</v>
      </c>
    </row>
    <row r="1820" spans="1:71" x14ac:dyDescent="0.25">
      <c r="A1820" t="s">
        <v>83</v>
      </c>
      <c r="B1820">
        <v>1251</v>
      </c>
      <c r="C1820" t="s">
        <v>88</v>
      </c>
      <c r="D1820">
        <v>1</v>
      </c>
      <c r="E1820">
        <v>30956.938740000001</v>
      </c>
      <c r="F1820">
        <v>30957.171149999998</v>
      </c>
      <c r="G1820">
        <v>0.23240999999688941</v>
      </c>
      <c r="H1820">
        <v>40.938699999999997</v>
      </c>
      <c r="I1820">
        <v>137.46600000000001</v>
      </c>
      <c r="J1820">
        <v>832.88400000000001</v>
      </c>
      <c r="L1820" t="s">
        <v>653</v>
      </c>
      <c r="M1820" t="str">
        <f t="shared" si="211"/>
        <v>2018</v>
      </c>
      <c r="N1820" t="str">
        <f t="shared" si="212"/>
        <v>12</v>
      </c>
      <c r="O1820" t="str">
        <f t="shared" si="213"/>
        <v>21</v>
      </c>
      <c r="P1820" t="str">
        <f t="shared" si="214"/>
        <v>06</v>
      </c>
      <c r="Q1820" t="str">
        <f t="shared" si="215"/>
        <v>03</v>
      </c>
      <c r="R1820" t="str">
        <f t="shared" si="216"/>
        <v>55</v>
      </c>
      <c r="S1820" s="4">
        <f t="shared" si="218"/>
        <v>43455.25271990741</v>
      </c>
      <c r="T1820" s="5">
        <f t="shared" si="217"/>
        <v>43455.25271990741</v>
      </c>
      <c r="U1820" t="s">
        <v>2078</v>
      </c>
      <c r="AH1820" t="s">
        <v>2940</v>
      </c>
      <c r="AI1820" t="s">
        <v>2941</v>
      </c>
      <c r="AJ1820" t="s">
        <v>3097</v>
      </c>
      <c r="AK1820" t="s">
        <v>3101</v>
      </c>
      <c r="AL1820" t="s">
        <v>3103</v>
      </c>
      <c r="AM1820" t="s">
        <v>3414</v>
      </c>
      <c r="BQ1820">
        <v>40.938699999999997</v>
      </c>
      <c r="BR1820">
        <v>41.171109999996887</v>
      </c>
      <c r="BS1820">
        <v>5</v>
      </c>
    </row>
    <row r="1821" spans="1:71" x14ac:dyDescent="0.25">
      <c r="A1821" t="s">
        <v>83</v>
      </c>
      <c r="B1821">
        <v>1252</v>
      </c>
      <c r="C1821" t="s">
        <v>88</v>
      </c>
      <c r="D1821">
        <v>1</v>
      </c>
      <c r="E1821">
        <v>30957.648539999998</v>
      </c>
      <c r="F1821">
        <v>30957.80557</v>
      </c>
      <c r="G1821">
        <v>0.15703000000212339</v>
      </c>
      <c r="H1821">
        <v>41.648499999999999</v>
      </c>
      <c r="I1821">
        <v>121.294</v>
      </c>
      <c r="J1821">
        <v>865.22900000000004</v>
      </c>
      <c r="L1821" t="s">
        <v>653</v>
      </c>
      <c r="M1821" t="str">
        <f t="shared" si="211"/>
        <v>2018</v>
      </c>
      <c r="N1821" t="str">
        <f t="shared" si="212"/>
        <v>12</v>
      </c>
      <c r="O1821" t="str">
        <f t="shared" si="213"/>
        <v>21</v>
      </c>
      <c r="P1821" t="str">
        <f t="shared" si="214"/>
        <v>06</v>
      </c>
      <c r="Q1821" t="str">
        <f t="shared" si="215"/>
        <v>03</v>
      </c>
      <c r="R1821" t="str">
        <f t="shared" si="216"/>
        <v>55</v>
      </c>
      <c r="S1821" s="4">
        <f t="shared" si="218"/>
        <v>43455.25271990741</v>
      </c>
      <c r="T1821" s="5">
        <f t="shared" si="217"/>
        <v>43455.25271990741</v>
      </c>
      <c r="U1821" t="s">
        <v>2078</v>
      </c>
      <c r="AH1821" t="s">
        <v>2940</v>
      </c>
      <c r="AI1821" t="s">
        <v>2941</v>
      </c>
      <c r="AJ1821" t="s">
        <v>3097</v>
      </c>
      <c r="AK1821" t="s">
        <v>3101</v>
      </c>
      <c r="AL1821" t="s">
        <v>3103</v>
      </c>
      <c r="AM1821" t="s">
        <v>3414</v>
      </c>
      <c r="BQ1821">
        <v>41.648499999999999</v>
      </c>
      <c r="BR1821">
        <v>41.805530000002122</v>
      </c>
      <c r="BS1821">
        <v>6</v>
      </c>
    </row>
    <row r="1822" spans="1:71" x14ac:dyDescent="0.25">
      <c r="A1822" t="s">
        <v>83</v>
      </c>
      <c r="B1822">
        <v>1253</v>
      </c>
      <c r="C1822" t="s">
        <v>88</v>
      </c>
      <c r="D1822">
        <v>1</v>
      </c>
      <c r="E1822">
        <v>30958.195019999999</v>
      </c>
      <c r="F1822">
        <v>30958.339489999998</v>
      </c>
      <c r="G1822">
        <v>0.1444699999992736</v>
      </c>
      <c r="H1822">
        <v>42.195</v>
      </c>
      <c r="I1822">
        <v>113.208</v>
      </c>
      <c r="J1822">
        <v>865.22900000000004</v>
      </c>
      <c r="L1822" t="s">
        <v>653</v>
      </c>
      <c r="M1822" t="str">
        <f t="shared" si="211"/>
        <v>2018</v>
      </c>
      <c r="N1822" t="str">
        <f t="shared" si="212"/>
        <v>12</v>
      </c>
      <c r="O1822" t="str">
        <f t="shared" si="213"/>
        <v>21</v>
      </c>
      <c r="P1822" t="str">
        <f t="shared" si="214"/>
        <v>06</v>
      </c>
      <c r="Q1822" t="str">
        <f t="shared" si="215"/>
        <v>03</v>
      </c>
      <c r="R1822" t="str">
        <f t="shared" si="216"/>
        <v>55</v>
      </c>
      <c r="S1822" s="4">
        <f t="shared" si="218"/>
        <v>43455.25271990741</v>
      </c>
      <c r="T1822" s="5">
        <f t="shared" si="217"/>
        <v>43455.25271990741</v>
      </c>
      <c r="U1822" t="s">
        <v>2078</v>
      </c>
      <c r="AH1822" t="s">
        <v>2940</v>
      </c>
      <c r="AI1822" t="s">
        <v>2941</v>
      </c>
      <c r="AJ1822" t="s">
        <v>3097</v>
      </c>
      <c r="AK1822" t="s">
        <v>3101</v>
      </c>
      <c r="AL1822" t="s">
        <v>3103</v>
      </c>
      <c r="AM1822" t="s">
        <v>3414</v>
      </c>
      <c r="BQ1822">
        <v>42.195</v>
      </c>
      <c r="BR1822">
        <v>42.339469999999267</v>
      </c>
      <c r="BS1822">
        <v>7</v>
      </c>
    </row>
    <row r="1823" spans="1:71" x14ac:dyDescent="0.25">
      <c r="A1823" t="s">
        <v>83</v>
      </c>
      <c r="B1823">
        <v>1255</v>
      </c>
      <c r="C1823" t="s">
        <v>88</v>
      </c>
      <c r="D1823">
        <v>1</v>
      </c>
      <c r="E1823">
        <v>31948.381710000001</v>
      </c>
      <c r="F1823">
        <v>31948.595280000001</v>
      </c>
      <c r="G1823">
        <v>0.2135699999998906</v>
      </c>
      <c r="H1823">
        <v>246.3817</v>
      </c>
      <c r="I1823">
        <v>145.553</v>
      </c>
      <c r="J1823">
        <v>816.71199999999999</v>
      </c>
      <c r="L1823" t="s">
        <v>654</v>
      </c>
      <c r="M1823" t="str">
        <f t="shared" si="211"/>
        <v>2018</v>
      </c>
      <c r="N1823" t="str">
        <f t="shared" si="212"/>
        <v>12</v>
      </c>
      <c r="O1823" t="str">
        <f t="shared" si="213"/>
        <v>23</v>
      </c>
      <c r="P1823" t="str">
        <f t="shared" si="214"/>
        <v>06</v>
      </c>
      <c r="Q1823" t="str">
        <f t="shared" si="215"/>
        <v>03</v>
      </c>
      <c r="R1823" t="str">
        <f t="shared" si="216"/>
        <v>55</v>
      </c>
      <c r="S1823" s="4">
        <f t="shared" si="218"/>
        <v>43457.25271990741</v>
      </c>
      <c r="T1823" s="5">
        <f t="shared" si="217"/>
        <v>43457.25271990741</v>
      </c>
      <c r="U1823" t="s">
        <v>2079</v>
      </c>
      <c r="AH1823" t="s">
        <v>2940</v>
      </c>
      <c r="AI1823" t="s">
        <v>2941</v>
      </c>
      <c r="AJ1823" t="s">
        <v>3097</v>
      </c>
      <c r="AK1823" t="s">
        <v>3101</v>
      </c>
      <c r="AL1823" t="s">
        <v>3103</v>
      </c>
      <c r="AM1823" t="s">
        <v>3415</v>
      </c>
      <c r="BQ1823">
        <v>246.3817</v>
      </c>
      <c r="BR1823">
        <v>246.59526999999991</v>
      </c>
      <c r="BS1823">
        <v>0</v>
      </c>
    </row>
    <row r="1824" spans="1:71" x14ac:dyDescent="0.25">
      <c r="A1824" t="s">
        <v>83</v>
      </c>
      <c r="B1824">
        <v>1256</v>
      </c>
      <c r="C1824" t="s">
        <v>88</v>
      </c>
      <c r="D1824">
        <v>1</v>
      </c>
      <c r="E1824">
        <v>31948.827689999998</v>
      </c>
      <c r="F1824">
        <v>31949.022420000001</v>
      </c>
      <c r="G1824">
        <v>0.19473000000289181</v>
      </c>
      <c r="H1824">
        <v>246.82769999999999</v>
      </c>
      <c r="I1824">
        <v>129.38</v>
      </c>
      <c r="J1824">
        <v>784.36699999999996</v>
      </c>
      <c r="L1824" t="s">
        <v>654</v>
      </c>
      <c r="M1824" t="str">
        <f t="shared" si="211"/>
        <v>2018</v>
      </c>
      <c r="N1824" t="str">
        <f t="shared" si="212"/>
        <v>12</v>
      </c>
      <c r="O1824" t="str">
        <f t="shared" si="213"/>
        <v>23</v>
      </c>
      <c r="P1824" t="str">
        <f t="shared" si="214"/>
        <v>06</v>
      </c>
      <c r="Q1824" t="str">
        <f t="shared" si="215"/>
        <v>03</v>
      </c>
      <c r="R1824" t="str">
        <f t="shared" si="216"/>
        <v>55</v>
      </c>
      <c r="S1824" s="4">
        <f t="shared" si="218"/>
        <v>43457.25271990741</v>
      </c>
      <c r="T1824" s="5">
        <f t="shared" si="217"/>
        <v>43457.25271990741</v>
      </c>
      <c r="U1824" t="s">
        <v>2079</v>
      </c>
      <c r="AH1824" t="s">
        <v>2940</v>
      </c>
      <c r="AI1824" t="s">
        <v>2941</v>
      </c>
      <c r="AJ1824" t="s">
        <v>3097</v>
      </c>
      <c r="AK1824" t="s">
        <v>3101</v>
      </c>
      <c r="AL1824" t="s">
        <v>3103</v>
      </c>
      <c r="AM1824" t="s">
        <v>3415</v>
      </c>
      <c r="BQ1824">
        <v>246.82769999999999</v>
      </c>
      <c r="BR1824">
        <v>247.02243000000291</v>
      </c>
      <c r="BS1824">
        <v>1</v>
      </c>
    </row>
    <row r="1825" spans="1:71" x14ac:dyDescent="0.25">
      <c r="A1825" t="s">
        <v>83</v>
      </c>
      <c r="B1825">
        <v>1257</v>
      </c>
      <c r="C1825" t="s">
        <v>88</v>
      </c>
      <c r="D1825">
        <v>1</v>
      </c>
      <c r="E1825">
        <v>31949.386740000002</v>
      </c>
      <c r="F1825">
        <v>31949.600310000002</v>
      </c>
      <c r="G1825">
        <v>0.2135699999998906</v>
      </c>
      <c r="H1825">
        <v>247.38669999999999</v>
      </c>
      <c r="I1825">
        <v>169.81100000000001</v>
      </c>
      <c r="J1825">
        <v>840.97</v>
      </c>
      <c r="L1825" t="s">
        <v>654</v>
      </c>
      <c r="M1825" t="str">
        <f t="shared" si="211"/>
        <v>2018</v>
      </c>
      <c r="N1825" t="str">
        <f t="shared" si="212"/>
        <v>12</v>
      </c>
      <c r="O1825" t="str">
        <f t="shared" si="213"/>
        <v>23</v>
      </c>
      <c r="P1825" t="str">
        <f t="shared" si="214"/>
        <v>06</v>
      </c>
      <c r="Q1825" t="str">
        <f t="shared" si="215"/>
        <v>03</v>
      </c>
      <c r="R1825" t="str">
        <f t="shared" si="216"/>
        <v>55</v>
      </c>
      <c r="S1825" s="4">
        <f t="shared" si="218"/>
        <v>43457.25271990741</v>
      </c>
      <c r="T1825" s="5">
        <f t="shared" si="217"/>
        <v>43457.25271990741</v>
      </c>
      <c r="U1825" t="s">
        <v>2079</v>
      </c>
      <c r="AH1825" t="s">
        <v>2940</v>
      </c>
      <c r="AI1825" t="s">
        <v>2941</v>
      </c>
      <c r="AJ1825" t="s">
        <v>3097</v>
      </c>
      <c r="AK1825" t="s">
        <v>3101</v>
      </c>
      <c r="AL1825" t="s">
        <v>3103</v>
      </c>
      <c r="AM1825" t="s">
        <v>3415</v>
      </c>
      <c r="BQ1825">
        <v>247.38669999999999</v>
      </c>
      <c r="BR1825">
        <v>247.60026999999991</v>
      </c>
      <c r="BS1825">
        <v>2</v>
      </c>
    </row>
    <row r="1826" spans="1:71" x14ac:dyDescent="0.25">
      <c r="A1826" t="s">
        <v>83</v>
      </c>
      <c r="B1826">
        <v>1258</v>
      </c>
      <c r="C1826" t="s">
        <v>88</v>
      </c>
      <c r="D1826">
        <v>1</v>
      </c>
      <c r="E1826">
        <v>31950.705829999999</v>
      </c>
      <c r="F1826">
        <v>31950.87543</v>
      </c>
      <c r="G1826">
        <v>0.16960000000108269</v>
      </c>
      <c r="H1826">
        <v>248.70580000000001</v>
      </c>
      <c r="I1826">
        <v>137.46600000000001</v>
      </c>
      <c r="J1826">
        <v>832.88400000000001</v>
      </c>
      <c r="L1826" t="s">
        <v>654</v>
      </c>
      <c r="M1826" t="str">
        <f t="shared" si="211"/>
        <v>2018</v>
      </c>
      <c r="N1826" t="str">
        <f t="shared" si="212"/>
        <v>12</v>
      </c>
      <c r="O1826" t="str">
        <f t="shared" si="213"/>
        <v>23</v>
      </c>
      <c r="P1826" t="str">
        <f t="shared" si="214"/>
        <v>06</v>
      </c>
      <c r="Q1826" t="str">
        <f t="shared" si="215"/>
        <v>03</v>
      </c>
      <c r="R1826" t="str">
        <f t="shared" si="216"/>
        <v>55</v>
      </c>
      <c r="S1826" s="4">
        <f t="shared" si="218"/>
        <v>43457.25271990741</v>
      </c>
      <c r="T1826" s="5">
        <f t="shared" si="217"/>
        <v>43457.25271990741</v>
      </c>
      <c r="U1826" t="s">
        <v>2079</v>
      </c>
      <c r="AH1826" t="s">
        <v>2940</v>
      </c>
      <c r="AI1826" t="s">
        <v>2941</v>
      </c>
      <c r="AJ1826" t="s">
        <v>3097</v>
      </c>
      <c r="AK1826" t="s">
        <v>3101</v>
      </c>
      <c r="AL1826" t="s">
        <v>3103</v>
      </c>
      <c r="AM1826" t="s">
        <v>3415</v>
      </c>
      <c r="BQ1826">
        <v>248.70580000000001</v>
      </c>
      <c r="BR1826">
        <v>248.87540000000109</v>
      </c>
      <c r="BS1826">
        <v>3</v>
      </c>
    </row>
    <row r="1827" spans="1:71" x14ac:dyDescent="0.25">
      <c r="A1827" t="s">
        <v>83</v>
      </c>
      <c r="B1827">
        <v>1259</v>
      </c>
      <c r="C1827" t="s">
        <v>88</v>
      </c>
      <c r="D1827">
        <v>1</v>
      </c>
      <c r="E1827">
        <v>31951.246029999998</v>
      </c>
      <c r="F1827">
        <v>31951.509849999999</v>
      </c>
      <c r="G1827">
        <v>0.2638200000001234</v>
      </c>
      <c r="H1827">
        <v>249.24600000000001</v>
      </c>
      <c r="I1827">
        <v>80.863</v>
      </c>
      <c r="J1827">
        <v>768.19399999999996</v>
      </c>
      <c r="L1827" t="s">
        <v>654</v>
      </c>
      <c r="M1827" t="str">
        <f t="shared" si="211"/>
        <v>2018</v>
      </c>
      <c r="N1827" t="str">
        <f t="shared" si="212"/>
        <v>12</v>
      </c>
      <c r="O1827" t="str">
        <f t="shared" si="213"/>
        <v>23</v>
      </c>
      <c r="P1827" t="str">
        <f t="shared" si="214"/>
        <v>06</v>
      </c>
      <c r="Q1827" t="str">
        <f t="shared" si="215"/>
        <v>03</v>
      </c>
      <c r="R1827" t="str">
        <f t="shared" si="216"/>
        <v>55</v>
      </c>
      <c r="S1827" s="4">
        <f t="shared" si="218"/>
        <v>43457.25271990741</v>
      </c>
      <c r="T1827" s="5">
        <f t="shared" si="217"/>
        <v>43457.25271990741</v>
      </c>
      <c r="U1827" t="s">
        <v>2079</v>
      </c>
      <c r="AH1827" t="s">
        <v>2940</v>
      </c>
      <c r="AI1827" t="s">
        <v>2941</v>
      </c>
      <c r="AJ1827" t="s">
        <v>3097</v>
      </c>
      <c r="AK1827" t="s">
        <v>3101</v>
      </c>
      <c r="AL1827" t="s">
        <v>3103</v>
      </c>
      <c r="AM1827" t="s">
        <v>3415</v>
      </c>
      <c r="BQ1827">
        <v>249.24600000000001</v>
      </c>
      <c r="BR1827">
        <v>249.5098200000001</v>
      </c>
      <c r="BS1827">
        <v>4</v>
      </c>
    </row>
    <row r="1828" spans="1:71" x14ac:dyDescent="0.25">
      <c r="A1828" t="s">
        <v>83</v>
      </c>
      <c r="B1828">
        <v>1260</v>
      </c>
      <c r="C1828" t="s">
        <v>88</v>
      </c>
      <c r="D1828">
        <v>1</v>
      </c>
      <c r="E1828">
        <v>32790.356769999999</v>
      </c>
      <c r="F1828">
        <v>32791.255010000001</v>
      </c>
      <c r="G1828">
        <v>0.89824000000226079</v>
      </c>
      <c r="H1828">
        <v>40.3568</v>
      </c>
      <c r="I1828">
        <v>80.863</v>
      </c>
      <c r="J1828">
        <v>970.35</v>
      </c>
      <c r="L1828" t="s">
        <v>655</v>
      </c>
      <c r="M1828" t="str">
        <f t="shared" si="211"/>
        <v>2018</v>
      </c>
      <c r="N1828" t="str">
        <f t="shared" si="212"/>
        <v>12</v>
      </c>
      <c r="O1828" t="str">
        <f t="shared" si="213"/>
        <v>27</v>
      </c>
      <c r="P1828" t="str">
        <f t="shared" si="214"/>
        <v>20</v>
      </c>
      <c r="Q1828" t="str">
        <f t="shared" si="215"/>
        <v>03</v>
      </c>
      <c r="R1828" t="str">
        <f t="shared" si="216"/>
        <v>55</v>
      </c>
      <c r="S1828" s="4">
        <f t="shared" si="218"/>
        <v>43461.836053240739</v>
      </c>
      <c r="T1828" s="5">
        <f t="shared" si="217"/>
        <v>43461.836053240739</v>
      </c>
      <c r="U1828" t="s">
        <v>2080</v>
      </c>
      <c r="AH1828" t="s">
        <v>2940</v>
      </c>
      <c r="AI1828" t="s">
        <v>3077</v>
      </c>
      <c r="AJ1828" t="s">
        <v>2941</v>
      </c>
      <c r="AK1828" t="s">
        <v>3101</v>
      </c>
      <c r="AL1828" t="s">
        <v>3103</v>
      </c>
      <c r="AM1828" t="s">
        <v>3416</v>
      </c>
      <c r="BQ1828">
        <v>40.3568</v>
      </c>
      <c r="BR1828">
        <v>41.255040000002261</v>
      </c>
      <c r="BS1828">
        <v>0</v>
      </c>
    </row>
    <row r="1829" spans="1:71" x14ac:dyDescent="0.25">
      <c r="A1829" t="s">
        <v>83</v>
      </c>
      <c r="B1829">
        <v>1261</v>
      </c>
      <c r="C1829" t="s">
        <v>88</v>
      </c>
      <c r="D1829">
        <v>1</v>
      </c>
      <c r="E1829">
        <v>32791.330390000003</v>
      </c>
      <c r="F1829">
        <v>32791.5314</v>
      </c>
      <c r="G1829">
        <v>0.20100999999704069</v>
      </c>
      <c r="H1829">
        <v>41.330399999999997</v>
      </c>
      <c r="I1829">
        <v>48.518000000000001</v>
      </c>
      <c r="J1829">
        <v>881.40200000000004</v>
      </c>
      <c r="L1829" t="s">
        <v>655</v>
      </c>
      <c r="M1829" t="str">
        <f t="shared" si="211"/>
        <v>2018</v>
      </c>
      <c r="N1829" t="str">
        <f t="shared" si="212"/>
        <v>12</v>
      </c>
      <c r="O1829" t="str">
        <f t="shared" si="213"/>
        <v>27</v>
      </c>
      <c r="P1829" t="str">
        <f t="shared" si="214"/>
        <v>20</v>
      </c>
      <c r="Q1829" t="str">
        <f t="shared" si="215"/>
        <v>03</v>
      </c>
      <c r="R1829" t="str">
        <f t="shared" si="216"/>
        <v>55</v>
      </c>
      <c r="S1829" s="4">
        <f t="shared" si="218"/>
        <v>43461.836053240739</v>
      </c>
      <c r="T1829" s="5">
        <f t="shared" si="217"/>
        <v>43461.836053240739</v>
      </c>
      <c r="U1829" t="s">
        <v>2080</v>
      </c>
      <c r="AH1829" t="s">
        <v>2940</v>
      </c>
      <c r="AI1829" t="s">
        <v>2941</v>
      </c>
      <c r="AJ1829" t="s">
        <v>3097</v>
      </c>
      <c r="AK1829" t="s">
        <v>3101</v>
      </c>
      <c r="AL1829" t="s">
        <v>3103</v>
      </c>
      <c r="AM1829" t="s">
        <v>3416</v>
      </c>
      <c r="BQ1829">
        <v>41.330399999999997</v>
      </c>
      <c r="BR1829">
        <v>41.531409999997038</v>
      </c>
      <c r="BS1829">
        <v>1</v>
      </c>
    </row>
    <row r="1830" spans="1:71" x14ac:dyDescent="0.25">
      <c r="A1830" t="s">
        <v>83</v>
      </c>
      <c r="B1830">
        <v>1262</v>
      </c>
      <c r="C1830" t="s">
        <v>88</v>
      </c>
      <c r="D1830">
        <v>1</v>
      </c>
      <c r="E1830">
        <v>32791.638180000002</v>
      </c>
      <c r="F1830">
        <v>32791.883150000001</v>
      </c>
      <c r="G1830">
        <v>0.2449699999997392</v>
      </c>
      <c r="H1830">
        <v>41.638199999999998</v>
      </c>
      <c r="I1830">
        <v>97.034999999999997</v>
      </c>
      <c r="J1830">
        <v>954.178</v>
      </c>
      <c r="L1830" t="s">
        <v>655</v>
      </c>
      <c r="M1830" t="str">
        <f t="shared" si="211"/>
        <v>2018</v>
      </c>
      <c r="N1830" t="str">
        <f t="shared" si="212"/>
        <v>12</v>
      </c>
      <c r="O1830" t="str">
        <f t="shared" si="213"/>
        <v>27</v>
      </c>
      <c r="P1830" t="str">
        <f t="shared" si="214"/>
        <v>20</v>
      </c>
      <c r="Q1830" t="str">
        <f t="shared" si="215"/>
        <v>03</v>
      </c>
      <c r="R1830" t="str">
        <f t="shared" si="216"/>
        <v>55</v>
      </c>
      <c r="S1830" s="4">
        <f t="shared" si="218"/>
        <v>43461.836053240739</v>
      </c>
      <c r="T1830" s="5">
        <f t="shared" si="217"/>
        <v>43461.836053240739</v>
      </c>
      <c r="U1830" t="s">
        <v>2080</v>
      </c>
      <c r="AH1830" t="s">
        <v>2940</v>
      </c>
      <c r="AI1830" t="s">
        <v>2941</v>
      </c>
      <c r="AJ1830" t="s">
        <v>3097</v>
      </c>
      <c r="AK1830" t="s">
        <v>3101</v>
      </c>
      <c r="AL1830" t="s">
        <v>3103</v>
      </c>
      <c r="AM1830" t="s">
        <v>3416</v>
      </c>
      <c r="BQ1830">
        <v>41.638199999999998</v>
      </c>
      <c r="BR1830">
        <v>41.883169999999737</v>
      </c>
      <c r="BS1830">
        <v>2</v>
      </c>
    </row>
    <row r="1831" spans="1:71" x14ac:dyDescent="0.25">
      <c r="A1831" t="s">
        <v>83</v>
      </c>
      <c r="B1831">
        <v>1263</v>
      </c>
      <c r="C1831" t="s">
        <v>88</v>
      </c>
      <c r="D1831">
        <v>1</v>
      </c>
      <c r="E1831">
        <v>32792.241190000001</v>
      </c>
      <c r="F1831">
        <v>32793.221089999999</v>
      </c>
      <c r="G1831">
        <v>0.97989999999845168</v>
      </c>
      <c r="H1831">
        <v>42.241199999999999</v>
      </c>
      <c r="I1831">
        <v>32.344999999999999</v>
      </c>
      <c r="J1831">
        <v>954.178</v>
      </c>
      <c r="L1831" t="s">
        <v>655</v>
      </c>
      <c r="M1831" t="str">
        <f t="shared" si="211"/>
        <v>2018</v>
      </c>
      <c r="N1831" t="str">
        <f t="shared" si="212"/>
        <v>12</v>
      </c>
      <c r="O1831" t="str">
        <f t="shared" si="213"/>
        <v>27</v>
      </c>
      <c r="P1831" t="str">
        <f t="shared" si="214"/>
        <v>20</v>
      </c>
      <c r="Q1831" t="str">
        <f t="shared" si="215"/>
        <v>03</v>
      </c>
      <c r="R1831" t="str">
        <f t="shared" si="216"/>
        <v>55</v>
      </c>
      <c r="S1831" s="4">
        <f t="shared" si="218"/>
        <v>43461.836053240739</v>
      </c>
      <c r="T1831" s="5">
        <f t="shared" si="217"/>
        <v>43461.836053240739</v>
      </c>
      <c r="U1831" t="s">
        <v>2080</v>
      </c>
      <c r="AH1831" t="s">
        <v>2940</v>
      </c>
      <c r="AI1831" t="s">
        <v>3077</v>
      </c>
      <c r="AJ1831" t="s">
        <v>2941</v>
      </c>
      <c r="AK1831" t="s">
        <v>3101</v>
      </c>
      <c r="AL1831" t="s">
        <v>3104</v>
      </c>
      <c r="AM1831" t="s">
        <v>3416</v>
      </c>
      <c r="BQ1831">
        <v>42.241199999999999</v>
      </c>
      <c r="BR1831">
        <v>43.221099999998451</v>
      </c>
      <c r="BS1831">
        <v>3</v>
      </c>
    </row>
    <row r="1832" spans="1:71" x14ac:dyDescent="0.25">
      <c r="A1832" t="s">
        <v>84</v>
      </c>
      <c r="B1832">
        <v>70</v>
      </c>
      <c r="C1832" t="s">
        <v>88</v>
      </c>
      <c r="D1832">
        <v>1</v>
      </c>
      <c r="E1832">
        <v>889.34092999999996</v>
      </c>
      <c r="F1832">
        <v>889.96907069999997</v>
      </c>
      <c r="G1832">
        <v>0.6281407000000172</v>
      </c>
      <c r="H1832">
        <v>103.3409</v>
      </c>
      <c r="I1832">
        <v>155.80000000000001</v>
      </c>
      <c r="J1832">
        <v>1252.8</v>
      </c>
      <c r="L1832" t="s">
        <v>656</v>
      </c>
      <c r="M1832" t="str">
        <f t="shared" si="211"/>
        <v>2019</v>
      </c>
      <c r="N1832" t="str">
        <f t="shared" si="212"/>
        <v>01</v>
      </c>
      <c r="O1832" t="str">
        <f t="shared" si="213"/>
        <v>07</v>
      </c>
      <c r="P1832" t="str">
        <f t="shared" si="214"/>
        <v>16</v>
      </c>
      <c r="Q1832" t="str">
        <f t="shared" si="215"/>
        <v>03</v>
      </c>
      <c r="R1832" t="str">
        <f t="shared" si="216"/>
        <v>55</v>
      </c>
      <c r="S1832" s="4">
        <f t="shared" si="218"/>
        <v>43472.669386574074</v>
      </c>
      <c r="T1832" s="5">
        <f t="shared" si="217"/>
        <v>43472.669386574074</v>
      </c>
      <c r="U1832" t="s">
        <v>2081</v>
      </c>
      <c r="W1832" t="s">
        <v>2940</v>
      </c>
      <c r="X1832" t="s">
        <v>2943</v>
      </c>
      <c r="AH1832" t="s">
        <v>2940</v>
      </c>
      <c r="AI1832" t="s">
        <v>2941</v>
      </c>
      <c r="AJ1832" t="s">
        <v>2941</v>
      </c>
      <c r="AK1832" t="s">
        <v>3101</v>
      </c>
      <c r="AL1832" t="s">
        <v>3104</v>
      </c>
      <c r="AM1832" t="s">
        <v>3105</v>
      </c>
      <c r="AZ1832" t="s">
        <v>3065</v>
      </c>
      <c r="BA1832" t="s">
        <v>3081</v>
      </c>
      <c r="BB1832" t="s">
        <v>2941</v>
      </c>
      <c r="BC1832" t="s">
        <v>3775</v>
      </c>
      <c r="BQ1832">
        <v>103.3409</v>
      </c>
      <c r="BR1832">
        <v>103.96904069999999</v>
      </c>
      <c r="BS1832">
        <v>0</v>
      </c>
    </row>
    <row r="1833" spans="1:71" x14ac:dyDescent="0.25">
      <c r="A1833" t="s">
        <v>84</v>
      </c>
      <c r="B1833">
        <v>74</v>
      </c>
      <c r="C1833" t="s">
        <v>88</v>
      </c>
      <c r="D1833">
        <v>1</v>
      </c>
      <c r="E1833">
        <v>1455.9451039999999</v>
      </c>
      <c r="F1833">
        <v>1456.3722399999999</v>
      </c>
      <c r="G1833">
        <v>0.42713600000001861</v>
      </c>
      <c r="H1833">
        <v>145.9451</v>
      </c>
      <c r="I1833">
        <v>47.4</v>
      </c>
      <c r="J1833">
        <v>1618.5</v>
      </c>
      <c r="L1833" t="s">
        <v>657</v>
      </c>
      <c r="M1833" t="str">
        <f t="shared" si="211"/>
        <v>2019</v>
      </c>
      <c r="N1833" t="str">
        <f t="shared" si="212"/>
        <v>01</v>
      </c>
      <c r="O1833" t="str">
        <f t="shared" si="213"/>
        <v>09</v>
      </c>
      <c r="P1833" t="str">
        <f t="shared" si="214"/>
        <v>00</v>
      </c>
      <c r="Q1833" t="str">
        <f t="shared" si="215"/>
        <v>03</v>
      </c>
      <c r="R1833" t="str">
        <f t="shared" si="216"/>
        <v>55</v>
      </c>
      <c r="S1833" s="4">
        <f t="shared" si="218"/>
        <v>43474.00271990741</v>
      </c>
      <c r="T1833" s="5">
        <f t="shared" si="217"/>
        <v>43474.00271990741</v>
      </c>
      <c r="U1833" t="s">
        <v>2082</v>
      </c>
      <c r="W1833" t="s">
        <v>2940</v>
      </c>
      <c r="X1833" t="s">
        <v>2942</v>
      </c>
      <c r="AH1833" t="s">
        <v>2940</v>
      </c>
      <c r="AI1833" t="s">
        <v>2941</v>
      </c>
      <c r="AJ1833" t="s">
        <v>3097</v>
      </c>
      <c r="AK1833" t="s">
        <v>3101</v>
      </c>
      <c r="AL1833" t="s">
        <v>3103</v>
      </c>
      <c r="AM1833" t="s">
        <v>3105</v>
      </c>
      <c r="AN1833" t="s">
        <v>3679</v>
      </c>
      <c r="AW1833" t="s">
        <v>2942</v>
      </c>
      <c r="AZ1833" t="s">
        <v>3065</v>
      </c>
      <c r="BA1833" t="s">
        <v>3081</v>
      </c>
      <c r="BB1833" t="s">
        <v>2941</v>
      </c>
      <c r="BC1833" t="s">
        <v>3775</v>
      </c>
      <c r="BQ1833">
        <v>145.9451</v>
      </c>
      <c r="BR1833">
        <v>146.37223599999999</v>
      </c>
      <c r="BS1833">
        <v>0</v>
      </c>
    </row>
    <row r="1834" spans="1:71" x14ac:dyDescent="0.25">
      <c r="A1834" t="s">
        <v>84</v>
      </c>
      <c r="B1834">
        <v>1764</v>
      </c>
      <c r="C1834" t="s">
        <v>88</v>
      </c>
      <c r="D1834">
        <v>1</v>
      </c>
      <c r="E1834">
        <v>1464.3511140000001</v>
      </c>
      <c r="F1834">
        <v>1464.740562</v>
      </c>
      <c r="G1834">
        <v>0.38944799999990209</v>
      </c>
      <c r="H1834">
        <v>154.3511</v>
      </c>
      <c r="I1834">
        <v>79.326999999999998</v>
      </c>
      <c r="J1834">
        <v>1298.077</v>
      </c>
      <c r="L1834" t="s">
        <v>657</v>
      </c>
      <c r="M1834" t="str">
        <f t="shared" si="211"/>
        <v>2019</v>
      </c>
      <c r="N1834" t="str">
        <f t="shared" si="212"/>
        <v>01</v>
      </c>
      <c r="O1834" t="str">
        <f t="shared" si="213"/>
        <v>09</v>
      </c>
      <c r="P1834" t="str">
        <f t="shared" si="214"/>
        <v>00</v>
      </c>
      <c r="Q1834" t="str">
        <f t="shared" si="215"/>
        <v>03</v>
      </c>
      <c r="R1834" t="str">
        <f t="shared" si="216"/>
        <v>55</v>
      </c>
      <c r="S1834" s="4">
        <f t="shared" si="218"/>
        <v>43474.00271990741</v>
      </c>
      <c r="T1834" s="5">
        <f t="shared" si="217"/>
        <v>43474.00271990741</v>
      </c>
      <c r="U1834" t="s">
        <v>2082</v>
      </c>
      <c r="AH1834" t="s">
        <v>2940</v>
      </c>
      <c r="AI1834" t="s">
        <v>2941</v>
      </c>
      <c r="AJ1834" t="s">
        <v>3097</v>
      </c>
      <c r="AK1834" t="s">
        <v>3101</v>
      </c>
      <c r="AL1834" t="s">
        <v>3103</v>
      </c>
      <c r="AM1834" t="s">
        <v>3105</v>
      </c>
      <c r="AN1834" t="s">
        <v>3620</v>
      </c>
      <c r="BQ1834">
        <v>154.3511</v>
      </c>
      <c r="BR1834">
        <v>154.7405479999999</v>
      </c>
      <c r="BS1834">
        <v>1</v>
      </c>
    </row>
    <row r="1835" spans="1:71" x14ac:dyDescent="0.25">
      <c r="A1835" t="s">
        <v>84</v>
      </c>
      <c r="B1835">
        <v>1765</v>
      </c>
      <c r="C1835" t="s">
        <v>88</v>
      </c>
      <c r="D1835">
        <v>1</v>
      </c>
      <c r="E1835">
        <v>1465.0420690000001</v>
      </c>
      <c r="F1835">
        <v>1465.368702</v>
      </c>
      <c r="G1835">
        <v>0.32663299999990159</v>
      </c>
      <c r="H1835">
        <v>155.0421</v>
      </c>
      <c r="I1835">
        <v>100.962</v>
      </c>
      <c r="J1835">
        <v>1665.865</v>
      </c>
      <c r="L1835" t="s">
        <v>657</v>
      </c>
      <c r="M1835" t="str">
        <f t="shared" si="211"/>
        <v>2019</v>
      </c>
      <c r="N1835" t="str">
        <f t="shared" si="212"/>
        <v>01</v>
      </c>
      <c r="O1835" t="str">
        <f t="shared" si="213"/>
        <v>09</v>
      </c>
      <c r="P1835" t="str">
        <f t="shared" si="214"/>
        <v>00</v>
      </c>
      <c r="Q1835" t="str">
        <f t="shared" si="215"/>
        <v>03</v>
      </c>
      <c r="R1835" t="str">
        <f t="shared" si="216"/>
        <v>55</v>
      </c>
      <c r="S1835" s="4">
        <f t="shared" si="218"/>
        <v>43474.00271990741</v>
      </c>
      <c r="T1835" s="5">
        <f t="shared" si="217"/>
        <v>43474.00271990741</v>
      </c>
      <c r="U1835" t="s">
        <v>2082</v>
      </c>
      <c r="AH1835" t="s">
        <v>2940</v>
      </c>
      <c r="AI1835" t="s">
        <v>2941</v>
      </c>
      <c r="AJ1835" t="s">
        <v>3097</v>
      </c>
      <c r="AK1835" t="s">
        <v>3101</v>
      </c>
      <c r="AL1835" t="s">
        <v>3103</v>
      </c>
      <c r="AM1835" t="s">
        <v>3105</v>
      </c>
      <c r="AN1835" t="s">
        <v>3620</v>
      </c>
      <c r="BQ1835">
        <v>155.0421</v>
      </c>
      <c r="BR1835">
        <v>155.36873299999991</v>
      </c>
      <c r="BS1835">
        <v>2</v>
      </c>
    </row>
    <row r="1836" spans="1:71" x14ac:dyDescent="0.25">
      <c r="A1836" t="s">
        <v>84</v>
      </c>
      <c r="B1836">
        <v>118</v>
      </c>
      <c r="C1836" t="s">
        <v>88</v>
      </c>
      <c r="D1836">
        <v>1</v>
      </c>
      <c r="E1836">
        <v>3001.835</v>
      </c>
      <c r="F1836">
        <v>3002.942102</v>
      </c>
      <c r="G1836">
        <v>1.107101999999941</v>
      </c>
      <c r="H1836">
        <v>119.83499999999999</v>
      </c>
      <c r="I1836">
        <v>47.7</v>
      </c>
      <c r="J1836">
        <v>1077.3</v>
      </c>
      <c r="L1836" t="s">
        <v>658</v>
      </c>
      <c r="M1836" t="str">
        <f t="shared" si="211"/>
        <v>2019</v>
      </c>
      <c r="N1836" t="str">
        <f t="shared" si="212"/>
        <v>01</v>
      </c>
      <c r="O1836" t="str">
        <f t="shared" si="213"/>
        <v>13</v>
      </c>
      <c r="P1836" t="str">
        <f t="shared" si="214"/>
        <v>08</v>
      </c>
      <c r="Q1836" t="str">
        <f t="shared" si="215"/>
        <v>03</v>
      </c>
      <c r="R1836" t="str">
        <f t="shared" si="216"/>
        <v>55</v>
      </c>
      <c r="S1836" s="4">
        <f t="shared" si="218"/>
        <v>43478.336053240739</v>
      </c>
      <c r="T1836" s="5">
        <f t="shared" si="217"/>
        <v>43478.336053240739</v>
      </c>
      <c r="U1836" t="s">
        <v>2083</v>
      </c>
      <c r="W1836" t="s">
        <v>2940</v>
      </c>
      <c r="X1836" t="s">
        <v>2942</v>
      </c>
      <c r="AE1836" t="s">
        <v>3065</v>
      </c>
      <c r="AH1836" t="s">
        <v>2940</v>
      </c>
      <c r="AI1836" t="s">
        <v>3081</v>
      </c>
      <c r="AJ1836" t="s">
        <v>3097</v>
      </c>
      <c r="AK1836" t="s">
        <v>3101</v>
      </c>
      <c r="AL1836" t="s">
        <v>3103</v>
      </c>
      <c r="AM1836" t="s">
        <v>3105</v>
      </c>
      <c r="AW1836" t="s">
        <v>3766</v>
      </c>
      <c r="AZ1836" t="s">
        <v>3065</v>
      </c>
      <c r="BA1836" t="s">
        <v>3771</v>
      </c>
      <c r="BB1836" t="s">
        <v>3077</v>
      </c>
      <c r="BC1836" t="s">
        <v>3775</v>
      </c>
      <c r="BQ1836">
        <v>119.83499999999999</v>
      </c>
      <c r="BR1836">
        <v>120.94210199999991</v>
      </c>
      <c r="BS1836">
        <v>0</v>
      </c>
    </row>
    <row r="1837" spans="1:71" x14ac:dyDescent="0.25">
      <c r="A1837" t="s">
        <v>84</v>
      </c>
      <c r="B1837">
        <v>137</v>
      </c>
      <c r="C1837" t="s">
        <v>88</v>
      </c>
      <c r="D1837">
        <v>1</v>
      </c>
      <c r="E1837">
        <v>3166.2014720000002</v>
      </c>
      <c r="F1837">
        <v>3166.55323</v>
      </c>
      <c r="G1837">
        <v>0.35175799999979063</v>
      </c>
      <c r="H1837">
        <v>22.201499999999999</v>
      </c>
      <c r="I1837">
        <v>194.7</v>
      </c>
      <c r="J1837">
        <v>634.6</v>
      </c>
      <c r="L1837" t="s">
        <v>659</v>
      </c>
      <c r="M1837" t="str">
        <f t="shared" si="211"/>
        <v>2019</v>
      </c>
      <c r="N1837" t="str">
        <f t="shared" si="212"/>
        <v>01</v>
      </c>
      <c r="O1837" t="str">
        <f t="shared" si="213"/>
        <v>14</v>
      </c>
      <c r="P1837" t="str">
        <f t="shared" si="214"/>
        <v>20</v>
      </c>
      <c r="Q1837" t="str">
        <f t="shared" si="215"/>
        <v>03</v>
      </c>
      <c r="R1837" t="str">
        <f t="shared" si="216"/>
        <v>55</v>
      </c>
      <c r="S1837" s="4">
        <f t="shared" si="218"/>
        <v>43479.836053240739</v>
      </c>
      <c r="T1837" s="5">
        <f t="shared" si="217"/>
        <v>43479.836053240739</v>
      </c>
      <c r="U1837" t="s">
        <v>2084</v>
      </c>
      <c r="W1837" t="s">
        <v>2940</v>
      </c>
      <c r="X1837" t="s">
        <v>2942</v>
      </c>
      <c r="AH1837" t="s">
        <v>2940</v>
      </c>
      <c r="AI1837" t="s">
        <v>2941</v>
      </c>
      <c r="AJ1837" t="s">
        <v>3097</v>
      </c>
      <c r="AK1837" t="s">
        <v>3101</v>
      </c>
      <c r="AL1837" t="s">
        <v>3103</v>
      </c>
      <c r="AM1837" t="s">
        <v>3105</v>
      </c>
      <c r="AN1837" t="s">
        <v>3643</v>
      </c>
      <c r="AZ1837" t="s">
        <v>3065</v>
      </c>
      <c r="BA1837" t="s">
        <v>3081</v>
      </c>
      <c r="BB1837" t="s">
        <v>2941</v>
      </c>
      <c r="BC1837" t="s">
        <v>3775</v>
      </c>
      <c r="BQ1837">
        <v>22.201499999999999</v>
      </c>
      <c r="BR1837">
        <v>22.55325799999979</v>
      </c>
      <c r="BS1837">
        <v>0</v>
      </c>
    </row>
    <row r="1838" spans="1:71" x14ac:dyDescent="0.25">
      <c r="A1838" t="s">
        <v>84</v>
      </c>
      <c r="B1838">
        <v>151</v>
      </c>
      <c r="C1838" t="s">
        <v>88</v>
      </c>
      <c r="D1838">
        <v>1</v>
      </c>
      <c r="E1838">
        <v>3883.9265209999999</v>
      </c>
      <c r="F1838">
        <v>3884.4415960000001</v>
      </c>
      <c r="G1838">
        <v>0.51507500000025175</v>
      </c>
      <c r="H1838">
        <v>215.9265</v>
      </c>
      <c r="I1838">
        <v>65.2</v>
      </c>
      <c r="J1838">
        <v>411.05799999999999</v>
      </c>
      <c r="L1838" t="s">
        <v>660</v>
      </c>
      <c r="M1838" t="str">
        <f t="shared" si="211"/>
        <v>2019</v>
      </c>
      <c r="N1838" t="str">
        <f t="shared" si="212"/>
        <v>01</v>
      </c>
      <c r="O1838" t="str">
        <f t="shared" si="213"/>
        <v>16</v>
      </c>
      <c r="P1838" t="str">
        <f t="shared" si="214"/>
        <v>18</v>
      </c>
      <c r="Q1838" t="str">
        <f t="shared" si="215"/>
        <v>03</v>
      </c>
      <c r="R1838" t="str">
        <f t="shared" si="216"/>
        <v>55</v>
      </c>
      <c r="S1838" s="4">
        <f t="shared" si="218"/>
        <v>43481.75271990741</v>
      </c>
      <c r="T1838" s="5">
        <f t="shared" si="217"/>
        <v>43481.75271990741</v>
      </c>
      <c r="U1838" t="s">
        <v>2085</v>
      </c>
      <c r="W1838" t="s">
        <v>2940</v>
      </c>
      <c r="X1838" t="s">
        <v>2942</v>
      </c>
      <c r="AE1838" t="s">
        <v>3065</v>
      </c>
      <c r="AF1838" t="s">
        <v>2942</v>
      </c>
      <c r="AH1838" t="s">
        <v>2940</v>
      </c>
      <c r="AI1838" t="s">
        <v>2941</v>
      </c>
      <c r="AJ1838" t="s">
        <v>3097</v>
      </c>
      <c r="AK1838" t="s">
        <v>3101</v>
      </c>
      <c r="AL1838" t="s">
        <v>3103</v>
      </c>
      <c r="AM1838" t="s">
        <v>3105</v>
      </c>
      <c r="AZ1838" t="s">
        <v>3065</v>
      </c>
      <c r="BA1838" t="s">
        <v>3771</v>
      </c>
      <c r="BB1838" t="s">
        <v>3081</v>
      </c>
      <c r="BC1838" t="s">
        <v>3775</v>
      </c>
      <c r="BQ1838">
        <v>215.9265</v>
      </c>
      <c r="BR1838">
        <v>216.44157500000031</v>
      </c>
      <c r="BS1838">
        <v>0</v>
      </c>
    </row>
    <row r="1839" spans="1:71" x14ac:dyDescent="0.25">
      <c r="A1839" t="s">
        <v>84</v>
      </c>
      <c r="B1839">
        <v>152</v>
      </c>
      <c r="C1839" t="s">
        <v>88</v>
      </c>
      <c r="D1839">
        <v>1</v>
      </c>
      <c r="E1839">
        <v>3868.6492699999999</v>
      </c>
      <c r="F1839">
        <v>3868.9884659999998</v>
      </c>
      <c r="G1839">
        <v>0.33919599999990169</v>
      </c>
      <c r="H1839">
        <v>200.64930000000001</v>
      </c>
      <c r="I1839">
        <v>50.7</v>
      </c>
      <c r="J1839">
        <v>382.21199999999999</v>
      </c>
      <c r="L1839" t="s">
        <v>660</v>
      </c>
      <c r="M1839" t="str">
        <f t="shared" si="211"/>
        <v>2019</v>
      </c>
      <c r="N1839" t="str">
        <f t="shared" si="212"/>
        <v>01</v>
      </c>
      <c r="O1839" t="str">
        <f t="shared" si="213"/>
        <v>16</v>
      </c>
      <c r="P1839" t="str">
        <f t="shared" si="214"/>
        <v>18</v>
      </c>
      <c r="Q1839" t="str">
        <f t="shared" si="215"/>
        <v>03</v>
      </c>
      <c r="R1839" t="str">
        <f t="shared" si="216"/>
        <v>55</v>
      </c>
      <c r="S1839" s="4">
        <f t="shared" si="218"/>
        <v>43481.75271990741</v>
      </c>
      <c r="T1839" s="5">
        <f t="shared" si="217"/>
        <v>43481.75271990741</v>
      </c>
      <c r="U1839" t="s">
        <v>2085</v>
      </c>
      <c r="W1839" t="s">
        <v>2940</v>
      </c>
      <c r="X1839" t="s">
        <v>2942</v>
      </c>
      <c r="AH1839" t="s">
        <v>2940</v>
      </c>
      <c r="AI1839" t="s">
        <v>2941</v>
      </c>
      <c r="AJ1839" t="s">
        <v>3097</v>
      </c>
      <c r="AK1839" t="s">
        <v>3101</v>
      </c>
      <c r="AL1839" t="s">
        <v>3103</v>
      </c>
      <c r="AM1839" t="s">
        <v>3105</v>
      </c>
      <c r="AZ1839" t="s">
        <v>3065</v>
      </c>
      <c r="BA1839" t="s">
        <v>3081</v>
      </c>
      <c r="BB1839" t="s">
        <v>2941</v>
      </c>
      <c r="BC1839" t="s">
        <v>3775</v>
      </c>
      <c r="BQ1839">
        <v>200.64930000000001</v>
      </c>
      <c r="BR1839">
        <v>200.98849599999991</v>
      </c>
      <c r="BS1839">
        <v>1</v>
      </c>
    </row>
    <row r="1840" spans="1:71" x14ac:dyDescent="0.25">
      <c r="A1840" t="s">
        <v>84</v>
      </c>
      <c r="B1840">
        <v>1787</v>
      </c>
      <c r="C1840" t="s">
        <v>88</v>
      </c>
      <c r="D1840">
        <v>1</v>
      </c>
      <c r="E1840">
        <v>3883.0722489999998</v>
      </c>
      <c r="F1840">
        <v>3883.4742590000001</v>
      </c>
      <c r="G1840">
        <v>0.40201000000024578</v>
      </c>
      <c r="H1840">
        <v>215.07220000000001</v>
      </c>
      <c r="I1840">
        <v>86.537999999999997</v>
      </c>
      <c r="J1840">
        <v>418.26900000000001</v>
      </c>
      <c r="L1840" t="s">
        <v>660</v>
      </c>
      <c r="M1840" t="str">
        <f t="shared" si="211"/>
        <v>2019</v>
      </c>
      <c r="N1840" t="str">
        <f t="shared" si="212"/>
        <v>01</v>
      </c>
      <c r="O1840" t="str">
        <f t="shared" si="213"/>
        <v>16</v>
      </c>
      <c r="P1840" t="str">
        <f t="shared" si="214"/>
        <v>18</v>
      </c>
      <c r="Q1840" t="str">
        <f t="shared" si="215"/>
        <v>03</v>
      </c>
      <c r="R1840" t="str">
        <f t="shared" si="216"/>
        <v>55</v>
      </c>
      <c r="S1840" s="4">
        <f t="shared" si="218"/>
        <v>43481.75271990741</v>
      </c>
      <c r="T1840" s="5">
        <f t="shared" si="217"/>
        <v>43481.75271990741</v>
      </c>
      <c r="U1840" t="s">
        <v>2085</v>
      </c>
      <c r="AH1840" t="s">
        <v>2940</v>
      </c>
      <c r="AI1840" t="s">
        <v>2941</v>
      </c>
      <c r="AJ1840" t="s">
        <v>3097</v>
      </c>
      <c r="AK1840" t="s">
        <v>3101</v>
      </c>
      <c r="AL1840" t="s">
        <v>3103</v>
      </c>
      <c r="AM1840" t="s">
        <v>3105</v>
      </c>
      <c r="AN1840" t="s">
        <v>3620</v>
      </c>
      <c r="BQ1840">
        <v>215.07220000000001</v>
      </c>
      <c r="BR1840">
        <v>215.47421000000031</v>
      </c>
      <c r="BS1840">
        <v>2</v>
      </c>
    </row>
    <row r="1841" spans="1:71" x14ac:dyDescent="0.25">
      <c r="A1841" t="s">
        <v>84</v>
      </c>
      <c r="B1841">
        <v>157</v>
      </c>
      <c r="C1841" t="s">
        <v>88</v>
      </c>
      <c r="D1841">
        <v>1</v>
      </c>
      <c r="E1841">
        <v>4168.4794979999997</v>
      </c>
      <c r="F1841">
        <v>4169.3588950000003</v>
      </c>
      <c r="G1841">
        <v>0.87939700000060839</v>
      </c>
      <c r="H1841">
        <v>238.4795</v>
      </c>
      <c r="I1841">
        <v>36.200000000000003</v>
      </c>
      <c r="J1841">
        <v>699.51900000000001</v>
      </c>
      <c r="L1841" t="s">
        <v>661</v>
      </c>
      <c r="M1841" t="str">
        <f t="shared" si="211"/>
        <v>2019</v>
      </c>
      <c r="N1841" t="str">
        <f t="shared" si="212"/>
        <v>01</v>
      </c>
      <c r="O1841" t="str">
        <f t="shared" si="213"/>
        <v>17</v>
      </c>
      <c r="P1841" t="str">
        <f t="shared" si="214"/>
        <v>20</v>
      </c>
      <c r="Q1841" t="str">
        <f t="shared" si="215"/>
        <v>03</v>
      </c>
      <c r="R1841" t="str">
        <f t="shared" si="216"/>
        <v>55</v>
      </c>
      <c r="S1841" s="4">
        <f t="shared" si="218"/>
        <v>43482.836053240739</v>
      </c>
      <c r="T1841" s="5">
        <f t="shared" si="217"/>
        <v>43482.836053240739</v>
      </c>
      <c r="U1841" t="s">
        <v>2086</v>
      </c>
      <c r="W1841" t="s">
        <v>2940</v>
      </c>
      <c r="X1841" t="s">
        <v>2942</v>
      </c>
      <c r="AH1841" t="s">
        <v>2940</v>
      </c>
      <c r="AI1841" t="s">
        <v>3081</v>
      </c>
      <c r="AJ1841" t="s">
        <v>3097</v>
      </c>
      <c r="AK1841" t="s">
        <v>3101</v>
      </c>
      <c r="AL1841" t="s">
        <v>3103</v>
      </c>
      <c r="AM1841" t="s">
        <v>3105</v>
      </c>
      <c r="AN1841" t="s">
        <v>3643</v>
      </c>
      <c r="AZ1841" t="s">
        <v>3065</v>
      </c>
      <c r="BA1841" t="s">
        <v>3077</v>
      </c>
      <c r="BB1841" t="s">
        <v>3081</v>
      </c>
      <c r="BC1841" t="s">
        <v>3775</v>
      </c>
      <c r="BQ1841">
        <v>238.4795</v>
      </c>
      <c r="BR1841">
        <v>239.35889700000061</v>
      </c>
      <c r="BS1841">
        <v>0</v>
      </c>
    </row>
    <row r="1842" spans="1:71" x14ac:dyDescent="0.25">
      <c r="A1842" t="s">
        <v>84</v>
      </c>
      <c r="B1842">
        <v>158</v>
      </c>
      <c r="C1842" t="s">
        <v>88</v>
      </c>
      <c r="D1842">
        <v>1</v>
      </c>
      <c r="E1842">
        <v>4399.8317450000004</v>
      </c>
      <c r="F1842">
        <v>4400.133253</v>
      </c>
      <c r="G1842">
        <v>0.3015079999995578</v>
      </c>
      <c r="H1842">
        <v>207.83170000000001</v>
      </c>
      <c r="I1842">
        <v>58</v>
      </c>
      <c r="J1842">
        <v>331.73099999999999</v>
      </c>
      <c r="L1842" t="s">
        <v>662</v>
      </c>
      <c r="M1842" t="str">
        <f t="shared" si="211"/>
        <v>2019</v>
      </c>
      <c r="N1842" t="str">
        <f t="shared" si="212"/>
        <v>01</v>
      </c>
      <c r="O1842" t="str">
        <f t="shared" si="213"/>
        <v>18</v>
      </c>
      <c r="P1842" t="str">
        <f t="shared" si="214"/>
        <v>00</v>
      </c>
      <c r="Q1842" t="str">
        <f t="shared" si="215"/>
        <v>03</v>
      </c>
      <c r="R1842" t="str">
        <f t="shared" si="216"/>
        <v>55</v>
      </c>
      <c r="S1842" s="4">
        <f t="shared" si="218"/>
        <v>43483.00271990741</v>
      </c>
      <c r="T1842" s="5">
        <f t="shared" si="217"/>
        <v>43483.00271990741</v>
      </c>
      <c r="U1842" t="s">
        <v>2087</v>
      </c>
      <c r="W1842" t="s">
        <v>2940</v>
      </c>
      <c r="X1842" t="s">
        <v>2942</v>
      </c>
      <c r="AH1842" t="s">
        <v>2940</v>
      </c>
      <c r="AI1842" t="s">
        <v>2941</v>
      </c>
      <c r="AJ1842" t="s">
        <v>3097</v>
      </c>
      <c r="AK1842" t="s">
        <v>3101</v>
      </c>
      <c r="AL1842" t="s">
        <v>3103</v>
      </c>
      <c r="AM1842" t="s">
        <v>3105</v>
      </c>
      <c r="AZ1842" t="s">
        <v>3065</v>
      </c>
      <c r="BA1842" t="s">
        <v>3077</v>
      </c>
      <c r="BB1842" t="s">
        <v>2941</v>
      </c>
      <c r="BC1842" t="s">
        <v>3775</v>
      </c>
      <c r="BQ1842">
        <v>207.83170000000001</v>
      </c>
      <c r="BR1842">
        <v>208.1332079999996</v>
      </c>
      <c r="BS1842">
        <v>0</v>
      </c>
    </row>
    <row r="1843" spans="1:71" x14ac:dyDescent="0.25">
      <c r="A1843" t="s">
        <v>84</v>
      </c>
      <c r="B1843">
        <v>168</v>
      </c>
      <c r="C1843" t="s">
        <v>88</v>
      </c>
      <c r="D1843">
        <v>1</v>
      </c>
      <c r="E1843">
        <v>4787.9924229999997</v>
      </c>
      <c r="F1843">
        <v>4788.4572470000003</v>
      </c>
      <c r="G1843">
        <v>0.46482400000058988</v>
      </c>
      <c r="H1843">
        <v>71.992400000000004</v>
      </c>
      <c r="I1843">
        <v>43.5</v>
      </c>
      <c r="J1843">
        <v>898.6</v>
      </c>
      <c r="L1843" t="s">
        <v>663</v>
      </c>
      <c r="M1843" t="str">
        <f t="shared" si="211"/>
        <v>2019</v>
      </c>
      <c r="N1843" t="str">
        <f t="shared" si="212"/>
        <v>01</v>
      </c>
      <c r="O1843" t="str">
        <f t="shared" si="213"/>
        <v>19</v>
      </c>
      <c r="P1843" t="str">
        <f t="shared" si="214"/>
        <v>06</v>
      </c>
      <c r="Q1843" t="str">
        <f t="shared" si="215"/>
        <v>03</v>
      </c>
      <c r="R1843" t="str">
        <f t="shared" si="216"/>
        <v>55</v>
      </c>
      <c r="S1843" s="4">
        <f t="shared" si="218"/>
        <v>43484.25271990741</v>
      </c>
      <c r="T1843" s="5">
        <f t="shared" si="217"/>
        <v>43484.25271990741</v>
      </c>
      <c r="U1843" t="s">
        <v>2088</v>
      </c>
      <c r="W1843" t="s">
        <v>2940</v>
      </c>
      <c r="X1843" t="s">
        <v>2942</v>
      </c>
      <c r="Y1843" t="s">
        <v>3045</v>
      </c>
      <c r="AE1843" t="s">
        <v>3065</v>
      </c>
      <c r="AF1843" t="s">
        <v>2942</v>
      </c>
      <c r="AH1843" t="s">
        <v>2940</v>
      </c>
      <c r="AI1843" t="s">
        <v>2941</v>
      </c>
      <c r="AJ1843" t="s">
        <v>3097</v>
      </c>
      <c r="AK1843" t="s">
        <v>3101</v>
      </c>
      <c r="AL1843" t="s">
        <v>3103</v>
      </c>
      <c r="AM1843" t="s">
        <v>3105</v>
      </c>
      <c r="AZ1843" t="s">
        <v>3065</v>
      </c>
      <c r="BA1843" t="s">
        <v>3771</v>
      </c>
      <c r="BB1843" t="s">
        <v>3077</v>
      </c>
      <c r="BC1843" t="s">
        <v>3775</v>
      </c>
      <c r="BQ1843">
        <v>71.992400000000004</v>
      </c>
      <c r="BR1843">
        <v>72.457224000000593</v>
      </c>
      <c r="BS1843">
        <v>0</v>
      </c>
    </row>
    <row r="1844" spans="1:71" x14ac:dyDescent="0.25">
      <c r="A1844" t="s">
        <v>84</v>
      </c>
      <c r="B1844">
        <v>309</v>
      </c>
      <c r="C1844" t="s">
        <v>88</v>
      </c>
      <c r="D1844">
        <v>1</v>
      </c>
      <c r="E1844">
        <v>5687.29889</v>
      </c>
      <c r="F1844">
        <v>5687.7252859999999</v>
      </c>
      <c r="G1844">
        <v>0.42639599999984062</v>
      </c>
      <c r="H1844">
        <v>185.2989</v>
      </c>
      <c r="I1844">
        <v>94.7</v>
      </c>
      <c r="J1844">
        <v>793.26900000000001</v>
      </c>
      <c r="L1844" t="s">
        <v>664</v>
      </c>
      <c r="M1844" t="str">
        <f t="shared" si="211"/>
        <v>2019</v>
      </c>
      <c r="N1844" t="str">
        <f t="shared" si="212"/>
        <v>01</v>
      </c>
      <c r="O1844" t="str">
        <f t="shared" si="213"/>
        <v>28</v>
      </c>
      <c r="P1844" t="str">
        <f t="shared" si="214"/>
        <v>08</v>
      </c>
      <c r="Q1844" t="str">
        <f t="shared" si="215"/>
        <v>03</v>
      </c>
      <c r="R1844" t="str">
        <f t="shared" si="216"/>
        <v>55</v>
      </c>
      <c r="S1844" s="4">
        <f t="shared" si="218"/>
        <v>43493.336053240739</v>
      </c>
      <c r="T1844" s="5">
        <f t="shared" si="217"/>
        <v>43493.336053240739</v>
      </c>
      <c r="U1844" t="s">
        <v>2089</v>
      </c>
      <c r="W1844" t="s">
        <v>2940</v>
      </c>
      <c r="X1844" t="s">
        <v>2943</v>
      </c>
      <c r="Y1844" t="s">
        <v>2959</v>
      </c>
      <c r="AH1844" t="s">
        <v>2940</v>
      </c>
      <c r="AI1844" t="s">
        <v>2941</v>
      </c>
      <c r="AJ1844" t="s">
        <v>3097</v>
      </c>
      <c r="AK1844" t="s">
        <v>3101</v>
      </c>
      <c r="AL1844" t="s">
        <v>3103</v>
      </c>
      <c r="AM1844" t="s">
        <v>3105</v>
      </c>
      <c r="AN1844" t="s">
        <v>3643</v>
      </c>
      <c r="AW1844" t="s">
        <v>3767</v>
      </c>
      <c r="AZ1844" t="s">
        <v>3065</v>
      </c>
      <c r="BA1844" t="s">
        <v>3081</v>
      </c>
      <c r="BB1844" t="s">
        <v>3081</v>
      </c>
      <c r="BC1844" t="s">
        <v>3775</v>
      </c>
      <c r="BQ1844">
        <v>185.2989</v>
      </c>
      <c r="BR1844">
        <v>185.72529599999979</v>
      </c>
      <c r="BS1844">
        <v>0</v>
      </c>
    </row>
    <row r="1845" spans="1:71" x14ac:dyDescent="0.25">
      <c r="A1845" t="s">
        <v>84</v>
      </c>
      <c r="B1845">
        <v>310</v>
      </c>
      <c r="C1845" t="s">
        <v>88</v>
      </c>
      <c r="D1845">
        <v>1</v>
      </c>
      <c r="E1845">
        <v>5524.8453520000003</v>
      </c>
      <c r="F1845">
        <v>5525.4316470000003</v>
      </c>
      <c r="G1845">
        <v>0.58629500000006374</v>
      </c>
      <c r="H1845">
        <v>22.845400000000001</v>
      </c>
      <c r="I1845">
        <v>65.5</v>
      </c>
      <c r="J1845">
        <v>1143.2</v>
      </c>
      <c r="L1845" t="s">
        <v>664</v>
      </c>
      <c r="M1845" t="str">
        <f t="shared" si="211"/>
        <v>2019</v>
      </c>
      <c r="N1845" t="str">
        <f t="shared" si="212"/>
        <v>01</v>
      </c>
      <c r="O1845" t="str">
        <f t="shared" si="213"/>
        <v>28</v>
      </c>
      <c r="P1845" t="str">
        <f t="shared" si="214"/>
        <v>08</v>
      </c>
      <c r="Q1845" t="str">
        <f t="shared" si="215"/>
        <v>03</v>
      </c>
      <c r="R1845" t="str">
        <f t="shared" si="216"/>
        <v>55</v>
      </c>
      <c r="S1845" s="4">
        <f t="shared" si="218"/>
        <v>43493.336053240739</v>
      </c>
      <c r="T1845" s="5">
        <f t="shared" si="217"/>
        <v>43493.336053240739</v>
      </c>
      <c r="U1845" t="s">
        <v>2089</v>
      </c>
      <c r="W1845" t="s">
        <v>2940</v>
      </c>
      <c r="X1845" t="s">
        <v>2942</v>
      </c>
      <c r="AE1845" t="s">
        <v>3065</v>
      </c>
      <c r="AH1845" t="s">
        <v>2940</v>
      </c>
      <c r="AI1845" t="s">
        <v>2941</v>
      </c>
      <c r="AJ1845" t="s">
        <v>3097</v>
      </c>
      <c r="AK1845" t="s">
        <v>3101</v>
      </c>
      <c r="AL1845" t="s">
        <v>3103</v>
      </c>
      <c r="AM1845" t="s">
        <v>3105</v>
      </c>
      <c r="AW1845" t="s">
        <v>2942</v>
      </c>
      <c r="AZ1845" t="s">
        <v>3065</v>
      </c>
      <c r="BA1845" t="s">
        <v>3772</v>
      </c>
      <c r="BB1845" t="s">
        <v>2941</v>
      </c>
      <c r="BC1845" t="s">
        <v>3775</v>
      </c>
      <c r="BQ1845">
        <v>22.845400000000001</v>
      </c>
      <c r="BR1845">
        <v>23.431695000000069</v>
      </c>
      <c r="BS1845">
        <v>1</v>
      </c>
    </row>
    <row r="1846" spans="1:71" x14ac:dyDescent="0.25">
      <c r="A1846" t="s">
        <v>84</v>
      </c>
      <c r="B1846">
        <v>1818</v>
      </c>
      <c r="C1846" t="s">
        <v>88</v>
      </c>
      <c r="D1846">
        <v>1</v>
      </c>
      <c r="E1846">
        <v>5502.3443900000002</v>
      </c>
      <c r="F1846">
        <v>5502.7174859999996</v>
      </c>
      <c r="G1846">
        <v>0.37309599999935023</v>
      </c>
      <c r="H1846">
        <v>0.34439999999999998</v>
      </c>
      <c r="I1846">
        <v>144.23099999999999</v>
      </c>
      <c r="J1846">
        <v>850.96199999999999</v>
      </c>
      <c r="L1846" t="s">
        <v>664</v>
      </c>
      <c r="M1846" t="str">
        <f t="shared" si="211"/>
        <v>2019</v>
      </c>
      <c r="N1846" t="str">
        <f t="shared" si="212"/>
        <v>01</v>
      </c>
      <c r="O1846" t="str">
        <f t="shared" si="213"/>
        <v>28</v>
      </c>
      <c r="P1846" t="str">
        <f t="shared" si="214"/>
        <v>08</v>
      </c>
      <c r="Q1846" t="str">
        <f t="shared" si="215"/>
        <v>03</v>
      </c>
      <c r="R1846" t="str">
        <f t="shared" si="216"/>
        <v>55</v>
      </c>
      <c r="S1846" s="4">
        <f t="shared" si="218"/>
        <v>43493.336053240739</v>
      </c>
      <c r="T1846" s="5">
        <f t="shared" si="217"/>
        <v>43493.336053240739</v>
      </c>
      <c r="U1846" t="s">
        <v>2089</v>
      </c>
      <c r="AH1846" t="s">
        <v>2940</v>
      </c>
      <c r="AI1846" t="s">
        <v>2941</v>
      </c>
      <c r="AJ1846" t="s">
        <v>3097</v>
      </c>
      <c r="AK1846" t="s">
        <v>3101</v>
      </c>
      <c r="AL1846" t="s">
        <v>3103</v>
      </c>
      <c r="AM1846" t="s">
        <v>3105</v>
      </c>
      <c r="AN1846" t="s">
        <v>3620</v>
      </c>
      <c r="BQ1846">
        <v>0.34439999999999998</v>
      </c>
      <c r="BR1846">
        <v>0.71749599999935021</v>
      </c>
      <c r="BS1846">
        <v>2</v>
      </c>
    </row>
    <row r="1847" spans="1:71" x14ac:dyDescent="0.25">
      <c r="A1847" t="s">
        <v>84</v>
      </c>
      <c r="B1847">
        <v>1819</v>
      </c>
      <c r="C1847" t="s">
        <v>88</v>
      </c>
      <c r="D1847">
        <v>1</v>
      </c>
      <c r="E1847">
        <v>5503.7479430000003</v>
      </c>
      <c r="F1847">
        <v>5504.2098720000004</v>
      </c>
      <c r="G1847">
        <v>0.46192900000005471</v>
      </c>
      <c r="H1847">
        <v>1.7479</v>
      </c>
      <c r="I1847">
        <v>115.38500000000001</v>
      </c>
      <c r="J1847">
        <v>800.48099999999999</v>
      </c>
      <c r="L1847" t="s">
        <v>664</v>
      </c>
      <c r="M1847" t="str">
        <f t="shared" si="211"/>
        <v>2019</v>
      </c>
      <c r="N1847" t="str">
        <f t="shared" si="212"/>
        <v>01</v>
      </c>
      <c r="O1847" t="str">
        <f t="shared" si="213"/>
        <v>28</v>
      </c>
      <c r="P1847" t="str">
        <f t="shared" si="214"/>
        <v>08</v>
      </c>
      <c r="Q1847" t="str">
        <f t="shared" si="215"/>
        <v>03</v>
      </c>
      <c r="R1847" t="str">
        <f t="shared" si="216"/>
        <v>55</v>
      </c>
      <c r="S1847" s="4">
        <f t="shared" si="218"/>
        <v>43493.336053240739</v>
      </c>
      <c r="T1847" s="5">
        <f t="shared" si="217"/>
        <v>43493.336053240739</v>
      </c>
      <c r="U1847" t="s">
        <v>2089</v>
      </c>
      <c r="AH1847" t="s">
        <v>2940</v>
      </c>
      <c r="AI1847" t="s">
        <v>2941</v>
      </c>
      <c r="AJ1847" t="s">
        <v>3097</v>
      </c>
      <c r="AK1847" t="s">
        <v>3101</v>
      </c>
      <c r="AL1847" t="s">
        <v>3103</v>
      </c>
      <c r="AM1847" t="s">
        <v>3105</v>
      </c>
      <c r="AN1847" t="s">
        <v>3620</v>
      </c>
      <c r="BQ1847">
        <v>1.7479</v>
      </c>
      <c r="BR1847">
        <v>2.2098290000000551</v>
      </c>
      <c r="BS1847">
        <v>3</v>
      </c>
    </row>
    <row r="1848" spans="1:71" x14ac:dyDescent="0.25">
      <c r="A1848" t="s">
        <v>84</v>
      </c>
      <c r="B1848">
        <v>1820</v>
      </c>
      <c r="C1848" t="s">
        <v>88</v>
      </c>
      <c r="D1848">
        <v>1</v>
      </c>
      <c r="E1848">
        <v>5510.0865480000002</v>
      </c>
      <c r="F1848">
        <v>5510.4951780000001</v>
      </c>
      <c r="G1848">
        <v>0.40862999999990279</v>
      </c>
      <c r="H1848">
        <v>8.0866000000000007</v>
      </c>
      <c r="I1848">
        <v>93.75</v>
      </c>
      <c r="J1848">
        <v>908.654</v>
      </c>
      <c r="L1848" t="s">
        <v>664</v>
      </c>
      <c r="M1848" t="str">
        <f t="shared" si="211"/>
        <v>2019</v>
      </c>
      <c r="N1848" t="str">
        <f t="shared" si="212"/>
        <v>01</v>
      </c>
      <c r="O1848" t="str">
        <f t="shared" si="213"/>
        <v>28</v>
      </c>
      <c r="P1848" t="str">
        <f t="shared" si="214"/>
        <v>08</v>
      </c>
      <c r="Q1848" t="str">
        <f t="shared" si="215"/>
        <v>03</v>
      </c>
      <c r="R1848" t="str">
        <f t="shared" si="216"/>
        <v>55</v>
      </c>
      <c r="S1848" s="4">
        <f t="shared" si="218"/>
        <v>43493.336053240739</v>
      </c>
      <c r="T1848" s="5">
        <f t="shared" si="217"/>
        <v>43493.336053240739</v>
      </c>
      <c r="U1848" t="s">
        <v>2089</v>
      </c>
      <c r="AH1848" t="s">
        <v>2940</v>
      </c>
      <c r="AI1848" t="s">
        <v>2941</v>
      </c>
      <c r="AJ1848" t="s">
        <v>3097</v>
      </c>
      <c r="AK1848" t="s">
        <v>3101</v>
      </c>
      <c r="AL1848" t="s">
        <v>3103</v>
      </c>
      <c r="AM1848" t="s">
        <v>3105</v>
      </c>
      <c r="AN1848" t="s">
        <v>3620</v>
      </c>
      <c r="BQ1848">
        <v>8.0866000000000007</v>
      </c>
      <c r="BR1848">
        <v>8.4952299999999035</v>
      </c>
      <c r="BS1848">
        <v>4</v>
      </c>
    </row>
    <row r="1849" spans="1:71" x14ac:dyDescent="0.25">
      <c r="A1849" t="s">
        <v>84</v>
      </c>
      <c r="B1849">
        <v>1821</v>
      </c>
      <c r="C1849" t="s">
        <v>88</v>
      </c>
      <c r="D1849">
        <v>1</v>
      </c>
      <c r="E1849">
        <v>5512.609391</v>
      </c>
      <c r="F1849">
        <v>5513.1068530000002</v>
      </c>
      <c r="G1849">
        <v>0.49746200000026869</v>
      </c>
      <c r="H1849">
        <v>10.609400000000001</v>
      </c>
      <c r="I1849">
        <v>129.80799999999999</v>
      </c>
      <c r="J1849">
        <v>915.86500000000001</v>
      </c>
      <c r="L1849" t="s">
        <v>664</v>
      </c>
      <c r="M1849" t="str">
        <f t="shared" si="211"/>
        <v>2019</v>
      </c>
      <c r="N1849" t="str">
        <f t="shared" si="212"/>
        <v>01</v>
      </c>
      <c r="O1849" t="str">
        <f t="shared" si="213"/>
        <v>28</v>
      </c>
      <c r="P1849" t="str">
        <f t="shared" si="214"/>
        <v>08</v>
      </c>
      <c r="Q1849" t="str">
        <f t="shared" si="215"/>
        <v>03</v>
      </c>
      <c r="R1849" t="str">
        <f t="shared" si="216"/>
        <v>55</v>
      </c>
      <c r="S1849" s="4">
        <f t="shared" si="218"/>
        <v>43493.336053240739</v>
      </c>
      <c r="T1849" s="5">
        <f t="shared" si="217"/>
        <v>43493.336053240739</v>
      </c>
      <c r="U1849" t="s">
        <v>2089</v>
      </c>
      <c r="AH1849" t="s">
        <v>2940</v>
      </c>
      <c r="AI1849" t="s">
        <v>2941</v>
      </c>
      <c r="AJ1849" t="s">
        <v>3097</v>
      </c>
      <c r="AK1849" t="s">
        <v>3101</v>
      </c>
      <c r="AL1849" t="s">
        <v>3103</v>
      </c>
      <c r="AM1849" t="s">
        <v>3105</v>
      </c>
      <c r="AN1849" t="s">
        <v>3620</v>
      </c>
      <c r="BQ1849">
        <v>10.609400000000001</v>
      </c>
      <c r="BR1849">
        <v>11.10686200000027</v>
      </c>
      <c r="BS1849">
        <v>5</v>
      </c>
    </row>
    <row r="1850" spans="1:71" x14ac:dyDescent="0.25">
      <c r="A1850" t="s">
        <v>84</v>
      </c>
      <c r="B1850">
        <v>1822</v>
      </c>
      <c r="C1850" t="s">
        <v>88</v>
      </c>
      <c r="D1850">
        <v>1</v>
      </c>
      <c r="E1850">
        <v>5513.9596449999999</v>
      </c>
      <c r="F1850">
        <v>5514.3327419999996</v>
      </c>
      <c r="G1850">
        <v>0.37309699999968871</v>
      </c>
      <c r="H1850">
        <v>11.9596</v>
      </c>
      <c r="I1850">
        <v>115.38500000000001</v>
      </c>
      <c r="J1850">
        <v>879.80799999999999</v>
      </c>
      <c r="L1850" t="s">
        <v>664</v>
      </c>
      <c r="M1850" t="str">
        <f t="shared" si="211"/>
        <v>2019</v>
      </c>
      <c r="N1850" t="str">
        <f t="shared" si="212"/>
        <v>01</v>
      </c>
      <c r="O1850" t="str">
        <f t="shared" si="213"/>
        <v>28</v>
      </c>
      <c r="P1850" t="str">
        <f t="shared" si="214"/>
        <v>08</v>
      </c>
      <c r="Q1850" t="str">
        <f t="shared" si="215"/>
        <v>03</v>
      </c>
      <c r="R1850" t="str">
        <f t="shared" si="216"/>
        <v>55</v>
      </c>
      <c r="S1850" s="4">
        <f t="shared" si="218"/>
        <v>43493.336053240739</v>
      </c>
      <c r="T1850" s="5">
        <f t="shared" si="217"/>
        <v>43493.336053240739</v>
      </c>
      <c r="U1850" t="s">
        <v>2089</v>
      </c>
      <c r="AH1850" t="s">
        <v>2940</v>
      </c>
      <c r="AI1850" t="s">
        <v>2941</v>
      </c>
      <c r="AJ1850" t="s">
        <v>3097</v>
      </c>
      <c r="AK1850" t="s">
        <v>3101</v>
      </c>
      <c r="AL1850" t="s">
        <v>3103</v>
      </c>
      <c r="AM1850" t="s">
        <v>3105</v>
      </c>
      <c r="AN1850" t="s">
        <v>3620</v>
      </c>
      <c r="BQ1850">
        <v>11.9596</v>
      </c>
      <c r="BR1850">
        <v>12.33269699999969</v>
      </c>
      <c r="BS1850">
        <v>6</v>
      </c>
    </row>
    <row r="1851" spans="1:71" x14ac:dyDescent="0.25">
      <c r="A1851" t="s">
        <v>84</v>
      </c>
      <c r="B1851">
        <v>377</v>
      </c>
      <c r="C1851" t="s">
        <v>88</v>
      </c>
      <c r="D1851">
        <v>1</v>
      </c>
      <c r="E1851">
        <v>6469.3653949999998</v>
      </c>
      <c r="F1851">
        <v>6469.8450899999998</v>
      </c>
      <c r="G1851">
        <v>0.47969499999999238</v>
      </c>
      <c r="H1851">
        <v>181.36539999999999</v>
      </c>
      <c r="I1851">
        <v>112.2</v>
      </c>
      <c r="J1851">
        <v>1745.3</v>
      </c>
      <c r="L1851" t="s">
        <v>665</v>
      </c>
      <c r="M1851" t="str">
        <f t="shared" si="211"/>
        <v>2019</v>
      </c>
      <c r="N1851" t="str">
        <f t="shared" si="212"/>
        <v>02</v>
      </c>
      <c r="O1851" t="str">
        <f t="shared" si="213"/>
        <v>03</v>
      </c>
      <c r="P1851" t="str">
        <f t="shared" si="214"/>
        <v>14</v>
      </c>
      <c r="Q1851" t="str">
        <f t="shared" si="215"/>
        <v>03</v>
      </c>
      <c r="R1851" t="str">
        <f t="shared" si="216"/>
        <v>55</v>
      </c>
      <c r="S1851" s="4">
        <f t="shared" si="218"/>
        <v>43499.586053240739</v>
      </c>
      <c r="T1851" s="5">
        <f t="shared" si="217"/>
        <v>43499.586053240739</v>
      </c>
      <c r="U1851" t="s">
        <v>2090</v>
      </c>
      <c r="W1851" t="s">
        <v>2940</v>
      </c>
      <c r="X1851" t="s">
        <v>2942</v>
      </c>
      <c r="Y1851" t="s">
        <v>3034</v>
      </c>
      <c r="AH1851" t="s">
        <v>2940</v>
      </c>
      <c r="AI1851" t="s">
        <v>2941</v>
      </c>
      <c r="AJ1851" t="s">
        <v>3097</v>
      </c>
      <c r="AK1851" t="s">
        <v>3101</v>
      </c>
      <c r="AL1851" t="s">
        <v>3103</v>
      </c>
      <c r="AM1851" t="s">
        <v>3105</v>
      </c>
      <c r="AW1851" t="s">
        <v>2942</v>
      </c>
      <c r="AZ1851" t="s">
        <v>3065</v>
      </c>
      <c r="BA1851" t="s">
        <v>3081</v>
      </c>
      <c r="BB1851" t="s">
        <v>2941</v>
      </c>
      <c r="BC1851" t="s">
        <v>3775</v>
      </c>
      <c r="BQ1851">
        <v>181.36539999999999</v>
      </c>
      <c r="BR1851">
        <v>181.84509499999999</v>
      </c>
      <c r="BS1851">
        <v>0</v>
      </c>
    </row>
    <row r="1852" spans="1:71" x14ac:dyDescent="0.25">
      <c r="A1852" t="s">
        <v>84</v>
      </c>
      <c r="B1852">
        <v>394</v>
      </c>
      <c r="C1852" t="s">
        <v>88</v>
      </c>
      <c r="D1852">
        <v>1</v>
      </c>
      <c r="E1852">
        <v>6692.2918900000004</v>
      </c>
      <c r="F1852">
        <v>6692.6472199999998</v>
      </c>
      <c r="G1852">
        <v>0.35532999999941239</v>
      </c>
      <c r="H1852">
        <v>142.2919</v>
      </c>
      <c r="I1852">
        <v>83.3</v>
      </c>
      <c r="J1852">
        <v>1343.3</v>
      </c>
      <c r="L1852" t="s">
        <v>666</v>
      </c>
      <c r="M1852" t="str">
        <f t="shared" ref="M1852:M1915" si="219">LEFT(RIGHT(LEFT(L1852,17), 8),4)</f>
        <v>2019</v>
      </c>
      <c r="N1852" t="str">
        <f t="shared" ref="N1852:N1915" si="220">LEFT(RIGHT(L1852, 15),2)</f>
        <v>02</v>
      </c>
      <c r="O1852" t="str">
        <f t="shared" ref="O1852:O1915" si="221">LEFT(RIGHT(L1852, 13),2)</f>
        <v>06</v>
      </c>
      <c r="P1852" t="str">
        <f t="shared" ref="P1852:P1915" si="222">LEFT(RIGHT(L1852, 10),2)</f>
        <v>00</v>
      </c>
      <c r="Q1852" t="str">
        <f t="shared" ref="Q1852:Q1915" si="223">LEFT(RIGHT(L1852, 8),2)</f>
        <v>03</v>
      </c>
      <c r="R1852" t="str">
        <f t="shared" ref="R1852:R1915" si="224">LEFT(RIGHT(L1852, 6),2)</f>
        <v>55</v>
      </c>
      <c r="S1852" s="4">
        <f t="shared" si="218"/>
        <v>43502.00271990741</v>
      </c>
      <c r="T1852" s="5">
        <f t="shared" ref="T1852:T1915" si="225">S1852</f>
        <v>43502.00271990741</v>
      </c>
      <c r="U1852" t="s">
        <v>2091</v>
      </c>
      <c r="W1852" t="s">
        <v>2940</v>
      </c>
      <c r="X1852" t="s">
        <v>2942</v>
      </c>
      <c r="AE1852" t="s">
        <v>3065</v>
      </c>
      <c r="AH1852" t="s">
        <v>2940</v>
      </c>
      <c r="AI1852" t="s">
        <v>2941</v>
      </c>
      <c r="AJ1852" t="s">
        <v>3097</v>
      </c>
      <c r="AK1852" t="s">
        <v>3101</v>
      </c>
      <c r="AL1852" t="s">
        <v>3103</v>
      </c>
      <c r="AM1852" t="s">
        <v>3105</v>
      </c>
      <c r="AW1852" t="s">
        <v>2942</v>
      </c>
      <c r="AZ1852" t="s">
        <v>3065</v>
      </c>
      <c r="BA1852" t="s">
        <v>3081</v>
      </c>
      <c r="BB1852" t="s">
        <v>2941</v>
      </c>
      <c r="BC1852" t="s">
        <v>3775</v>
      </c>
      <c r="BQ1852">
        <v>142.2919</v>
      </c>
      <c r="BR1852">
        <v>142.64722999999941</v>
      </c>
      <c r="BS1852">
        <v>0</v>
      </c>
    </row>
    <row r="1853" spans="1:71" x14ac:dyDescent="0.25">
      <c r="A1853" t="s">
        <v>84</v>
      </c>
      <c r="B1853">
        <v>419</v>
      </c>
      <c r="C1853" t="s">
        <v>88</v>
      </c>
      <c r="D1853">
        <v>1</v>
      </c>
      <c r="E1853">
        <v>6906.6248690000002</v>
      </c>
      <c r="F1853">
        <v>6907.1045649999996</v>
      </c>
      <c r="G1853">
        <v>0.47969599999942147</v>
      </c>
      <c r="H1853">
        <v>94.624899999999997</v>
      </c>
      <c r="I1853">
        <v>173.6</v>
      </c>
      <c r="J1853">
        <v>930.6</v>
      </c>
      <c r="L1853" t="s">
        <v>667</v>
      </c>
      <c r="M1853" t="str">
        <f t="shared" si="219"/>
        <v>2019</v>
      </c>
      <c r="N1853" t="str">
        <f t="shared" si="220"/>
        <v>02</v>
      </c>
      <c r="O1853" t="str">
        <f t="shared" si="221"/>
        <v>06</v>
      </c>
      <c r="P1853" t="str">
        <f t="shared" si="222"/>
        <v>16</v>
      </c>
      <c r="Q1853" t="str">
        <f t="shared" si="223"/>
        <v>03</v>
      </c>
      <c r="R1853" t="str">
        <f t="shared" si="224"/>
        <v>55</v>
      </c>
      <c r="S1853" s="4">
        <f t="shared" si="218"/>
        <v>43502.669386574074</v>
      </c>
      <c r="T1853" s="5">
        <f t="shared" si="225"/>
        <v>43502.669386574074</v>
      </c>
      <c r="U1853" t="s">
        <v>2092</v>
      </c>
      <c r="W1853" t="s">
        <v>2940</v>
      </c>
      <c r="X1853" t="s">
        <v>2942</v>
      </c>
      <c r="AE1853" t="s">
        <v>3065</v>
      </c>
      <c r="AF1853" t="s">
        <v>2942</v>
      </c>
      <c r="AH1853" t="s">
        <v>2940</v>
      </c>
      <c r="AI1853" t="s">
        <v>2941</v>
      </c>
      <c r="AJ1853" t="s">
        <v>3097</v>
      </c>
      <c r="AK1853" t="s">
        <v>3101</v>
      </c>
      <c r="AL1853" t="s">
        <v>3103</v>
      </c>
      <c r="AM1853" t="s">
        <v>3105</v>
      </c>
      <c r="AZ1853" t="s">
        <v>3065</v>
      </c>
      <c r="BA1853" t="s">
        <v>3771</v>
      </c>
      <c r="BB1853" t="s">
        <v>2941</v>
      </c>
      <c r="BC1853" t="s">
        <v>3775</v>
      </c>
      <c r="BQ1853">
        <v>94.624899999999997</v>
      </c>
      <c r="BR1853">
        <v>95.104595999999418</v>
      </c>
      <c r="BS1853">
        <v>0</v>
      </c>
    </row>
    <row r="1854" spans="1:71" x14ac:dyDescent="0.25">
      <c r="A1854" t="s">
        <v>84</v>
      </c>
      <c r="B1854">
        <v>442</v>
      </c>
      <c r="C1854" t="s">
        <v>88</v>
      </c>
      <c r="D1854">
        <v>1</v>
      </c>
      <c r="E1854">
        <v>7512.1834680000002</v>
      </c>
      <c r="F1854">
        <v>7512.7875299999996</v>
      </c>
      <c r="G1854">
        <v>0.60406199999943055</v>
      </c>
      <c r="H1854">
        <v>176.18350000000001</v>
      </c>
      <c r="I1854">
        <v>159.69999999999999</v>
      </c>
      <c r="J1854">
        <v>865.38499999999999</v>
      </c>
      <c r="L1854" t="s">
        <v>668</v>
      </c>
      <c r="M1854" t="str">
        <f t="shared" si="219"/>
        <v>2019</v>
      </c>
      <c r="N1854" t="str">
        <f t="shared" si="220"/>
        <v>02</v>
      </c>
      <c r="O1854" t="str">
        <f t="shared" si="221"/>
        <v>08</v>
      </c>
      <c r="P1854" t="str">
        <f t="shared" si="222"/>
        <v>04</v>
      </c>
      <c r="Q1854" t="str">
        <f t="shared" si="223"/>
        <v>03</v>
      </c>
      <c r="R1854" t="str">
        <f t="shared" si="224"/>
        <v>55</v>
      </c>
      <c r="S1854" s="4">
        <f t="shared" si="218"/>
        <v>43504.169386574074</v>
      </c>
      <c r="T1854" s="5">
        <f t="shared" si="225"/>
        <v>43504.169386574074</v>
      </c>
      <c r="U1854" t="s">
        <v>2093</v>
      </c>
      <c r="W1854" t="s">
        <v>2940</v>
      </c>
      <c r="X1854" t="s">
        <v>2942</v>
      </c>
      <c r="AH1854" t="s">
        <v>2940</v>
      </c>
      <c r="AI1854" t="s">
        <v>2941</v>
      </c>
      <c r="AJ1854" t="s">
        <v>3097</v>
      </c>
      <c r="AK1854" t="s">
        <v>3101</v>
      </c>
      <c r="AL1854" t="s">
        <v>3103</v>
      </c>
      <c r="AM1854" t="s">
        <v>3105</v>
      </c>
      <c r="AZ1854" t="s">
        <v>3065</v>
      </c>
      <c r="BA1854" t="s">
        <v>3081</v>
      </c>
      <c r="BB1854" t="s">
        <v>2941</v>
      </c>
      <c r="BC1854" t="s">
        <v>3775</v>
      </c>
      <c r="BQ1854">
        <v>176.18350000000001</v>
      </c>
      <c r="BR1854">
        <v>176.78756199999941</v>
      </c>
      <c r="BS1854">
        <v>0</v>
      </c>
    </row>
    <row r="1855" spans="1:71" x14ac:dyDescent="0.25">
      <c r="A1855" t="s">
        <v>84</v>
      </c>
      <c r="B1855">
        <v>543</v>
      </c>
      <c r="C1855" t="s">
        <v>88</v>
      </c>
      <c r="D1855">
        <v>1</v>
      </c>
      <c r="E1855">
        <v>8186.5748320000002</v>
      </c>
      <c r="F1855">
        <v>8187.018994</v>
      </c>
      <c r="G1855">
        <v>0.44416199999977829</v>
      </c>
      <c r="H1855">
        <v>64.574799999999996</v>
      </c>
      <c r="I1855">
        <v>115.1</v>
      </c>
      <c r="J1855">
        <v>800.48099999999999</v>
      </c>
      <c r="L1855" t="s">
        <v>669</v>
      </c>
      <c r="M1855" t="str">
        <f t="shared" si="219"/>
        <v>2019</v>
      </c>
      <c r="N1855" t="str">
        <f t="shared" si="220"/>
        <v>02</v>
      </c>
      <c r="O1855" t="str">
        <f t="shared" si="221"/>
        <v>12</v>
      </c>
      <c r="P1855" t="str">
        <f t="shared" si="222"/>
        <v>08</v>
      </c>
      <c r="Q1855" t="str">
        <f t="shared" si="223"/>
        <v>03</v>
      </c>
      <c r="R1855" t="str">
        <f t="shared" si="224"/>
        <v>55</v>
      </c>
      <c r="S1855" s="4">
        <f t="shared" si="218"/>
        <v>43508.336053240739</v>
      </c>
      <c r="T1855" s="5">
        <f t="shared" si="225"/>
        <v>43508.336053240739</v>
      </c>
      <c r="U1855" t="s">
        <v>2094</v>
      </c>
      <c r="W1855" t="s">
        <v>2940</v>
      </c>
      <c r="X1855" t="s">
        <v>2942</v>
      </c>
      <c r="Y1855" t="s">
        <v>2990</v>
      </c>
      <c r="AH1855" t="s">
        <v>2940</v>
      </c>
      <c r="AI1855" t="s">
        <v>2941</v>
      </c>
      <c r="AJ1855" t="s">
        <v>3097</v>
      </c>
      <c r="AK1855" t="s">
        <v>3101</v>
      </c>
      <c r="AL1855" t="s">
        <v>3103</v>
      </c>
      <c r="AM1855" t="s">
        <v>3105</v>
      </c>
      <c r="AZ1855" t="s">
        <v>3065</v>
      </c>
      <c r="BA1855" t="s">
        <v>3077</v>
      </c>
      <c r="BB1855" t="s">
        <v>2941</v>
      </c>
      <c r="BC1855" t="s">
        <v>3775</v>
      </c>
      <c r="BQ1855">
        <v>64.574799999999996</v>
      </c>
      <c r="BR1855">
        <v>65.018961999999775</v>
      </c>
      <c r="BS1855">
        <v>0</v>
      </c>
    </row>
    <row r="1856" spans="1:71" x14ac:dyDescent="0.25">
      <c r="A1856" t="s">
        <v>84</v>
      </c>
      <c r="B1856">
        <v>555</v>
      </c>
      <c r="C1856" t="s">
        <v>88</v>
      </c>
      <c r="D1856">
        <v>1</v>
      </c>
      <c r="E1856">
        <v>8439.6757369999996</v>
      </c>
      <c r="F1856">
        <v>8440.1554329999999</v>
      </c>
      <c r="G1856">
        <v>0.47969600000033102</v>
      </c>
      <c r="H1856">
        <v>55.675699999999999</v>
      </c>
      <c r="I1856">
        <v>109.8</v>
      </c>
      <c r="J1856">
        <v>1153.846</v>
      </c>
      <c r="L1856" t="s">
        <v>670</v>
      </c>
      <c r="M1856" t="str">
        <f t="shared" si="219"/>
        <v>2019</v>
      </c>
      <c r="N1856" t="str">
        <f t="shared" si="220"/>
        <v>02</v>
      </c>
      <c r="O1856" t="str">
        <f t="shared" si="221"/>
        <v>12</v>
      </c>
      <c r="P1856" t="str">
        <f t="shared" si="222"/>
        <v>16</v>
      </c>
      <c r="Q1856" t="str">
        <f t="shared" si="223"/>
        <v>03</v>
      </c>
      <c r="R1856" t="str">
        <f t="shared" si="224"/>
        <v>55</v>
      </c>
      <c r="S1856" s="4">
        <f t="shared" si="218"/>
        <v>43508.669386574074</v>
      </c>
      <c r="T1856" s="5">
        <f t="shared" si="225"/>
        <v>43508.669386574074</v>
      </c>
      <c r="U1856" t="s">
        <v>2095</v>
      </c>
      <c r="W1856" t="s">
        <v>2940</v>
      </c>
      <c r="X1856" t="s">
        <v>2942</v>
      </c>
      <c r="AH1856" t="s">
        <v>2940</v>
      </c>
      <c r="AI1856" t="s">
        <v>2941</v>
      </c>
      <c r="AJ1856" t="s">
        <v>3097</v>
      </c>
      <c r="AK1856" t="s">
        <v>3101</v>
      </c>
      <c r="AL1856" t="s">
        <v>3103</v>
      </c>
      <c r="AM1856" t="s">
        <v>3105</v>
      </c>
      <c r="AZ1856" t="s">
        <v>3065</v>
      </c>
      <c r="BA1856" t="s">
        <v>3077</v>
      </c>
      <c r="BB1856" t="s">
        <v>2941</v>
      </c>
      <c r="BC1856" t="s">
        <v>3775</v>
      </c>
      <c r="BQ1856">
        <v>55.675699999999999</v>
      </c>
      <c r="BR1856">
        <v>56.15539600000033</v>
      </c>
      <c r="BS1856">
        <v>0</v>
      </c>
    </row>
    <row r="1857" spans="1:71" x14ac:dyDescent="0.25">
      <c r="A1857" t="s">
        <v>84</v>
      </c>
      <c r="B1857">
        <v>686</v>
      </c>
      <c r="C1857" t="s">
        <v>88</v>
      </c>
      <c r="D1857">
        <v>1</v>
      </c>
      <c r="E1857">
        <v>9242.9190030000009</v>
      </c>
      <c r="F1857">
        <v>9243.3986989999994</v>
      </c>
      <c r="G1857">
        <v>0.47969599999851198</v>
      </c>
      <c r="H1857">
        <v>72.918999999999997</v>
      </c>
      <c r="I1857">
        <v>117.6</v>
      </c>
      <c r="J1857">
        <v>1059.2</v>
      </c>
      <c r="L1857" t="s">
        <v>671</v>
      </c>
      <c r="M1857" t="str">
        <f t="shared" si="219"/>
        <v>2019</v>
      </c>
      <c r="N1857" t="str">
        <f t="shared" si="220"/>
        <v>02</v>
      </c>
      <c r="O1857" t="str">
        <f t="shared" si="221"/>
        <v>17</v>
      </c>
      <c r="P1857" t="str">
        <f t="shared" si="222"/>
        <v>20</v>
      </c>
      <c r="Q1857" t="str">
        <f t="shared" si="223"/>
        <v>03</v>
      </c>
      <c r="R1857" t="str">
        <f t="shared" si="224"/>
        <v>55</v>
      </c>
      <c r="S1857" s="4">
        <f t="shared" si="218"/>
        <v>43513.836053240739</v>
      </c>
      <c r="T1857" s="5">
        <f t="shared" si="225"/>
        <v>43513.836053240739</v>
      </c>
      <c r="U1857" t="s">
        <v>2096</v>
      </c>
      <c r="W1857" t="s">
        <v>2940</v>
      </c>
      <c r="X1857" t="s">
        <v>2942</v>
      </c>
      <c r="AE1857" t="s">
        <v>3065</v>
      </c>
      <c r="AH1857" t="s">
        <v>2940</v>
      </c>
      <c r="AI1857" t="s">
        <v>2941</v>
      </c>
      <c r="AJ1857" t="s">
        <v>3097</v>
      </c>
      <c r="AK1857" t="s">
        <v>3101</v>
      </c>
      <c r="AL1857" t="s">
        <v>3103</v>
      </c>
      <c r="AM1857" t="s">
        <v>3105</v>
      </c>
      <c r="AZ1857" t="s">
        <v>3065</v>
      </c>
      <c r="BA1857" t="s">
        <v>3771</v>
      </c>
      <c r="BB1857" t="s">
        <v>2941</v>
      </c>
      <c r="BC1857" t="s">
        <v>3775</v>
      </c>
      <c r="BQ1857">
        <v>72.918999999999997</v>
      </c>
      <c r="BR1857">
        <v>73.398695999998509</v>
      </c>
      <c r="BS1857">
        <v>0</v>
      </c>
    </row>
    <row r="1858" spans="1:71" x14ac:dyDescent="0.25">
      <c r="A1858" t="s">
        <v>84</v>
      </c>
      <c r="B1858">
        <v>728</v>
      </c>
      <c r="C1858" t="s">
        <v>88</v>
      </c>
      <c r="D1858">
        <v>1</v>
      </c>
      <c r="E1858">
        <v>9941.4528370000007</v>
      </c>
      <c r="F1858">
        <v>9942.2345640000003</v>
      </c>
      <c r="G1858">
        <v>0.7817269999995915</v>
      </c>
      <c r="H1858">
        <v>247.4528</v>
      </c>
      <c r="I1858">
        <v>62.2</v>
      </c>
      <c r="J1858">
        <v>1002.3</v>
      </c>
      <c r="L1858" t="s">
        <v>672</v>
      </c>
      <c r="M1858" t="str">
        <f t="shared" si="219"/>
        <v>2019</v>
      </c>
      <c r="N1858" t="str">
        <f t="shared" si="220"/>
        <v>02</v>
      </c>
      <c r="O1858" t="str">
        <f t="shared" si="221"/>
        <v>19</v>
      </c>
      <c r="P1858" t="str">
        <f t="shared" si="222"/>
        <v>14</v>
      </c>
      <c r="Q1858" t="str">
        <f t="shared" si="223"/>
        <v>03</v>
      </c>
      <c r="R1858" t="str">
        <f t="shared" si="224"/>
        <v>55</v>
      </c>
      <c r="S1858" s="4">
        <f t="shared" si="218"/>
        <v>43515.586053240739</v>
      </c>
      <c r="T1858" s="5">
        <f t="shared" si="225"/>
        <v>43515.586053240739</v>
      </c>
      <c r="U1858" t="s">
        <v>2097</v>
      </c>
      <c r="W1858" t="s">
        <v>2940</v>
      </c>
      <c r="X1858" t="s">
        <v>2942</v>
      </c>
      <c r="AE1858" t="s">
        <v>3065</v>
      </c>
      <c r="AF1858" t="s">
        <v>2942</v>
      </c>
      <c r="AH1858" t="s">
        <v>2940</v>
      </c>
      <c r="AI1858" t="s">
        <v>2941</v>
      </c>
      <c r="AJ1858" t="s">
        <v>2941</v>
      </c>
      <c r="AK1858" t="s">
        <v>3101</v>
      </c>
      <c r="AL1858" t="s">
        <v>3104</v>
      </c>
      <c r="AM1858" t="s">
        <v>3105</v>
      </c>
      <c r="AW1858" t="s">
        <v>3768</v>
      </c>
      <c r="AZ1858" t="s">
        <v>3065</v>
      </c>
      <c r="BA1858" t="s">
        <v>3771</v>
      </c>
      <c r="BB1858" t="s">
        <v>2941</v>
      </c>
      <c r="BC1858" t="s">
        <v>3775</v>
      </c>
      <c r="BQ1858">
        <v>247.4528</v>
      </c>
      <c r="BR1858">
        <v>248.23452699999959</v>
      </c>
      <c r="BS1858">
        <v>0</v>
      </c>
    </row>
    <row r="1859" spans="1:71" x14ac:dyDescent="0.25">
      <c r="A1859" t="s">
        <v>84</v>
      </c>
      <c r="B1859">
        <v>738</v>
      </c>
      <c r="C1859" t="s">
        <v>88</v>
      </c>
      <c r="D1859">
        <v>1</v>
      </c>
      <c r="E1859">
        <v>10000.083000000001</v>
      </c>
      <c r="F1859">
        <v>10001.0911</v>
      </c>
      <c r="G1859">
        <v>1.008099999999104</v>
      </c>
      <c r="H1859">
        <v>44.082999999999998</v>
      </c>
      <c r="I1859">
        <v>184.5</v>
      </c>
      <c r="J1859">
        <v>1601.9</v>
      </c>
      <c r="L1859" t="s">
        <v>673</v>
      </c>
      <c r="M1859" t="str">
        <f t="shared" si="219"/>
        <v>2019</v>
      </c>
      <c r="N1859" t="str">
        <f t="shared" si="220"/>
        <v>02</v>
      </c>
      <c r="O1859" t="str">
        <f t="shared" si="221"/>
        <v>20</v>
      </c>
      <c r="P1859" t="str">
        <f t="shared" si="222"/>
        <v>00</v>
      </c>
      <c r="Q1859" t="str">
        <f t="shared" si="223"/>
        <v>03</v>
      </c>
      <c r="R1859" t="str">
        <f t="shared" si="224"/>
        <v>55</v>
      </c>
      <c r="S1859" s="4">
        <f t="shared" ref="S1859:S1922" si="226">DATE(M1859,N1859,O1859)+TIME(P1859,Q1859,R1859)</f>
        <v>43516.00271990741</v>
      </c>
      <c r="T1859" s="5">
        <f t="shared" si="225"/>
        <v>43516.00271990741</v>
      </c>
      <c r="U1859" t="s">
        <v>2098</v>
      </c>
      <c r="W1859" t="s">
        <v>2940</v>
      </c>
      <c r="X1859" t="s">
        <v>2943</v>
      </c>
      <c r="Y1859" t="s">
        <v>3046</v>
      </c>
      <c r="AE1859" t="s">
        <v>3065</v>
      </c>
      <c r="AH1859" t="s">
        <v>2940</v>
      </c>
      <c r="AI1859" t="s">
        <v>2941</v>
      </c>
      <c r="AJ1859" t="s">
        <v>2941</v>
      </c>
      <c r="AK1859" t="s">
        <v>3101</v>
      </c>
      <c r="AL1859" t="s">
        <v>3104</v>
      </c>
      <c r="AZ1859" t="s">
        <v>3065</v>
      </c>
      <c r="BA1859" t="s">
        <v>3772</v>
      </c>
      <c r="BB1859" t="s">
        <v>2941</v>
      </c>
      <c r="BC1859" t="s">
        <v>3775</v>
      </c>
      <c r="BQ1859">
        <v>44.082999999999998</v>
      </c>
      <c r="BR1859">
        <v>45.091099999999102</v>
      </c>
      <c r="BS1859">
        <v>0</v>
      </c>
    </row>
    <row r="1860" spans="1:71" x14ac:dyDescent="0.25">
      <c r="A1860" t="s">
        <v>84</v>
      </c>
      <c r="B1860">
        <v>1854</v>
      </c>
      <c r="C1860" t="s">
        <v>88</v>
      </c>
      <c r="D1860">
        <v>1</v>
      </c>
      <c r="E1860">
        <v>9996.0066769999994</v>
      </c>
      <c r="F1860">
        <v>9997.8899259999998</v>
      </c>
      <c r="G1860">
        <v>1.8832490000004329</v>
      </c>
      <c r="H1860">
        <v>40.006700000000002</v>
      </c>
      <c r="I1860">
        <v>331.73099999999999</v>
      </c>
      <c r="J1860">
        <v>1175.481</v>
      </c>
      <c r="L1860" t="s">
        <v>673</v>
      </c>
      <c r="M1860" t="str">
        <f t="shared" si="219"/>
        <v>2019</v>
      </c>
      <c r="N1860" t="str">
        <f t="shared" si="220"/>
        <v>02</v>
      </c>
      <c r="O1860" t="str">
        <f t="shared" si="221"/>
        <v>20</v>
      </c>
      <c r="P1860" t="str">
        <f t="shared" si="222"/>
        <v>00</v>
      </c>
      <c r="Q1860" t="str">
        <f t="shared" si="223"/>
        <v>03</v>
      </c>
      <c r="R1860" t="str">
        <f t="shared" si="224"/>
        <v>55</v>
      </c>
      <c r="S1860" s="4">
        <f t="shared" si="226"/>
        <v>43516.00271990741</v>
      </c>
      <c r="T1860" s="5">
        <f t="shared" si="225"/>
        <v>43516.00271990741</v>
      </c>
      <c r="U1860" t="s">
        <v>2098</v>
      </c>
      <c r="AH1860" t="s">
        <v>2940</v>
      </c>
      <c r="AI1860" t="s">
        <v>3077</v>
      </c>
      <c r="AJ1860" t="s">
        <v>3077</v>
      </c>
      <c r="AK1860" t="s">
        <v>3101</v>
      </c>
      <c r="AL1860" t="s">
        <v>3104</v>
      </c>
      <c r="AM1860" t="s">
        <v>3417</v>
      </c>
      <c r="AN1860" t="s">
        <v>3680</v>
      </c>
      <c r="BQ1860">
        <v>40.006700000000002</v>
      </c>
      <c r="BR1860">
        <v>41.889949000000428</v>
      </c>
      <c r="BS1860">
        <v>1</v>
      </c>
    </row>
    <row r="1861" spans="1:71" x14ac:dyDescent="0.25">
      <c r="A1861" t="s">
        <v>84</v>
      </c>
      <c r="B1861">
        <v>1855</v>
      </c>
      <c r="C1861" t="s">
        <v>88</v>
      </c>
      <c r="D1861">
        <v>1</v>
      </c>
      <c r="E1861">
        <v>9998.93815</v>
      </c>
      <c r="F1861">
        <v>9999.5777440000002</v>
      </c>
      <c r="G1861">
        <v>0.6395940000002156</v>
      </c>
      <c r="H1861">
        <v>42.938099999999999</v>
      </c>
      <c r="I1861">
        <v>158.654</v>
      </c>
      <c r="J1861">
        <v>944.71199999999999</v>
      </c>
      <c r="L1861" t="s">
        <v>673</v>
      </c>
      <c r="M1861" t="str">
        <f t="shared" si="219"/>
        <v>2019</v>
      </c>
      <c r="N1861" t="str">
        <f t="shared" si="220"/>
        <v>02</v>
      </c>
      <c r="O1861" t="str">
        <f t="shared" si="221"/>
        <v>20</v>
      </c>
      <c r="P1861" t="str">
        <f t="shared" si="222"/>
        <v>00</v>
      </c>
      <c r="Q1861" t="str">
        <f t="shared" si="223"/>
        <v>03</v>
      </c>
      <c r="R1861" t="str">
        <f t="shared" si="224"/>
        <v>55</v>
      </c>
      <c r="S1861" s="4">
        <f t="shared" si="226"/>
        <v>43516.00271990741</v>
      </c>
      <c r="T1861" s="5">
        <f t="shared" si="225"/>
        <v>43516.00271990741</v>
      </c>
      <c r="U1861" t="s">
        <v>2098</v>
      </c>
      <c r="AH1861" t="s">
        <v>2940</v>
      </c>
      <c r="AI1861" t="s">
        <v>2941</v>
      </c>
      <c r="AJ1861" t="s">
        <v>3097</v>
      </c>
      <c r="AK1861" t="s">
        <v>3101</v>
      </c>
      <c r="AL1861" t="s">
        <v>3103</v>
      </c>
      <c r="AM1861" t="s">
        <v>3417</v>
      </c>
      <c r="BQ1861">
        <v>42.938099999999999</v>
      </c>
      <c r="BR1861">
        <v>43.577694000000207</v>
      </c>
      <c r="BS1861">
        <v>2</v>
      </c>
    </row>
    <row r="1862" spans="1:71" x14ac:dyDescent="0.25">
      <c r="A1862" t="s">
        <v>84</v>
      </c>
      <c r="B1862">
        <v>1856</v>
      </c>
      <c r="C1862" t="s">
        <v>88</v>
      </c>
      <c r="D1862">
        <v>1</v>
      </c>
      <c r="E1862">
        <v>10009.473690000001</v>
      </c>
      <c r="F1862">
        <v>10009.86455</v>
      </c>
      <c r="G1862">
        <v>0.39085999999952042</v>
      </c>
      <c r="H1862">
        <v>53.473700000000001</v>
      </c>
      <c r="I1862">
        <v>151.44200000000001</v>
      </c>
      <c r="J1862">
        <v>1478.365</v>
      </c>
      <c r="L1862" t="s">
        <v>673</v>
      </c>
      <c r="M1862" t="str">
        <f t="shared" si="219"/>
        <v>2019</v>
      </c>
      <c r="N1862" t="str">
        <f t="shared" si="220"/>
        <v>02</v>
      </c>
      <c r="O1862" t="str">
        <f t="shared" si="221"/>
        <v>20</v>
      </c>
      <c r="P1862" t="str">
        <f t="shared" si="222"/>
        <v>00</v>
      </c>
      <c r="Q1862" t="str">
        <f t="shared" si="223"/>
        <v>03</v>
      </c>
      <c r="R1862" t="str">
        <f t="shared" si="224"/>
        <v>55</v>
      </c>
      <c r="S1862" s="4">
        <f t="shared" si="226"/>
        <v>43516.00271990741</v>
      </c>
      <c r="T1862" s="5">
        <f t="shared" si="225"/>
        <v>43516.00271990741</v>
      </c>
      <c r="U1862" t="s">
        <v>2098</v>
      </c>
      <c r="AH1862" t="s">
        <v>2940</v>
      </c>
      <c r="AI1862" t="s">
        <v>2941</v>
      </c>
      <c r="AJ1862" t="s">
        <v>3097</v>
      </c>
      <c r="AK1862" t="s">
        <v>3101</v>
      </c>
      <c r="AL1862" t="s">
        <v>3103</v>
      </c>
      <c r="AM1862" t="s">
        <v>3417</v>
      </c>
      <c r="BQ1862">
        <v>53.473700000000001</v>
      </c>
      <c r="BR1862">
        <v>53.864559999999521</v>
      </c>
      <c r="BS1862">
        <v>3</v>
      </c>
    </row>
    <row r="1863" spans="1:71" x14ac:dyDescent="0.25">
      <c r="A1863" t="s">
        <v>84</v>
      </c>
      <c r="B1863">
        <v>1857</v>
      </c>
      <c r="C1863" t="s">
        <v>88</v>
      </c>
      <c r="D1863">
        <v>1</v>
      </c>
      <c r="E1863">
        <v>10012.74272</v>
      </c>
      <c r="F1863">
        <v>10013.115820000001</v>
      </c>
      <c r="G1863">
        <v>0.37310000000070431</v>
      </c>
      <c r="H1863">
        <v>56.742699999999999</v>
      </c>
      <c r="I1863">
        <v>216.346</v>
      </c>
      <c r="J1863">
        <v>937.5</v>
      </c>
      <c r="L1863" t="s">
        <v>673</v>
      </c>
      <c r="M1863" t="str">
        <f t="shared" si="219"/>
        <v>2019</v>
      </c>
      <c r="N1863" t="str">
        <f t="shared" si="220"/>
        <v>02</v>
      </c>
      <c r="O1863" t="str">
        <f t="shared" si="221"/>
        <v>20</v>
      </c>
      <c r="P1863" t="str">
        <f t="shared" si="222"/>
        <v>00</v>
      </c>
      <c r="Q1863" t="str">
        <f t="shared" si="223"/>
        <v>03</v>
      </c>
      <c r="R1863" t="str">
        <f t="shared" si="224"/>
        <v>55</v>
      </c>
      <c r="S1863" s="4">
        <f t="shared" si="226"/>
        <v>43516.00271990741</v>
      </c>
      <c r="T1863" s="5">
        <f t="shared" si="225"/>
        <v>43516.00271990741</v>
      </c>
      <c r="U1863" t="s">
        <v>2098</v>
      </c>
      <c r="AH1863" t="s">
        <v>2940</v>
      </c>
      <c r="AI1863" t="s">
        <v>2941</v>
      </c>
      <c r="AJ1863" t="s">
        <v>3097</v>
      </c>
      <c r="AK1863" t="s">
        <v>3101</v>
      </c>
      <c r="AL1863" t="s">
        <v>3103</v>
      </c>
      <c r="AM1863" t="s">
        <v>3417</v>
      </c>
      <c r="BQ1863">
        <v>56.742699999999999</v>
      </c>
      <c r="BR1863">
        <v>57.115800000000696</v>
      </c>
      <c r="BS1863">
        <v>4</v>
      </c>
    </row>
    <row r="1864" spans="1:71" x14ac:dyDescent="0.25">
      <c r="A1864" t="s">
        <v>84</v>
      </c>
      <c r="B1864">
        <v>1858</v>
      </c>
      <c r="C1864" t="s">
        <v>88</v>
      </c>
      <c r="D1864">
        <v>1</v>
      </c>
      <c r="E1864">
        <v>10016.86455</v>
      </c>
      <c r="F1864">
        <v>10017.148810000001</v>
      </c>
      <c r="G1864">
        <v>0.28426000000035861</v>
      </c>
      <c r="H1864">
        <v>60.864600000000003</v>
      </c>
      <c r="I1864">
        <v>252.404</v>
      </c>
      <c r="J1864">
        <v>591.346</v>
      </c>
      <c r="L1864" t="s">
        <v>673</v>
      </c>
      <c r="M1864" t="str">
        <f t="shared" si="219"/>
        <v>2019</v>
      </c>
      <c r="N1864" t="str">
        <f t="shared" si="220"/>
        <v>02</v>
      </c>
      <c r="O1864" t="str">
        <f t="shared" si="221"/>
        <v>20</v>
      </c>
      <c r="P1864" t="str">
        <f t="shared" si="222"/>
        <v>00</v>
      </c>
      <c r="Q1864" t="str">
        <f t="shared" si="223"/>
        <v>03</v>
      </c>
      <c r="R1864" t="str">
        <f t="shared" si="224"/>
        <v>55</v>
      </c>
      <c r="S1864" s="4">
        <f t="shared" si="226"/>
        <v>43516.00271990741</v>
      </c>
      <c r="T1864" s="5">
        <f t="shared" si="225"/>
        <v>43516.00271990741</v>
      </c>
      <c r="U1864" t="s">
        <v>2098</v>
      </c>
      <c r="AH1864" t="s">
        <v>2940</v>
      </c>
      <c r="AI1864" t="s">
        <v>2941</v>
      </c>
      <c r="AJ1864" t="s">
        <v>3097</v>
      </c>
      <c r="AK1864" t="s">
        <v>3101</v>
      </c>
      <c r="AL1864" t="s">
        <v>3103</v>
      </c>
      <c r="AM1864" t="s">
        <v>3417</v>
      </c>
      <c r="BQ1864">
        <v>60.864600000000003</v>
      </c>
      <c r="BR1864">
        <v>61.148860000000361</v>
      </c>
      <c r="BS1864">
        <v>5</v>
      </c>
    </row>
    <row r="1865" spans="1:71" x14ac:dyDescent="0.25">
      <c r="A1865" t="s">
        <v>84</v>
      </c>
      <c r="B1865">
        <v>768</v>
      </c>
      <c r="C1865" t="s">
        <v>88</v>
      </c>
      <c r="D1865">
        <v>1</v>
      </c>
      <c r="E1865">
        <v>10998.51312</v>
      </c>
      <c r="F1865">
        <v>10999.312610000001</v>
      </c>
      <c r="G1865">
        <v>0.79949000000124215</v>
      </c>
      <c r="H1865">
        <v>256.51310000000001</v>
      </c>
      <c r="I1865">
        <v>93.75</v>
      </c>
      <c r="J1865">
        <v>1194.5</v>
      </c>
      <c r="L1865" t="s">
        <v>674</v>
      </c>
      <c r="M1865" t="str">
        <f t="shared" si="219"/>
        <v>2019</v>
      </c>
      <c r="N1865" t="str">
        <f t="shared" si="220"/>
        <v>02</v>
      </c>
      <c r="O1865" t="str">
        <f t="shared" si="221"/>
        <v>20</v>
      </c>
      <c r="P1865" t="str">
        <f t="shared" si="222"/>
        <v>18</v>
      </c>
      <c r="Q1865" t="str">
        <f t="shared" si="223"/>
        <v>03</v>
      </c>
      <c r="R1865" t="str">
        <f t="shared" si="224"/>
        <v>55</v>
      </c>
      <c r="S1865" s="4">
        <f t="shared" si="226"/>
        <v>43516.75271990741</v>
      </c>
      <c r="T1865" s="5">
        <f t="shared" si="225"/>
        <v>43516.75271990741</v>
      </c>
      <c r="U1865" t="s">
        <v>2099</v>
      </c>
      <c r="W1865" t="s">
        <v>2940</v>
      </c>
      <c r="X1865" t="s">
        <v>2944</v>
      </c>
      <c r="Y1865" t="s">
        <v>3047</v>
      </c>
      <c r="AE1865" t="s">
        <v>3065</v>
      </c>
      <c r="AH1865" t="s">
        <v>2940</v>
      </c>
      <c r="AI1865" t="s">
        <v>3077</v>
      </c>
      <c r="AJ1865" t="s">
        <v>2941</v>
      </c>
      <c r="AK1865" t="s">
        <v>3101</v>
      </c>
      <c r="AL1865" t="s">
        <v>3104</v>
      </c>
      <c r="AM1865" t="s">
        <v>3105</v>
      </c>
      <c r="AW1865" t="s">
        <v>3769</v>
      </c>
      <c r="AZ1865" t="s">
        <v>3065</v>
      </c>
      <c r="BA1865" t="s">
        <v>3771</v>
      </c>
      <c r="BB1865" t="s">
        <v>2941</v>
      </c>
      <c r="BC1865" t="s">
        <v>3775</v>
      </c>
      <c r="BQ1865">
        <v>256.51310000000001</v>
      </c>
      <c r="BR1865">
        <v>257.31259000000131</v>
      </c>
      <c r="BS1865">
        <v>0</v>
      </c>
    </row>
    <row r="1866" spans="1:71" x14ac:dyDescent="0.25">
      <c r="A1866" t="s">
        <v>84</v>
      </c>
      <c r="B1866">
        <v>837</v>
      </c>
      <c r="C1866" t="s">
        <v>88</v>
      </c>
      <c r="D1866">
        <v>1</v>
      </c>
      <c r="E1866">
        <v>11267.76512</v>
      </c>
      <c r="F1866">
        <v>11268.298119999999</v>
      </c>
      <c r="G1866">
        <v>0.53299999999944703</v>
      </c>
      <c r="H1866">
        <v>1.7650999999999999</v>
      </c>
      <c r="I1866">
        <v>91.5</v>
      </c>
      <c r="J1866">
        <v>1320.3</v>
      </c>
      <c r="L1866" t="s">
        <v>675</v>
      </c>
      <c r="M1866" t="str">
        <f t="shared" si="219"/>
        <v>2019</v>
      </c>
      <c r="N1866" t="str">
        <f t="shared" si="220"/>
        <v>02</v>
      </c>
      <c r="O1866" t="str">
        <f t="shared" si="221"/>
        <v>24</v>
      </c>
      <c r="P1866" t="str">
        <f t="shared" si="222"/>
        <v>14</v>
      </c>
      <c r="Q1866" t="str">
        <f t="shared" si="223"/>
        <v>03</v>
      </c>
      <c r="R1866" t="str">
        <f t="shared" si="224"/>
        <v>55</v>
      </c>
      <c r="S1866" s="4">
        <f t="shared" si="226"/>
        <v>43520.586053240739</v>
      </c>
      <c r="T1866" s="5">
        <f t="shared" si="225"/>
        <v>43520.586053240739</v>
      </c>
      <c r="U1866" t="s">
        <v>2100</v>
      </c>
      <c r="W1866" t="s">
        <v>2940</v>
      </c>
      <c r="X1866" t="s">
        <v>2942</v>
      </c>
      <c r="AE1866" t="s">
        <v>3065</v>
      </c>
      <c r="AH1866" t="s">
        <v>2940</v>
      </c>
      <c r="AI1866" t="s">
        <v>2941</v>
      </c>
      <c r="AJ1866" t="s">
        <v>3097</v>
      </c>
      <c r="AK1866" t="s">
        <v>3101</v>
      </c>
      <c r="AL1866" t="s">
        <v>3103</v>
      </c>
      <c r="AM1866" t="s">
        <v>3105</v>
      </c>
      <c r="AW1866" t="s">
        <v>2942</v>
      </c>
      <c r="AZ1866" t="s">
        <v>3065</v>
      </c>
      <c r="BA1866" t="s">
        <v>3771</v>
      </c>
      <c r="BB1866" t="s">
        <v>2941</v>
      </c>
      <c r="BC1866" t="s">
        <v>3775</v>
      </c>
      <c r="BQ1866">
        <v>1.7650999999999999</v>
      </c>
      <c r="BR1866">
        <v>2.2980999999994469</v>
      </c>
      <c r="BS1866">
        <v>0</v>
      </c>
    </row>
    <row r="1867" spans="1:71" x14ac:dyDescent="0.25">
      <c r="A1867" t="s">
        <v>84</v>
      </c>
      <c r="B1867">
        <v>1443</v>
      </c>
      <c r="C1867" t="s">
        <v>88</v>
      </c>
      <c r="D1867">
        <v>1</v>
      </c>
      <c r="E1867">
        <v>13113.14789</v>
      </c>
      <c r="F1867">
        <v>13113.592049999999</v>
      </c>
      <c r="G1867">
        <v>0.44415999999910127</v>
      </c>
      <c r="H1867">
        <v>13.1479</v>
      </c>
      <c r="I1867">
        <v>99.8</v>
      </c>
      <c r="J1867">
        <v>931.3</v>
      </c>
      <c r="L1867" t="s">
        <v>676</v>
      </c>
      <c r="M1867" t="str">
        <f t="shared" si="219"/>
        <v>2019</v>
      </c>
      <c r="N1867" t="str">
        <f t="shared" si="220"/>
        <v>03</v>
      </c>
      <c r="O1867" t="str">
        <f t="shared" si="221"/>
        <v>10</v>
      </c>
      <c r="P1867" t="str">
        <f t="shared" si="222"/>
        <v>20</v>
      </c>
      <c r="Q1867" t="str">
        <f t="shared" si="223"/>
        <v>03</v>
      </c>
      <c r="R1867" t="str">
        <f t="shared" si="224"/>
        <v>55</v>
      </c>
      <c r="S1867" s="4">
        <f t="shared" si="226"/>
        <v>43534.836053240739</v>
      </c>
      <c r="T1867" s="5">
        <f t="shared" si="225"/>
        <v>43534.836053240739</v>
      </c>
      <c r="U1867" t="s">
        <v>2101</v>
      </c>
      <c r="W1867" t="s">
        <v>2940</v>
      </c>
      <c r="X1867" t="s">
        <v>2942</v>
      </c>
      <c r="AH1867" t="s">
        <v>2940</v>
      </c>
      <c r="AI1867" t="s">
        <v>2941</v>
      </c>
      <c r="AJ1867" t="s">
        <v>3097</v>
      </c>
      <c r="AK1867" t="s">
        <v>3101</v>
      </c>
      <c r="AL1867" t="s">
        <v>3103</v>
      </c>
      <c r="AM1867" t="s">
        <v>3105</v>
      </c>
      <c r="AZ1867" t="s">
        <v>3065</v>
      </c>
      <c r="BA1867" t="s">
        <v>3077</v>
      </c>
      <c r="BB1867" t="s">
        <v>2941</v>
      </c>
      <c r="BC1867" t="s">
        <v>3775</v>
      </c>
      <c r="BQ1867">
        <v>13.1479</v>
      </c>
      <c r="BR1867">
        <v>13.592059999999099</v>
      </c>
      <c r="BS1867">
        <v>0</v>
      </c>
    </row>
    <row r="1868" spans="1:71" x14ac:dyDescent="0.25">
      <c r="A1868" t="s">
        <v>84</v>
      </c>
      <c r="B1868">
        <v>1539</v>
      </c>
      <c r="C1868" t="s">
        <v>88</v>
      </c>
      <c r="D1868">
        <v>1</v>
      </c>
      <c r="E1868">
        <v>13364.849</v>
      </c>
      <c r="F1868">
        <v>13365.555899999999</v>
      </c>
      <c r="G1868">
        <v>0.70689999999922293</v>
      </c>
      <c r="H1868">
        <v>2.8490000000000002</v>
      </c>
      <c r="I1868">
        <v>76</v>
      </c>
      <c r="J1868">
        <v>1057.5999999999999</v>
      </c>
      <c r="L1868" t="s">
        <v>677</v>
      </c>
      <c r="M1868" t="str">
        <f t="shared" si="219"/>
        <v>2019</v>
      </c>
      <c r="N1868" t="str">
        <f t="shared" si="220"/>
        <v>03</v>
      </c>
      <c r="O1868" t="str">
        <f t="shared" si="221"/>
        <v>12</v>
      </c>
      <c r="P1868" t="str">
        <f t="shared" si="222"/>
        <v>14</v>
      </c>
      <c r="Q1868" t="str">
        <f t="shared" si="223"/>
        <v>03</v>
      </c>
      <c r="R1868" t="str">
        <f t="shared" si="224"/>
        <v>55</v>
      </c>
      <c r="S1868" s="4">
        <f t="shared" si="226"/>
        <v>43536.586053240739</v>
      </c>
      <c r="T1868" s="5">
        <f t="shared" si="225"/>
        <v>43536.586053240739</v>
      </c>
      <c r="U1868" t="s">
        <v>2102</v>
      </c>
      <c r="W1868" t="s">
        <v>2940</v>
      </c>
      <c r="X1868" t="s">
        <v>2942</v>
      </c>
      <c r="AH1868" t="s">
        <v>2940</v>
      </c>
      <c r="AI1868" t="s">
        <v>2941</v>
      </c>
      <c r="AJ1868" t="s">
        <v>3097</v>
      </c>
      <c r="AK1868" t="s">
        <v>3101</v>
      </c>
      <c r="AL1868" t="s">
        <v>3103</v>
      </c>
      <c r="AM1868" t="s">
        <v>3105</v>
      </c>
      <c r="AZ1868" t="s">
        <v>3065</v>
      </c>
      <c r="BA1868" t="s">
        <v>3081</v>
      </c>
      <c r="BB1868" t="s">
        <v>2941</v>
      </c>
      <c r="BC1868" t="s">
        <v>3775</v>
      </c>
      <c r="BQ1868">
        <v>2.8490000000000002</v>
      </c>
      <c r="BR1868">
        <v>3.5558999999992231</v>
      </c>
      <c r="BS1868">
        <v>0</v>
      </c>
    </row>
    <row r="1869" spans="1:71" x14ac:dyDescent="0.25">
      <c r="A1869" t="s">
        <v>84</v>
      </c>
      <c r="B1869">
        <v>1609</v>
      </c>
      <c r="C1869" t="s">
        <v>88</v>
      </c>
      <c r="D1869">
        <v>1</v>
      </c>
      <c r="E1869">
        <v>13831.544</v>
      </c>
      <c r="F1869">
        <v>13832.2081</v>
      </c>
      <c r="G1869">
        <v>0.66409999999996217</v>
      </c>
      <c r="H1869">
        <v>207.54400000000001</v>
      </c>
      <c r="I1869">
        <v>165.9</v>
      </c>
      <c r="J1869">
        <v>698.2</v>
      </c>
      <c r="L1869" t="s">
        <v>678</v>
      </c>
      <c r="M1869" t="str">
        <f t="shared" si="219"/>
        <v>2019</v>
      </c>
      <c r="N1869" t="str">
        <f t="shared" si="220"/>
        <v>03</v>
      </c>
      <c r="O1869" t="str">
        <f t="shared" si="221"/>
        <v>14</v>
      </c>
      <c r="P1869" t="str">
        <f t="shared" si="222"/>
        <v>00</v>
      </c>
      <c r="Q1869" t="str">
        <f t="shared" si="223"/>
        <v>03</v>
      </c>
      <c r="R1869" t="str">
        <f t="shared" si="224"/>
        <v>56</v>
      </c>
      <c r="S1869" s="4">
        <f t="shared" si="226"/>
        <v>43538.00273148148</v>
      </c>
      <c r="T1869" s="5">
        <f t="shared" si="225"/>
        <v>43538.00273148148</v>
      </c>
      <c r="U1869" t="s">
        <v>2103</v>
      </c>
      <c r="W1869" t="s">
        <v>2940</v>
      </c>
      <c r="X1869" t="s">
        <v>2942</v>
      </c>
      <c r="AH1869" t="s">
        <v>2940</v>
      </c>
      <c r="AI1869" t="s">
        <v>2941</v>
      </c>
      <c r="AJ1869" t="s">
        <v>3097</v>
      </c>
      <c r="AK1869" t="s">
        <v>3101</v>
      </c>
      <c r="AL1869" t="s">
        <v>3103</v>
      </c>
      <c r="AM1869" t="s">
        <v>3105</v>
      </c>
      <c r="AZ1869" t="s">
        <v>3065</v>
      </c>
      <c r="BA1869" t="s">
        <v>3081</v>
      </c>
      <c r="BB1869" t="s">
        <v>2941</v>
      </c>
      <c r="BC1869" t="s">
        <v>3775</v>
      </c>
      <c r="BQ1869">
        <v>207.54400000000001</v>
      </c>
      <c r="BR1869">
        <v>208.2081</v>
      </c>
      <c r="BS1869">
        <v>0</v>
      </c>
    </row>
    <row r="1870" spans="1:71" x14ac:dyDescent="0.25">
      <c r="A1870" t="s">
        <v>84</v>
      </c>
      <c r="B1870">
        <v>1745</v>
      </c>
      <c r="C1870" t="s">
        <v>88</v>
      </c>
      <c r="D1870">
        <v>1</v>
      </c>
      <c r="E1870">
        <v>14149.305920000001</v>
      </c>
      <c r="F1870">
        <v>14149.732319999999</v>
      </c>
      <c r="G1870">
        <v>0.42639999999846617</v>
      </c>
      <c r="H1870">
        <v>3.3058999999999998</v>
      </c>
      <c r="I1870">
        <v>105.096</v>
      </c>
      <c r="J1870">
        <v>1213.376</v>
      </c>
      <c r="L1870" t="s">
        <v>679</v>
      </c>
      <c r="M1870" t="str">
        <f t="shared" si="219"/>
        <v>2019</v>
      </c>
      <c r="N1870" t="str">
        <f t="shared" si="220"/>
        <v>02</v>
      </c>
      <c r="O1870" t="str">
        <f t="shared" si="221"/>
        <v>23</v>
      </c>
      <c r="P1870" t="str">
        <f t="shared" si="222"/>
        <v>18</v>
      </c>
      <c r="Q1870" t="str">
        <f t="shared" si="223"/>
        <v>03</v>
      </c>
      <c r="R1870" t="str">
        <f t="shared" si="224"/>
        <v>55</v>
      </c>
      <c r="S1870" s="4">
        <f t="shared" si="226"/>
        <v>43519.75271990741</v>
      </c>
      <c r="T1870" s="5">
        <f t="shared" si="225"/>
        <v>43519.75271990741</v>
      </c>
      <c r="U1870" t="s">
        <v>2104</v>
      </c>
      <c r="W1870" t="s">
        <v>2940</v>
      </c>
      <c r="X1870" t="s">
        <v>2942</v>
      </c>
      <c r="AE1870" t="s">
        <v>2940</v>
      </c>
      <c r="AF1870" t="s">
        <v>2942</v>
      </c>
      <c r="AH1870" t="s">
        <v>2940</v>
      </c>
      <c r="AI1870" t="s">
        <v>2941</v>
      </c>
      <c r="AJ1870" t="s">
        <v>3097</v>
      </c>
      <c r="AK1870" t="s">
        <v>3101</v>
      </c>
      <c r="AL1870" t="s">
        <v>3103</v>
      </c>
      <c r="AM1870" t="s">
        <v>3105</v>
      </c>
      <c r="AZ1870" t="s">
        <v>3065</v>
      </c>
      <c r="BA1870" t="s">
        <v>3081</v>
      </c>
      <c r="BB1870" t="s">
        <v>2941</v>
      </c>
      <c r="BQ1870">
        <v>3.3058999999999998</v>
      </c>
      <c r="BR1870">
        <v>3.7322999999984661</v>
      </c>
      <c r="BS1870">
        <v>0</v>
      </c>
    </row>
    <row r="1871" spans="1:71" x14ac:dyDescent="0.25">
      <c r="A1871" t="s">
        <v>84</v>
      </c>
      <c r="B1871">
        <v>1750</v>
      </c>
      <c r="C1871" t="s">
        <v>88</v>
      </c>
      <c r="D1871">
        <v>1</v>
      </c>
      <c r="E1871">
        <v>154.06925179999999</v>
      </c>
      <c r="F1871">
        <v>154.37128240000001</v>
      </c>
      <c r="G1871">
        <v>0.30203060000002319</v>
      </c>
      <c r="H1871">
        <v>154.0693</v>
      </c>
      <c r="I1871">
        <v>79.326999999999998</v>
      </c>
      <c r="J1871">
        <v>778.846</v>
      </c>
      <c r="L1871" t="s">
        <v>680</v>
      </c>
      <c r="M1871" t="str">
        <f t="shared" si="219"/>
        <v>2019</v>
      </c>
      <c r="N1871" t="str">
        <f t="shared" si="220"/>
        <v>01</v>
      </c>
      <c r="O1871" t="str">
        <f t="shared" si="221"/>
        <v>01</v>
      </c>
      <c r="P1871" t="str">
        <f t="shared" si="222"/>
        <v>00</v>
      </c>
      <c r="Q1871" t="str">
        <f t="shared" si="223"/>
        <v>03</v>
      </c>
      <c r="R1871" t="str">
        <f t="shared" si="224"/>
        <v>55</v>
      </c>
      <c r="S1871" s="4">
        <f t="shared" si="226"/>
        <v>43466.00271990741</v>
      </c>
      <c r="T1871" s="5">
        <f t="shared" si="225"/>
        <v>43466.00271990741</v>
      </c>
      <c r="U1871" t="s">
        <v>2105</v>
      </c>
      <c r="AH1871" t="s">
        <v>2940</v>
      </c>
      <c r="AI1871" t="s">
        <v>2941</v>
      </c>
      <c r="AJ1871" t="s">
        <v>3097</v>
      </c>
      <c r="AK1871" t="s">
        <v>3101</v>
      </c>
      <c r="AL1871" t="s">
        <v>3103</v>
      </c>
      <c r="AM1871" t="s">
        <v>2941</v>
      </c>
      <c r="BQ1871">
        <v>154.0693</v>
      </c>
      <c r="BR1871">
        <v>154.37133059999999</v>
      </c>
      <c r="BS1871">
        <v>0</v>
      </c>
    </row>
    <row r="1872" spans="1:71" x14ac:dyDescent="0.25">
      <c r="A1872" t="s">
        <v>84</v>
      </c>
      <c r="B1872">
        <v>1751</v>
      </c>
      <c r="C1872" t="s">
        <v>88</v>
      </c>
      <c r="D1872">
        <v>1</v>
      </c>
      <c r="E1872">
        <v>159.58575070000001</v>
      </c>
      <c r="F1872">
        <v>159.92331429999999</v>
      </c>
      <c r="G1872">
        <v>0.33756359999998148</v>
      </c>
      <c r="H1872">
        <v>159.5857</v>
      </c>
      <c r="I1872">
        <v>93.75</v>
      </c>
      <c r="J1872">
        <v>807.69200000000001</v>
      </c>
      <c r="L1872" t="s">
        <v>680</v>
      </c>
      <c r="M1872" t="str">
        <f t="shared" si="219"/>
        <v>2019</v>
      </c>
      <c r="N1872" t="str">
        <f t="shared" si="220"/>
        <v>01</v>
      </c>
      <c r="O1872" t="str">
        <f t="shared" si="221"/>
        <v>01</v>
      </c>
      <c r="P1872" t="str">
        <f t="shared" si="222"/>
        <v>00</v>
      </c>
      <c r="Q1872" t="str">
        <f t="shared" si="223"/>
        <v>03</v>
      </c>
      <c r="R1872" t="str">
        <f t="shared" si="224"/>
        <v>55</v>
      </c>
      <c r="S1872" s="4">
        <f t="shared" si="226"/>
        <v>43466.00271990741</v>
      </c>
      <c r="T1872" s="5">
        <f t="shared" si="225"/>
        <v>43466.00271990741</v>
      </c>
      <c r="U1872" t="s">
        <v>2105</v>
      </c>
      <c r="AH1872" t="s">
        <v>2940</v>
      </c>
      <c r="AI1872" t="s">
        <v>2941</v>
      </c>
      <c r="AJ1872" t="s">
        <v>3097</v>
      </c>
      <c r="AK1872" t="s">
        <v>3101</v>
      </c>
      <c r="AL1872" t="s">
        <v>3103</v>
      </c>
      <c r="AM1872" t="s">
        <v>2941</v>
      </c>
      <c r="BQ1872">
        <v>159.5857</v>
      </c>
      <c r="BR1872">
        <v>159.92326360000001</v>
      </c>
      <c r="BS1872">
        <v>1</v>
      </c>
    </row>
    <row r="1873" spans="1:71" x14ac:dyDescent="0.25">
      <c r="A1873" t="s">
        <v>84</v>
      </c>
      <c r="B1873">
        <v>1753</v>
      </c>
      <c r="C1873" t="s">
        <v>88</v>
      </c>
      <c r="D1873">
        <v>1</v>
      </c>
      <c r="E1873">
        <v>166.161079</v>
      </c>
      <c r="F1873">
        <v>166.65854110000001</v>
      </c>
      <c r="G1873">
        <v>0.49746210000000701</v>
      </c>
      <c r="H1873">
        <v>166.1611</v>
      </c>
      <c r="I1873">
        <v>43.268999999999998</v>
      </c>
      <c r="J1873">
        <v>814.904</v>
      </c>
      <c r="L1873" t="s">
        <v>680</v>
      </c>
      <c r="M1873" t="str">
        <f t="shared" si="219"/>
        <v>2019</v>
      </c>
      <c r="N1873" t="str">
        <f t="shared" si="220"/>
        <v>01</v>
      </c>
      <c r="O1873" t="str">
        <f t="shared" si="221"/>
        <v>01</v>
      </c>
      <c r="P1873" t="str">
        <f t="shared" si="222"/>
        <v>00</v>
      </c>
      <c r="Q1873" t="str">
        <f t="shared" si="223"/>
        <v>03</v>
      </c>
      <c r="R1873" t="str">
        <f t="shared" si="224"/>
        <v>55</v>
      </c>
      <c r="S1873" s="4">
        <f t="shared" si="226"/>
        <v>43466.00271990741</v>
      </c>
      <c r="T1873" s="5">
        <f t="shared" si="225"/>
        <v>43466.00271990741</v>
      </c>
      <c r="U1873" t="s">
        <v>2105</v>
      </c>
      <c r="AH1873" t="s">
        <v>2940</v>
      </c>
      <c r="AI1873" t="s">
        <v>2941</v>
      </c>
      <c r="AJ1873" t="s">
        <v>2941</v>
      </c>
      <c r="AK1873" t="s">
        <v>3101</v>
      </c>
      <c r="AL1873" t="s">
        <v>3104</v>
      </c>
      <c r="AM1873" t="s">
        <v>2941</v>
      </c>
      <c r="AN1873" t="s">
        <v>3619</v>
      </c>
      <c r="BQ1873">
        <v>166.1611</v>
      </c>
      <c r="BR1873">
        <v>166.65856210000001</v>
      </c>
      <c r="BS1873">
        <v>2</v>
      </c>
    </row>
    <row r="1874" spans="1:71" x14ac:dyDescent="0.25">
      <c r="A1874" t="s">
        <v>84</v>
      </c>
      <c r="B1874">
        <v>1757</v>
      </c>
      <c r="C1874" t="s">
        <v>88</v>
      </c>
      <c r="D1874">
        <v>1</v>
      </c>
      <c r="E1874">
        <v>705.81014089999996</v>
      </c>
      <c r="F1874">
        <v>706.71466350000003</v>
      </c>
      <c r="G1874">
        <v>0.9045226000000639</v>
      </c>
      <c r="H1874">
        <v>181.81010000000001</v>
      </c>
      <c r="I1874">
        <v>194.71199999999999</v>
      </c>
      <c r="J1874">
        <v>1918.269</v>
      </c>
      <c r="L1874" t="s">
        <v>681</v>
      </c>
      <c r="M1874" t="str">
        <f t="shared" si="219"/>
        <v>2019</v>
      </c>
      <c r="N1874" t="str">
        <f t="shared" si="220"/>
        <v>01</v>
      </c>
      <c r="O1874" t="str">
        <f t="shared" si="221"/>
        <v>06</v>
      </c>
      <c r="P1874" t="str">
        <f t="shared" si="222"/>
        <v>00</v>
      </c>
      <c r="Q1874" t="str">
        <f t="shared" si="223"/>
        <v>03</v>
      </c>
      <c r="R1874" t="str">
        <f t="shared" si="224"/>
        <v>55</v>
      </c>
      <c r="S1874" s="4">
        <f t="shared" si="226"/>
        <v>43471.00271990741</v>
      </c>
      <c r="T1874" s="5">
        <f t="shared" si="225"/>
        <v>43471.00271990741</v>
      </c>
      <c r="U1874" t="s">
        <v>2106</v>
      </c>
      <c r="AH1874" t="s">
        <v>2940</v>
      </c>
      <c r="AI1874" t="s">
        <v>2941</v>
      </c>
      <c r="AJ1874" t="s">
        <v>2941</v>
      </c>
      <c r="AK1874" t="s">
        <v>3101</v>
      </c>
      <c r="AL1874" t="s">
        <v>3104</v>
      </c>
      <c r="AM1874" t="s">
        <v>3418</v>
      </c>
      <c r="BQ1874">
        <v>181.81010000000001</v>
      </c>
      <c r="BR1874">
        <v>182.7146226000001</v>
      </c>
      <c r="BS1874">
        <v>0</v>
      </c>
    </row>
    <row r="1875" spans="1:71" x14ac:dyDescent="0.25">
      <c r="A1875" t="s">
        <v>84</v>
      </c>
      <c r="B1875">
        <v>1769</v>
      </c>
      <c r="C1875" t="s">
        <v>88</v>
      </c>
      <c r="D1875">
        <v>1</v>
      </c>
      <c r="E1875">
        <v>1771.470241</v>
      </c>
      <c r="F1875">
        <v>1771.759186</v>
      </c>
      <c r="G1875">
        <v>0.28894500000001239</v>
      </c>
      <c r="H1875">
        <v>199.47020000000001</v>
      </c>
      <c r="I1875">
        <v>100.962</v>
      </c>
      <c r="J1875">
        <v>598.55799999999999</v>
      </c>
      <c r="L1875" t="s">
        <v>682</v>
      </c>
      <c r="M1875" t="str">
        <f t="shared" si="219"/>
        <v>2019</v>
      </c>
      <c r="N1875" t="str">
        <f t="shared" si="220"/>
        <v>01</v>
      </c>
      <c r="O1875" t="str">
        <f t="shared" si="221"/>
        <v>10</v>
      </c>
      <c r="P1875" t="str">
        <f t="shared" si="222"/>
        <v>12</v>
      </c>
      <c r="Q1875" t="str">
        <f t="shared" si="223"/>
        <v>03</v>
      </c>
      <c r="R1875" t="str">
        <f t="shared" si="224"/>
        <v>55</v>
      </c>
      <c r="S1875" s="4">
        <f t="shared" si="226"/>
        <v>43475.50271990741</v>
      </c>
      <c r="T1875" s="5">
        <f t="shared" si="225"/>
        <v>43475.50271990741</v>
      </c>
      <c r="U1875" t="s">
        <v>2107</v>
      </c>
      <c r="AH1875" t="s">
        <v>2940</v>
      </c>
      <c r="AI1875" t="s">
        <v>2941</v>
      </c>
      <c r="AJ1875" t="s">
        <v>3097</v>
      </c>
      <c r="AK1875" t="s">
        <v>3101</v>
      </c>
      <c r="AL1875" t="s">
        <v>3103</v>
      </c>
      <c r="AM1875" t="s">
        <v>3209</v>
      </c>
      <c r="AN1875" t="s">
        <v>3619</v>
      </c>
      <c r="BQ1875">
        <v>199.47020000000001</v>
      </c>
      <c r="BR1875">
        <v>199.75914499999999</v>
      </c>
      <c r="BS1875">
        <v>0</v>
      </c>
    </row>
    <row r="1876" spans="1:71" x14ac:dyDescent="0.25">
      <c r="A1876" t="s">
        <v>84</v>
      </c>
      <c r="B1876">
        <v>1770</v>
      </c>
      <c r="C1876" t="s">
        <v>88</v>
      </c>
      <c r="D1876">
        <v>1</v>
      </c>
      <c r="E1876">
        <v>1773.0531559999999</v>
      </c>
      <c r="F1876">
        <v>1773.329538</v>
      </c>
      <c r="G1876">
        <v>0.27638200000001228</v>
      </c>
      <c r="H1876">
        <v>201.0532</v>
      </c>
      <c r="I1876">
        <v>93.75</v>
      </c>
      <c r="J1876">
        <v>569.71199999999999</v>
      </c>
      <c r="L1876" t="s">
        <v>682</v>
      </c>
      <c r="M1876" t="str">
        <f t="shared" si="219"/>
        <v>2019</v>
      </c>
      <c r="N1876" t="str">
        <f t="shared" si="220"/>
        <v>01</v>
      </c>
      <c r="O1876" t="str">
        <f t="shared" si="221"/>
        <v>10</v>
      </c>
      <c r="P1876" t="str">
        <f t="shared" si="222"/>
        <v>12</v>
      </c>
      <c r="Q1876" t="str">
        <f t="shared" si="223"/>
        <v>03</v>
      </c>
      <c r="R1876" t="str">
        <f t="shared" si="224"/>
        <v>55</v>
      </c>
      <c r="S1876" s="4">
        <f t="shared" si="226"/>
        <v>43475.50271990741</v>
      </c>
      <c r="T1876" s="5">
        <f t="shared" si="225"/>
        <v>43475.50271990741</v>
      </c>
      <c r="U1876" t="s">
        <v>2107</v>
      </c>
      <c r="AH1876" t="s">
        <v>2940</v>
      </c>
      <c r="AI1876" t="s">
        <v>2941</v>
      </c>
      <c r="AJ1876" t="s">
        <v>3097</v>
      </c>
      <c r="AK1876" t="s">
        <v>3101</v>
      </c>
      <c r="AL1876" t="s">
        <v>3103</v>
      </c>
      <c r="AM1876" t="s">
        <v>3209</v>
      </c>
      <c r="AN1876" t="s">
        <v>3619</v>
      </c>
      <c r="BQ1876">
        <v>201.0532</v>
      </c>
      <c r="BR1876">
        <v>201.32958199999999</v>
      </c>
      <c r="BS1876">
        <v>1</v>
      </c>
    </row>
    <row r="1877" spans="1:71" x14ac:dyDescent="0.25">
      <c r="A1877" t="s">
        <v>84</v>
      </c>
      <c r="B1877">
        <v>1774</v>
      </c>
      <c r="C1877" t="s">
        <v>88</v>
      </c>
      <c r="D1877">
        <v>1</v>
      </c>
      <c r="E1877">
        <v>2358.4690209999999</v>
      </c>
      <c r="F1877">
        <v>2358.9212830000001</v>
      </c>
      <c r="G1877">
        <v>0.45226200000024619</v>
      </c>
      <c r="H1877">
        <v>0.46899999999999997</v>
      </c>
      <c r="I1877">
        <v>50.481000000000002</v>
      </c>
      <c r="J1877">
        <v>1298.077</v>
      </c>
      <c r="L1877" t="s">
        <v>683</v>
      </c>
      <c r="M1877" t="str">
        <f t="shared" si="219"/>
        <v>2019</v>
      </c>
      <c r="N1877" t="str">
        <f t="shared" si="220"/>
        <v>01</v>
      </c>
      <c r="O1877" t="str">
        <f t="shared" si="221"/>
        <v>11</v>
      </c>
      <c r="P1877" t="str">
        <f t="shared" si="222"/>
        <v>04</v>
      </c>
      <c r="Q1877" t="str">
        <f t="shared" si="223"/>
        <v>03</v>
      </c>
      <c r="R1877" t="str">
        <f t="shared" si="224"/>
        <v>55</v>
      </c>
      <c r="S1877" s="4">
        <f t="shared" si="226"/>
        <v>43476.169386574074</v>
      </c>
      <c r="T1877" s="5">
        <f t="shared" si="225"/>
        <v>43476.169386574074</v>
      </c>
      <c r="U1877" t="s">
        <v>2108</v>
      </c>
      <c r="AH1877" t="s">
        <v>2940</v>
      </c>
      <c r="AI1877" t="s">
        <v>2941</v>
      </c>
      <c r="AJ1877" t="s">
        <v>3097</v>
      </c>
      <c r="AK1877" t="s">
        <v>3101</v>
      </c>
      <c r="AL1877" t="s">
        <v>3103</v>
      </c>
      <c r="AM1877" t="s">
        <v>3211</v>
      </c>
      <c r="BQ1877">
        <v>0.46899999999999997</v>
      </c>
      <c r="BR1877">
        <v>0.92126200000024616</v>
      </c>
      <c r="BS1877">
        <v>0</v>
      </c>
    </row>
    <row r="1878" spans="1:71" x14ac:dyDescent="0.25">
      <c r="A1878" t="s">
        <v>84</v>
      </c>
      <c r="B1878">
        <v>1778</v>
      </c>
      <c r="C1878" t="s">
        <v>88</v>
      </c>
      <c r="D1878">
        <v>1</v>
      </c>
      <c r="E1878">
        <v>2813.6555210000001</v>
      </c>
      <c r="F1878">
        <v>2813.9319030000001</v>
      </c>
      <c r="G1878">
        <v>0.27638200000001228</v>
      </c>
      <c r="H1878">
        <v>193.65549999999999</v>
      </c>
      <c r="I1878">
        <v>100.962</v>
      </c>
      <c r="J1878">
        <v>576.923</v>
      </c>
      <c r="L1878" t="s">
        <v>684</v>
      </c>
      <c r="M1878" t="str">
        <f t="shared" si="219"/>
        <v>2019</v>
      </c>
      <c r="N1878" t="str">
        <f t="shared" si="220"/>
        <v>01</v>
      </c>
      <c r="O1878" t="str">
        <f t="shared" si="221"/>
        <v>12</v>
      </c>
      <c r="P1878" t="str">
        <f t="shared" si="222"/>
        <v>00</v>
      </c>
      <c r="Q1878" t="str">
        <f t="shared" si="223"/>
        <v>03</v>
      </c>
      <c r="R1878" t="str">
        <f t="shared" si="224"/>
        <v>55</v>
      </c>
      <c r="S1878" s="4">
        <f t="shared" si="226"/>
        <v>43477.00271990741</v>
      </c>
      <c r="T1878" s="5">
        <f t="shared" si="225"/>
        <v>43477.00271990741</v>
      </c>
      <c r="U1878" t="s">
        <v>2109</v>
      </c>
      <c r="AH1878" t="s">
        <v>2940</v>
      </c>
      <c r="AI1878" t="s">
        <v>2941</v>
      </c>
      <c r="AJ1878" t="s">
        <v>3097</v>
      </c>
      <c r="AK1878" t="s">
        <v>3101</v>
      </c>
      <c r="AL1878" t="s">
        <v>3103</v>
      </c>
      <c r="AM1878" t="s">
        <v>3419</v>
      </c>
      <c r="BQ1878">
        <v>193.65549999999999</v>
      </c>
      <c r="BR1878">
        <v>193.931882</v>
      </c>
      <c r="BS1878">
        <v>0</v>
      </c>
    </row>
    <row r="1879" spans="1:71" x14ac:dyDescent="0.25">
      <c r="A1879" t="s">
        <v>84</v>
      </c>
      <c r="B1879">
        <v>1779</v>
      </c>
      <c r="C1879" t="s">
        <v>88</v>
      </c>
      <c r="D1879">
        <v>1</v>
      </c>
      <c r="E1879">
        <v>2819.748486</v>
      </c>
      <c r="F1879">
        <v>2819.9871790000002</v>
      </c>
      <c r="G1879">
        <v>0.23869300000023941</v>
      </c>
      <c r="H1879">
        <v>199.74850000000001</v>
      </c>
      <c r="I1879">
        <v>144.23099999999999</v>
      </c>
      <c r="J1879">
        <v>555.28800000000001</v>
      </c>
      <c r="L1879" t="s">
        <v>684</v>
      </c>
      <c r="M1879" t="str">
        <f t="shared" si="219"/>
        <v>2019</v>
      </c>
      <c r="N1879" t="str">
        <f t="shared" si="220"/>
        <v>01</v>
      </c>
      <c r="O1879" t="str">
        <f t="shared" si="221"/>
        <v>12</v>
      </c>
      <c r="P1879" t="str">
        <f t="shared" si="222"/>
        <v>00</v>
      </c>
      <c r="Q1879" t="str">
        <f t="shared" si="223"/>
        <v>03</v>
      </c>
      <c r="R1879" t="str">
        <f t="shared" si="224"/>
        <v>55</v>
      </c>
      <c r="S1879" s="4">
        <f t="shared" si="226"/>
        <v>43477.00271990741</v>
      </c>
      <c r="T1879" s="5">
        <f t="shared" si="225"/>
        <v>43477.00271990741</v>
      </c>
      <c r="U1879" t="s">
        <v>2109</v>
      </c>
      <c r="AH1879" t="s">
        <v>2940</v>
      </c>
      <c r="AI1879" t="s">
        <v>2941</v>
      </c>
      <c r="AJ1879" t="s">
        <v>3097</v>
      </c>
      <c r="AK1879" t="s">
        <v>3101</v>
      </c>
      <c r="AL1879" t="s">
        <v>3103</v>
      </c>
      <c r="AM1879" t="s">
        <v>3419</v>
      </c>
      <c r="BQ1879">
        <v>199.74850000000001</v>
      </c>
      <c r="BR1879">
        <v>199.98719300000019</v>
      </c>
      <c r="BS1879">
        <v>1</v>
      </c>
    </row>
    <row r="1880" spans="1:71" x14ac:dyDescent="0.25">
      <c r="A1880" t="s">
        <v>84</v>
      </c>
      <c r="B1880">
        <v>1780</v>
      </c>
      <c r="C1880" t="s">
        <v>88</v>
      </c>
      <c r="D1880">
        <v>1</v>
      </c>
      <c r="E1880">
        <v>2822.248486</v>
      </c>
      <c r="F1880">
        <v>2822.750998</v>
      </c>
      <c r="G1880">
        <v>0.50251200000002427</v>
      </c>
      <c r="H1880">
        <v>202.24850000000001</v>
      </c>
      <c r="I1880">
        <v>64.903999999999996</v>
      </c>
      <c r="J1880">
        <v>612.98099999999999</v>
      </c>
      <c r="L1880" t="s">
        <v>684</v>
      </c>
      <c r="M1880" t="str">
        <f t="shared" si="219"/>
        <v>2019</v>
      </c>
      <c r="N1880" t="str">
        <f t="shared" si="220"/>
        <v>01</v>
      </c>
      <c r="O1880" t="str">
        <f t="shared" si="221"/>
        <v>12</v>
      </c>
      <c r="P1880" t="str">
        <f t="shared" si="222"/>
        <v>00</v>
      </c>
      <c r="Q1880" t="str">
        <f t="shared" si="223"/>
        <v>03</v>
      </c>
      <c r="R1880" t="str">
        <f t="shared" si="224"/>
        <v>55</v>
      </c>
      <c r="S1880" s="4">
        <f t="shared" si="226"/>
        <v>43477.00271990741</v>
      </c>
      <c r="T1880" s="5">
        <f t="shared" si="225"/>
        <v>43477.00271990741</v>
      </c>
      <c r="U1880" t="s">
        <v>2109</v>
      </c>
      <c r="AH1880" t="s">
        <v>2940</v>
      </c>
      <c r="AI1880" t="s">
        <v>2941</v>
      </c>
      <c r="AJ1880" t="s">
        <v>3097</v>
      </c>
      <c r="AK1880" t="s">
        <v>3101</v>
      </c>
      <c r="AL1880" t="s">
        <v>3103</v>
      </c>
      <c r="AM1880" t="s">
        <v>3419</v>
      </c>
      <c r="BQ1880">
        <v>202.24850000000001</v>
      </c>
      <c r="BR1880">
        <v>202.751012</v>
      </c>
      <c r="BS1880">
        <v>2</v>
      </c>
    </row>
    <row r="1881" spans="1:71" x14ac:dyDescent="0.25">
      <c r="A1881" t="s">
        <v>84</v>
      </c>
      <c r="B1881">
        <v>1781</v>
      </c>
      <c r="C1881" t="s">
        <v>88</v>
      </c>
      <c r="D1881">
        <v>1</v>
      </c>
      <c r="E1881">
        <v>2825.22433</v>
      </c>
      <c r="F1881">
        <v>2825.7394049999998</v>
      </c>
      <c r="G1881">
        <v>0.515074999999797</v>
      </c>
      <c r="H1881">
        <v>205.2243</v>
      </c>
      <c r="I1881">
        <v>115.38500000000001</v>
      </c>
      <c r="J1881">
        <v>634.61500000000001</v>
      </c>
      <c r="L1881" t="s">
        <v>684</v>
      </c>
      <c r="M1881" t="str">
        <f t="shared" si="219"/>
        <v>2019</v>
      </c>
      <c r="N1881" t="str">
        <f t="shared" si="220"/>
        <v>01</v>
      </c>
      <c r="O1881" t="str">
        <f t="shared" si="221"/>
        <v>12</v>
      </c>
      <c r="P1881" t="str">
        <f t="shared" si="222"/>
        <v>00</v>
      </c>
      <c r="Q1881" t="str">
        <f t="shared" si="223"/>
        <v>03</v>
      </c>
      <c r="R1881" t="str">
        <f t="shared" si="224"/>
        <v>55</v>
      </c>
      <c r="S1881" s="4">
        <f t="shared" si="226"/>
        <v>43477.00271990741</v>
      </c>
      <c r="T1881" s="5">
        <f t="shared" si="225"/>
        <v>43477.00271990741</v>
      </c>
      <c r="U1881" t="s">
        <v>2109</v>
      </c>
      <c r="AH1881" t="s">
        <v>2940</v>
      </c>
      <c r="AI1881" t="s">
        <v>2941</v>
      </c>
      <c r="AJ1881" t="s">
        <v>3097</v>
      </c>
      <c r="AK1881" t="s">
        <v>3101</v>
      </c>
      <c r="AL1881" t="s">
        <v>3103</v>
      </c>
      <c r="AM1881" t="s">
        <v>3419</v>
      </c>
      <c r="BQ1881">
        <v>205.2243</v>
      </c>
      <c r="BR1881">
        <v>205.7393749999998</v>
      </c>
      <c r="BS1881">
        <v>3</v>
      </c>
    </row>
    <row r="1882" spans="1:71" x14ac:dyDescent="0.25">
      <c r="A1882" t="s">
        <v>84</v>
      </c>
      <c r="B1882">
        <v>1782</v>
      </c>
      <c r="C1882" t="s">
        <v>88</v>
      </c>
      <c r="D1882">
        <v>1</v>
      </c>
      <c r="E1882">
        <v>2827.6489529999999</v>
      </c>
      <c r="F1882">
        <v>2828.415285</v>
      </c>
      <c r="G1882">
        <v>0.76633200000014767</v>
      </c>
      <c r="H1882">
        <v>207.6489</v>
      </c>
      <c r="I1882">
        <v>86.537999999999997</v>
      </c>
      <c r="J1882">
        <v>713.94200000000001</v>
      </c>
      <c r="L1882" t="s">
        <v>684</v>
      </c>
      <c r="M1882" t="str">
        <f t="shared" si="219"/>
        <v>2019</v>
      </c>
      <c r="N1882" t="str">
        <f t="shared" si="220"/>
        <v>01</v>
      </c>
      <c r="O1882" t="str">
        <f t="shared" si="221"/>
        <v>12</v>
      </c>
      <c r="P1882" t="str">
        <f t="shared" si="222"/>
        <v>00</v>
      </c>
      <c r="Q1882" t="str">
        <f t="shared" si="223"/>
        <v>03</v>
      </c>
      <c r="R1882" t="str">
        <f t="shared" si="224"/>
        <v>55</v>
      </c>
      <c r="S1882" s="4">
        <f t="shared" si="226"/>
        <v>43477.00271990741</v>
      </c>
      <c r="T1882" s="5">
        <f t="shared" si="225"/>
        <v>43477.00271990741</v>
      </c>
      <c r="U1882" t="s">
        <v>2109</v>
      </c>
      <c r="AH1882" t="s">
        <v>2940</v>
      </c>
      <c r="AI1882" t="s">
        <v>2941</v>
      </c>
      <c r="AJ1882" t="s">
        <v>2941</v>
      </c>
      <c r="AK1882" t="s">
        <v>3101</v>
      </c>
      <c r="AL1882" t="s">
        <v>3104</v>
      </c>
      <c r="AM1882" t="s">
        <v>3419</v>
      </c>
      <c r="BQ1882">
        <v>207.6489</v>
      </c>
      <c r="BR1882">
        <v>208.41523200000009</v>
      </c>
      <c r="BS1882">
        <v>4</v>
      </c>
    </row>
    <row r="1883" spans="1:71" x14ac:dyDescent="0.25">
      <c r="A1883" t="s">
        <v>84</v>
      </c>
      <c r="B1883">
        <v>1783</v>
      </c>
      <c r="C1883" t="s">
        <v>88</v>
      </c>
      <c r="D1883">
        <v>1</v>
      </c>
      <c r="E1883">
        <v>2810.2139980000002</v>
      </c>
      <c r="F1883">
        <v>2810.4903800000002</v>
      </c>
      <c r="G1883">
        <v>0.27638200000001228</v>
      </c>
      <c r="H1883">
        <v>190.214</v>
      </c>
      <c r="I1883">
        <v>100.962</v>
      </c>
      <c r="J1883">
        <v>591.346</v>
      </c>
      <c r="L1883" t="s">
        <v>684</v>
      </c>
      <c r="M1883" t="str">
        <f t="shared" si="219"/>
        <v>2019</v>
      </c>
      <c r="N1883" t="str">
        <f t="shared" si="220"/>
        <v>01</v>
      </c>
      <c r="O1883" t="str">
        <f t="shared" si="221"/>
        <v>12</v>
      </c>
      <c r="P1883" t="str">
        <f t="shared" si="222"/>
        <v>00</v>
      </c>
      <c r="Q1883" t="str">
        <f t="shared" si="223"/>
        <v>03</v>
      </c>
      <c r="R1883" t="str">
        <f t="shared" si="224"/>
        <v>55</v>
      </c>
      <c r="S1883" s="4">
        <f t="shared" si="226"/>
        <v>43477.00271990741</v>
      </c>
      <c r="T1883" s="5">
        <f t="shared" si="225"/>
        <v>43477.00271990741</v>
      </c>
      <c r="U1883" t="s">
        <v>2109</v>
      </c>
      <c r="AH1883" t="s">
        <v>2940</v>
      </c>
      <c r="AI1883" t="s">
        <v>2941</v>
      </c>
      <c r="AJ1883" t="s">
        <v>3097</v>
      </c>
      <c r="AK1883" t="s">
        <v>3101</v>
      </c>
      <c r="AL1883" t="s">
        <v>3103</v>
      </c>
      <c r="AM1883" t="s">
        <v>3419</v>
      </c>
      <c r="BQ1883">
        <v>190.214</v>
      </c>
      <c r="BR1883">
        <v>190.49038200000001</v>
      </c>
      <c r="BS1883">
        <v>5</v>
      </c>
    </row>
    <row r="1884" spans="1:71" x14ac:dyDescent="0.25">
      <c r="A1884" t="s">
        <v>84</v>
      </c>
      <c r="B1884">
        <v>1785</v>
      </c>
      <c r="C1884" t="s">
        <v>88</v>
      </c>
      <c r="D1884">
        <v>1</v>
      </c>
      <c r="E1884">
        <v>3479.7325270000001</v>
      </c>
      <c r="F1884">
        <v>3480.297853</v>
      </c>
      <c r="G1884">
        <v>0.56532599999991362</v>
      </c>
      <c r="H1884">
        <v>73.732500000000002</v>
      </c>
      <c r="I1884">
        <v>43.268999999999998</v>
      </c>
      <c r="J1884">
        <v>497.596</v>
      </c>
      <c r="L1884" t="s">
        <v>685</v>
      </c>
      <c r="M1884" t="str">
        <f t="shared" si="219"/>
        <v>2019</v>
      </c>
      <c r="N1884" t="str">
        <f t="shared" si="220"/>
        <v>01</v>
      </c>
      <c r="O1884" t="str">
        <f t="shared" si="221"/>
        <v>15</v>
      </c>
      <c r="P1884" t="str">
        <f t="shared" si="222"/>
        <v>22</v>
      </c>
      <c r="Q1884" t="str">
        <f t="shared" si="223"/>
        <v>03</v>
      </c>
      <c r="R1884" t="str">
        <f t="shared" si="224"/>
        <v>55</v>
      </c>
      <c r="S1884" s="4">
        <f t="shared" si="226"/>
        <v>43480.919386574074</v>
      </c>
      <c r="T1884" s="5">
        <f t="shared" si="225"/>
        <v>43480.919386574074</v>
      </c>
      <c r="U1884" t="s">
        <v>2110</v>
      </c>
      <c r="AH1884" t="s">
        <v>2940</v>
      </c>
      <c r="AI1884" t="s">
        <v>3077</v>
      </c>
      <c r="AJ1884" t="s">
        <v>3097</v>
      </c>
      <c r="AK1884" t="s">
        <v>3101</v>
      </c>
      <c r="AL1884" t="s">
        <v>3103</v>
      </c>
      <c r="AM1884" t="s">
        <v>3420</v>
      </c>
      <c r="BQ1884">
        <v>73.732500000000002</v>
      </c>
      <c r="BR1884">
        <v>74.297825999999915</v>
      </c>
      <c r="BS1884">
        <v>0</v>
      </c>
    </row>
    <row r="1885" spans="1:71" x14ac:dyDescent="0.25">
      <c r="A1885" t="s">
        <v>84</v>
      </c>
      <c r="B1885">
        <v>1786</v>
      </c>
      <c r="C1885" t="s">
        <v>88</v>
      </c>
      <c r="D1885">
        <v>1</v>
      </c>
      <c r="E1885">
        <v>3481.076748</v>
      </c>
      <c r="F1885">
        <v>3481.57926</v>
      </c>
      <c r="G1885">
        <v>0.50251200000002427</v>
      </c>
      <c r="H1885">
        <v>75.076800000000006</v>
      </c>
      <c r="I1885">
        <v>115.38500000000001</v>
      </c>
      <c r="J1885">
        <v>627.404</v>
      </c>
      <c r="L1885" t="s">
        <v>685</v>
      </c>
      <c r="M1885" t="str">
        <f t="shared" si="219"/>
        <v>2019</v>
      </c>
      <c r="N1885" t="str">
        <f t="shared" si="220"/>
        <v>01</v>
      </c>
      <c r="O1885" t="str">
        <f t="shared" si="221"/>
        <v>15</v>
      </c>
      <c r="P1885" t="str">
        <f t="shared" si="222"/>
        <v>22</v>
      </c>
      <c r="Q1885" t="str">
        <f t="shared" si="223"/>
        <v>03</v>
      </c>
      <c r="R1885" t="str">
        <f t="shared" si="224"/>
        <v>55</v>
      </c>
      <c r="S1885" s="4">
        <f t="shared" si="226"/>
        <v>43480.919386574074</v>
      </c>
      <c r="T1885" s="5">
        <f t="shared" si="225"/>
        <v>43480.919386574074</v>
      </c>
      <c r="U1885" t="s">
        <v>2110</v>
      </c>
      <c r="AH1885" t="s">
        <v>2940</v>
      </c>
      <c r="AI1885" t="s">
        <v>3077</v>
      </c>
      <c r="AJ1885" t="s">
        <v>3097</v>
      </c>
      <c r="AK1885" t="s">
        <v>3101</v>
      </c>
      <c r="AL1885" t="s">
        <v>3103</v>
      </c>
      <c r="AM1885" t="s">
        <v>3420</v>
      </c>
      <c r="BQ1885">
        <v>75.076800000000006</v>
      </c>
      <c r="BR1885">
        <v>75.57931200000003</v>
      </c>
      <c r="BS1885">
        <v>1</v>
      </c>
    </row>
    <row r="1886" spans="1:71" x14ac:dyDescent="0.25">
      <c r="A1886" t="s">
        <v>84</v>
      </c>
      <c r="B1886">
        <v>1789</v>
      </c>
      <c r="C1886" t="s">
        <v>88</v>
      </c>
      <c r="D1886">
        <v>1</v>
      </c>
      <c r="E1886">
        <v>4598.0156660000002</v>
      </c>
      <c r="F1886">
        <v>4598.3171730000004</v>
      </c>
      <c r="G1886">
        <v>0.30150700000012881</v>
      </c>
      <c r="H1886">
        <v>144.01570000000001</v>
      </c>
      <c r="I1886">
        <v>129.80799999999999</v>
      </c>
      <c r="J1886">
        <v>548.077</v>
      </c>
      <c r="L1886" t="s">
        <v>686</v>
      </c>
      <c r="M1886" t="str">
        <f t="shared" si="219"/>
        <v>2019</v>
      </c>
      <c r="N1886" t="str">
        <f t="shared" si="220"/>
        <v>01</v>
      </c>
      <c r="O1886" t="str">
        <f t="shared" si="221"/>
        <v>18</v>
      </c>
      <c r="P1886" t="str">
        <f t="shared" si="222"/>
        <v>04</v>
      </c>
      <c r="Q1886" t="str">
        <f t="shared" si="223"/>
        <v>03</v>
      </c>
      <c r="R1886" t="str">
        <f t="shared" si="224"/>
        <v>55</v>
      </c>
      <c r="S1886" s="4">
        <f t="shared" si="226"/>
        <v>43483.169386574074</v>
      </c>
      <c r="T1886" s="5">
        <f t="shared" si="225"/>
        <v>43483.169386574074</v>
      </c>
      <c r="U1886" t="s">
        <v>2111</v>
      </c>
      <c r="AH1886" t="s">
        <v>2940</v>
      </c>
      <c r="AI1886" t="s">
        <v>2941</v>
      </c>
      <c r="AJ1886" t="s">
        <v>3097</v>
      </c>
      <c r="AK1886" t="s">
        <v>3101</v>
      </c>
      <c r="AL1886" t="s">
        <v>3103</v>
      </c>
      <c r="AM1886" t="s">
        <v>3421</v>
      </c>
      <c r="BQ1886">
        <v>144.01570000000001</v>
      </c>
      <c r="BR1886">
        <v>144.31720700000011</v>
      </c>
      <c r="BS1886">
        <v>0</v>
      </c>
    </row>
    <row r="1887" spans="1:71" x14ac:dyDescent="0.25">
      <c r="A1887" t="s">
        <v>84</v>
      </c>
      <c r="B1887">
        <v>1790</v>
      </c>
      <c r="C1887" t="s">
        <v>88</v>
      </c>
      <c r="D1887">
        <v>1</v>
      </c>
      <c r="E1887">
        <v>4598.8448120000003</v>
      </c>
      <c r="F1887">
        <v>4599.0835049999996</v>
      </c>
      <c r="G1887">
        <v>0.23869299999932991</v>
      </c>
      <c r="H1887">
        <v>144.84479999999999</v>
      </c>
      <c r="I1887">
        <v>72.114999999999995</v>
      </c>
      <c r="J1887">
        <v>656.25</v>
      </c>
      <c r="L1887" t="s">
        <v>686</v>
      </c>
      <c r="M1887" t="str">
        <f t="shared" si="219"/>
        <v>2019</v>
      </c>
      <c r="N1887" t="str">
        <f t="shared" si="220"/>
        <v>01</v>
      </c>
      <c r="O1887" t="str">
        <f t="shared" si="221"/>
        <v>18</v>
      </c>
      <c r="P1887" t="str">
        <f t="shared" si="222"/>
        <v>04</v>
      </c>
      <c r="Q1887" t="str">
        <f t="shared" si="223"/>
        <v>03</v>
      </c>
      <c r="R1887" t="str">
        <f t="shared" si="224"/>
        <v>55</v>
      </c>
      <c r="S1887" s="4">
        <f t="shared" si="226"/>
        <v>43483.169386574074</v>
      </c>
      <c r="T1887" s="5">
        <f t="shared" si="225"/>
        <v>43483.169386574074</v>
      </c>
      <c r="U1887" t="s">
        <v>2111</v>
      </c>
      <c r="AH1887" t="s">
        <v>2940</v>
      </c>
      <c r="AI1887" t="s">
        <v>2941</v>
      </c>
      <c r="AJ1887" t="s">
        <v>3097</v>
      </c>
      <c r="AK1887" t="s">
        <v>3101</v>
      </c>
      <c r="AL1887" t="s">
        <v>3103</v>
      </c>
      <c r="AM1887" t="s">
        <v>3421</v>
      </c>
      <c r="BQ1887">
        <v>144.84479999999999</v>
      </c>
      <c r="BR1887">
        <v>145.08349299999929</v>
      </c>
      <c r="BS1887">
        <v>1</v>
      </c>
    </row>
    <row r="1888" spans="1:71" x14ac:dyDescent="0.25">
      <c r="A1888" t="s">
        <v>84</v>
      </c>
      <c r="B1888">
        <v>1791</v>
      </c>
      <c r="C1888" t="s">
        <v>88</v>
      </c>
      <c r="D1888">
        <v>1</v>
      </c>
      <c r="E1888">
        <v>4599.4729520000001</v>
      </c>
      <c r="F1888">
        <v>4599.7744599999996</v>
      </c>
      <c r="G1888">
        <v>0.3015079999995578</v>
      </c>
      <c r="H1888">
        <v>145.47290000000001</v>
      </c>
      <c r="I1888">
        <v>115.38500000000001</v>
      </c>
      <c r="J1888">
        <v>612.98099999999999</v>
      </c>
      <c r="L1888" t="s">
        <v>686</v>
      </c>
      <c r="M1888" t="str">
        <f t="shared" si="219"/>
        <v>2019</v>
      </c>
      <c r="N1888" t="str">
        <f t="shared" si="220"/>
        <v>01</v>
      </c>
      <c r="O1888" t="str">
        <f t="shared" si="221"/>
        <v>18</v>
      </c>
      <c r="P1888" t="str">
        <f t="shared" si="222"/>
        <v>04</v>
      </c>
      <c r="Q1888" t="str">
        <f t="shared" si="223"/>
        <v>03</v>
      </c>
      <c r="R1888" t="str">
        <f t="shared" si="224"/>
        <v>55</v>
      </c>
      <c r="S1888" s="4">
        <f t="shared" si="226"/>
        <v>43483.169386574074</v>
      </c>
      <c r="T1888" s="5">
        <f t="shared" si="225"/>
        <v>43483.169386574074</v>
      </c>
      <c r="U1888" t="s">
        <v>2111</v>
      </c>
      <c r="AH1888" t="s">
        <v>2940</v>
      </c>
      <c r="AI1888" t="s">
        <v>2941</v>
      </c>
      <c r="AJ1888" t="s">
        <v>3097</v>
      </c>
      <c r="AK1888" t="s">
        <v>3101</v>
      </c>
      <c r="AL1888" t="s">
        <v>3103</v>
      </c>
      <c r="AM1888" t="s">
        <v>3421</v>
      </c>
      <c r="BQ1888">
        <v>145.47290000000001</v>
      </c>
      <c r="BR1888">
        <v>145.7744079999996</v>
      </c>
      <c r="BS1888">
        <v>2</v>
      </c>
    </row>
    <row r="1889" spans="1:71" x14ac:dyDescent="0.25">
      <c r="A1889" t="s">
        <v>84</v>
      </c>
      <c r="B1889">
        <v>1793</v>
      </c>
      <c r="C1889" t="s">
        <v>88</v>
      </c>
      <c r="D1889">
        <v>1</v>
      </c>
      <c r="E1889">
        <v>5032.1965090000003</v>
      </c>
      <c r="F1889">
        <v>5032.6990210000004</v>
      </c>
      <c r="G1889">
        <v>0.50251200000002427</v>
      </c>
      <c r="H1889">
        <v>54.1965</v>
      </c>
      <c r="I1889">
        <v>165.86500000000001</v>
      </c>
      <c r="J1889">
        <v>1168.269</v>
      </c>
      <c r="L1889" t="s">
        <v>687</v>
      </c>
      <c r="M1889" t="str">
        <f t="shared" si="219"/>
        <v>2019</v>
      </c>
      <c r="N1889" t="str">
        <f t="shared" si="220"/>
        <v>01</v>
      </c>
      <c r="O1889" t="str">
        <f t="shared" si="221"/>
        <v>23</v>
      </c>
      <c r="P1889" t="str">
        <f t="shared" si="222"/>
        <v>08</v>
      </c>
      <c r="Q1889" t="str">
        <f t="shared" si="223"/>
        <v>03</v>
      </c>
      <c r="R1889" t="str">
        <f t="shared" si="224"/>
        <v>55</v>
      </c>
      <c r="S1889" s="4">
        <f t="shared" si="226"/>
        <v>43488.336053240739</v>
      </c>
      <c r="T1889" s="5">
        <f t="shared" si="225"/>
        <v>43488.336053240739</v>
      </c>
      <c r="U1889" t="s">
        <v>2112</v>
      </c>
      <c r="AH1889" t="s">
        <v>2940</v>
      </c>
      <c r="AI1889" t="s">
        <v>3077</v>
      </c>
      <c r="AJ1889" t="s">
        <v>3097</v>
      </c>
      <c r="AK1889" t="s">
        <v>3101</v>
      </c>
      <c r="AL1889" t="s">
        <v>3103</v>
      </c>
      <c r="AM1889" t="s">
        <v>3422</v>
      </c>
      <c r="BQ1889">
        <v>54.1965</v>
      </c>
      <c r="BR1889">
        <v>54.699012000000018</v>
      </c>
      <c r="BS1889">
        <v>0</v>
      </c>
    </row>
    <row r="1890" spans="1:71" x14ac:dyDescent="0.25">
      <c r="A1890" t="s">
        <v>84</v>
      </c>
      <c r="B1890">
        <v>1794</v>
      </c>
      <c r="C1890" t="s">
        <v>88</v>
      </c>
      <c r="D1890">
        <v>1</v>
      </c>
      <c r="E1890">
        <v>5033.0633429999998</v>
      </c>
      <c r="F1890">
        <v>5033.3648510000003</v>
      </c>
      <c r="G1890">
        <v>0.30150800000046729</v>
      </c>
      <c r="H1890">
        <v>55.063299999999998</v>
      </c>
      <c r="I1890">
        <v>201.923</v>
      </c>
      <c r="J1890">
        <v>1161.058</v>
      </c>
      <c r="L1890" t="s">
        <v>687</v>
      </c>
      <c r="M1890" t="str">
        <f t="shared" si="219"/>
        <v>2019</v>
      </c>
      <c r="N1890" t="str">
        <f t="shared" si="220"/>
        <v>01</v>
      </c>
      <c r="O1890" t="str">
        <f t="shared" si="221"/>
        <v>23</v>
      </c>
      <c r="P1890" t="str">
        <f t="shared" si="222"/>
        <v>08</v>
      </c>
      <c r="Q1890" t="str">
        <f t="shared" si="223"/>
        <v>03</v>
      </c>
      <c r="R1890" t="str">
        <f t="shared" si="224"/>
        <v>55</v>
      </c>
      <c r="S1890" s="4">
        <f t="shared" si="226"/>
        <v>43488.336053240739</v>
      </c>
      <c r="T1890" s="5">
        <f t="shared" si="225"/>
        <v>43488.336053240739</v>
      </c>
      <c r="U1890" t="s">
        <v>2112</v>
      </c>
      <c r="AH1890" t="s">
        <v>2940</v>
      </c>
      <c r="AI1890" t="s">
        <v>2941</v>
      </c>
      <c r="AJ1890" t="s">
        <v>3097</v>
      </c>
      <c r="AK1890" t="s">
        <v>3101</v>
      </c>
      <c r="AL1890" t="s">
        <v>3103</v>
      </c>
      <c r="AM1890" t="s">
        <v>3422</v>
      </c>
      <c r="BQ1890">
        <v>55.063299999999998</v>
      </c>
      <c r="BR1890">
        <v>55.364808000000473</v>
      </c>
      <c r="BS1890">
        <v>1</v>
      </c>
    </row>
    <row r="1891" spans="1:71" x14ac:dyDescent="0.25">
      <c r="A1891" t="s">
        <v>84</v>
      </c>
      <c r="B1891">
        <v>1795</v>
      </c>
      <c r="C1891" t="s">
        <v>88</v>
      </c>
      <c r="D1891">
        <v>1</v>
      </c>
      <c r="E1891">
        <v>5033.6412319999999</v>
      </c>
      <c r="F1891">
        <v>5033.9929910000001</v>
      </c>
      <c r="G1891">
        <v>0.35175900000012922</v>
      </c>
      <c r="H1891">
        <v>55.641199999999998</v>
      </c>
      <c r="I1891">
        <v>237.98099999999999</v>
      </c>
      <c r="J1891">
        <v>1074.519</v>
      </c>
      <c r="L1891" t="s">
        <v>687</v>
      </c>
      <c r="M1891" t="str">
        <f t="shared" si="219"/>
        <v>2019</v>
      </c>
      <c r="N1891" t="str">
        <f t="shared" si="220"/>
        <v>01</v>
      </c>
      <c r="O1891" t="str">
        <f t="shared" si="221"/>
        <v>23</v>
      </c>
      <c r="P1891" t="str">
        <f t="shared" si="222"/>
        <v>08</v>
      </c>
      <c r="Q1891" t="str">
        <f t="shared" si="223"/>
        <v>03</v>
      </c>
      <c r="R1891" t="str">
        <f t="shared" si="224"/>
        <v>55</v>
      </c>
      <c r="S1891" s="4">
        <f t="shared" si="226"/>
        <v>43488.336053240739</v>
      </c>
      <c r="T1891" s="5">
        <f t="shared" si="225"/>
        <v>43488.336053240739</v>
      </c>
      <c r="U1891" t="s">
        <v>2112</v>
      </c>
      <c r="AH1891" t="s">
        <v>2940</v>
      </c>
      <c r="AI1891" t="s">
        <v>2941</v>
      </c>
      <c r="AJ1891" t="s">
        <v>3097</v>
      </c>
      <c r="AK1891" t="s">
        <v>3101</v>
      </c>
      <c r="AL1891" t="s">
        <v>3103</v>
      </c>
      <c r="AM1891" t="s">
        <v>3422</v>
      </c>
      <c r="BQ1891">
        <v>55.641199999999998</v>
      </c>
      <c r="BR1891">
        <v>55.992959000000127</v>
      </c>
      <c r="BS1891">
        <v>2</v>
      </c>
    </row>
    <row r="1892" spans="1:71" x14ac:dyDescent="0.25">
      <c r="A1892" t="s">
        <v>84</v>
      </c>
      <c r="B1892">
        <v>1796</v>
      </c>
      <c r="C1892" t="s">
        <v>88</v>
      </c>
      <c r="D1892">
        <v>1</v>
      </c>
      <c r="E1892">
        <v>5035.437715</v>
      </c>
      <c r="F1892">
        <v>5035.7894740000002</v>
      </c>
      <c r="G1892">
        <v>0.35175900000012922</v>
      </c>
      <c r="H1892">
        <v>57.4377</v>
      </c>
      <c r="I1892">
        <v>180.28800000000001</v>
      </c>
      <c r="J1892">
        <v>1153.846</v>
      </c>
      <c r="L1892" t="s">
        <v>687</v>
      </c>
      <c r="M1892" t="str">
        <f t="shared" si="219"/>
        <v>2019</v>
      </c>
      <c r="N1892" t="str">
        <f t="shared" si="220"/>
        <v>01</v>
      </c>
      <c r="O1892" t="str">
        <f t="shared" si="221"/>
        <v>23</v>
      </c>
      <c r="P1892" t="str">
        <f t="shared" si="222"/>
        <v>08</v>
      </c>
      <c r="Q1892" t="str">
        <f t="shared" si="223"/>
        <v>03</v>
      </c>
      <c r="R1892" t="str">
        <f t="shared" si="224"/>
        <v>55</v>
      </c>
      <c r="S1892" s="4">
        <f t="shared" si="226"/>
        <v>43488.336053240739</v>
      </c>
      <c r="T1892" s="5">
        <f t="shared" si="225"/>
        <v>43488.336053240739</v>
      </c>
      <c r="U1892" t="s">
        <v>2112</v>
      </c>
      <c r="AH1892" t="s">
        <v>2940</v>
      </c>
      <c r="AI1892" t="s">
        <v>2941</v>
      </c>
      <c r="AJ1892" t="s">
        <v>3097</v>
      </c>
      <c r="AK1892" t="s">
        <v>3101</v>
      </c>
      <c r="AL1892" t="s">
        <v>3103</v>
      </c>
      <c r="AM1892" t="s">
        <v>3422</v>
      </c>
      <c r="BQ1892">
        <v>57.4377</v>
      </c>
      <c r="BR1892">
        <v>57.789459000000129</v>
      </c>
      <c r="BS1892">
        <v>3</v>
      </c>
    </row>
    <row r="1893" spans="1:71" x14ac:dyDescent="0.25">
      <c r="A1893" t="s">
        <v>84</v>
      </c>
      <c r="B1893">
        <v>1797</v>
      </c>
      <c r="C1893" t="s">
        <v>88</v>
      </c>
      <c r="D1893">
        <v>1</v>
      </c>
      <c r="E1893">
        <v>5036.2417349999996</v>
      </c>
      <c r="F1893">
        <v>5036.5181169999996</v>
      </c>
      <c r="G1893">
        <v>0.27638200000001228</v>
      </c>
      <c r="H1893">
        <v>58.241700000000002</v>
      </c>
      <c r="I1893">
        <v>201.923</v>
      </c>
      <c r="J1893">
        <v>1096.154</v>
      </c>
      <c r="L1893" t="s">
        <v>687</v>
      </c>
      <c r="M1893" t="str">
        <f t="shared" si="219"/>
        <v>2019</v>
      </c>
      <c r="N1893" t="str">
        <f t="shared" si="220"/>
        <v>01</v>
      </c>
      <c r="O1893" t="str">
        <f t="shared" si="221"/>
        <v>23</v>
      </c>
      <c r="P1893" t="str">
        <f t="shared" si="222"/>
        <v>08</v>
      </c>
      <c r="Q1893" t="str">
        <f t="shared" si="223"/>
        <v>03</v>
      </c>
      <c r="R1893" t="str">
        <f t="shared" si="224"/>
        <v>55</v>
      </c>
      <c r="S1893" s="4">
        <f t="shared" si="226"/>
        <v>43488.336053240739</v>
      </c>
      <c r="T1893" s="5">
        <f t="shared" si="225"/>
        <v>43488.336053240739</v>
      </c>
      <c r="U1893" t="s">
        <v>2112</v>
      </c>
      <c r="AH1893" t="s">
        <v>2940</v>
      </c>
      <c r="AI1893" t="s">
        <v>2941</v>
      </c>
      <c r="AJ1893" t="s">
        <v>3097</v>
      </c>
      <c r="AK1893" t="s">
        <v>3101</v>
      </c>
      <c r="AL1893" t="s">
        <v>3103</v>
      </c>
      <c r="AM1893" t="s">
        <v>3422</v>
      </c>
      <c r="BQ1893">
        <v>58.241700000000002</v>
      </c>
      <c r="BR1893">
        <v>58.518082000000007</v>
      </c>
      <c r="BS1893">
        <v>4</v>
      </c>
    </row>
    <row r="1894" spans="1:71" x14ac:dyDescent="0.25">
      <c r="A1894" t="s">
        <v>84</v>
      </c>
      <c r="B1894">
        <v>1798</v>
      </c>
      <c r="C1894" t="s">
        <v>88</v>
      </c>
      <c r="D1894">
        <v>1</v>
      </c>
      <c r="E1894">
        <v>5320.4209080000001</v>
      </c>
      <c r="F1894">
        <v>5321.1315679999998</v>
      </c>
      <c r="G1894">
        <v>0.71065999999973428</v>
      </c>
      <c r="H1894">
        <v>80.420900000000003</v>
      </c>
      <c r="I1894">
        <v>72.114999999999995</v>
      </c>
      <c r="J1894">
        <v>2870.192</v>
      </c>
      <c r="L1894" t="s">
        <v>688</v>
      </c>
      <c r="M1894" t="str">
        <f t="shared" si="219"/>
        <v>2019</v>
      </c>
      <c r="N1894" t="str">
        <f t="shared" si="220"/>
        <v>01</v>
      </c>
      <c r="O1894" t="str">
        <f t="shared" si="221"/>
        <v>25</v>
      </c>
      <c r="P1894" t="str">
        <f t="shared" si="222"/>
        <v>14</v>
      </c>
      <c r="Q1894" t="str">
        <f t="shared" si="223"/>
        <v>03</v>
      </c>
      <c r="R1894" t="str">
        <f t="shared" si="224"/>
        <v>55</v>
      </c>
      <c r="S1894" s="4">
        <f t="shared" si="226"/>
        <v>43490.586053240739</v>
      </c>
      <c r="T1894" s="5">
        <f t="shared" si="225"/>
        <v>43490.586053240739</v>
      </c>
      <c r="U1894" t="s">
        <v>2113</v>
      </c>
      <c r="AH1894" t="s">
        <v>2940</v>
      </c>
      <c r="AI1894" t="s">
        <v>3081</v>
      </c>
      <c r="AJ1894" t="s">
        <v>3097</v>
      </c>
      <c r="AK1894" t="s">
        <v>3101</v>
      </c>
      <c r="AL1894" t="s">
        <v>3103</v>
      </c>
      <c r="AM1894" t="s">
        <v>3423</v>
      </c>
      <c r="BQ1894">
        <v>80.420900000000003</v>
      </c>
      <c r="BR1894">
        <v>81.131559999999737</v>
      </c>
      <c r="BS1894">
        <v>0</v>
      </c>
    </row>
    <row r="1895" spans="1:71" x14ac:dyDescent="0.25">
      <c r="A1895" t="s">
        <v>84</v>
      </c>
      <c r="B1895">
        <v>1799</v>
      </c>
      <c r="C1895" t="s">
        <v>88</v>
      </c>
      <c r="D1895">
        <v>1</v>
      </c>
      <c r="E1895">
        <v>5322.6061870000003</v>
      </c>
      <c r="F1895">
        <v>5323.2102480000003</v>
      </c>
      <c r="G1895">
        <v>0.60406100000000151</v>
      </c>
      <c r="H1895">
        <v>82.606200000000001</v>
      </c>
      <c r="I1895">
        <v>50.481000000000002</v>
      </c>
      <c r="J1895">
        <v>1709.135</v>
      </c>
      <c r="L1895" t="s">
        <v>688</v>
      </c>
      <c r="M1895" t="str">
        <f t="shared" si="219"/>
        <v>2019</v>
      </c>
      <c r="N1895" t="str">
        <f t="shared" si="220"/>
        <v>01</v>
      </c>
      <c r="O1895" t="str">
        <f t="shared" si="221"/>
        <v>25</v>
      </c>
      <c r="P1895" t="str">
        <f t="shared" si="222"/>
        <v>14</v>
      </c>
      <c r="Q1895" t="str">
        <f t="shared" si="223"/>
        <v>03</v>
      </c>
      <c r="R1895" t="str">
        <f t="shared" si="224"/>
        <v>55</v>
      </c>
      <c r="S1895" s="4">
        <f t="shared" si="226"/>
        <v>43490.586053240739</v>
      </c>
      <c r="T1895" s="5">
        <f t="shared" si="225"/>
        <v>43490.586053240739</v>
      </c>
      <c r="U1895" t="s">
        <v>2113</v>
      </c>
      <c r="AH1895" t="s">
        <v>2940</v>
      </c>
      <c r="AI1895" t="s">
        <v>2941</v>
      </c>
      <c r="AJ1895" t="s">
        <v>3097</v>
      </c>
      <c r="AK1895" t="s">
        <v>3101</v>
      </c>
      <c r="AL1895" t="s">
        <v>3103</v>
      </c>
      <c r="AM1895" t="s">
        <v>3423</v>
      </c>
      <c r="BQ1895">
        <v>82.606200000000001</v>
      </c>
      <c r="BR1895">
        <v>83.210261000000003</v>
      </c>
      <c r="BS1895">
        <v>1</v>
      </c>
    </row>
    <row r="1896" spans="1:71" x14ac:dyDescent="0.25">
      <c r="A1896" t="s">
        <v>84</v>
      </c>
      <c r="B1896">
        <v>1800</v>
      </c>
      <c r="C1896" t="s">
        <v>88</v>
      </c>
      <c r="D1896">
        <v>1</v>
      </c>
      <c r="E1896">
        <v>5324.0097409999998</v>
      </c>
      <c r="F1896">
        <v>5325.1645639999997</v>
      </c>
      <c r="G1896">
        <v>1.1548229999998509</v>
      </c>
      <c r="H1896">
        <v>84.009699999999995</v>
      </c>
      <c r="I1896">
        <v>57.692</v>
      </c>
      <c r="J1896">
        <v>1954.327</v>
      </c>
      <c r="L1896" t="s">
        <v>688</v>
      </c>
      <c r="M1896" t="str">
        <f t="shared" si="219"/>
        <v>2019</v>
      </c>
      <c r="N1896" t="str">
        <f t="shared" si="220"/>
        <v>01</v>
      </c>
      <c r="O1896" t="str">
        <f t="shared" si="221"/>
        <v>25</v>
      </c>
      <c r="P1896" t="str">
        <f t="shared" si="222"/>
        <v>14</v>
      </c>
      <c r="Q1896" t="str">
        <f t="shared" si="223"/>
        <v>03</v>
      </c>
      <c r="R1896" t="str">
        <f t="shared" si="224"/>
        <v>55</v>
      </c>
      <c r="S1896" s="4">
        <f t="shared" si="226"/>
        <v>43490.586053240739</v>
      </c>
      <c r="T1896" s="5">
        <f t="shared" si="225"/>
        <v>43490.586053240739</v>
      </c>
      <c r="U1896" t="s">
        <v>2113</v>
      </c>
      <c r="AH1896" t="s">
        <v>2940</v>
      </c>
      <c r="AI1896" t="s">
        <v>3077</v>
      </c>
      <c r="AJ1896" t="s">
        <v>3097</v>
      </c>
      <c r="AK1896" t="s">
        <v>3101</v>
      </c>
      <c r="AL1896" t="s">
        <v>3103</v>
      </c>
      <c r="AM1896" t="s">
        <v>3423</v>
      </c>
      <c r="BQ1896">
        <v>84.009699999999995</v>
      </c>
      <c r="BR1896">
        <v>85.164522999999846</v>
      </c>
      <c r="BS1896">
        <v>2</v>
      </c>
    </row>
    <row r="1897" spans="1:71" x14ac:dyDescent="0.25">
      <c r="A1897" t="s">
        <v>84</v>
      </c>
      <c r="B1897">
        <v>1801</v>
      </c>
      <c r="C1897" t="s">
        <v>88</v>
      </c>
      <c r="D1897">
        <v>1</v>
      </c>
      <c r="E1897">
        <v>5325.6224560000001</v>
      </c>
      <c r="F1897">
        <v>5327.3280400000003</v>
      </c>
      <c r="G1897">
        <v>1.705584000000272</v>
      </c>
      <c r="H1897">
        <v>85.622500000000002</v>
      </c>
      <c r="I1897">
        <v>64.903999999999996</v>
      </c>
      <c r="J1897">
        <v>1918.269</v>
      </c>
      <c r="L1897" t="s">
        <v>688</v>
      </c>
      <c r="M1897" t="str">
        <f t="shared" si="219"/>
        <v>2019</v>
      </c>
      <c r="N1897" t="str">
        <f t="shared" si="220"/>
        <v>01</v>
      </c>
      <c r="O1897" t="str">
        <f t="shared" si="221"/>
        <v>25</v>
      </c>
      <c r="P1897" t="str">
        <f t="shared" si="222"/>
        <v>14</v>
      </c>
      <c r="Q1897" t="str">
        <f t="shared" si="223"/>
        <v>03</v>
      </c>
      <c r="R1897" t="str">
        <f t="shared" si="224"/>
        <v>55</v>
      </c>
      <c r="S1897" s="4">
        <f t="shared" si="226"/>
        <v>43490.586053240739</v>
      </c>
      <c r="T1897" s="5">
        <f t="shared" si="225"/>
        <v>43490.586053240739</v>
      </c>
      <c r="U1897" t="s">
        <v>2113</v>
      </c>
      <c r="AH1897" t="s">
        <v>2940</v>
      </c>
      <c r="AI1897" t="s">
        <v>3077</v>
      </c>
      <c r="AJ1897" t="s">
        <v>3077</v>
      </c>
      <c r="AK1897" t="s">
        <v>3101</v>
      </c>
      <c r="AL1897" t="s">
        <v>3104</v>
      </c>
      <c r="AM1897" t="s">
        <v>3423</v>
      </c>
      <c r="BQ1897">
        <v>85.622500000000002</v>
      </c>
      <c r="BR1897">
        <v>87.328084000000274</v>
      </c>
      <c r="BS1897">
        <v>3</v>
      </c>
    </row>
    <row r="1898" spans="1:71" x14ac:dyDescent="0.25">
      <c r="A1898" t="s">
        <v>84</v>
      </c>
      <c r="B1898">
        <v>1802</v>
      </c>
      <c r="C1898" t="s">
        <v>88</v>
      </c>
      <c r="D1898">
        <v>1</v>
      </c>
      <c r="E1898">
        <v>5328.7029229999998</v>
      </c>
      <c r="F1898">
        <v>5329.1648519999999</v>
      </c>
      <c r="G1898">
        <v>0.46192900000005471</v>
      </c>
      <c r="H1898">
        <v>88.7029</v>
      </c>
      <c r="I1898">
        <v>79.326999999999998</v>
      </c>
      <c r="J1898">
        <v>2257.212</v>
      </c>
      <c r="L1898" t="s">
        <v>688</v>
      </c>
      <c r="M1898" t="str">
        <f t="shared" si="219"/>
        <v>2019</v>
      </c>
      <c r="N1898" t="str">
        <f t="shared" si="220"/>
        <v>01</v>
      </c>
      <c r="O1898" t="str">
        <f>LEFT(RIGHT(L1898, 13),2)</f>
        <v>25</v>
      </c>
      <c r="P1898" t="str">
        <f t="shared" si="222"/>
        <v>14</v>
      </c>
      <c r="Q1898" t="str">
        <f t="shared" si="223"/>
        <v>03</v>
      </c>
      <c r="R1898" t="str">
        <f t="shared" si="224"/>
        <v>55</v>
      </c>
      <c r="S1898" s="4">
        <f t="shared" si="226"/>
        <v>43490.586053240739</v>
      </c>
      <c r="T1898" s="5">
        <f t="shared" si="225"/>
        <v>43490.586053240739</v>
      </c>
      <c r="U1898" t="s">
        <v>2113</v>
      </c>
      <c r="AH1898" t="s">
        <v>2940</v>
      </c>
      <c r="AI1898" t="s">
        <v>2941</v>
      </c>
      <c r="AJ1898" t="s">
        <v>3097</v>
      </c>
      <c r="AK1898" t="s">
        <v>3101</v>
      </c>
      <c r="AL1898" t="s">
        <v>3103</v>
      </c>
      <c r="AM1898" t="s">
        <v>3423</v>
      </c>
      <c r="AN1898" t="s">
        <v>3681</v>
      </c>
      <c r="BQ1898">
        <v>88.7029</v>
      </c>
      <c r="BR1898">
        <v>89.164829000000054</v>
      </c>
      <c r="BS1898">
        <v>4</v>
      </c>
    </row>
    <row r="1899" spans="1:71" x14ac:dyDescent="0.25">
      <c r="A1899" t="s">
        <v>84</v>
      </c>
      <c r="B1899">
        <v>1803</v>
      </c>
      <c r="C1899" t="s">
        <v>88</v>
      </c>
      <c r="D1899">
        <v>1</v>
      </c>
      <c r="E1899">
        <v>5335.0450030000002</v>
      </c>
      <c r="F1899">
        <v>5336.0399269999998</v>
      </c>
      <c r="G1899">
        <v>0.99492399999962799</v>
      </c>
      <c r="H1899">
        <v>95.045000000000002</v>
      </c>
      <c r="I1899">
        <v>43.268999999999998</v>
      </c>
      <c r="J1899">
        <v>2819.712</v>
      </c>
      <c r="L1899" t="s">
        <v>688</v>
      </c>
      <c r="M1899" t="str">
        <f t="shared" si="219"/>
        <v>2019</v>
      </c>
      <c r="N1899" t="str">
        <f t="shared" si="220"/>
        <v>01</v>
      </c>
      <c r="O1899" t="str">
        <f t="shared" si="221"/>
        <v>25</v>
      </c>
      <c r="P1899" t="str">
        <f t="shared" si="222"/>
        <v>14</v>
      </c>
      <c r="Q1899" t="str">
        <f t="shared" si="223"/>
        <v>03</v>
      </c>
      <c r="R1899" t="str">
        <f t="shared" si="224"/>
        <v>55</v>
      </c>
      <c r="S1899" s="4">
        <f t="shared" si="226"/>
        <v>43490.586053240739</v>
      </c>
      <c r="T1899" s="5">
        <f t="shared" si="225"/>
        <v>43490.586053240739</v>
      </c>
      <c r="U1899" t="s">
        <v>2113</v>
      </c>
      <c r="AH1899" t="s">
        <v>2940</v>
      </c>
      <c r="AI1899" t="s">
        <v>3077</v>
      </c>
      <c r="AJ1899" t="s">
        <v>2941</v>
      </c>
      <c r="AK1899" t="s">
        <v>3101</v>
      </c>
      <c r="AL1899" t="s">
        <v>3104</v>
      </c>
      <c r="AM1899" t="s">
        <v>3423</v>
      </c>
      <c r="BQ1899">
        <v>95.045000000000002</v>
      </c>
      <c r="BR1899">
        <v>96.03992399999963</v>
      </c>
      <c r="BS1899">
        <v>5</v>
      </c>
    </row>
    <row r="1900" spans="1:71" x14ac:dyDescent="0.25">
      <c r="A1900" t="s">
        <v>84</v>
      </c>
      <c r="B1900">
        <v>1805</v>
      </c>
      <c r="C1900" t="s">
        <v>88</v>
      </c>
      <c r="D1900">
        <v>1</v>
      </c>
      <c r="E1900">
        <v>5336.7861199999998</v>
      </c>
      <c r="F1900">
        <v>5337.2302820000004</v>
      </c>
      <c r="G1900">
        <v>0.44416200000068778</v>
      </c>
      <c r="H1900">
        <v>96.786100000000005</v>
      </c>
      <c r="I1900">
        <v>216.346</v>
      </c>
      <c r="J1900">
        <v>2661.058</v>
      </c>
      <c r="L1900" t="s">
        <v>688</v>
      </c>
      <c r="M1900" t="str">
        <f t="shared" si="219"/>
        <v>2019</v>
      </c>
      <c r="N1900" t="str">
        <f t="shared" si="220"/>
        <v>01</v>
      </c>
      <c r="O1900" t="str">
        <f t="shared" si="221"/>
        <v>25</v>
      </c>
      <c r="P1900" t="str">
        <f t="shared" si="222"/>
        <v>14</v>
      </c>
      <c r="Q1900" t="str">
        <f t="shared" si="223"/>
        <v>03</v>
      </c>
      <c r="R1900" t="str">
        <f t="shared" si="224"/>
        <v>55</v>
      </c>
      <c r="S1900" s="4">
        <f t="shared" si="226"/>
        <v>43490.586053240739</v>
      </c>
      <c r="T1900" s="5">
        <f t="shared" si="225"/>
        <v>43490.586053240739</v>
      </c>
      <c r="U1900" t="s">
        <v>2113</v>
      </c>
      <c r="AH1900" t="s">
        <v>2940</v>
      </c>
      <c r="AI1900" t="s">
        <v>2941</v>
      </c>
      <c r="AJ1900" t="s">
        <v>3097</v>
      </c>
      <c r="AK1900" t="s">
        <v>3101</v>
      </c>
      <c r="AL1900" t="s">
        <v>3103</v>
      </c>
      <c r="AM1900" t="s">
        <v>3423</v>
      </c>
      <c r="BQ1900">
        <v>96.786100000000005</v>
      </c>
      <c r="BR1900">
        <v>97.230262000000693</v>
      </c>
      <c r="BS1900">
        <v>6</v>
      </c>
    </row>
    <row r="1901" spans="1:71" x14ac:dyDescent="0.25">
      <c r="A1901" t="s">
        <v>84</v>
      </c>
      <c r="B1901">
        <v>1806</v>
      </c>
      <c r="C1901" t="s">
        <v>88</v>
      </c>
      <c r="D1901">
        <v>1</v>
      </c>
      <c r="E1901">
        <v>5337.8165769999996</v>
      </c>
      <c r="F1901">
        <v>5338.5983029999998</v>
      </c>
      <c r="G1901">
        <v>0.78172600000016246</v>
      </c>
      <c r="H1901">
        <v>97.816599999999994</v>
      </c>
      <c r="I1901">
        <v>57.692</v>
      </c>
      <c r="J1901">
        <v>2899.038</v>
      </c>
      <c r="L1901" t="s">
        <v>688</v>
      </c>
      <c r="M1901" t="str">
        <f t="shared" si="219"/>
        <v>2019</v>
      </c>
      <c r="N1901" t="str">
        <f t="shared" si="220"/>
        <v>01</v>
      </c>
      <c r="O1901" t="str">
        <f t="shared" si="221"/>
        <v>25</v>
      </c>
      <c r="P1901" t="str">
        <f t="shared" si="222"/>
        <v>14</v>
      </c>
      <c r="Q1901" t="str">
        <f t="shared" si="223"/>
        <v>03</v>
      </c>
      <c r="R1901" t="str">
        <f t="shared" si="224"/>
        <v>55</v>
      </c>
      <c r="S1901" s="4">
        <f t="shared" si="226"/>
        <v>43490.586053240739</v>
      </c>
      <c r="T1901" s="5">
        <f t="shared" si="225"/>
        <v>43490.586053240739</v>
      </c>
      <c r="U1901" t="s">
        <v>2113</v>
      </c>
      <c r="AH1901" t="s">
        <v>2940</v>
      </c>
      <c r="AI1901" t="s">
        <v>2941</v>
      </c>
      <c r="AJ1901" t="s">
        <v>3097</v>
      </c>
      <c r="AK1901" t="s">
        <v>3101</v>
      </c>
      <c r="AL1901" t="s">
        <v>3103</v>
      </c>
      <c r="AM1901" t="s">
        <v>3423</v>
      </c>
      <c r="BQ1901">
        <v>97.816599999999994</v>
      </c>
      <c r="BR1901">
        <v>98.598326000000156</v>
      </c>
      <c r="BS1901">
        <v>7</v>
      </c>
    </row>
    <row r="1902" spans="1:71" x14ac:dyDescent="0.25">
      <c r="A1902" t="s">
        <v>84</v>
      </c>
      <c r="B1902">
        <v>1808</v>
      </c>
      <c r="C1902" t="s">
        <v>88</v>
      </c>
      <c r="D1902">
        <v>1</v>
      </c>
      <c r="E1902">
        <v>5340.0018570000002</v>
      </c>
      <c r="F1902">
        <v>5341.5297760000003</v>
      </c>
      <c r="G1902">
        <v>1.527919000000111</v>
      </c>
      <c r="H1902">
        <v>100.00190000000001</v>
      </c>
      <c r="I1902">
        <v>86.537999999999997</v>
      </c>
      <c r="J1902">
        <v>2935.096</v>
      </c>
      <c r="L1902" t="s">
        <v>688</v>
      </c>
      <c r="M1902" t="str">
        <f t="shared" si="219"/>
        <v>2019</v>
      </c>
      <c r="N1902" t="str">
        <f t="shared" si="220"/>
        <v>01</v>
      </c>
      <c r="O1902" t="str">
        <f t="shared" si="221"/>
        <v>25</v>
      </c>
      <c r="P1902" t="str">
        <f t="shared" si="222"/>
        <v>14</v>
      </c>
      <c r="Q1902" t="str">
        <f t="shared" si="223"/>
        <v>03</v>
      </c>
      <c r="R1902" t="str">
        <f t="shared" si="224"/>
        <v>55</v>
      </c>
      <c r="S1902" s="4">
        <f t="shared" si="226"/>
        <v>43490.586053240739</v>
      </c>
      <c r="T1902" s="5">
        <f t="shared" si="225"/>
        <v>43490.586053240739</v>
      </c>
      <c r="U1902" t="s">
        <v>2113</v>
      </c>
      <c r="AH1902" t="s">
        <v>2940</v>
      </c>
      <c r="AI1902" t="s">
        <v>3077</v>
      </c>
      <c r="AJ1902" t="s">
        <v>2941</v>
      </c>
      <c r="AK1902" t="s">
        <v>3101</v>
      </c>
      <c r="AL1902" t="s">
        <v>3104</v>
      </c>
      <c r="AM1902" t="s">
        <v>3423</v>
      </c>
      <c r="BQ1902">
        <v>100.00190000000001</v>
      </c>
      <c r="BR1902">
        <v>101.5298190000001</v>
      </c>
      <c r="BS1902">
        <v>8</v>
      </c>
    </row>
    <row r="1903" spans="1:71" x14ac:dyDescent="0.25">
      <c r="A1903" t="s">
        <v>84</v>
      </c>
      <c r="B1903">
        <v>1809</v>
      </c>
      <c r="C1903" t="s">
        <v>88</v>
      </c>
      <c r="D1903">
        <v>1</v>
      </c>
      <c r="E1903">
        <v>5342.4717280000004</v>
      </c>
      <c r="F1903">
        <v>5343.2889869999999</v>
      </c>
      <c r="G1903">
        <v>0.81725899999946705</v>
      </c>
      <c r="H1903">
        <v>102.4717</v>
      </c>
      <c r="I1903">
        <v>129.80799999999999</v>
      </c>
      <c r="J1903">
        <v>1810.096</v>
      </c>
      <c r="L1903" t="s">
        <v>688</v>
      </c>
      <c r="M1903" t="str">
        <f t="shared" si="219"/>
        <v>2019</v>
      </c>
      <c r="N1903" t="str">
        <f t="shared" si="220"/>
        <v>01</v>
      </c>
      <c r="O1903" t="str">
        <f t="shared" si="221"/>
        <v>25</v>
      </c>
      <c r="P1903" t="str">
        <f t="shared" si="222"/>
        <v>14</v>
      </c>
      <c r="Q1903" t="str">
        <f t="shared" si="223"/>
        <v>03</v>
      </c>
      <c r="R1903" t="str">
        <f t="shared" si="224"/>
        <v>55</v>
      </c>
      <c r="S1903" s="4">
        <f t="shared" si="226"/>
        <v>43490.586053240739</v>
      </c>
      <c r="T1903" s="5">
        <f t="shared" si="225"/>
        <v>43490.586053240739</v>
      </c>
      <c r="U1903" t="s">
        <v>2113</v>
      </c>
      <c r="AH1903" t="s">
        <v>2940</v>
      </c>
      <c r="AI1903" t="s">
        <v>2941</v>
      </c>
      <c r="AJ1903" t="s">
        <v>2941</v>
      </c>
      <c r="AK1903" t="s">
        <v>3101</v>
      </c>
      <c r="AL1903" t="s">
        <v>3104</v>
      </c>
      <c r="AM1903" t="s">
        <v>3423</v>
      </c>
      <c r="BQ1903">
        <v>102.4717</v>
      </c>
      <c r="BR1903">
        <v>103.28895899999949</v>
      </c>
      <c r="BS1903">
        <v>9</v>
      </c>
    </row>
    <row r="1904" spans="1:71" x14ac:dyDescent="0.25">
      <c r="A1904" t="s">
        <v>84</v>
      </c>
      <c r="B1904">
        <v>1810</v>
      </c>
      <c r="C1904" t="s">
        <v>88</v>
      </c>
      <c r="D1904">
        <v>1</v>
      </c>
      <c r="E1904">
        <v>5344.2446639999998</v>
      </c>
      <c r="F1904">
        <v>5345.4350189999996</v>
      </c>
      <c r="G1904">
        <v>1.1903549999997269</v>
      </c>
      <c r="H1904">
        <v>104.24469999999999</v>
      </c>
      <c r="I1904">
        <v>64.903999999999996</v>
      </c>
      <c r="J1904">
        <v>2862.9810000000002</v>
      </c>
      <c r="L1904" t="s">
        <v>688</v>
      </c>
      <c r="M1904" t="str">
        <f t="shared" si="219"/>
        <v>2019</v>
      </c>
      <c r="N1904" t="str">
        <f t="shared" si="220"/>
        <v>01</v>
      </c>
      <c r="O1904" t="str">
        <f t="shared" si="221"/>
        <v>25</v>
      </c>
      <c r="P1904" t="str">
        <f t="shared" si="222"/>
        <v>14</v>
      </c>
      <c r="Q1904" t="str">
        <f t="shared" si="223"/>
        <v>03</v>
      </c>
      <c r="R1904" t="str">
        <f t="shared" si="224"/>
        <v>55</v>
      </c>
      <c r="S1904" s="4">
        <f t="shared" si="226"/>
        <v>43490.586053240739</v>
      </c>
      <c r="T1904" s="5">
        <f t="shared" si="225"/>
        <v>43490.586053240739</v>
      </c>
      <c r="U1904" t="s">
        <v>2113</v>
      </c>
      <c r="AH1904" t="s">
        <v>2940</v>
      </c>
      <c r="AI1904" t="s">
        <v>2941</v>
      </c>
      <c r="AJ1904" t="s">
        <v>3077</v>
      </c>
      <c r="AK1904" t="s">
        <v>3101</v>
      </c>
      <c r="AL1904" t="s">
        <v>3104</v>
      </c>
      <c r="AM1904" t="s">
        <v>3423</v>
      </c>
      <c r="BQ1904">
        <v>104.24469999999999</v>
      </c>
      <c r="BR1904">
        <v>105.43505499999971</v>
      </c>
      <c r="BS1904">
        <v>10</v>
      </c>
    </row>
    <row r="1905" spans="1:71" x14ac:dyDescent="0.25">
      <c r="A1905" t="s">
        <v>84</v>
      </c>
      <c r="B1905">
        <v>1811</v>
      </c>
      <c r="C1905" t="s">
        <v>88</v>
      </c>
      <c r="D1905">
        <v>1</v>
      </c>
      <c r="E1905">
        <v>5346.1634459999996</v>
      </c>
      <c r="F1905">
        <v>5347.5314669999998</v>
      </c>
      <c r="G1905">
        <v>1.368021000000226</v>
      </c>
      <c r="H1905">
        <v>106.1634</v>
      </c>
      <c r="I1905">
        <v>86.537999999999997</v>
      </c>
      <c r="J1905">
        <v>2884.6149999999998</v>
      </c>
      <c r="L1905" t="s">
        <v>688</v>
      </c>
      <c r="M1905" t="str">
        <f t="shared" si="219"/>
        <v>2019</v>
      </c>
      <c r="N1905" t="str">
        <f t="shared" si="220"/>
        <v>01</v>
      </c>
      <c r="O1905" t="str">
        <f t="shared" si="221"/>
        <v>25</v>
      </c>
      <c r="P1905" t="str">
        <f t="shared" si="222"/>
        <v>14</v>
      </c>
      <c r="Q1905" t="str">
        <f t="shared" si="223"/>
        <v>03</v>
      </c>
      <c r="R1905" t="str">
        <f t="shared" si="224"/>
        <v>55</v>
      </c>
      <c r="S1905" s="4">
        <f t="shared" si="226"/>
        <v>43490.586053240739</v>
      </c>
      <c r="T1905" s="5">
        <f t="shared" si="225"/>
        <v>43490.586053240739</v>
      </c>
      <c r="U1905" t="s">
        <v>2113</v>
      </c>
      <c r="AH1905" t="s">
        <v>2940</v>
      </c>
      <c r="AI1905" t="s">
        <v>3077</v>
      </c>
      <c r="AJ1905" t="s">
        <v>3077</v>
      </c>
      <c r="AK1905" t="s">
        <v>3101</v>
      </c>
      <c r="AL1905" t="s">
        <v>3104</v>
      </c>
      <c r="AM1905" t="s">
        <v>3423</v>
      </c>
      <c r="BQ1905">
        <v>106.1634</v>
      </c>
      <c r="BR1905">
        <v>107.53142100000019</v>
      </c>
      <c r="BS1905">
        <v>11</v>
      </c>
    </row>
    <row r="1906" spans="1:71" x14ac:dyDescent="0.25">
      <c r="A1906" t="s">
        <v>84</v>
      </c>
      <c r="B1906">
        <v>1812</v>
      </c>
      <c r="C1906" t="s">
        <v>88</v>
      </c>
      <c r="D1906">
        <v>1</v>
      </c>
      <c r="E1906">
        <v>5348.4880759999996</v>
      </c>
      <c r="F1906">
        <v>5349.5895989999999</v>
      </c>
      <c r="G1906">
        <v>1.10152300000027</v>
      </c>
      <c r="H1906">
        <v>108.4881</v>
      </c>
      <c r="I1906">
        <v>108.173</v>
      </c>
      <c r="J1906">
        <v>2935.096</v>
      </c>
      <c r="L1906" t="s">
        <v>688</v>
      </c>
      <c r="M1906" t="str">
        <f t="shared" si="219"/>
        <v>2019</v>
      </c>
      <c r="N1906" t="str">
        <f t="shared" si="220"/>
        <v>01</v>
      </c>
      <c r="O1906" t="str">
        <f t="shared" si="221"/>
        <v>25</v>
      </c>
      <c r="P1906" t="str">
        <f t="shared" si="222"/>
        <v>14</v>
      </c>
      <c r="Q1906" t="str">
        <f t="shared" si="223"/>
        <v>03</v>
      </c>
      <c r="R1906" t="str">
        <f t="shared" si="224"/>
        <v>55</v>
      </c>
      <c r="S1906" s="4">
        <f t="shared" si="226"/>
        <v>43490.586053240739</v>
      </c>
      <c r="T1906" s="5">
        <f t="shared" si="225"/>
        <v>43490.586053240739</v>
      </c>
      <c r="U1906" t="s">
        <v>2113</v>
      </c>
      <c r="AH1906" t="s">
        <v>2940</v>
      </c>
      <c r="AI1906" t="s">
        <v>2941</v>
      </c>
      <c r="AJ1906" t="s">
        <v>3077</v>
      </c>
      <c r="AK1906" t="s">
        <v>3101</v>
      </c>
      <c r="AL1906" t="s">
        <v>3104</v>
      </c>
      <c r="AM1906" t="s">
        <v>3423</v>
      </c>
      <c r="BQ1906">
        <v>108.4881</v>
      </c>
      <c r="BR1906">
        <v>109.5896230000003</v>
      </c>
      <c r="BS1906">
        <v>12</v>
      </c>
    </row>
    <row r="1907" spans="1:71" x14ac:dyDescent="0.25">
      <c r="A1907" t="s">
        <v>84</v>
      </c>
      <c r="B1907">
        <v>1813</v>
      </c>
      <c r="C1907" t="s">
        <v>88</v>
      </c>
      <c r="D1907">
        <v>1</v>
      </c>
      <c r="E1907">
        <v>5351.358776</v>
      </c>
      <c r="F1907">
        <v>5352.3536999999997</v>
      </c>
      <c r="G1907">
        <v>0.99492399999962799</v>
      </c>
      <c r="H1907">
        <v>111.3588</v>
      </c>
      <c r="I1907">
        <v>43.268999999999998</v>
      </c>
      <c r="J1907">
        <v>2899.038</v>
      </c>
      <c r="L1907" t="s">
        <v>688</v>
      </c>
      <c r="M1907" t="str">
        <f t="shared" si="219"/>
        <v>2019</v>
      </c>
      <c r="N1907" t="str">
        <f t="shared" si="220"/>
        <v>01</v>
      </c>
      <c r="O1907" t="str">
        <f t="shared" si="221"/>
        <v>25</v>
      </c>
      <c r="P1907" t="str">
        <f t="shared" si="222"/>
        <v>14</v>
      </c>
      <c r="Q1907" t="str">
        <f t="shared" si="223"/>
        <v>03</v>
      </c>
      <c r="R1907" t="str">
        <f t="shared" si="224"/>
        <v>55</v>
      </c>
      <c r="S1907" s="4">
        <f t="shared" si="226"/>
        <v>43490.586053240739</v>
      </c>
      <c r="T1907" s="5">
        <f t="shared" si="225"/>
        <v>43490.586053240739</v>
      </c>
      <c r="U1907" t="s">
        <v>2113</v>
      </c>
      <c r="AH1907" t="s">
        <v>2940</v>
      </c>
      <c r="AI1907" t="s">
        <v>2941</v>
      </c>
      <c r="AJ1907" t="s">
        <v>2941</v>
      </c>
      <c r="AK1907" t="s">
        <v>3101</v>
      </c>
      <c r="AL1907" t="s">
        <v>3104</v>
      </c>
      <c r="AM1907" t="s">
        <v>3423</v>
      </c>
      <c r="BQ1907">
        <v>111.3588</v>
      </c>
      <c r="BR1907">
        <v>112.3537239999996</v>
      </c>
      <c r="BS1907">
        <v>13</v>
      </c>
    </row>
    <row r="1908" spans="1:71" x14ac:dyDescent="0.25">
      <c r="A1908" t="s">
        <v>84</v>
      </c>
      <c r="B1908">
        <v>1814</v>
      </c>
      <c r="C1908" t="s">
        <v>88</v>
      </c>
      <c r="D1908">
        <v>1</v>
      </c>
      <c r="E1908">
        <v>5353.4689589999998</v>
      </c>
      <c r="F1908">
        <v>5354.0197209999997</v>
      </c>
      <c r="G1908">
        <v>0.55076199999984965</v>
      </c>
      <c r="H1908">
        <v>113.46899999999999</v>
      </c>
      <c r="I1908">
        <v>137.01900000000001</v>
      </c>
      <c r="J1908">
        <v>2149.038</v>
      </c>
      <c r="L1908" t="s">
        <v>688</v>
      </c>
      <c r="M1908" t="str">
        <f t="shared" si="219"/>
        <v>2019</v>
      </c>
      <c r="N1908" t="str">
        <f t="shared" si="220"/>
        <v>01</v>
      </c>
      <c r="O1908" t="str">
        <f t="shared" si="221"/>
        <v>25</v>
      </c>
      <c r="P1908" t="str">
        <f t="shared" si="222"/>
        <v>14</v>
      </c>
      <c r="Q1908" t="str">
        <f t="shared" si="223"/>
        <v>03</v>
      </c>
      <c r="R1908" t="str">
        <f t="shared" si="224"/>
        <v>55</v>
      </c>
      <c r="S1908" s="4">
        <f t="shared" si="226"/>
        <v>43490.586053240739</v>
      </c>
      <c r="T1908" s="5">
        <f t="shared" si="225"/>
        <v>43490.586053240739</v>
      </c>
      <c r="U1908" t="s">
        <v>2113</v>
      </c>
      <c r="AH1908" t="s">
        <v>2940</v>
      </c>
      <c r="AI1908" t="s">
        <v>2941</v>
      </c>
      <c r="AJ1908" t="s">
        <v>3097</v>
      </c>
      <c r="AK1908" t="s">
        <v>3101</v>
      </c>
      <c r="AL1908" t="s">
        <v>3103</v>
      </c>
      <c r="AM1908" t="s">
        <v>3423</v>
      </c>
      <c r="BQ1908">
        <v>113.46899999999999</v>
      </c>
      <c r="BR1908">
        <v>114.0197619999998</v>
      </c>
      <c r="BS1908">
        <v>14</v>
      </c>
    </row>
    <row r="1909" spans="1:71" x14ac:dyDescent="0.25">
      <c r="A1909" t="s">
        <v>84</v>
      </c>
      <c r="B1909">
        <v>1815</v>
      </c>
      <c r="C1909" t="s">
        <v>88</v>
      </c>
      <c r="D1909">
        <v>1</v>
      </c>
      <c r="E1909">
        <v>5356.0432419999997</v>
      </c>
      <c r="F1909">
        <v>5357.6777599999996</v>
      </c>
      <c r="G1909">
        <v>1.634517999999844</v>
      </c>
      <c r="H1909">
        <v>116.0432</v>
      </c>
      <c r="I1909">
        <v>86.537999999999997</v>
      </c>
      <c r="J1909">
        <v>2163.462</v>
      </c>
      <c r="L1909" t="s">
        <v>688</v>
      </c>
      <c r="M1909" t="str">
        <f t="shared" si="219"/>
        <v>2019</v>
      </c>
      <c r="N1909" t="str">
        <f t="shared" si="220"/>
        <v>01</v>
      </c>
      <c r="O1909" t="str">
        <f t="shared" si="221"/>
        <v>25</v>
      </c>
      <c r="P1909" t="str">
        <f t="shared" si="222"/>
        <v>14</v>
      </c>
      <c r="Q1909" t="str">
        <f t="shared" si="223"/>
        <v>03</v>
      </c>
      <c r="R1909" t="str">
        <f t="shared" si="224"/>
        <v>55</v>
      </c>
      <c r="S1909" s="4">
        <f t="shared" si="226"/>
        <v>43490.586053240739</v>
      </c>
      <c r="T1909" s="5">
        <f t="shared" si="225"/>
        <v>43490.586053240739</v>
      </c>
      <c r="U1909" t="s">
        <v>2113</v>
      </c>
      <c r="AH1909" t="s">
        <v>2940</v>
      </c>
      <c r="AI1909" t="s">
        <v>2941</v>
      </c>
      <c r="AJ1909" t="s">
        <v>3081</v>
      </c>
      <c r="AK1909" t="s">
        <v>3101</v>
      </c>
      <c r="AL1909" t="s">
        <v>3104</v>
      </c>
      <c r="AM1909" t="s">
        <v>3423</v>
      </c>
      <c r="BQ1909">
        <v>116.0432</v>
      </c>
      <c r="BR1909">
        <v>117.6777179999998</v>
      </c>
      <c r="BS1909">
        <v>15</v>
      </c>
    </row>
    <row r="1910" spans="1:71" x14ac:dyDescent="0.25">
      <c r="A1910" t="s">
        <v>84</v>
      </c>
      <c r="B1910">
        <v>1816</v>
      </c>
      <c r="C1910" t="s">
        <v>88</v>
      </c>
      <c r="D1910">
        <v>1</v>
      </c>
      <c r="E1910">
        <v>5362.581314</v>
      </c>
      <c r="F1910">
        <v>5363.1320759999999</v>
      </c>
      <c r="G1910">
        <v>0.55076199999984965</v>
      </c>
      <c r="H1910">
        <v>122.5813</v>
      </c>
      <c r="I1910">
        <v>144.23099999999999</v>
      </c>
      <c r="J1910">
        <v>915.86500000000001</v>
      </c>
      <c r="L1910" t="s">
        <v>688</v>
      </c>
      <c r="M1910" t="str">
        <f t="shared" si="219"/>
        <v>2019</v>
      </c>
      <c r="N1910" t="str">
        <f t="shared" si="220"/>
        <v>01</v>
      </c>
      <c r="O1910" t="str">
        <f t="shared" si="221"/>
        <v>25</v>
      </c>
      <c r="P1910" t="str">
        <f t="shared" si="222"/>
        <v>14</v>
      </c>
      <c r="Q1910" t="str">
        <f t="shared" si="223"/>
        <v>03</v>
      </c>
      <c r="R1910" t="str">
        <f t="shared" si="224"/>
        <v>55</v>
      </c>
      <c r="S1910" s="4">
        <f t="shared" si="226"/>
        <v>43490.586053240739</v>
      </c>
      <c r="T1910" s="5">
        <f t="shared" si="225"/>
        <v>43490.586053240739</v>
      </c>
      <c r="U1910" t="s">
        <v>2113</v>
      </c>
      <c r="AH1910" t="s">
        <v>2940</v>
      </c>
      <c r="AI1910" t="s">
        <v>2941</v>
      </c>
      <c r="AJ1910" t="s">
        <v>3097</v>
      </c>
      <c r="AK1910" t="s">
        <v>3101</v>
      </c>
      <c r="AL1910" t="s">
        <v>3103</v>
      </c>
      <c r="AM1910" t="s">
        <v>3423</v>
      </c>
      <c r="BQ1910">
        <v>122.5813</v>
      </c>
      <c r="BR1910">
        <v>123.13206199999981</v>
      </c>
      <c r="BS1910">
        <v>16</v>
      </c>
    </row>
    <row r="1911" spans="1:71" x14ac:dyDescent="0.25">
      <c r="A1911" t="s">
        <v>84</v>
      </c>
      <c r="B1911">
        <v>1817</v>
      </c>
      <c r="C1911" t="s">
        <v>88</v>
      </c>
      <c r="D1911">
        <v>1</v>
      </c>
      <c r="E1911">
        <v>5363.7716700000001</v>
      </c>
      <c r="F1911">
        <v>5364.2513660000004</v>
      </c>
      <c r="G1911">
        <v>0.47969600000033102</v>
      </c>
      <c r="H1911">
        <v>123.7717</v>
      </c>
      <c r="I1911">
        <v>115.38500000000001</v>
      </c>
      <c r="J1911">
        <v>872.596</v>
      </c>
      <c r="L1911" t="s">
        <v>688</v>
      </c>
      <c r="M1911" t="str">
        <f t="shared" si="219"/>
        <v>2019</v>
      </c>
      <c r="N1911" t="str">
        <f t="shared" si="220"/>
        <v>01</v>
      </c>
      <c r="O1911" t="str">
        <f t="shared" si="221"/>
        <v>25</v>
      </c>
      <c r="P1911" t="str">
        <f t="shared" si="222"/>
        <v>14</v>
      </c>
      <c r="Q1911" t="str">
        <f t="shared" si="223"/>
        <v>03</v>
      </c>
      <c r="R1911" t="str">
        <f t="shared" si="224"/>
        <v>55</v>
      </c>
      <c r="S1911" s="4">
        <f t="shared" si="226"/>
        <v>43490.586053240739</v>
      </c>
      <c r="T1911" s="5">
        <f t="shared" si="225"/>
        <v>43490.586053240739</v>
      </c>
      <c r="U1911" t="s">
        <v>2113</v>
      </c>
      <c r="AH1911" t="s">
        <v>2940</v>
      </c>
      <c r="AI1911" t="s">
        <v>2941</v>
      </c>
      <c r="AJ1911" t="s">
        <v>3097</v>
      </c>
      <c r="AK1911" t="s">
        <v>3101</v>
      </c>
      <c r="AL1911" t="s">
        <v>3103</v>
      </c>
      <c r="AM1911" t="s">
        <v>3423</v>
      </c>
      <c r="BQ1911">
        <v>123.7717</v>
      </c>
      <c r="BR1911">
        <v>124.2513960000003</v>
      </c>
      <c r="BS1911">
        <v>17</v>
      </c>
    </row>
    <row r="1912" spans="1:71" x14ac:dyDescent="0.25">
      <c r="A1912" t="s">
        <v>84</v>
      </c>
      <c r="B1912">
        <v>1823</v>
      </c>
      <c r="C1912" t="s">
        <v>88</v>
      </c>
      <c r="D1912">
        <v>1</v>
      </c>
      <c r="E1912">
        <v>5941.589293</v>
      </c>
      <c r="F1912">
        <v>5942.0334549999998</v>
      </c>
      <c r="G1912">
        <v>0.44416199999977829</v>
      </c>
      <c r="H1912">
        <v>177.58930000000001</v>
      </c>
      <c r="I1912">
        <v>100.962</v>
      </c>
      <c r="J1912">
        <v>1197.115</v>
      </c>
      <c r="L1912" t="s">
        <v>689</v>
      </c>
      <c r="M1912" t="str">
        <f t="shared" si="219"/>
        <v>2019</v>
      </c>
      <c r="N1912" t="str">
        <f t="shared" si="220"/>
        <v>01</v>
      </c>
      <c r="O1912" t="str">
        <f t="shared" si="221"/>
        <v>29</v>
      </c>
      <c r="P1912" t="str">
        <f t="shared" si="222"/>
        <v>08</v>
      </c>
      <c r="Q1912" t="str">
        <f t="shared" si="223"/>
        <v>03</v>
      </c>
      <c r="R1912" t="str">
        <f t="shared" si="224"/>
        <v>55</v>
      </c>
      <c r="S1912" s="4">
        <f t="shared" si="226"/>
        <v>43494.336053240739</v>
      </c>
      <c r="T1912" s="5">
        <f t="shared" si="225"/>
        <v>43494.336053240739</v>
      </c>
      <c r="U1912" t="s">
        <v>2114</v>
      </c>
      <c r="AH1912" t="s">
        <v>2940</v>
      </c>
      <c r="AI1912" t="s">
        <v>2941</v>
      </c>
      <c r="AJ1912" t="s">
        <v>3097</v>
      </c>
      <c r="AK1912" t="s">
        <v>3101</v>
      </c>
      <c r="AL1912" t="s">
        <v>3103</v>
      </c>
      <c r="AM1912" t="s">
        <v>3105</v>
      </c>
      <c r="AN1912" t="s">
        <v>3620</v>
      </c>
      <c r="BQ1912">
        <v>177.58930000000001</v>
      </c>
      <c r="BR1912">
        <v>178.03346199999979</v>
      </c>
      <c r="BS1912">
        <v>0</v>
      </c>
    </row>
    <row r="1913" spans="1:71" x14ac:dyDescent="0.25">
      <c r="A1913" t="s">
        <v>84</v>
      </c>
      <c r="B1913">
        <v>1826</v>
      </c>
      <c r="C1913" t="s">
        <v>88</v>
      </c>
      <c r="D1913">
        <v>1</v>
      </c>
      <c r="E1913">
        <v>6269.1187630000004</v>
      </c>
      <c r="F1913">
        <v>6270.1492200000002</v>
      </c>
      <c r="G1913">
        <v>1.0304569999998421</v>
      </c>
      <c r="H1913">
        <v>243.11879999999999</v>
      </c>
      <c r="I1913">
        <v>79.326999999999998</v>
      </c>
      <c r="J1913">
        <v>641.827</v>
      </c>
      <c r="L1913" t="s">
        <v>690</v>
      </c>
      <c r="M1913" t="str">
        <f t="shared" si="219"/>
        <v>2019</v>
      </c>
      <c r="N1913" t="str">
        <f t="shared" si="220"/>
        <v>01</v>
      </c>
      <c r="O1913" t="str">
        <f t="shared" si="221"/>
        <v>31</v>
      </c>
      <c r="P1913" t="str">
        <f t="shared" si="222"/>
        <v>12</v>
      </c>
      <c r="Q1913" t="str">
        <f t="shared" si="223"/>
        <v>03</v>
      </c>
      <c r="R1913" t="str">
        <f t="shared" si="224"/>
        <v>55</v>
      </c>
      <c r="S1913" s="4">
        <f t="shared" si="226"/>
        <v>43496.50271990741</v>
      </c>
      <c r="T1913" s="5">
        <f t="shared" si="225"/>
        <v>43496.50271990741</v>
      </c>
      <c r="U1913" t="s">
        <v>2115</v>
      </c>
      <c r="AH1913" t="s">
        <v>2940</v>
      </c>
      <c r="AI1913" t="s">
        <v>2941</v>
      </c>
      <c r="AJ1913" t="s">
        <v>3097</v>
      </c>
      <c r="AK1913" t="s">
        <v>3101</v>
      </c>
      <c r="AL1913" t="s">
        <v>3103</v>
      </c>
      <c r="AM1913" t="s">
        <v>3424</v>
      </c>
      <c r="BQ1913">
        <v>243.11879999999999</v>
      </c>
      <c r="BR1913">
        <v>244.14925699999981</v>
      </c>
      <c r="BS1913">
        <v>0</v>
      </c>
    </row>
    <row r="1914" spans="1:71" x14ac:dyDescent="0.25">
      <c r="A1914" t="s">
        <v>84</v>
      </c>
      <c r="B1914">
        <v>1827</v>
      </c>
      <c r="C1914" t="s">
        <v>88</v>
      </c>
      <c r="D1914">
        <v>1</v>
      </c>
      <c r="E1914">
        <v>6273.7982149999998</v>
      </c>
      <c r="F1914">
        <v>6274.3489760000002</v>
      </c>
      <c r="G1914">
        <v>0.55076100000042061</v>
      </c>
      <c r="H1914">
        <v>247.79820000000001</v>
      </c>
      <c r="I1914">
        <v>115.38500000000001</v>
      </c>
      <c r="J1914">
        <v>1795.673</v>
      </c>
      <c r="L1914" t="s">
        <v>690</v>
      </c>
      <c r="M1914" t="str">
        <f t="shared" si="219"/>
        <v>2019</v>
      </c>
      <c r="N1914" t="str">
        <f t="shared" si="220"/>
        <v>01</v>
      </c>
      <c r="O1914" t="str">
        <f t="shared" si="221"/>
        <v>31</v>
      </c>
      <c r="P1914" t="str">
        <f t="shared" si="222"/>
        <v>12</v>
      </c>
      <c r="Q1914" t="str">
        <f t="shared" si="223"/>
        <v>03</v>
      </c>
      <c r="R1914" t="str">
        <f t="shared" si="224"/>
        <v>55</v>
      </c>
      <c r="S1914" s="4">
        <f t="shared" si="226"/>
        <v>43496.50271990741</v>
      </c>
      <c r="T1914" s="5">
        <f t="shared" si="225"/>
        <v>43496.50271990741</v>
      </c>
      <c r="U1914" t="s">
        <v>2115</v>
      </c>
      <c r="AH1914" t="s">
        <v>2940</v>
      </c>
      <c r="AI1914" t="s">
        <v>2941</v>
      </c>
      <c r="AJ1914" t="s">
        <v>3097</v>
      </c>
      <c r="AK1914" t="s">
        <v>3101</v>
      </c>
      <c r="AL1914" t="s">
        <v>3103</v>
      </c>
      <c r="AM1914" t="s">
        <v>3424</v>
      </c>
      <c r="BQ1914">
        <v>247.79820000000001</v>
      </c>
      <c r="BR1914">
        <v>248.3489610000004</v>
      </c>
      <c r="BS1914">
        <v>1</v>
      </c>
    </row>
    <row r="1915" spans="1:71" x14ac:dyDescent="0.25">
      <c r="A1915" t="s">
        <v>84</v>
      </c>
      <c r="B1915">
        <v>1828</v>
      </c>
      <c r="C1915" t="s">
        <v>88</v>
      </c>
      <c r="D1915">
        <v>1</v>
      </c>
      <c r="E1915">
        <v>6275.184002</v>
      </c>
      <c r="F1915">
        <v>6275.6103979999998</v>
      </c>
      <c r="G1915">
        <v>0.42639599999984062</v>
      </c>
      <c r="H1915">
        <v>249.184</v>
      </c>
      <c r="I1915">
        <v>129.80799999999999</v>
      </c>
      <c r="J1915">
        <v>1572.115</v>
      </c>
      <c r="L1915" t="s">
        <v>690</v>
      </c>
      <c r="M1915" t="str">
        <f t="shared" si="219"/>
        <v>2019</v>
      </c>
      <c r="N1915" t="str">
        <f t="shared" si="220"/>
        <v>01</v>
      </c>
      <c r="O1915" t="str">
        <f t="shared" si="221"/>
        <v>31</v>
      </c>
      <c r="P1915" t="str">
        <f t="shared" si="222"/>
        <v>12</v>
      </c>
      <c r="Q1915" t="str">
        <f t="shared" si="223"/>
        <v>03</v>
      </c>
      <c r="R1915" t="str">
        <f t="shared" si="224"/>
        <v>55</v>
      </c>
      <c r="S1915" s="4">
        <f t="shared" si="226"/>
        <v>43496.50271990741</v>
      </c>
      <c r="T1915" s="5">
        <f t="shared" si="225"/>
        <v>43496.50271990741</v>
      </c>
      <c r="U1915" t="s">
        <v>2115</v>
      </c>
      <c r="AH1915" t="s">
        <v>2940</v>
      </c>
      <c r="AI1915" t="s">
        <v>2941</v>
      </c>
      <c r="AJ1915" t="s">
        <v>3097</v>
      </c>
      <c r="AK1915" t="s">
        <v>3101</v>
      </c>
      <c r="AL1915" t="s">
        <v>3103</v>
      </c>
      <c r="AM1915" t="s">
        <v>3424</v>
      </c>
      <c r="BQ1915">
        <v>249.184</v>
      </c>
      <c r="BR1915">
        <v>249.61039599999981</v>
      </c>
      <c r="BS1915">
        <v>2</v>
      </c>
    </row>
    <row r="1916" spans="1:71" x14ac:dyDescent="0.25">
      <c r="A1916" t="s">
        <v>84</v>
      </c>
      <c r="B1916">
        <v>1829</v>
      </c>
      <c r="C1916" t="s">
        <v>88</v>
      </c>
      <c r="D1916">
        <v>1</v>
      </c>
      <c r="E1916">
        <v>6276.2322260000001</v>
      </c>
      <c r="F1916">
        <v>6276.7652209999997</v>
      </c>
      <c r="G1916">
        <v>0.53299499999957334</v>
      </c>
      <c r="H1916">
        <v>250.23220000000001</v>
      </c>
      <c r="I1916">
        <v>144.23099999999999</v>
      </c>
      <c r="J1916">
        <v>1701.923</v>
      </c>
      <c r="L1916" t="s">
        <v>690</v>
      </c>
      <c r="M1916" t="str">
        <f t="shared" ref="M1916:M1935" si="227">LEFT(RIGHT(LEFT(L1916,17), 8),4)</f>
        <v>2019</v>
      </c>
      <c r="N1916" t="str">
        <f t="shared" ref="N1916:N1935" si="228">LEFT(RIGHT(L1916, 15),2)</f>
        <v>01</v>
      </c>
      <c r="O1916" t="str">
        <f t="shared" ref="O1916:O1935" si="229">LEFT(RIGHT(L1916, 13),2)</f>
        <v>31</v>
      </c>
      <c r="P1916" t="str">
        <f t="shared" ref="P1916:P1935" si="230">LEFT(RIGHT(L1916, 10),2)</f>
        <v>12</v>
      </c>
      <c r="Q1916" t="str">
        <f t="shared" ref="Q1916:Q1935" si="231">LEFT(RIGHT(L1916, 8),2)</f>
        <v>03</v>
      </c>
      <c r="R1916" t="str">
        <f t="shared" ref="R1916:R1935" si="232">LEFT(RIGHT(L1916, 6),2)</f>
        <v>55</v>
      </c>
      <c r="S1916" s="4">
        <f t="shared" si="226"/>
        <v>43496.50271990741</v>
      </c>
      <c r="T1916" s="5">
        <f t="shared" ref="T1916:T1935" si="233">S1916</f>
        <v>43496.50271990741</v>
      </c>
      <c r="U1916" t="s">
        <v>2115</v>
      </c>
      <c r="AH1916" t="s">
        <v>2940</v>
      </c>
      <c r="AI1916" t="s">
        <v>2941</v>
      </c>
      <c r="AJ1916" t="s">
        <v>3097</v>
      </c>
      <c r="AK1916" t="s">
        <v>3101</v>
      </c>
      <c r="AL1916" t="s">
        <v>3103</v>
      </c>
      <c r="AM1916" t="s">
        <v>3424</v>
      </c>
      <c r="BQ1916">
        <v>250.23220000000001</v>
      </c>
      <c r="BR1916">
        <v>250.76519499999961</v>
      </c>
      <c r="BS1916">
        <v>3</v>
      </c>
    </row>
    <row r="1917" spans="1:71" x14ac:dyDescent="0.25">
      <c r="A1917" t="s">
        <v>84</v>
      </c>
      <c r="B1917">
        <v>1833</v>
      </c>
      <c r="C1917" t="s">
        <v>88</v>
      </c>
      <c r="D1917">
        <v>1</v>
      </c>
      <c r="E1917">
        <v>7175.581972</v>
      </c>
      <c r="F1917">
        <v>7176.8433930000001</v>
      </c>
      <c r="G1917">
        <v>1.2614210000001549</v>
      </c>
      <c r="H1917">
        <v>101.58199999999999</v>
      </c>
      <c r="I1917">
        <v>216.346</v>
      </c>
      <c r="J1917">
        <v>656.25</v>
      </c>
      <c r="L1917" t="s">
        <v>691</v>
      </c>
      <c r="M1917" t="str">
        <f t="shared" si="227"/>
        <v>2019</v>
      </c>
      <c r="N1917" t="str">
        <f t="shared" si="228"/>
        <v>02</v>
      </c>
      <c r="O1917" t="str">
        <f t="shared" si="229"/>
        <v>08</v>
      </c>
      <c r="P1917" t="str">
        <f t="shared" si="230"/>
        <v>02</v>
      </c>
      <c r="Q1917" t="str">
        <f t="shared" si="231"/>
        <v>03</v>
      </c>
      <c r="R1917" t="str">
        <f t="shared" si="232"/>
        <v>55</v>
      </c>
      <c r="S1917" s="4">
        <f t="shared" si="226"/>
        <v>43504.086053240739</v>
      </c>
      <c r="T1917" s="5">
        <f t="shared" si="233"/>
        <v>43504.086053240739</v>
      </c>
      <c r="U1917" t="s">
        <v>2116</v>
      </c>
      <c r="AH1917" t="s">
        <v>2940</v>
      </c>
      <c r="AI1917" t="s">
        <v>3081</v>
      </c>
      <c r="AJ1917" t="s">
        <v>3097</v>
      </c>
      <c r="AK1917" t="s">
        <v>3101</v>
      </c>
      <c r="AL1917" t="s">
        <v>3103</v>
      </c>
      <c r="AM1917" t="s">
        <v>3137</v>
      </c>
      <c r="BQ1917">
        <v>101.58199999999999</v>
      </c>
      <c r="BR1917">
        <v>102.84342100000011</v>
      </c>
      <c r="BS1917">
        <v>0</v>
      </c>
    </row>
    <row r="1918" spans="1:71" x14ac:dyDescent="0.25">
      <c r="A1918" t="s">
        <v>84</v>
      </c>
      <c r="B1918">
        <v>1835</v>
      </c>
      <c r="C1918" t="s">
        <v>88</v>
      </c>
      <c r="D1918">
        <v>1</v>
      </c>
      <c r="E1918">
        <v>7179.1246090000004</v>
      </c>
      <c r="F1918">
        <v>7179.5510050000003</v>
      </c>
      <c r="G1918">
        <v>0.42639599999984062</v>
      </c>
      <c r="H1918">
        <v>105.1246</v>
      </c>
      <c r="I1918">
        <v>266.827</v>
      </c>
      <c r="J1918">
        <v>627.404</v>
      </c>
      <c r="L1918" t="s">
        <v>691</v>
      </c>
      <c r="M1918" t="str">
        <f t="shared" si="227"/>
        <v>2019</v>
      </c>
      <c r="N1918" t="str">
        <f t="shared" si="228"/>
        <v>02</v>
      </c>
      <c r="O1918" t="str">
        <f t="shared" si="229"/>
        <v>08</v>
      </c>
      <c r="P1918" t="str">
        <f t="shared" si="230"/>
        <v>02</v>
      </c>
      <c r="Q1918" t="str">
        <f t="shared" si="231"/>
        <v>03</v>
      </c>
      <c r="R1918" t="str">
        <f t="shared" si="232"/>
        <v>55</v>
      </c>
      <c r="S1918" s="4">
        <f t="shared" si="226"/>
        <v>43504.086053240739</v>
      </c>
      <c r="T1918" s="5">
        <f t="shared" si="233"/>
        <v>43504.086053240739</v>
      </c>
      <c r="U1918" t="s">
        <v>2116</v>
      </c>
      <c r="AH1918" t="s">
        <v>2940</v>
      </c>
      <c r="AI1918" t="s">
        <v>2941</v>
      </c>
      <c r="AJ1918" t="s">
        <v>3097</v>
      </c>
      <c r="AK1918" t="s">
        <v>3101</v>
      </c>
      <c r="AL1918" t="s">
        <v>3103</v>
      </c>
      <c r="AM1918" t="s">
        <v>3137</v>
      </c>
      <c r="BQ1918">
        <v>105.1246</v>
      </c>
      <c r="BR1918">
        <v>105.5509959999998</v>
      </c>
      <c r="BS1918">
        <v>1</v>
      </c>
    </row>
    <row r="1919" spans="1:71" x14ac:dyDescent="0.25">
      <c r="A1919" t="s">
        <v>84</v>
      </c>
      <c r="B1919">
        <v>1837</v>
      </c>
      <c r="C1919" t="s">
        <v>88</v>
      </c>
      <c r="D1919">
        <v>1</v>
      </c>
      <c r="E1919">
        <v>7156.6145669999996</v>
      </c>
      <c r="F1919">
        <v>7156.8988310000004</v>
      </c>
      <c r="G1919">
        <v>0.28426400000080321</v>
      </c>
      <c r="H1919">
        <v>82.614599999999996</v>
      </c>
      <c r="I1919">
        <v>194.71199999999999</v>
      </c>
      <c r="J1919">
        <v>576.923</v>
      </c>
      <c r="L1919" t="s">
        <v>691</v>
      </c>
      <c r="M1919" t="str">
        <f t="shared" si="227"/>
        <v>2019</v>
      </c>
      <c r="N1919" t="str">
        <f t="shared" si="228"/>
        <v>02</v>
      </c>
      <c r="O1919" t="str">
        <f t="shared" si="229"/>
        <v>08</v>
      </c>
      <c r="P1919" t="str">
        <f t="shared" si="230"/>
        <v>02</v>
      </c>
      <c r="Q1919" t="str">
        <f t="shared" si="231"/>
        <v>03</v>
      </c>
      <c r="R1919" t="str">
        <f t="shared" si="232"/>
        <v>55</v>
      </c>
      <c r="S1919" s="4">
        <f t="shared" si="226"/>
        <v>43504.086053240739</v>
      </c>
      <c r="T1919" s="5">
        <f t="shared" si="233"/>
        <v>43504.086053240739</v>
      </c>
      <c r="U1919" t="s">
        <v>2116</v>
      </c>
      <c r="AH1919" t="s">
        <v>2940</v>
      </c>
      <c r="AI1919" t="s">
        <v>2941</v>
      </c>
      <c r="AJ1919" t="s">
        <v>3097</v>
      </c>
      <c r="AK1919" t="s">
        <v>3101</v>
      </c>
      <c r="AL1919" t="s">
        <v>3103</v>
      </c>
      <c r="AM1919" t="s">
        <v>3425</v>
      </c>
      <c r="BQ1919">
        <v>82.614599999999996</v>
      </c>
      <c r="BR1919">
        <v>82.898864000000799</v>
      </c>
      <c r="BS1919">
        <v>2</v>
      </c>
    </row>
    <row r="1920" spans="1:71" x14ac:dyDescent="0.25">
      <c r="A1920" t="s">
        <v>84</v>
      </c>
      <c r="B1920">
        <v>1839</v>
      </c>
      <c r="C1920" t="s">
        <v>88</v>
      </c>
      <c r="D1920">
        <v>1</v>
      </c>
      <c r="E1920">
        <v>7158.0536540000003</v>
      </c>
      <c r="F1920">
        <v>7158.4089839999997</v>
      </c>
      <c r="G1920">
        <v>0.35532999999941239</v>
      </c>
      <c r="H1920">
        <v>84.053700000000006</v>
      </c>
      <c r="I1920">
        <v>180.28800000000001</v>
      </c>
      <c r="J1920">
        <v>598.55799999999999</v>
      </c>
      <c r="L1920" t="s">
        <v>691</v>
      </c>
      <c r="M1920" t="str">
        <f t="shared" si="227"/>
        <v>2019</v>
      </c>
      <c r="N1920" t="str">
        <f t="shared" si="228"/>
        <v>02</v>
      </c>
      <c r="O1920" t="str">
        <f t="shared" si="229"/>
        <v>08</v>
      </c>
      <c r="P1920" t="str">
        <f t="shared" si="230"/>
        <v>02</v>
      </c>
      <c r="Q1920" t="str">
        <f t="shared" si="231"/>
        <v>03</v>
      </c>
      <c r="R1920" t="str">
        <f t="shared" si="232"/>
        <v>55</v>
      </c>
      <c r="S1920" s="4">
        <f t="shared" si="226"/>
        <v>43504.086053240739</v>
      </c>
      <c r="T1920" s="5">
        <f t="shared" si="233"/>
        <v>43504.086053240739</v>
      </c>
      <c r="U1920" t="s">
        <v>2116</v>
      </c>
      <c r="AH1920" t="s">
        <v>2940</v>
      </c>
      <c r="AI1920" t="s">
        <v>2941</v>
      </c>
      <c r="AJ1920" t="s">
        <v>3097</v>
      </c>
      <c r="AK1920" t="s">
        <v>3101</v>
      </c>
      <c r="AL1920" t="s">
        <v>3103</v>
      </c>
      <c r="AM1920" t="s">
        <v>3425</v>
      </c>
      <c r="BQ1920">
        <v>84.053700000000006</v>
      </c>
      <c r="BR1920">
        <v>84.409029999999419</v>
      </c>
      <c r="BS1920">
        <v>3</v>
      </c>
    </row>
    <row r="1921" spans="1:71" x14ac:dyDescent="0.25">
      <c r="A1921" t="s">
        <v>84</v>
      </c>
      <c r="B1921">
        <v>1842</v>
      </c>
      <c r="C1921" t="s">
        <v>88</v>
      </c>
      <c r="D1921">
        <v>1</v>
      </c>
      <c r="E1921">
        <v>8068.7925459999997</v>
      </c>
      <c r="F1921">
        <v>8070.0539680000002</v>
      </c>
      <c r="G1921">
        <v>1.261422000000493</v>
      </c>
      <c r="H1921">
        <v>208.79249999999999</v>
      </c>
      <c r="I1921">
        <v>158.654</v>
      </c>
      <c r="J1921">
        <v>1817.308</v>
      </c>
      <c r="L1921" t="s">
        <v>692</v>
      </c>
      <c r="M1921" t="str">
        <f t="shared" si="227"/>
        <v>2019</v>
      </c>
      <c r="N1921" t="str">
        <f t="shared" si="228"/>
        <v>02</v>
      </c>
      <c r="O1921" t="str">
        <f t="shared" si="229"/>
        <v>10</v>
      </c>
      <c r="P1921" t="str">
        <f t="shared" si="230"/>
        <v>16</v>
      </c>
      <c r="Q1921" t="str">
        <f t="shared" si="231"/>
        <v>03</v>
      </c>
      <c r="R1921" t="str">
        <f t="shared" si="232"/>
        <v>55</v>
      </c>
      <c r="S1921" s="4">
        <f t="shared" si="226"/>
        <v>43506.669386574074</v>
      </c>
      <c r="T1921" s="5">
        <f t="shared" si="233"/>
        <v>43506.669386574074</v>
      </c>
      <c r="U1921" t="s">
        <v>2117</v>
      </c>
      <c r="AH1921" t="s">
        <v>2940</v>
      </c>
      <c r="AI1921" t="s">
        <v>3081</v>
      </c>
      <c r="AJ1921" t="s">
        <v>2941</v>
      </c>
      <c r="AK1921" t="s">
        <v>3101</v>
      </c>
      <c r="AL1921" t="s">
        <v>3104</v>
      </c>
      <c r="AM1921" t="s">
        <v>3390</v>
      </c>
      <c r="BQ1921">
        <v>208.79249999999999</v>
      </c>
      <c r="BR1921">
        <v>210.05392200000051</v>
      </c>
      <c r="BS1921">
        <v>0</v>
      </c>
    </row>
    <row r="1922" spans="1:71" x14ac:dyDescent="0.25">
      <c r="A1922" t="s">
        <v>84</v>
      </c>
      <c r="B1922">
        <v>1843</v>
      </c>
      <c r="C1922" t="s">
        <v>88</v>
      </c>
      <c r="D1922">
        <v>1</v>
      </c>
      <c r="E1922">
        <v>8070.4448309999998</v>
      </c>
      <c r="F1922">
        <v>8070.8712269999996</v>
      </c>
      <c r="G1922">
        <v>0.42639599999984062</v>
      </c>
      <c r="H1922">
        <v>210.44479999999999</v>
      </c>
      <c r="I1922">
        <v>194.71199999999999</v>
      </c>
      <c r="J1922">
        <v>1492.788</v>
      </c>
      <c r="L1922" t="s">
        <v>692</v>
      </c>
      <c r="M1922" t="str">
        <f t="shared" si="227"/>
        <v>2019</v>
      </c>
      <c r="N1922" t="str">
        <f t="shared" si="228"/>
        <v>02</v>
      </c>
      <c r="O1922" t="str">
        <f t="shared" si="229"/>
        <v>10</v>
      </c>
      <c r="P1922" t="str">
        <f t="shared" si="230"/>
        <v>16</v>
      </c>
      <c r="Q1922" t="str">
        <f t="shared" si="231"/>
        <v>03</v>
      </c>
      <c r="R1922" t="str">
        <f t="shared" si="232"/>
        <v>55</v>
      </c>
      <c r="S1922" s="4">
        <f t="shared" si="226"/>
        <v>43506.669386574074</v>
      </c>
      <c r="T1922" s="5">
        <f t="shared" si="233"/>
        <v>43506.669386574074</v>
      </c>
      <c r="U1922" t="s">
        <v>2117</v>
      </c>
      <c r="AH1922" t="s">
        <v>2940</v>
      </c>
      <c r="AI1922" t="s">
        <v>2941</v>
      </c>
      <c r="AJ1922" t="s">
        <v>3097</v>
      </c>
      <c r="AK1922" t="s">
        <v>3101</v>
      </c>
      <c r="AL1922" t="s">
        <v>3103</v>
      </c>
      <c r="AM1922" t="s">
        <v>3390</v>
      </c>
      <c r="BQ1922">
        <v>210.44479999999999</v>
      </c>
      <c r="BR1922">
        <v>210.8711959999998</v>
      </c>
      <c r="BS1922">
        <v>1</v>
      </c>
    </row>
    <row r="1923" spans="1:71" x14ac:dyDescent="0.25">
      <c r="A1923" t="s">
        <v>84</v>
      </c>
      <c r="B1923">
        <v>1844</v>
      </c>
      <c r="C1923" t="s">
        <v>88</v>
      </c>
      <c r="D1923">
        <v>1</v>
      </c>
      <c r="E1923">
        <v>8071.2620900000002</v>
      </c>
      <c r="F1923">
        <v>8071.7950849999997</v>
      </c>
      <c r="G1923">
        <v>0.53299499999957334</v>
      </c>
      <c r="H1923">
        <v>211.2621</v>
      </c>
      <c r="I1923">
        <v>237.98099999999999</v>
      </c>
      <c r="J1923">
        <v>1189.904</v>
      </c>
      <c r="L1923" t="s">
        <v>692</v>
      </c>
      <c r="M1923" t="str">
        <f t="shared" si="227"/>
        <v>2019</v>
      </c>
      <c r="N1923" t="str">
        <f t="shared" si="228"/>
        <v>02</v>
      </c>
      <c r="O1923" t="str">
        <f t="shared" si="229"/>
        <v>10</v>
      </c>
      <c r="P1923" t="str">
        <f t="shared" si="230"/>
        <v>16</v>
      </c>
      <c r="Q1923" t="str">
        <f t="shared" si="231"/>
        <v>03</v>
      </c>
      <c r="R1923" t="str">
        <f t="shared" si="232"/>
        <v>55</v>
      </c>
      <c r="S1923" s="4">
        <f t="shared" ref="S1923:S1986" si="234">DATE(M1923,N1923,O1923)+TIME(P1923,Q1923,R1923)</f>
        <v>43506.669386574074</v>
      </c>
      <c r="T1923" s="5">
        <f t="shared" si="233"/>
        <v>43506.669386574074</v>
      </c>
      <c r="U1923" t="s">
        <v>2117</v>
      </c>
      <c r="AH1923" t="s">
        <v>2940</v>
      </c>
      <c r="AI1923" t="s">
        <v>2941</v>
      </c>
      <c r="AJ1923" t="s">
        <v>3097</v>
      </c>
      <c r="AK1923" t="s">
        <v>3101</v>
      </c>
      <c r="AL1923" t="s">
        <v>3103</v>
      </c>
      <c r="AM1923" t="s">
        <v>3390</v>
      </c>
      <c r="BQ1923">
        <v>211.2621</v>
      </c>
      <c r="BR1923">
        <v>211.79509499999961</v>
      </c>
      <c r="BS1923">
        <v>2</v>
      </c>
    </row>
    <row r="1924" spans="1:71" x14ac:dyDescent="0.25">
      <c r="A1924" t="s">
        <v>84</v>
      </c>
      <c r="B1924">
        <v>1845</v>
      </c>
      <c r="C1924" t="s">
        <v>88</v>
      </c>
      <c r="D1924">
        <v>1</v>
      </c>
      <c r="E1924">
        <v>8073.0565070000002</v>
      </c>
      <c r="F1924">
        <v>8073.5362020000002</v>
      </c>
      <c r="G1924">
        <v>0.47969499999999238</v>
      </c>
      <c r="H1924">
        <v>213.0565</v>
      </c>
      <c r="I1924">
        <v>151.44200000000001</v>
      </c>
      <c r="J1924">
        <v>1543.269</v>
      </c>
      <c r="L1924" t="s">
        <v>692</v>
      </c>
      <c r="M1924" t="str">
        <f t="shared" si="227"/>
        <v>2019</v>
      </c>
      <c r="N1924" t="str">
        <f t="shared" si="228"/>
        <v>02</v>
      </c>
      <c r="O1924" t="str">
        <f t="shared" si="229"/>
        <v>10</v>
      </c>
      <c r="P1924" t="str">
        <f t="shared" si="230"/>
        <v>16</v>
      </c>
      <c r="Q1924" t="str">
        <f t="shared" si="231"/>
        <v>03</v>
      </c>
      <c r="R1924" t="str">
        <f t="shared" si="232"/>
        <v>55</v>
      </c>
      <c r="S1924" s="4">
        <f t="shared" si="234"/>
        <v>43506.669386574074</v>
      </c>
      <c r="T1924" s="5">
        <f t="shared" si="233"/>
        <v>43506.669386574074</v>
      </c>
      <c r="U1924" t="s">
        <v>2117</v>
      </c>
      <c r="AH1924" t="s">
        <v>2940</v>
      </c>
      <c r="AI1924" t="s">
        <v>2941</v>
      </c>
      <c r="AJ1924" t="s">
        <v>3097</v>
      </c>
      <c r="AK1924" t="s">
        <v>3101</v>
      </c>
      <c r="AL1924" t="s">
        <v>3103</v>
      </c>
      <c r="AM1924" t="s">
        <v>3390</v>
      </c>
      <c r="BQ1924">
        <v>213.0565</v>
      </c>
      <c r="BR1924">
        <v>213.53619499999999</v>
      </c>
      <c r="BS1924">
        <v>3</v>
      </c>
    </row>
    <row r="1925" spans="1:71" x14ac:dyDescent="0.25">
      <c r="A1925" t="s">
        <v>84</v>
      </c>
      <c r="B1925">
        <v>1846</v>
      </c>
      <c r="C1925" t="s">
        <v>88</v>
      </c>
      <c r="D1925">
        <v>1</v>
      </c>
      <c r="E1925">
        <v>8804.0509230000007</v>
      </c>
      <c r="F1925">
        <v>8804.5306189999992</v>
      </c>
      <c r="G1925">
        <v>0.47969599999851198</v>
      </c>
      <c r="H1925">
        <v>158.05090000000001</v>
      </c>
      <c r="I1925">
        <v>180.28800000000001</v>
      </c>
      <c r="J1925">
        <v>1204.327</v>
      </c>
      <c r="L1925" t="s">
        <v>693</v>
      </c>
      <c r="M1925" t="str">
        <f t="shared" si="227"/>
        <v>2019</v>
      </c>
      <c r="N1925" t="str">
        <f t="shared" si="228"/>
        <v>02</v>
      </c>
      <c r="O1925" t="str">
        <f t="shared" si="229"/>
        <v>13</v>
      </c>
      <c r="P1925" t="str">
        <f t="shared" si="230"/>
        <v>12</v>
      </c>
      <c r="Q1925" t="str">
        <f t="shared" si="231"/>
        <v>03</v>
      </c>
      <c r="R1925" t="str">
        <f t="shared" si="232"/>
        <v>55</v>
      </c>
      <c r="S1925" s="4">
        <f t="shared" si="234"/>
        <v>43509.50271990741</v>
      </c>
      <c r="T1925" s="5">
        <f t="shared" si="233"/>
        <v>43509.50271990741</v>
      </c>
      <c r="U1925" t="s">
        <v>2118</v>
      </c>
      <c r="AH1925" t="s">
        <v>2940</v>
      </c>
      <c r="AI1925" t="s">
        <v>2941</v>
      </c>
      <c r="AJ1925" t="s">
        <v>3097</v>
      </c>
      <c r="AK1925" t="s">
        <v>3101</v>
      </c>
      <c r="AL1925" t="s">
        <v>3103</v>
      </c>
      <c r="AM1925" t="s">
        <v>3426</v>
      </c>
      <c r="BQ1925">
        <v>158.05090000000001</v>
      </c>
      <c r="BR1925">
        <v>158.5305959999985</v>
      </c>
      <c r="BS1925">
        <v>0</v>
      </c>
    </row>
    <row r="1926" spans="1:71" x14ac:dyDescent="0.25">
      <c r="A1926" t="s">
        <v>84</v>
      </c>
      <c r="B1926">
        <v>1847</v>
      </c>
      <c r="C1926" t="s">
        <v>88</v>
      </c>
      <c r="D1926">
        <v>1</v>
      </c>
      <c r="E1926">
        <v>8797.1930530000009</v>
      </c>
      <c r="F1926">
        <v>8797.5839169999999</v>
      </c>
      <c r="G1926">
        <v>0.39086399999905552</v>
      </c>
      <c r="H1926">
        <v>151.19309999999999</v>
      </c>
      <c r="I1926">
        <v>129.80799999999999</v>
      </c>
      <c r="J1926">
        <v>915.86500000000001</v>
      </c>
      <c r="L1926" t="s">
        <v>693</v>
      </c>
      <c r="M1926" t="str">
        <f t="shared" si="227"/>
        <v>2019</v>
      </c>
      <c r="N1926" t="str">
        <f t="shared" si="228"/>
        <v>02</v>
      </c>
      <c r="O1926" t="str">
        <f t="shared" si="229"/>
        <v>13</v>
      </c>
      <c r="P1926" t="str">
        <f t="shared" si="230"/>
        <v>12</v>
      </c>
      <c r="Q1926" t="str">
        <f t="shared" si="231"/>
        <v>03</v>
      </c>
      <c r="R1926" t="str">
        <f t="shared" si="232"/>
        <v>55</v>
      </c>
      <c r="S1926" s="4">
        <f t="shared" si="234"/>
        <v>43509.50271990741</v>
      </c>
      <c r="T1926" s="5">
        <f t="shared" si="233"/>
        <v>43509.50271990741</v>
      </c>
      <c r="U1926" t="s">
        <v>2118</v>
      </c>
      <c r="AH1926" t="s">
        <v>2940</v>
      </c>
      <c r="AI1926" t="s">
        <v>2941</v>
      </c>
      <c r="AJ1926" t="s">
        <v>3097</v>
      </c>
      <c r="AK1926" t="s">
        <v>2940</v>
      </c>
      <c r="AL1926" t="s">
        <v>3103</v>
      </c>
      <c r="AM1926" t="s">
        <v>3426</v>
      </c>
      <c r="AN1926" t="s">
        <v>3677</v>
      </c>
      <c r="BQ1926">
        <v>151.19309999999999</v>
      </c>
      <c r="BR1926">
        <v>151.58396399999901</v>
      </c>
      <c r="BS1926">
        <v>1</v>
      </c>
    </row>
    <row r="1927" spans="1:71" x14ac:dyDescent="0.25">
      <c r="A1927" t="s">
        <v>84</v>
      </c>
      <c r="B1927">
        <v>1860</v>
      </c>
      <c r="C1927" t="s">
        <v>88</v>
      </c>
      <c r="D1927">
        <v>1</v>
      </c>
      <c r="E1927">
        <v>10285.80092</v>
      </c>
      <c r="F1927">
        <v>10286.387210000001</v>
      </c>
      <c r="G1927">
        <v>0.58629000000109954</v>
      </c>
      <c r="H1927">
        <v>67.800899999999999</v>
      </c>
      <c r="I1927">
        <v>129.80799999999999</v>
      </c>
      <c r="J1927">
        <v>987.98099999999999</v>
      </c>
      <c r="L1927" t="s">
        <v>694</v>
      </c>
      <c r="M1927" t="str">
        <f t="shared" si="227"/>
        <v>2019</v>
      </c>
      <c r="N1927" t="str">
        <f t="shared" si="228"/>
        <v>02</v>
      </c>
      <c r="O1927" t="str">
        <f t="shared" si="229"/>
        <v>20</v>
      </c>
      <c r="P1927" t="str">
        <f t="shared" si="230"/>
        <v>04</v>
      </c>
      <c r="Q1927" t="str">
        <f t="shared" si="231"/>
        <v>03</v>
      </c>
      <c r="R1927" t="str">
        <f t="shared" si="232"/>
        <v>55</v>
      </c>
      <c r="S1927" s="4">
        <f t="shared" si="234"/>
        <v>43516.169386574074</v>
      </c>
      <c r="T1927" s="5">
        <f t="shared" si="233"/>
        <v>43516.169386574074</v>
      </c>
      <c r="U1927" t="s">
        <v>2119</v>
      </c>
      <c r="AH1927" t="s">
        <v>2940</v>
      </c>
      <c r="AI1927" t="s">
        <v>2941</v>
      </c>
      <c r="AJ1927" t="s">
        <v>3097</v>
      </c>
      <c r="AK1927" t="s">
        <v>3101</v>
      </c>
      <c r="AL1927" t="s">
        <v>3103</v>
      </c>
      <c r="AM1927" t="s">
        <v>3427</v>
      </c>
      <c r="BQ1927">
        <v>67.800899999999999</v>
      </c>
      <c r="BR1927">
        <v>68.387190000001098</v>
      </c>
      <c r="BS1927">
        <v>0</v>
      </c>
    </row>
    <row r="1928" spans="1:71" x14ac:dyDescent="0.25">
      <c r="A1928" t="s">
        <v>84</v>
      </c>
      <c r="B1928">
        <v>1861</v>
      </c>
      <c r="C1928" t="s">
        <v>88</v>
      </c>
      <c r="D1928">
        <v>1</v>
      </c>
      <c r="E1928">
        <v>10289.12326</v>
      </c>
      <c r="F1928">
        <v>10289.762849999999</v>
      </c>
      <c r="G1928">
        <v>0.63958999999886146</v>
      </c>
      <c r="H1928">
        <v>71.1233</v>
      </c>
      <c r="I1928">
        <v>108.173</v>
      </c>
      <c r="J1928">
        <v>1002.404</v>
      </c>
      <c r="L1928" t="s">
        <v>694</v>
      </c>
      <c r="M1928" t="str">
        <f t="shared" si="227"/>
        <v>2019</v>
      </c>
      <c r="N1928" t="str">
        <f t="shared" si="228"/>
        <v>02</v>
      </c>
      <c r="O1928" t="str">
        <f t="shared" si="229"/>
        <v>20</v>
      </c>
      <c r="P1928" t="str">
        <f t="shared" si="230"/>
        <v>04</v>
      </c>
      <c r="Q1928" t="str">
        <f t="shared" si="231"/>
        <v>03</v>
      </c>
      <c r="R1928" t="str">
        <f t="shared" si="232"/>
        <v>55</v>
      </c>
      <c r="S1928" s="4">
        <f t="shared" si="234"/>
        <v>43516.169386574074</v>
      </c>
      <c r="T1928" s="5">
        <f t="shared" si="233"/>
        <v>43516.169386574074</v>
      </c>
      <c r="U1928" t="s">
        <v>2119</v>
      </c>
      <c r="AH1928" t="s">
        <v>2940</v>
      </c>
      <c r="AI1928" t="s">
        <v>2941</v>
      </c>
      <c r="AJ1928" t="s">
        <v>3097</v>
      </c>
      <c r="AK1928" t="s">
        <v>3101</v>
      </c>
      <c r="AL1928" t="s">
        <v>3103</v>
      </c>
      <c r="AM1928" t="s">
        <v>3427</v>
      </c>
      <c r="BQ1928">
        <v>71.1233</v>
      </c>
      <c r="BR1928">
        <v>71.762889999998862</v>
      </c>
      <c r="BS1928">
        <v>1</v>
      </c>
    </row>
    <row r="1929" spans="1:71" x14ac:dyDescent="0.25">
      <c r="A1929" t="s">
        <v>84</v>
      </c>
      <c r="B1929">
        <v>1863</v>
      </c>
      <c r="C1929" t="s">
        <v>88</v>
      </c>
      <c r="D1929">
        <v>1</v>
      </c>
      <c r="E1929">
        <v>10531.114680000001</v>
      </c>
      <c r="F1929">
        <v>10531.594370000001</v>
      </c>
      <c r="G1929">
        <v>0.47969000000011869</v>
      </c>
      <c r="H1929">
        <v>51.114699999999999</v>
      </c>
      <c r="I1929">
        <v>137.01900000000001</v>
      </c>
      <c r="J1929">
        <v>836.53800000000001</v>
      </c>
      <c r="L1929" t="s">
        <v>695</v>
      </c>
      <c r="M1929" t="str">
        <f t="shared" si="227"/>
        <v>2019</v>
      </c>
      <c r="N1929" t="str">
        <f t="shared" si="228"/>
        <v>02</v>
      </c>
      <c r="O1929" t="str">
        <f t="shared" si="229"/>
        <v>20</v>
      </c>
      <c r="P1929" t="str">
        <f t="shared" si="230"/>
        <v>06</v>
      </c>
      <c r="Q1929" t="str">
        <f t="shared" si="231"/>
        <v>03</v>
      </c>
      <c r="R1929" t="str">
        <f t="shared" si="232"/>
        <v>55</v>
      </c>
      <c r="S1929" s="4">
        <f t="shared" si="234"/>
        <v>43516.25271990741</v>
      </c>
      <c r="T1929" s="5">
        <f t="shared" si="233"/>
        <v>43516.25271990741</v>
      </c>
      <c r="U1929" t="s">
        <v>2120</v>
      </c>
      <c r="AH1929" t="s">
        <v>2940</v>
      </c>
      <c r="AI1929" t="s">
        <v>2941</v>
      </c>
      <c r="AJ1929" t="s">
        <v>2941</v>
      </c>
      <c r="AK1929" t="s">
        <v>3101</v>
      </c>
      <c r="AL1929" t="s">
        <v>3104</v>
      </c>
      <c r="AM1929" t="s">
        <v>3428</v>
      </c>
      <c r="AN1929" t="s">
        <v>3643</v>
      </c>
      <c r="BQ1929">
        <v>51.114699999999999</v>
      </c>
      <c r="BR1929">
        <v>51.594390000000118</v>
      </c>
      <c r="BS1929">
        <v>0</v>
      </c>
    </row>
    <row r="1930" spans="1:71" x14ac:dyDescent="0.25">
      <c r="A1930" t="s">
        <v>84</v>
      </c>
      <c r="B1930">
        <v>1864</v>
      </c>
      <c r="C1930" t="s">
        <v>88</v>
      </c>
      <c r="D1930">
        <v>1</v>
      </c>
      <c r="E1930">
        <v>10532.1096</v>
      </c>
      <c r="F1930">
        <v>10532.46493</v>
      </c>
      <c r="G1930">
        <v>0.35533000000032189</v>
      </c>
      <c r="H1930">
        <v>52.1096</v>
      </c>
      <c r="I1930">
        <v>115.38500000000001</v>
      </c>
      <c r="J1930">
        <v>836.53800000000001</v>
      </c>
      <c r="L1930" t="s">
        <v>695</v>
      </c>
      <c r="M1930" t="str">
        <f t="shared" si="227"/>
        <v>2019</v>
      </c>
      <c r="N1930" t="str">
        <f t="shared" si="228"/>
        <v>02</v>
      </c>
      <c r="O1930" t="str">
        <f t="shared" si="229"/>
        <v>20</v>
      </c>
      <c r="P1930" t="str">
        <f t="shared" si="230"/>
        <v>06</v>
      </c>
      <c r="Q1930" t="str">
        <f t="shared" si="231"/>
        <v>03</v>
      </c>
      <c r="R1930" t="str">
        <f t="shared" si="232"/>
        <v>55</v>
      </c>
      <c r="S1930" s="4">
        <f t="shared" si="234"/>
        <v>43516.25271990741</v>
      </c>
      <c r="T1930" s="5">
        <f t="shared" si="233"/>
        <v>43516.25271990741</v>
      </c>
      <c r="U1930" t="s">
        <v>2120</v>
      </c>
      <c r="AH1930" t="s">
        <v>2940</v>
      </c>
      <c r="AI1930" t="s">
        <v>2941</v>
      </c>
      <c r="AJ1930" t="s">
        <v>2941</v>
      </c>
      <c r="AK1930" t="s">
        <v>3101</v>
      </c>
      <c r="AL1930" t="s">
        <v>3104</v>
      </c>
      <c r="AM1930" t="s">
        <v>3428</v>
      </c>
      <c r="AN1930" t="s">
        <v>3643</v>
      </c>
      <c r="BQ1930">
        <v>52.1096</v>
      </c>
      <c r="BR1930">
        <v>52.464930000000322</v>
      </c>
      <c r="BS1930">
        <v>1</v>
      </c>
    </row>
    <row r="1931" spans="1:71" x14ac:dyDescent="0.25">
      <c r="A1931" t="s">
        <v>84</v>
      </c>
      <c r="B1931">
        <v>1866</v>
      </c>
      <c r="C1931" t="s">
        <v>88</v>
      </c>
      <c r="D1931">
        <v>1</v>
      </c>
      <c r="E1931">
        <v>11925.21639</v>
      </c>
      <c r="F1931">
        <v>11926.46005</v>
      </c>
      <c r="G1931">
        <v>1.243660000000091</v>
      </c>
      <c r="H1931">
        <v>135.21639999999999</v>
      </c>
      <c r="I1931">
        <v>93.75</v>
      </c>
      <c r="J1931">
        <v>1817.308</v>
      </c>
      <c r="L1931" t="s">
        <v>696</v>
      </c>
      <c r="M1931" t="str">
        <f t="shared" si="227"/>
        <v>2019</v>
      </c>
      <c r="N1931" t="str">
        <f t="shared" si="228"/>
        <v>02</v>
      </c>
      <c r="O1931" t="str">
        <f t="shared" si="229"/>
        <v>28</v>
      </c>
      <c r="P1931" t="str">
        <f t="shared" si="230"/>
        <v>14</v>
      </c>
      <c r="Q1931" t="str">
        <f t="shared" si="231"/>
        <v>03</v>
      </c>
      <c r="R1931" t="str">
        <f t="shared" si="232"/>
        <v>55</v>
      </c>
      <c r="S1931" s="4">
        <f t="shared" si="234"/>
        <v>43524.586053240739</v>
      </c>
      <c r="T1931" s="5">
        <f t="shared" si="233"/>
        <v>43524.586053240739</v>
      </c>
      <c r="U1931" t="s">
        <v>2121</v>
      </c>
      <c r="AH1931" t="s">
        <v>2940</v>
      </c>
      <c r="AI1931" t="s">
        <v>3081</v>
      </c>
      <c r="AJ1931" t="s">
        <v>2941</v>
      </c>
      <c r="AK1931" t="s">
        <v>2940</v>
      </c>
      <c r="AL1931" t="s">
        <v>3104</v>
      </c>
      <c r="AM1931" t="s">
        <v>3281</v>
      </c>
      <c r="AN1931" t="s">
        <v>3682</v>
      </c>
      <c r="BQ1931">
        <v>135.21639999999999</v>
      </c>
      <c r="BR1931">
        <v>136.46006000000011</v>
      </c>
      <c r="BS1931">
        <v>0</v>
      </c>
    </row>
    <row r="1932" spans="1:71" x14ac:dyDescent="0.25">
      <c r="A1932" t="s">
        <v>84</v>
      </c>
      <c r="B1932">
        <v>1868</v>
      </c>
      <c r="C1932" t="s">
        <v>88</v>
      </c>
      <c r="D1932">
        <v>1</v>
      </c>
      <c r="E1932">
        <v>12783.921689999999</v>
      </c>
      <c r="F1932">
        <v>12784.34808</v>
      </c>
      <c r="G1932">
        <v>0.42639000000053778</v>
      </c>
      <c r="H1932">
        <v>207.92169999999999</v>
      </c>
      <c r="I1932">
        <v>122.596</v>
      </c>
      <c r="J1932">
        <v>663.46199999999999</v>
      </c>
      <c r="L1932" t="s">
        <v>697</v>
      </c>
      <c r="M1932" t="str">
        <f t="shared" si="227"/>
        <v>2019</v>
      </c>
      <c r="N1932" t="str">
        <f t="shared" si="228"/>
        <v>03</v>
      </c>
      <c r="O1932" t="str">
        <f t="shared" si="229"/>
        <v>05</v>
      </c>
      <c r="P1932" t="str">
        <f t="shared" si="230"/>
        <v>02</v>
      </c>
      <c r="Q1932" t="str">
        <f t="shared" si="231"/>
        <v>03</v>
      </c>
      <c r="R1932" t="str">
        <f t="shared" si="232"/>
        <v>55</v>
      </c>
      <c r="S1932" s="4">
        <f t="shared" si="234"/>
        <v>43529.086053240739</v>
      </c>
      <c r="T1932" s="5">
        <f t="shared" si="233"/>
        <v>43529.086053240739</v>
      </c>
      <c r="U1932" t="s">
        <v>2122</v>
      </c>
      <c r="AH1932" t="s">
        <v>2940</v>
      </c>
      <c r="AI1932" t="s">
        <v>2941</v>
      </c>
      <c r="AJ1932" t="s">
        <v>3097</v>
      </c>
      <c r="AK1932" t="s">
        <v>3101</v>
      </c>
      <c r="AL1932" t="s">
        <v>3103</v>
      </c>
      <c r="AM1932" t="s">
        <v>3429</v>
      </c>
      <c r="BQ1932">
        <v>207.92169999999999</v>
      </c>
      <c r="BR1932">
        <v>208.3480900000005</v>
      </c>
      <c r="BS1932">
        <v>0</v>
      </c>
    </row>
    <row r="1933" spans="1:71" x14ac:dyDescent="0.25">
      <c r="A1933" t="s">
        <v>84</v>
      </c>
      <c r="B1933">
        <v>1869</v>
      </c>
      <c r="C1933" t="s">
        <v>88</v>
      </c>
      <c r="D1933">
        <v>1</v>
      </c>
      <c r="E1933">
        <v>12786.853160000001</v>
      </c>
      <c r="F1933">
        <v>12787.279560000001</v>
      </c>
      <c r="G1933">
        <v>0.42640000000028522</v>
      </c>
      <c r="H1933">
        <v>210.85319999999999</v>
      </c>
      <c r="I1933">
        <v>72.114999999999995</v>
      </c>
      <c r="J1933">
        <v>605.76900000000001</v>
      </c>
      <c r="L1933" t="s">
        <v>697</v>
      </c>
      <c r="M1933" t="str">
        <f t="shared" si="227"/>
        <v>2019</v>
      </c>
      <c r="N1933" t="str">
        <f t="shared" si="228"/>
        <v>03</v>
      </c>
      <c r="O1933" t="str">
        <f t="shared" si="229"/>
        <v>05</v>
      </c>
      <c r="P1933" t="str">
        <f t="shared" si="230"/>
        <v>02</v>
      </c>
      <c r="Q1933" t="str">
        <f t="shared" si="231"/>
        <v>03</v>
      </c>
      <c r="R1933" t="str">
        <f t="shared" si="232"/>
        <v>55</v>
      </c>
      <c r="S1933" s="4">
        <f t="shared" si="234"/>
        <v>43529.086053240739</v>
      </c>
      <c r="T1933" s="5">
        <f t="shared" si="233"/>
        <v>43529.086053240739</v>
      </c>
      <c r="U1933" t="s">
        <v>2122</v>
      </c>
      <c r="AH1933" t="s">
        <v>2940</v>
      </c>
      <c r="AI1933" t="s">
        <v>2941</v>
      </c>
      <c r="AJ1933" t="s">
        <v>3097</v>
      </c>
      <c r="AK1933" t="s">
        <v>3101</v>
      </c>
      <c r="AL1933" t="s">
        <v>3103</v>
      </c>
      <c r="AM1933" t="s">
        <v>3429</v>
      </c>
      <c r="BQ1933">
        <v>210.85319999999999</v>
      </c>
      <c r="BR1933">
        <v>211.2796000000003</v>
      </c>
      <c r="BS1933">
        <v>1</v>
      </c>
    </row>
    <row r="1934" spans="1:71" x14ac:dyDescent="0.25">
      <c r="A1934" t="s">
        <v>84</v>
      </c>
      <c r="B1934">
        <v>1872</v>
      </c>
      <c r="C1934" t="s">
        <v>88</v>
      </c>
      <c r="D1934">
        <v>1</v>
      </c>
      <c r="E1934">
        <v>12844.29687</v>
      </c>
      <c r="F1934">
        <v>12844.72327</v>
      </c>
      <c r="G1934">
        <v>0.42640000000028522</v>
      </c>
      <c r="H1934">
        <v>6.2968999999999999</v>
      </c>
      <c r="I1934">
        <v>72.114999999999995</v>
      </c>
      <c r="J1934">
        <v>634.61500000000001</v>
      </c>
      <c r="L1934" t="s">
        <v>698</v>
      </c>
      <c r="M1934" t="str">
        <f t="shared" si="227"/>
        <v>2019</v>
      </c>
      <c r="N1934" t="str">
        <f t="shared" si="228"/>
        <v>03</v>
      </c>
      <c r="O1934" t="str">
        <f t="shared" si="229"/>
        <v>06</v>
      </c>
      <c r="P1934" t="str">
        <f t="shared" si="230"/>
        <v>08</v>
      </c>
      <c r="Q1934" t="str">
        <f t="shared" si="231"/>
        <v>03</v>
      </c>
      <c r="R1934" t="str">
        <f t="shared" si="232"/>
        <v>55</v>
      </c>
      <c r="S1934" s="4">
        <f t="shared" si="234"/>
        <v>43530.336053240739</v>
      </c>
      <c r="T1934" s="5">
        <f t="shared" si="233"/>
        <v>43530.336053240739</v>
      </c>
      <c r="U1934" t="s">
        <v>2123</v>
      </c>
      <c r="AH1934" t="s">
        <v>2940</v>
      </c>
      <c r="AI1934" t="s">
        <v>2941</v>
      </c>
      <c r="AJ1934" t="s">
        <v>3097</v>
      </c>
      <c r="AK1934" t="s">
        <v>3101</v>
      </c>
      <c r="AL1934" t="s">
        <v>3103</v>
      </c>
      <c r="AM1934" t="s">
        <v>3430</v>
      </c>
      <c r="BQ1934">
        <v>6.2968999999999999</v>
      </c>
      <c r="BR1934">
        <v>6.7233000000002852</v>
      </c>
      <c r="BS1934">
        <v>0</v>
      </c>
    </row>
    <row r="1935" spans="1:71" x14ac:dyDescent="0.25">
      <c r="A1935" t="s">
        <v>84</v>
      </c>
      <c r="B1935">
        <v>1873</v>
      </c>
      <c r="C1935" t="s">
        <v>88</v>
      </c>
      <c r="D1935">
        <v>1</v>
      </c>
      <c r="E1935">
        <v>13942.201129999999</v>
      </c>
      <c r="F1935">
        <v>13942.876259999999</v>
      </c>
      <c r="G1935">
        <v>0.67512999999962631</v>
      </c>
      <c r="H1935">
        <v>57.201099999999997</v>
      </c>
      <c r="I1935">
        <v>100.962</v>
      </c>
      <c r="J1935">
        <v>1745.192</v>
      </c>
      <c r="L1935" t="s">
        <v>699</v>
      </c>
      <c r="M1935" t="str">
        <f t="shared" si="227"/>
        <v>2019</v>
      </c>
      <c r="N1935" t="str">
        <f t="shared" si="228"/>
        <v>03</v>
      </c>
      <c r="O1935" t="str">
        <f t="shared" si="229"/>
        <v>15</v>
      </c>
      <c r="P1935" t="str">
        <f t="shared" si="230"/>
        <v>18</v>
      </c>
      <c r="Q1935" t="str">
        <f t="shared" si="231"/>
        <v>03</v>
      </c>
      <c r="R1935" t="str">
        <f t="shared" si="232"/>
        <v>56</v>
      </c>
      <c r="S1935" s="4">
        <f t="shared" si="234"/>
        <v>43539.75273148148</v>
      </c>
      <c r="T1935" s="5">
        <f t="shared" si="233"/>
        <v>43539.75273148148</v>
      </c>
      <c r="U1935" t="s">
        <v>2124</v>
      </c>
      <c r="AH1935" t="s">
        <v>2940</v>
      </c>
      <c r="AI1935" t="s">
        <v>2941</v>
      </c>
      <c r="AJ1935" t="s">
        <v>2941</v>
      </c>
      <c r="AK1935" t="s">
        <v>3101</v>
      </c>
      <c r="AL1935" t="s">
        <v>3104</v>
      </c>
      <c r="AM1935" t="s">
        <v>3431</v>
      </c>
      <c r="BQ1935">
        <v>57.201099999999997</v>
      </c>
      <c r="BR1935">
        <v>57.876229999999623</v>
      </c>
      <c r="BS1935">
        <v>0</v>
      </c>
    </row>
    <row r="1936" spans="1:71" x14ac:dyDescent="0.25">
      <c r="A1936" s="2" t="s">
        <v>85</v>
      </c>
      <c r="B1936" s="2">
        <v>5722</v>
      </c>
      <c r="C1936" s="2" t="s">
        <v>88</v>
      </c>
      <c r="D1936" s="2">
        <v>1</v>
      </c>
      <c r="E1936" s="2">
        <v>4856.4606670000003</v>
      </c>
      <c r="F1936" s="2">
        <v>4856.6659559999998</v>
      </c>
      <c r="G1936" s="2">
        <v>0.20528899999953859</v>
      </c>
      <c r="H1936" s="2">
        <v>57.923000000000002</v>
      </c>
      <c r="I1936" s="2">
        <v>61.2</v>
      </c>
      <c r="J1936" s="2">
        <v>1369.2</v>
      </c>
      <c r="K1936" s="2">
        <v>76.171999999999997</v>
      </c>
      <c r="L1936" s="2" t="s">
        <v>706</v>
      </c>
      <c r="M1936" s="3">
        <f t="shared" ref="M1936:M1967" si="235">LEFT(RIGHT(L1936,16),2)+2000</f>
        <v>2002</v>
      </c>
      <c r="N1936" s="3" t="str">
        <f t="shared" ref="N1936:N1967" si="236">LEFT(RIGHT(L1936,14),2)</f>
        <v>04</v>
      </c>
      <c r="O1936" s="3" t="str">
        <f t="shared" ref="O1936:O1967" si="237">LEFT(RIGHT(L1936,12),2)</f>
        <v>19</v>
      </c>
      <c r="P1936" s="3" t="str">
        <f t="shared" ref="P1936:P1967" si="238">LEFT(RIGHT(L1936,10),2)</f>
        <v>20</v>
      </c>
      <c r="Q1936" s="3" t="str">
        <f t="shared" ref="Q1936:Q1967" si="239">LEFT(RIGHT(L1936,8),2)</f>
        <v>22</v>
      </c>
      <c r="R1936" s="3" t="str">
        <f t="shared" ref="R1936:R1967" si="240">LEFT(RIGHT(L1936,6),2)</f>
        <v>19</v>
      </c>
      <c r="S1936" s="4">
        <f t="shared" si="234"/>
        <v>37365.84883101852</v>
      </c>
      <c r="T1936" s="4">
        <f t="shared" ref="T1936:T1967" si="241">S1936+6083.29769675925</f>
        <v>43449.146527777768</v>
      </c>
      <c r="U1936" s="2" t="s">
        <v>2131</v>
      </c>
      <c r="V1936" s="2">
        <v>13.7</v>
      </c>
      <c r="W1936" s="2" t="s">
        <v>2940</v>
      </c>
      <c r="X1936" s="2" t="s">
        <v>2942</v>
      </c>
      <c r="Y1936" s="2"/>
      <c r="Z1936" s="2"/>
      <c r="AA1936" s="2"/>
      <c r="AB1936" s="2"/>
      <c r="AC1936" s="2"/>
      <c r="AD1936" s="2"/>
      <c r="AE1936" s="2"/>
      <c r="AF1936" s="2"/>
      <c r="AG1936" s="2"/>
      <c r="AH1936" s="2" t="s">
        <v>2940</v>
      </c>
      <c r="AI1936" s="2" t="s">
        <v>2941</v>
      </c>
      <c r="AJ1936" s="2" t="s">
        <v>3097</v>
      </c>
      <c r="AK1936" s="2" t="s">
        <v>3101</v>
      </c>
      <c r="AL1936" s="2" t="s">
        <v>3103</v>
      </c>
      <c r="AM1936" s="2" t="s">
        <v>3105</v>
      </c>
      <c r="AN1936" s="2"/>
      <c r="BJ1936">
        <v>1308</v>
      </c>
      <c r="BQ1936">
        <v>57.923000000000002</v>
      </c>
      <c r="BR1936">
        <v>58.12828899999954</v>
      </c>
      <c r="BS1936">
        <v>0</v>
      </c>
    </row>
    <row r="1937" spans="1:71" x14ac:dyDescent="0.25">
      <c r="A1937" s="2" t="s">
        <v>85</v>
      </c>
      <c r="B1937" s="2">
        <v>340</v>
      </c>
      <c r="C1937" s="2" t="s">
        <v>88</v>
      </c>
      <c r="D1937" s="2">
        <v>1</v>
      </c>
      <c r="E1937" s="2">
        <v>294.40899999999999</v>
      </c>
      <c r="F1937" s="2">
        <v>294.75040000000001</v>
      </c>
      <c r="G1937" s="2">
        <v>0.34140000000002152</v>
      </c>
      <c r="H1937" s="2">
        <v>294.40899999999999</v>
      </c>
      <c r="I1937" s="2">
        <v>134.5</v>
      </c>
      <c r="J1937" s="2">
        <v>937.3</v>
      </c>
      <c r="K1937" s="2">
        <v>199.21899999999999</v>
      </c>
      <c r="L1937" s="2" t="s">
        <v>700</v>
      </c>
      <c r="M1937" s="3">
        <f t="shared" si="235"/>
        <v>2002</v>
      </c>
      <c r="N1937" s="3" t="str">
        <f t="shared" si="236"/>
        <v>05</v>
      </c>
      <c r="O1937" s="3" t="str">
        <f t="shared" si="237"/>
        <v>12</v>
      </c>
      <c r="P1937" s="3" t="str">
        <f t="shared" si="238"/>
        <v>08</v>
      </c>
      <c r="Q1937" s="3" t="str">
        <f t="shared" si="239"/>
        <v>22</v>
      </c>
      <c r="R1937" s="3" t="str">
        <f t="shared" si="240"/>
        <v>19</v>
      </c>
      <c r="S1937" s="4">
        <f t="shared" si="234"/>
        <v>37388.34883101852</v>
      </c>
      <c r="T1937" s="4">
        <f t="shared" si="241"/>
        <v>43471.646527777768</v>
      </c>
      <c r="U1937" s="2" t="s">
        <v>2125</v>
      </c>
      <c r="V1937" s="2">
        <v>16.14</v>
      </c>
      <c r="W1937" s="2" t="s">
        <v>2940</v>
      </c>
      <c r="X1937" s="2" t="s">
        <v>2942</v>
      </c>
      <c r="Y1937" s="2"/>
      <c r="Z1937" s="2"/>
      <c r="AA1937" s="2" t="s">
        <v>3065</v>
      </c>
      <c r="AB1937" s="2"/>
      <c r="AC1937" s="2" t="s">
        <v>3069</v>
      </c>
      <c r="AD1937" s="2"/>
      <c r="AE1937" s="2" t="s">
        <v>3065</v>
      </c>
      <c r="AF1937" s="2"/>
      <c r="AG1937" s="2"/>
      <c r="AH1937" s="2" t="s">
        <v>2940</v>
      </c>
      <c r="AI1937" s="2" t="s">
        <v>2941</v>
      </c>
      <c r="AJ1937" s="2" t="s">
        <v>3097</v>
      </c>
      <c r="AK1937" s="2" t="s">
        <v>3101</v>
      </c>
      <c r="AL1937" s="2" t="s">
        <v>3103</v>
      </c>
      <c r="AM1937" s="2" t="s">
        <v>3105</v>
      </c>
      <c r="AN1937" s="2"/>
      <c r="BJ1937">
        <v>802.8</v>
      </c>
      <c r="BQ1937">
        <v>294.40899999999999</v>
      </c>
      <c r="BR1937">
        <v>294.75040000000001</v>
      </c>
      <c r="BS1937">
        <v>0</v>
      </c>
    </row>
    <row r="1938" spans="1:71" x14ac:dyDescent="0.25">
      <c r="A1938" s="2" t="s">
        <v>85</v>
      </c>
      <c r="B1938" s="2">
        <v>5725</v>
      </c>
      <c r="C1938" s="2" t="s">
        <v>88</v>
      </c>
      <c r="D1938" s="2">
        <v>1</v>
      </c>
      <c r="E1938" s="2">
        <v>523.85754480000003</v>
      </c>
      <c r="F1938" s="2">
        <v>524.08367550000003</v>
      </c>
      <c r="G1938" s="2">
        <v>0.2261306999999988</v>
      </c>
      <c r="H1938" s="2">
        <v>224.00890000000001</v>
      </c>
      <c r="I1938" s="2">
        <v>50.601999999999997</v>
      </c>
      <c r="J1938" s="2">
        <v>838.55399999999997</v>
      </c>
      <c r="K1938" s="2">
        <v>58.594000000000001</v>
      </c>
      <c r="L1938" s="2" t="s">
        <v>707</v>
      </c>
      <c r="M1938" s="3">
        <f t="shared" si="235"/>
        <v>2002</v>
      </c>
      <c r="N1938" s="3" t="str">
        <f t="shared" si="236"/>
        <v>05</v>
      </c>
      <c r="O1938" s="3" t="str">
        <f t="shared" si="237"/>
        <v>13</v>
      </c>
      <c r="P1938" s="3" t="str">
        <f t="shared" si="238"/>
        <v>04</v>
      </c>
      <c r="Q1938" s="3" t="str">
        <f t="shared" si="239"/>
        <v>22</v>
      </c>
      <c r="R1938" s="3" t="str">
        <f t="shared" si="240"/>
        <v>19</v>
      </c>
      <c r="S1938" s="4">
        <f t="shared" si="234"/>
        <v>37389.182164351849</v>
      </c>
      <c r="T1938" s="4">
        <f t="shared" si="241"/>
        <v>43472.479861111096</v>
      </c>
      <c r="U1938" s="2" t="s">
        <v>2132</v>
      </c>
      <c r="V1938" s="2">
        <v>15.49</v>
      </c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 t="s">
        <v>2940</v>
      </c>
      <c r="AI1938" s="2" t="s">
        <v>2941</v>
      </c>
      <c r="AJ1938" s="2" t="s">
        <v>3097</v>
      </c>
      <c r="AK1938" s="2" t="s">
        <v>3101</v>
      </c>
      <c r="AL1938" s="2" t="s">
        <v>3103</v>
      </c>
      <c r="AM1938" s="2" t="s">
        <v>3230</v>
      </c>
      <c r="AN1938" s="2"/>
      <c r="BJ1938">
        <v>787.952</v>
      </c>
      <c r="BQ1938">
        <v>224.00890000000001</v>
      </c>
      <c r="BR1938">
        <v>224.23503070000001</v>
      </c>
      <c r="BS1938">
        <v>0</v>
      </c>
    </row>
    <row r="1939" spans="1:71" x14ac:dyDescent="0.25">
      <c r="A1939" s="2" t="s">
        <v>85</v>
      </c>
      <c r="B1939" s="2">
        <v>5726</v>
      </c>
      <c r="C1939" s="2" t="s">
        <v>88</v>
      </c>
      <c r="D1939" s="2">
        <v>1</v>
      </c>
      <c r="E1939" s="2">
        <v>524.13392669999996</v>
      </c>
      <c r="F1939" s="2">
        <v>524.32236890000001</v>
      </c>
      <c r="G1939" s="2">
        <v>0.1884422000000541</v>
      </c>
      <c r="H1939" s="2">
        <v>224.2852</v>
      </c>
      <c r="I1939" s="2">
        <v>57.831000000000003</v>
      </c>
      <c r="J1939" s="2">
        <v>845.78300000000002</v>
      </c>
      <c r="K1939" s="2">
        <v>64.453000000000003</v>
      </c>
      <c r="L1939" s="2" t="s">
        <v>707</v>
      </c>
      <c r="M1939" s="3">
        <f t="shared" si="235"/>
        <v>2002</v>
      </c>
      <c r="N1939" s="3" t="str">
        <f t="shared" si="236"/>
        <v>05</v>
      </c>
      <c r="O1939" s="3" t="str">
        <f t="shared" si="237"/>
        <v>13</v>
      </c>
      <c r="P1939" s="3" t="str">
        <f t="shared" si="238"/>
        <v>04</v>
      </c>
      <c r="Q1939" s="3" t="str">
        <f t="shared" si="239"/>
        <v>22</v>
      </c>
      <c r="R1939" s="3" t="str">
        <f t="shared" si="240"/>
        <v>19</v>
      </c>
      <c r="S1939" s="4">
        <f t="shared" si="234"/>
        <v>37389.182164351849</v>
      </c>
      <c r="T1939" s="4">
        <f t="shared" si="241"/>
        <v>43472.479861111096</v>
      </c>
      <c r="U1939" s="2" t="s">
        <v>2132</v>
      </c>
      <c r="V1939" s="2">
        <v>15.41</v>
      </c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 t="s">
        <v>2940</v>
      </c>
      <c r="AI1939" s="2" t="s">
        <v>2941</v>
      </c>
      <c r="AJ1939" s="2" t="s">
        <v>3097</v>
      </c>
      <c r="AK1939" s="2" t="s">
        <v>3101</v>
      </c>
      <c r="AL1939" s="2" t="s">
        <v>3103</v>
      </c>
      <c r="AM1939" s="2" t="s">
        <v>3230</v>
      </c>
      <c r="AN1939" s="2"/>
      <c r="BJ1939">
        <v>787.952</v>
      </c>
      <c r="BQ1939">
        <v>224.2852</v>
      </c>
      <c r="BR1939">
        <v>224.47364220000011</v>
      </c>
      <c r="BS1939">
        <v>1</v>
      </c>
    </row>
    <row r="1940" spans="1:71" x14ac:dyDescent="0.25">
      <c r="A1940" s="2" t="s">
        <v>85</v>
      </c>
      <c r="B1940" s="2">
        <v>5727</v>
      </c>
      <c r="C1940" s="2" t="s">
        <v>88</v>
      </c>
      <c r="D1940" s="2">
        <v>1</v>
      </c>
      <c r="E1940" s="2">
        <v>524.53593679999994</v>
      </c>
      <c r="F1940" s="2">
        <v>524.70553480000001</v>
      </c>
      <c r="G1940" s="2">
        <v>0.1695980000000645</v>
      </c>
      <c r="H1940" s="2">
        <v>224.68729999999999</v>
      </c>
      <c r="I1940" s="2">
        <v>21.687000000000001</v>
      </c>
      <c r="J1940" s="2">
        <v>954.21699999999998</v>
      </c>
      <c r="K1940" s="2">
        <v>23.437999999999999</v>
      </c>
      <c r="L1940" s="2" t="s">
        <v>707</v>
      </c>
      <c r="M1940" s="3">
        <f t="shared" si="235"/>
        <v>2002</v>
      </c>
      <c r="N1940" s="3" t="str">
        <f t="shared" si="236"/>
        <v>05</v>
      </c>
      <c r="O1940" s="3" t="str">
        <f t="shared" si="237"/>
        <v>13</v>
      </c>
      <c r="P1940" s="3" t="str">
        <f t="shared" si="238"/>
        <v>04</v>
      </c>
      <c r="Q1940" s="3" t="str">
        <f t="shared" si="239"/>
        <v>22</v>
      </c>
      <c r="R1940" s="3" t="str">
        <f t="shared" si="240"/>
        <v>19</v>
      </c>
      <c r="S1940" s="4">
        <f t="shared" si="234"/>
        <v>37389.182164351849</v>
      </c>
      <c r="T1940" s="4">
        <f t="shared" si="241"/>
        <v>43472.479861111096</v>
      </c>
      <c r="U1940" s="2" t="s">
        <v>2132</v>
      </c>
      <c r="V1940" s="2">
        <v>16.77</v>
      </c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 t="s">
        <v>2940</v>
      </c>
      <c r="AI1940" s="2" t="s">
        <v>2941</v>
      </c>
      <c r="AJ1940" s="2" t="s">
        <v>3097</v>
      </c>
      <c r="AK1940" s="2" t="s">
        <v>3101</v>
      </c>
      <c r="AL1940" s="2" t="s">
        <v>3103</v>
      </c>
      <c r="AM1940" s="2" t="s">
        <v>3230</v>
      </c>
      <c r="AN1940" s="2"/>
      <c r="BJ1940">
        <v>932.53</v>
      </c>
      <c r="BQ1940">
        <v>224.68729999999999</v>
      </c>
      <c r="BR1940">
        <v>224.85689800000009</v>
      </c>
      <c r="BS1940">
        <v>2</v>
      </c>
    </row>
    <row r="1941" spans="1:71" x14ac:dyDescent="0.25">
      <c r="A1941" s="2" t="s">
        <v>85</v>
      </c>
      <c r="B1941" s="2">
        <v>5728</v>
      </c>
      <c r="C1941" s="2" t="s">
        <v>88</v>
      </c>
      <c r="D1941" s="2">
        <v>1</v>
      </c>
      <c r="E1941" s="2">
        <v>524.86256990000004</v>
      </c>
      <c r="F1941" s="2">
        <v>525.05101209999998</v>
      </c>
      <c r="G1941" s="2">
        <v>0.18844219999994041</v>
      </c>
      <c r="H1941" s="2">
        <v>225.01390000000001</v>
      </c>
      <c r="I1941" s="2">
        <v>36.145000000000003</v>
      </c>
      <c r="J1941" s="2">
        <v>1084.337</v>
      </c>
      <c r="K1941" s="2">
        <v>46.875</v>
      </c>
      <c r="L1941" s="2" t="s">
        <v>707</v>
      </c>
      <c r="M1941" s="3">
        <f t="shared" si="235"/>
        <v>2002</v>
      </c>
      <c r="N1941" s="3" t="str">
        <f t="shared" si="236"/>
        <v>05</v>
      </c>
      <c r="O1941" s="3" t="str">
        <f t="shared" si="237"/>
        <v>13</v>
      </c>
      <c r="P1941" s="3" t="str">
        <f t="shared" si="238"/>
        <v>04</v>
      </c>
      <c r="Q1941" s="3" t="str">
        <f t="shared" si="239"/>
        <v>22</v>
      </c>
      <c r="R1941" s="3" t="str">
        <f t="shared" si="240"/>
        <v>19</v>
      </c>
      <c r="S1941" s="4">
        <f t="shared" si="234"/>
        <v>37389.182164351849</v>
      </c>
      <c r="T1941" s="4">
        <f t="shared" si="241"/>
        <v>43472.479861111096</v>
      </c>
      <c r="U1941" s="2" t="s">
        <v>2132</v>
      </c>
      <c r="V1941" s="2">
        <v>16.25</v>
      </c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 t="s">
        <v>2940</v>
      </c>
      <c r="AI1941" s="2" t="s">
        <v>2941</v>
      </c>
      <c r="AJ1941" s="2" t="s">
        <v>3097</v>
      </c>
      <c r="AK1941" s="2" t="s">
        <v>3101</v>
      </c>
      <c r="AL1941" s="2" t="s">
        <v>3103</v>
      </c>
      <c r="AM1941" s="2" t="s">
        <v>3230</v>
      </c>
      <c r="AN1941" s="2"/>
      <c r="BJ1941">
        <v>1048.193</v>
      </c>
      <c r="BQ1941">
        <v>225.01390000000001</v>
      </c>
      <c r="BR1941">
        <v>225.20234219999989</v>
      </c>
      <c r="BS1941">
        <v>3</v>
      </c>
    </row>
    <row r="1942" spans="1:71" x14ac:dyDescent="0.25">
      <c r="A1942" s="2" t="s">
        <v>85</v>
      </c>
      <c r="B1942" s="2">
        <v>5729</v>
      </c>
      <c r="C1942" s="2" t="s">
        <v>88</v>
      </c>
      <c r="D1942" s="2">
        <v>1</v>
      </c>
      <c r="E1942" s="2">
        <v>526.01206739999998</v>
      </c>
      <c r="F1942" s="2">
        <v>526.21935389999999</v>
      </c>
      <c r="G1942" s="2">
        <v>0.20728650000000931</v>
      </c>
      <c r="H1942" s="2">
        <v>226.1634</v>
      </c>
      <c r="I1942" s="2">
        <v>7.2290000000000001</v>
      </c>
      <c r="J1942" s="2">
        <v>1004.819</v>
      </c>
      <c r="K1942" s="2">
        <v>11.718999999999999</v>
      </c>
      <c r="L1942" s="2" t="s">
        <v>707</v>
      </c>
      <c r="M1942" s="3">
        <f t="shared" si="235"/>
        <v>2002</v>
      </c>
      <c r="N1942" s="3" t="str">
        <f t="shared" si="236"/>
        <v>05</v>
      </c>
      <c r="O1942" s="3" t="str">
        <f t="shared" si="237"/>
        <v>13</v>
      </c>
      <c r="P1942" s="3" t="str">
        <f t="shared" si="238"/>
        <v>04</v>
      </c>
      <c r="Q1942" s="3" t="str">
        <f t="shared" si="239"/>
        <v>22</v>
      </c>
      <c r="R1942" s="3" t="str">
        <f t="shared" si="240"/>
        <v>19</v>
      </c>
      <c r="S1942" s="4">
        <f t="shared" si="234"/>
        <v>37389.182164351849</v>
      </c>
      <c r="T1942" s="4">
        <f t="shared" si="241"/>
        <v>43472.479861111096</v>
      </c>
      <c r="U1942" s="2" t="s">
        <v>2132</v>
      </c>
      <c r="V1942" s="2">
        <v>18.920000000000002</v>
      </c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 t="s">
        <v>2940</v>
      </c>
      <c r="AI1942" s="2" t="s">
        <v>2941</v>
      </c>
      <c r="AJ1942" s="2" t="s">
        <v>3097</v>
      </c>
      <c r="AK1942" s="2" t="s">
        <v>3101</v>
      </c>
      <c r="AL1942" s="2" t="s">
        <v>3103</v>
      </c>
      <c r="AM1942" s="2" t="s">
        <v>3230</v>
      </c>
      <c r="AN1942" s="2"/>
      <c r="BJ1942">
        <v>997.59</v>
      </c>
      <c r="BQ1942">
        <v>226.1634</v>
      </c>
      <c r="BR1942">
        <v>226.37068650000001</v>
      </c>
      <c r="BS1942">
        <v>4</v>
      </c>
    </row>
    <row r="1943" spans="1:71" x14ac:dyDescent="0.25">
      <c r="A1943" s="2" t="s">
        <v>85</v>
      </c>
      <c r="B1943" s="2">
        <v>5730</v>
      </c>
      <c r="C1943" s="2" t="s">
        <v>88</v>
      </c>
      <c r="D1943" s="2">
        <v>1</v>
      </c>
      <c r="E1943" s="2">
        <v>526.47061010000004</v>
      </c>
      <c r="F1943" s="2">
        <v>526.65905229999998</v>
      </c>
      <c r="G1943" s="2">
        <v>0.18844219999994041</v>
      </c>
      <c r="H1943" s="2">
        <v>226.62190000000001</v>
      </c>
      <c r="I1943" s="2">
        <v>21.687000000000001</v>
      </c>
      <c r="J1943" s="2">
        <v>1012.048</v>
      </c>
      <c r="K1943" s="2">
        <v>23.437999999999999</v>
      </c>
      <c r="L1943" s="2" t="s">
        <v>707</v>
      </c>
      <c r="M1943" s="3">
        <f t="shared" si="235"/>
        <v>2002</v>
      </c>
      <c r="N1943" s="3" t="str">
        <f t="shared" si="236"/>
        <v>05</v>
      </c>
      <c r="O1943" s="3" t="str">
        <f t="shared" si="237"/>
        <v>13</v>
      </c>
      <c r="P1943" s="3" t="str">
        <f t="shared" si="238"/>
        <v>04</v>
      </c>
      <c r="Q1943" s="3" t="str">
        <f t="shared" si="239"/>
        <v>22</v>
      </c>
      <c r="R1943" s="3" t="str">
        <f t="shared" si="240"/>
        <v>19</v>
      </c>
      <c r="S1943" s="4">
        <f t="shared" si="234"/>
        <v>37389.182164351849</v>
      </c>
      <c r="T1943" s="4">
        <f t="shared" si="241"/>
        <v>43472.479861111096</v>
      </c>
      <c r="U1943" s="2" t="s">
        <v>2132</v>
      </c>
      <c r="V1943" s="2">
        <v>17.57</v>
      </c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 t="s">
        <v>2940</v>
      </c>
      <c r="AI1943" s="2" t="s">
        <v>2941</v>
      </c>
      <c r="AJ1943" s="2" t="s">
        <v>3097</v>
      </c>
      <c r="AK1943" s="2" t="s">
        <v>3101</v>
      </c>
      <c r="AL1943" s="2" t="s">
        <v>3103</v>
      </c>
      <c r="AM1943" s="2" t="s">
        <v>3230</v>
      </c>
      <c r="AN1943" s="2"/>
      <c r="BJ1943">
        <v>990.36099999999999</v>
      </c>
      <c r="BQ1943">
        <v>226.62190000000001</v>
      </c>
      <c r="BR1943">
        <v>226.81034220000001</v>
      </c>
      <c r="BS1943">
        <v>5</v>
      </c>
    </row>
    <row r="1944" spans="1:71" x14ac:dyDescent="0.25">
      <c r="A1944" s="2" t="s">
        <v>85</v>
      </c>
      <c r="B1944" s="2">
        <v>514</v>
      </c>
      <c r="C1944" s="2" t="s">
        <v>88</v>
      </c>
      <c r="D1944" s="2">
        <v>1</v>
      </c>
      <c r="E1944" s="2">
        <v>707.12541710000005</v>
      </c>
      <c r="F1944" s="2">
        <v>708.75858289999996</v>
      </c>
      <c r="G1944" s="2">
        <v>1.633165799999915</v>
      </c>
      <c r="H1944" s="2">
        <v>107.4374</v>
      </c>
      <c r="I1944" s="2">
        <v>284.3</v>
      </c>
      <c r="J1944" s="2">
        <v>1352</v>
      </c>
      <c r="K1944" s="2">
        <v>556.64099999999996</v>
      </c>
      <c r="L1944" s="2" t="s">
        <v>701</v>
      </c>
      <c r="M1944" s="3">
        <f t="shared" si="235"/>
        <v>2002</v>
      </c>
      <c r="N1944" s="3" t="str">
        <f t="shared" si="236"/>
        <v>06</v>
      </c>
      <c r="O1944" s="3" t="str">
        <f t="shared" si="237"/>
        <v>25</v>
      </c>
      <c r="P1944" s="3" t="str">
        <f t="shared" si="238"/>
        <v>02</v>
      </c>
      <c r="Q1944" s="3" t="str">
        <f t="shared" si="239"/>
        <v>22</v>
      </c>
      <c r="R1944" s="3" t="str">
        <f t="shared" si="240"/>
        <v>19</v>
      </c>
      <c r="S1944" s="4">
        <f t="shared" si="234"/>
        <v>37432.09883101852</v>
      </c>
      <c r="T1944" s="4">
        <f t="shared" si="241"/>
        <v>43515.396527777768</v>
      </c>
      <c r="U1944" s="2" t="s">
        <v>2126</v>
      </c>
      <c r="V1944" s="2">
        <v>13.39</v>
      </c>
      <c r="W1944" s="2" t="s">
        <v>2940</v>
      </c>
      <c r="X1944" s="2" t="s">
        <v>2942</v>
      </c>
      <c r="Y1944" s="2" t="s">
        <v>3048</v>
      </c>
      <c r="Z1944" s="2"/>
      <c r="AA1944" s="2" t="s">
        <v>3065</v>
      </c>
      <c r="AB1944" s="2" t="s">
        <v>3067</v>
      </c>
      <c r="AC1944" s="2"/>
      <c r="AD1944" s="2"/>
      <c r="AE1944" s="2" t="s">
        <v>2940</v>
      </c>
      <c r="AF1944" s="2"/>
      <c r="AG1944" s="2"/>
      <c r="AH1944" s="2" t="s">
        <v>2940</v>
      </c>
      <c r="AI1944" s="2" t="s">
        <v>3082</v>
      </c>
      <c r="AJ1944" s="2" t="s">
        <v>3077</v>
      </c>
      <c r="AK1944" s="2" t="s">
        <v>3101</v>
      </c>
      <c r="AL1944" s="2" t="s">
        <v>3104</v>
      </c>
      <c r="AM1944" s="2" t="s">
        <v>3105</v>
      </c>
      <c r="AN1944" s="2" t="s">
        <v>3619</v>
      </c>
      <c r="BJ1944">
        <v>1067.7</v>
      </c>
      <c r="BQ1944">
        <v>107.4374</v>
      </c>
      <c r="BR1944">
        <v>109.0705657999999</v>
      </c>
      <c r="BS1944">
        <v>0</v>
      </c>
    </row>
    <row r="1945" spans="1:71" x14ac:dyDescent="0.25">
      <c r="A1945" s="2" t="s">
        <v>85</v>
      </c>
      <c r="B1945" s="2">
        <v>5731</v>
      </c>
      <c r="C1945" s="2" t="s">
        <v>88</v>
      </c>
      <c r="D1945" s="2">
        <v>1</v>
      </c>
      <c r="E1945" s="2">
        <v>1180.6116119999999</v>
      </c>
      <c r="F1945" s="2">
        <v>1181.4784460000001</v>
      </c>
      <c r="G1945" s="2">
        <v>0.86683400000015354</v>
      </c>
      <c r="H1945" s="2">
        <v>281.0763</v>
      </c>
      <c r="I1945" s="2">
        <v>216.86699999999999</v>
      </c>
      <c r="J1945" s="2">
        <v>1568.675</v>
      </c>
      <c r="K1945" s="2">
        <v>1107.422</v>
      </c>
      <c r="L1945" s="2" t="s">
        <v>708</v>
      </c>
      <c r="M1945" s="3">
        <f t="shared" si="235"/>
        <v>2002</v>
      </c>
      <c r="N1945" s="3" t="str">
        <f t="shared" si="236"/>
        <v>07</v>
      </c>
      <c r="O1945" s="3" t="str">
        <f t="shared" si="237"/>
        <v>11</v>
      </c>
      <c r="P1945" s="3" t="str">
        <f t="shared" si="238"/>
        <v>08</v>
      </c>
      <c r="Q1945" s="3" t="str">
        <f t="shared" si="239"/>
        <v>22</v>
      </c>
      <c r="R1945" s="3" t="str">
        <f t="shared" si="240"/>
        <v>19</v>
      </c>
      <c r="S1945" s="4">
        <f t="shared" si="234"/>
        <v>37448.34883101852</v>
      </c>
      <c r="T1945" s="4">
        <f t="shared" si="241"/>
        <v>43531.646527777768</v>
      </c>
      <c r="U1945" s="2" t="s">
        <v>2133</v>
      </c>
      <c r="V1945" s="2">
        <v>13.37</v>
      </c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 t="s">
        <v>2940</v>
      </c>
      <c r="AI1945" s="2" t="s">
        <v>2941</v>
      </c>
      <c r="AJ1945" s="2" t="s">
        <v>3081</v>
      </c>
      <c r="AK1945" s="2" t="s">
        <v>3101</v>
      </c>
      <c r="AL1945" s="2" t="s">
        <v>3104</v>
      </c>
      <c r="AM1945" s="2" t="s">
        <v>3432</v>
      </c>
      <c r="AN1945" s="2"/>
      <c r="BJ1945">
        <v>1351.807</v>
      </c>
      <c r="BQ1945">
        <v>281.0763</v>
      </c>
      <c r="BR1945">
        <v>281.94313400000021</v>
      </c>
      <c r="BS1945">
        <v>0</v>
      </c>
    </row>
    <row r="1946" spans="1:71" x14ac:dyDescent="0.25">
      <c r="A1946" s="2" t="s">
        <v>85</v>
      </c>
      <c r="B1946" s="2">
        <v>5732</v>
      </c>
      <c r="C1946" s="2" t="s">
        <v>88</v>
      </c>
      <c r="D1946" s="2">
        <v>1</v>
      </c>
      <c r="E1946" s="2">
        <v>1181.6292000000001</v>
      </c>
      <c r="F1946" s="2">
        <v>1181.7925170000001</v>
      </c>
      <c r="G1946" s="2">
        <v>0.1633170000000064</v>
      </c>
      <c r="H1946" s="2">
        <v>282.09390000000002</v>
      </c>
      <c r="I1946" s="2">
        <v>0</v>
      </c>
      <c r="J1946" s="2">
        <v>983.13300000000004</v>
      </c>
      <c r="K1946" s="2">
        <v>5.859</v>
      </c>
      <c r="L1946" s="2" t="s">
        <v>708</v>
      </c>
      <c r="M1946" s="3">
        <f t="shared" si="235"/>
        <v>2002</v>
      </c>
      <c r="N1946" s="3" t="str">
        <f t="shared" si="236"/>
        <v>07</v>
      </c>
      <c r="O1946" s="3" t="str">
        <f t="shared" si="237"/>
        <v>11</v>
      </c>
      <c r="P1946" s="3" t="str">
        <f t="shared" si="238"/>
        <v>08</v>
      </c>
      <c r="Q1946" s="3" t="str">
        <f t="shared" si="239"/>
        <v>22</v>
      </c>
      <c r="R1946" s="3" t="str">
        <f t="shared" si="240"/>
        <v>19</v>
      </c>
      <c r="S1946" s="4">
        <f t="shared" si="234"/>
        <v>37448.34883101852</v>
      </c>
      <c r="T1946" s="4">
        <f t="shared" si="241"/>
        <v>43531.646527777768</v>
      </c>
      <c r="U1946" s="2" t="s">
        <v>2133</v>
      </c>
      <c r="V1946" s="2">
        <v>20.5</v>
      </c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 t="s">
        <v>2940</v>
      </c>
      <c r="AI1946" s="2" t="s">
        <v>2941</v>
      </c>
      <c r="AJ1946" s="2" t="s">
        <v>3097</v>
      </c>
      <c r="AK1946" s="2" t="s">
        <v>3101</v>
      </c>
      <c r="AL1946" s="2" t="s">
        <v>3103</v>
      </c>
      <c r="AM1946" s="2" t="s">
        <v>3432</v>
      </c>
      <c r="AN1946" s="2"/>
      <c r="BJ1946">
        <v>983.13300000000004</v>
      </c>
      <c r="BQ1946">
        <v>282.09390000000002</v>
      </c>
      <c r="BR1946">
        <v>282.25721700000003</v>
      </c>
      <c r="BS1946">
        <v>1</v>
      </c>
    </row>
    <row r="1947" spans="1:71" x14ac:dyDescent="0.25">
      <c r="A1947" s="2" t="s">
        <v>85</v>
      </c>
      <c r="B1947" s="2">
        <v>5733</v>
      </c>
      <c r="C1947" s="2" t="s">
        <v>88</v>
      </c>
      <c r="D1947" s="2">
        <v>1</v>
      </c>
      <c r="E1947" s="2">
        <v>1182.062617</v>
      </c>
      <c r="F1947" s="2">
        <v>1182.244778</v>
      </c>
      <c r="G1947" s="2">
        <v>0.18216099999995089</v>
      </c>
      <c r="H1947" s="2">
        <v>282.52730000000003</v>
      </c>
      <c r="I1947" s="2">
        <v>7.2290000000000001</v>
      </c>
      <c r="J1947" s="2">
        <v>1040.9639999999999</v>
      </c>
      <c r="K1947" s="2">
        <v>11.718999999999999</v>
      </c>
      <c r="L1947" s="2" t="s">
        <v>708</v>
      </c>
      <c r="M1947" s="3">
        <f t="shared" si="235"/>
        <v>2002</v>
      </c>
      <c r="N1947" s="3" t="str">
        <f t="shared" si="236"/>
        <v>07</v>
      </c>
      <c r="O1947" s="3" t="str">
        <f t="shared" si="237"/>
        <v>11</v>
      </c>
      <c r="P1947" s="3" t="str">
        <f t="shared" si="238"/>
        <v>08</v>
      </c>
      <c r="Q1947" s="3" t="str">
        <f t="shared" si="239"/>
        <v>22</v>
      </c>
      <c r="R1947" s="3" t="str">
        <f t="shared" si="240"/>
        <v>19</v>
      </c>
      <c r="S1947" s="4">
        <f t="shared" si="234"/>
        <v>37448.34883101852</v>
      </c>
      <c r="T1947" s="4">
        <f t="shared" si="241"/>
        <v>43531.646527777768</v>
      </c>
      <c r="U1947" s="2" t="s">
        <v>2133</v>
      </c>
      <c r="V1947" s="2">
        <v>16.75</v>
      </c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 t="s">
        <v>2940</v>
      </c>
      <c r="AI1947" s="2" t="s">
        <v>2941</v>
      </c>
      <c r="AJ1947" s="2" t="s">
        <v>3097</v>
      </c>
      <c r="AK1947" s="2" t="s">
        <v>3101</v>
      </c>
      <c r="AL1947" s="2" t="s">
        <v>3103</v>
      </c>
      <c r="AM1947" s="2" t="s">
        <v>3432</v>
      </c>
      <c r="AN1947" s="2"/>
      <c r="BJ1947">
        <v>1033.7349999999999</v>
      </c>
      <c r="BQ1947">
        <v>282.52730000000003</v>
      </c>
      <c r="BR1947">
        <v>282.70946099999998</v>
      </c>
      <c r="BS1947">
        <v>2</v>
      </c>
    </row>
    <row r="1948" spans="1:71" x14ac:dyDescent="0.25">
      <c r="A1948" s="2" t="s">
        <v>85</v>
      </c>
      <c r="B1948" s="2">
        <v>565</v>
      </c>
      <c r="C1948" s="2" t="s">
        <v>88</v>
      </c>
      <c r="D1948" s="2">
        <v>1</v>
      </c>
      <c r="E1948" s="2">
        <v>1443.576746</v>
      </c>
      <c r="F1948" s="2">
        <v>1443.853128</v>
      </c>
      <c r="G1948" s="2">
        <v>0.27638200000001228</v>
      </c>
      <c r="H1948" s="2">
        <v>244.15170000000001</v>
      </c>
      <c r="I1948" s="2">
        <v>57.9</v>
      </c>
      <c r="J1948" s="2">
        <v>1135.0999999999999</v>
      </c>
      <c r="K1948" s="2">
        <v>64.453000000000003</v>
      </c>
      <c r="L1948" s="2" t="s">
        <v>702</v>
      </c>
      <c r="M1948" s="3">
        <f t="shared" si="235"/>
        <v>2002</v>
      </c>
      <c r="N1948" s="3" t="str">
        <f t="shared" si="236"/>
        <v>07</v>
      </c>
      <c r="O1948" s="3" t="str">
        <f t="shared" si="237"/>
        <v>12</v>
      </c>
      <c r="P1948" s="3" t="str">
        <f t="shared" si="238"/>
        <v>04</v>
      </c>
      <c r="Q1948" s="3" t="str">
        <f t="shared" si="239"/>
        <v>22</v>
      </c>
      <c r="R1948" s="3" t="str">
        <f t="shared" si="240"/>
        <v>19</v>
      </c>
      <c r="S1948" s="4">
        <f t="shared" si="234"/>
        <v>37449.182164351849</v>
      </c>
      <c r="T1948" s="4">
        <f t="shared" si="241"/>
        <v>43532.479861111096</v>
      </c>
      <c r="U1948" s="2" t="s">
        <v>2127</v>
      </c>
      <c r="V1948" s="2">
        <v>17.399999999999999</v>
      </c>
      <c r="W1948" s="2" t="s">
        <v>2940</v>
      </c>
      <c r="X1948" s="2" t="s">
        <v>2942</v>
      </c>
      <c r="Y1948" s="2"/>
      <c r="Z1948" s="2"/>
      <c r="AA1948" s="2" t="s">
        <v>3065</v>
      </c>
      <c r="AB1948" s="2"/>
      <c r="AC1948" s="2"/>
      <c r="AD1948" s="2"/>
      <c r="AE1948" s="2" t="s">
        <v>2940</v>
      </c>
      <c r="AF1948" s="2"/>
      <c r="AG1948" s="2"/>
      <c r="AH1948" s="2" t="s">
        <v>2940</v>
      </c>
      <c r="AI1948" s="2" t="s">
        <v>2941</v>
      </c>
      <c r="AJ1948" s="2" t="s">
        <v>3097</v>
      </c>
      <c r="AK1948" s="2" t="s">
        <v>3101</v>
      </c>
      <c r="AL1948" s="2" t="s">
        <v>3103</v>
      </c>
      <c r="AM1948" s="2" t="s">
        <v>3105</v>
      </c>
      <c r="AN1948" s="2" t="s">
        <v>3619</v>
      </c>
      <c r="BJ1948">
        <v>1077.2</v>
      </c>
      <c r="BQ1948">
        <v>244.15170000000001</v>
      </c>
      <c r="BR1948">
        <v>244.42808199999999</v>
      </c>
      <c r="BS1948">
        <v>0</v>
      </c>
    </row>
    <row r="1949" spans="1:71" x14ac:dyDescent="0.25">
      <c r="A1949" s="2" t="s">
        <v>85</v>
      </c>
      <c r="B1949" s="2">
        <v>5735</v>
      </c>
      <c r="C1949" s="2" t="s">
        <v>88</v>
      </c>
      <c r="D1949" s="2">
        <v>1</v>
      </c>
      <c r="E1949" s="2">
        <v>1536.110948</v>
      </c>
      <c r="F1949" s="2">
        <v>1536.374767</v>
      </c>
      <c r="G1949" s="2">
        <v>0.26381900000001218</v>
      </c>
      <c r="H1949" s="2">
        <v>36.750300000000003</v>
      </c>
      <c r="I1949" s="2">
        <v>57.831000000000003</v>
      </c>
      <c r="J1949" s="2">
        <v>1055.422</v>
      </c>
      <c r="K1949" s="2">
        <v>64.453000000000003</v>
      </c>
      <c r="L1949" s="2" t="s">
        <v>709</v>
      </c>
      <c r="M1949" s="3">
        <f t="shared" si="235"/>
        <v>2002</v>
      </c>
      <c r="N1949" s="3" t="str">
        <f t="shared" si="236"/>
        <v>08</v>
      </c>
      <c r="O1949" s="3" t="str">
        <f t="shared" si="237"/>
        <v>13</v>
      </c>
      <c r="P1949" s="3" t="str">
        <f t="shared" si="238"/>
        <v>06</v>
      </c>
      <c r="Q1949" s="3" t="str">
        <f t="shared" si="239"/>
        <v>22</v>
      </c>
      <c r="R1949" s="3" t="str">
        <f t="shared" si="240"/>
        <v>19</v>
      </c>
      <c r="S1949" s="4">
        <f t="shared" si="234"/>
        <v>37481.265497685185</v>
      </c>
      <c r="T1949" s="4">
        <f t="shared" si="241"/>
        <v>43564.563194444432</v>
      </c>
      <c r="U1949" s="2" t="s">
        <v>2134</v>
      </c>
      <c r="V1949" s="2">
        <v>16.989999999999998</v>
      </c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 t="s">
        <v>2940</v>
      </c>
      <c r="AI1949" s="2" t="s">
        <v>2941</v>
      </c>
      <c r="AJ1949" s="2" t="s">
        <v>3097</v>
      </c>
      <c r="AK1949" s="2" t="s">
        <v>3101</v>
      </c>
      <c r="AL1949" s="2" t="s">
        <v>3103</v>
      </c>
      <c r="AM1949" s="2" t="s">
        <v>3269</v>
      </c>
      <c r="AN1949" s="2"/>
      <c r="BJ1949">
        <v>997.59</v>
      </c>
      <c r="BQ1949">
        <v>36.750300000000003</v>
      </c>
      <c r="BR1949">
        <v>37.014119000000022</v>
      </c>
      <c r="BS1949">
        <v>0</v>
      </c>
    </row>
    <row r="1950" spans="1:71" x14ac:dyDescent="0.25">
      <c r="A1950" s="2" t="s">
        <v>85</v>
      </c>
      <c r="B1950" s="2">
        <v>5736</v>
      </c>
      <c r="C1950" s="2" t="s">
        <v>88</v>
      </c>
      <c r="D1950" s="2">
        <v>1</v>
      </c>
      <c r="E1950" s="2">
        <v>1536.8898429999999</v>
      </c>
      <c r="F1950" s="2">
        <v>1537.1473800000001</v>
      </c>
      <c r="G1950" s="2">
        <v>0.25753700000018398</v>
      </c>
      <c r="H1950" s="2">
        <v>37.529200000000003</v>
      </c>
      <c r="I1950" s="2">
        <v>57.831000000000003</v>
      </c>
      <c r="J1950" s="2">
        <v>1120.482</v>
      </c>
      <c r="K1950" s="2">
        <v>58.594000000000001</v>
      </c>
      <c r="L1950" s="2" t="s">
        <v>709</v>
      </c>
      <c r="M1950" s="3">
        <f t="shared" si="235"/>
        <v>2002</v>
      </c>
      <c r="N1950" s="3" t="str">
        <f t="shared" si="236"/>
        <v>08</v>
      </c>
      <c r="O1950" s="3" t="str">
        <f t="shared" si="237"/>
        <v>13</v>
      </c>
      <c r="P1950" s="3" t="str">
        <f t="shared" si="238"/>
        <v>06</v>
      </c>
      <c r="Q1950" s="3" t="str">
        <f t="shared" si="239"/>
        <v>22</v>
      </c>
      <c r="R1950" s="3" t="str">
        <f t="shared" si="240"/>
        <v>19</v>
      </c>
      <c r="S1950" s="4">
        <f t="shared" si="234"/>
        <v>37481.265497685185</v>
      </c>
      <c r="T1950" s="4">
        <f t="shared" si="241"/>
        <v>43564.563194444432</v>
      </c>
      <c r="U1950" s="2" t="s">
        <v>2134</v>
      </c>
      <c r="V1950" s="2">
        <v>16.53</v>
      </c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 t="s">
        <v>2940</v>
      </c>
      <c r="AI1950" s="2" t="s">
        <v>2941</v>
      </c>
      <c r="AJ1950" s="2" t="s">
        <v>3097</v>
      </c>
      <c r="AK1950" s="2" t="s">
        <v>3101</v>
      </c>
      <c r="AL1950" s="2" t="s">
        <v>3103</v>
      </c>
      <c r="AM1950" s="2" t="s">
        <v>3269</v>
      </c>
      <c r="AN1950" s="2"/>
      <c r="BJ1950">
        <v>1062.6510000000001</v>
      </c>
      <c r="BQ1950">
        <v>37.529200000000003</v>
      </c>
      <c r="BR1950">
        <v>37.786737000000187</v>
      </c>
      <c r="BS1950">
        <v>1</v>
      </c>
    </row>
    <row r="1951" spans="1:71" x14ac:dyDescent="0.25">
      <c r="A1951" s="2" t="s">
        <v>85</v>
      </c>
      <c r="B1951" s="2">
        <v>5737</v>
      </c>
      <c r="C1951" s="2" t="s">
        <v>88</v>
      </c>
      <c r="D1951" s="2">
        <v>1</v>
      </c>
      <c r="E1951" s="2">
        <v>1538.4162240000001</v>
      </c>
      <c r="F1951" s="2">
        <v>1538.6611989999999</v>
      </c>
      <c r="G1951" s="2">
        <v>0.24497499999984029</v>
      </c>
      <c r="H1951" s="2">
        <v>39.055599999999998</v>
      </c>
      <c r="I1951" s="2">
        <v>28.916</v>
      </c>
      <c r="J1951" s="2">
        <v>1069.8800000000001</v>
      </c>
      <c r="K1951" s="2">
        <v>29.297000000000001</v>
      </c>
      <c r="L1951" s="2" t="s">
        <v>709</v>
      </c>
      <c r="M1951" s="3">
        <f t="shared" si="235"/>
        <v>2002</v>
      </c>
      <c r="N1951" s="3" t="str">
        <f t="shared" si="236"/>
        <v>08</v>
      </c>
      <c r="O1951" s="3" t="str">
        <f t="shared" si="237"/>
        <v>13</v>
      </c>
      <c r="P1951" s="3" t="str">
        <f t="shared" si="238"/>
        <v>06</v>
      </c>
      <c r="Q1951" s="3" t="str">
        <f t="shared" si="239"/>
        <v>22</v>
      </c>
      <c r="R1951" s="3" t="str">
        <f t="shared" si="240"/>
        <v>19</v>
      </c>
      <c r="S1951" s="4">
        <f t="shared" si="234"/>
        <v>37481.265497685185</v>
      </c>
      <c r="T1951" s="4">
        <f t="shared" si="241"/>
        <v>43564.563194444432</v>
      </c>
      <c r="U1951" s="2" t="s">
        <v>2134</v>
      </c>
      <c r="V1951" s="2">
        <v>14.89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 t="s">
        <v>2940</v>
      </c>
      <c r="AI1951" s="2" t="s">
        <v>2941</v>
      </c>
      <c r="AJ1951" s="2" t="s">
        <v>3097</v>
      </c>
      <c r="AK1951" s="2" t="s">
        <v>3101</v>
      </c>
      <c r="AL1951" s="2" t="s">
        <v>3103</v>
      </c>
      <c r="AM1951" s="2" t="s">
        <v>3269</v>
      </c>
      <c r="AN1951" s="2"/>
      <c r="BJ1951">
        <v>1040.9639999999999</v>
      </c>
      <c r="BQ1951">
        <v>39.055599999999998</v>
      </c>
      <c r="BR1951">
        <v>39.300574999999839</v>
      </c>
      <c r="BS1951">
        <v>2</v>
      </c>
    </row>
    <row r="1952" spans="1:71" x14ac:dyDescent="0.25">
      <c r="A1952" s="2" t="s">
        <v>85</v>
      </c>
      <c r="B1952" s="2">
        <v>5738</v>
      </c>
      <c r="C1952" s="2" t="s">
        <v>88</v>
      </c>
      <c r="D1952" s="2">
        <v>1</v>
      </c>
      <c r="E1952" s="2">
        <v>1829.9207719999999</v>
      </c>
      <c r="F1952" s="2">
        <v>1830.1092140000001</v>
      </c>
      <c r="G1952" s="2">
        <v>0.18844200000012279</v>
      </c>
      <c r="H1952" s="2">
        <v>30.707100000000001</v>
      </c>
      <c r="I1952" s="2">
        <v>195.18100000000001</v>
      </c>
      <c r="J1952" s="2">
        <v>607.22900000000004</v>
      </c>
      <c r="K1952" s="2">
        <v>392.57799999999997</v>
      </c>
      <c r="L1952" s="2" t="s">
        <v>710</v>
      </c>
      <c r="M1952" s="3">
        <f t="shared" si="235"/>
        <v>2002</v>
      </c>
      <c r="N1952" s="3" t="str">
        <f t="shared" si="236"/>
        <v>08</v>
      </c>
      <c r="O1952" s="3" t="str">
        <f t="shared" si="237"/>
        <v>13</v>
      </c>
      <c r="P1952" s="3" t="str">
        <f t="shared" si="238"/>
        <v>16</v>
      </c>
      <c r="Q1952" s="3" t="str">
        <f t="shared" si="239"/>
        <v>22</v>
      </c>
      <c r="R1952" s="3" t="str">
        <f t="shared" si="240"/>
        <v>19</v>
      </c>
      <c r="S1952" s="4">
        <f t="shared" si="234"/>
        <v>37481.682164351849</v>
      </c>
      <c r="T1952" s="4">
        <f t="shared" si="241"/>
        <v>43564.979861111096</v>
      </c>
      <c r="U1952" s="2" t="s">
        <v>2135</v>
      </c>
      <c r="V1952" s="2">
        <v>13.32</v>
      </c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 t="s">
        <v>2940</v>
      </c>
      <c r="AI1952" s="2" t="s">
        <v>2941</v>
      </c>
      <c r="AJ1952" s="2" t="s">
        <v>3097</v>
      </c>
      <c r="AK1952" s="2" t="s">
        <v>3101</v>
      </c>
      <c r="AL1952" s="2" t="s">
        <v>3103</v>
      </c>
      <c r="AM1952" s="2" t="s">
        <v>3433</v>
      </c>
      <c r="AN1952" s="2" t="s">
        <v>3619</v>
      </c>
      <c r="BJ1952">
        <v>412.048</v>
      </c>
      <c r="BQ1952">
        <v>30.707100000000001</v>
      </c>
      <c r="BR1952">
        <v>30.89554200000012</v>
      </c>
      <c r="BS1952">
        <v>0</v>
      </c>
    </row>
    <row r="1953" spans="1:71" x14ac:dyDescent="0.25">
      <c r="A1953" s="2" t="s">
        <v>85</v>
      </c>
      <c r="B1953" s="2">
        <v>5739</v>
      </c>
      <c r="C1953" s="2" t="s">
        <v>88</v>
      </c>
      <c r="D1953" s="2">
        <v>1</v>
      </c>
      <c r="E1953" s="2">
        <v>1828.5451439999999</v>
      </c>
      <c r="F1953" s="2">
        <v>1828.677054</v>
      </c>
      <c r="G1953" s="2">
        <v>0.1319100000000617</v>
      </c>
      <c r="H1953" s="2">
        <v>29.331499999999998</v>
      </c>
      <c r="I1953" s="2">
        <v>130.12</v>
      </c>
      <c r="J1953" s="2">
        <v>1359.0360000000001</v>
      </c>
      <c r="K1953" s="2">
        <v>398.43799999999999</v>
      </c>
      <c r="L1953" s="2" t="s">
        <v>710</v>
      </c>
      <c r="M1953" s="3">
        <f t="shared" si="235"/>
        <v>2002</v>
      </c>
      <c r="N1953" s="3" t="str">
        <f t="shared" si="236"/>
        <v>08</v>
      </c>
      <c r="O1953" s="3" t="str">
        <f t="shared" si="237"/>
        <v>13</v>
      </c>
      <c r="P1953" s="3" t="str">
        <f t="shared" si="238"/>
        <v>16</v>
      </c>
      <c r="Q1953" s="3" t="str">
        <f t="shared" si="239"/>
        <v>22</v>
      </c>
      <c r="R1953" s="3" t="str">
        <f t="shared" si="240"/>
        <v>19</v>
      </c>
      <c r="S1953" s="4">
        <f t="shared" si="234"/>
        <v>37481.682164351849</v>
      </c>
      <c r="T1953" s="4">
        <f t="shared" si="241"/>
        <v>43564.979861111096</v>
      </c>
      <c r="U1953" s="2" t="s">
        <v>2135</v>
      </c>
      <c r="V1953" s="2">
        <v>13.47</v>
      </c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 t="s">
        <v>2940</v>
      </c>
      <c r="AI1953" s="2" t="s">
        <v>2941</v>
      </c>
      <c r="AJ1953" s="2" t="s">
        <v>3097</v>
      </c>
      <c r="AK1953" s="2" t="s">
        <v>3101</v>
      </c>
      <c r="AL1953" s="2" t="s">
        <v>3103</v>
      </c>
      <c r="AM1953" s="2" t="s">
        <v>3433</v>
      </c>
      <c r="AN1953" s="2" t="s">
        <v>3619</v>
      </c>
      <c r="BJ1953">
        <v>1228.9159999999999</v>
      </c>
      <c r="BQ1953">
        <v>29.331499999999998</v>
      </c>
      <c r="BR1953">
        <v>29.46341000000006</v>
      </c>
      <c r="BS1953">
        <v>1</v>
      </c>
    </row>
    <row r="1954" spans="1:71" x14ac:dyDescent="0.25">
      <c r="A1954" s="2" t="s">
        <v>85</v>
      </c>
      <c r="B1954" s="2">
        <v>5740</v>
      </c>
      <c r="C1954" s="2" t="s">
        <v>88</v>
      </c>
      <c r="D1954" s="2">
        <v>1</v>
      </c>
      <c r="E1954" s="2">
        <v>1828.8466519999999</v>
      </c>
      <c r="F1954" s="2">
        <v>1829.0036869999999</v>
      </c>
      <c r="G1954" s="2">
        <v>0.15703499999995069</v>
      </c>
      <c r="H1954" s="2">
        <v>29.632999999999999</v>
      </c>
      <c r="I1954" s="2">
        <v>144.578</v>
      </c>
      <c r="J1954" s="2">
        <v>1265.06</v>
      </c>
      <c r="K1954" s="2">
        <v>152.34399999999999</v>
      </c>
      <c r="L1954" s="2" t="s">
        <v>710</v>
      </c>
      <c r="M1954" s="3">
        <f t="shared" si="235"/>
        <v>2002</v>
      </c>
      <c r="N1954" s="3" t="str">
        <f t="shared" si="236"/>
        <v>08</v>
      </c>
      <c r="O1954" s="3" t="str">
        <f t="shared" si="237"/>
        <v>13</v>
      </c>
      <c r="P1954" s="3" t="str">
        <f t="shared" si="238"/>
        <v>16</v>
      </c>
      <c r="Q1954" s="3" t="str">
        <f t="shared" si="239"/>
        <v>22</v>
      </c>
      <c r="R1954" s="3" t="str">
        <f t="shared" si="240"/>
        <v>19</v>
      </c>
      <c r="S1954" s="4">
        <f t="shared" si="234"/>
        <v>37481.682164351849</v>
      </c>
      <c r="T1954" s="4">
        <f t="shared" si="241"/>
        <v>43564.979861111096</v>
      </c>
      <c r="U1954" s="2" t="s">
        <v>2135</v>
      </c>
      <c r="V1954" s="2">
        <v>14.44</v>
      </c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 t="s">
        <v>2940</v>
      </c>
      <c r="AI1954" s="2" t="s">
        <v>2941</v>
      </c>
      <c r="AJ1954" s="2" t="s">
        <v>3097</v>
      </c>
      <c r="AK1954" s="2" t="s">
        <v>3101</v>
      </c>
      <c r="AL1954" s="2" t="s">
        <v>3103</v>
      </c>
      <c r="AM1954" s="2" t="s">
        <v>3433</v>
      </c>
      <c r="AN1954" s="2" t="s">
        <v>3619</v>
      </c>
      <c r="BJ1954">
        <v>1120.482</v>
      </c>
      <c r="BQ1954">
        <v>29.632999999999999</v>
      </c>
      <c r="BR1954">
        <v>29.79003499999995</v>
      </c>
      <c r="BS1954">
        <v>2</v>
      </c>
    </row>
    <row r="1955" spans="1:71" x14ac:dyDescent="0.25">
      <c r="A1955" s="2" t="s">
        <v>85</v>
      </c>
      <c r="B1955" s="2">
        <v>5741</v>
      </c>
      <c r="C1955" s="2" t="s">
        <v>88</v>
      </c>
      <c r="D1955" s="2">
        <v>1</v>
      </c>
      <c r="E1955" s="2">
        <v>1831.5476570000001</v>
      </c>
      <c r="F1955" s="2">
        <v>1831.69841</v>
      </c>
      <c r="G1955" s="2">
        <v>0.15075299999989511</v>
      </c>
      <c r="H1955" s="2">
        <v>32.334000000000003</v>
      </c>
      <c r="I1955" s="2">
        <v>72.289000000000001</v>
      </c>
      <c r="J1955" s="2">
        <v>1084.337</v>
      </c>
      <c r="K1955" s="2">
        <v>87.891000000000005</v>
      </c>
      <c r="L1955" s="2" t="s">
        <v>710</v>
      </c>
      <c r="M1955" s="3">
        <f t="shared" si="235"/>
        <v>2002</v>
      </c>
      <c r="N1955" s="3" t="str">
        <f t="shared" si="236"/>
        <v>08</v>
      </c>
      <c r="O1955" s="3" t="str">
        <f t="shared" si="237"/>
        <v>13</v>
      </c>
      <c r="P1955" s="3" t="str">
        <f t="shared" si="238"/>
        <v>16</v>
      </c>
      <c r="Q1955" s="3" t="str">
        <f t="shared" si="239"/>
        <v>22</v>
      </c>
      <c r="R1955" s="3" t="str">
        <f t="shared" si="240"/>
        <v>19</v>
      </c>
      <c r="S1955" s="4">
        <f t="shared" si="234"/>
        <v>37481.682164351849</v>
      </c>
      <c r="T1955" s="4">
        <f t="shared" si="241"/>
        <v>43564.979861111096</v>
      </c>
      <c r="U1955" s="2" t="s">
        <v>2135</v>
      </c>
      <c r="V1955" s="2">
        <v>16.2</v>
      </c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 t="s">
        <v>2940</v>
      </c>
      <c r="AI1955" s="2" t="s">
        <v>2941</v>
      </c>
      <c r="AJ1955" s="2" t="s">
        <v>3097</v>
      </c>
      <c r="AK1955" s="2" t="s">
        <v>3101</v>
      </c>
      <c r="AL1955" s="2" t="s">
        <v>3103</v>
      </c>
      <c r="AM1955" s="2" t="s">
        <v>3433</v>
      </c>
      <c r="AN1955" s="2" t="s">
        <v>3619</v>
      </c>
      <c r="BJ1955">
        <v>1012.048</v>
      </c>
      <c r="BQ1955">
        <v>32.334000000000003</v>
      </c>
      <c r="BR1955">
        <v>32.484752999999898</v>
      </c>
      <c r="BS1955">
        <v>3</v>
      </c>
    </row>
    <row r="1956" spans="1:71" x14ac:dyDescent="0.25">
      <c r="A1956" s="2" t="s">
        <v>85</v>
      </c>
      <c r="B1956" s="2">
        <v>5742</v>
      </c>
      <c r="C1956" s="2" t="s">
        <v>88</v>
      </c>
      <c r="D1956" s="2">
        <v>1</v>
      </c>
      <c r="E1956" s="2">
        <v>1832.5840889999999</v>
      </c>
      <c r="F1956" s="2">
        <v>1832.7411239999999</v>
      </c>
      <c r="G1956" s="2">
        <v>0.15703499999995069</v>
      </c>
      <c r="H1956" s="2">
        <v>33.370399999999997</v>
      </c>
      <c r="I1956" s="2">
        <v>93.975999999999999</v>
      </c>
      <c r="J1956" s="2">
        <v>1069.8800000000001</v>
      </c>
      <c r="K1956" s="2">
        <v>128.90600000000001</v>
      </c>
      <c r="L1956" s="2" t="s">
        <v>710</v>
      </c>
      <c r="M1956" s="3">
        <f t="shared" si="235"/>
        <v>2002</v>
      </c>
      <c r="N1956" s="3" t="str">
        <f t="shared" si="236"/>
        <v>08</v>
      </c>
      <c r="O1956" s="3" t="str">
        <f t="shared" si="237"/>
        <v>13</v>
      </c>
      <c r="P1956" s="3" t="str">
        <f t="shared" si="238"/>
        <v>16</v>
      </c>
      <c r="Q1956" s="3" t="str">
        <f t="shared" si="239"/>
        <v>22</v>
      </c>
      <c r="R1956" s="3" t="str">
        <f t="shared" si="240"/>
        <v>19</v>
      </c>
      <c r="S1956" s="4">
        <f t="shared" si="234"/>
        <v>37481.682164351849</v>
      </c>
      <c r="T1956" s="4">
        <f t="shared" si="241"/>
        <v>43564.979861111096</v>
      </c>
      <c r="U1956" s="2" t="s">
        <v>2135</v>
      </c>
      <c r="V1956" s="2">
        <v>16.29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 t="s">
        <v>2940</v>
      </c>
      <c r="AI1956" s="2" t="s">
        <v>2941</v>
      </c>
      <c r="AJ1956" s="2" t="s">
        <v>3097</v>
      </c>
      <c r="AK1956" s="2" t="s">
        <v>3101</v>
      </c>
      <c r="AL1956" s="2" t="s">
        <v>3103</v>
      </c>
      <c r="AM1956" s="2" t="s">
        <v>3433</v>
      </c>
      <c r="AN1956" s="2" t="s">
        <v>3619</v>
      </c>
      <c r="BJ1956">
        <v>975.904</v>
      </c>
      <c r="BQ1956">
        <v>33.370399999999997</v>
      </c>
      <c r="BR1956">
        <v>33.527434999999947</v>
      </c>
      <c r="BS1956">
        <v>4</v>
      </c>
    </row>
    <row r="1957" spans="1:71" x14ac:dyDescent="0.25">
      <c r="A1957" s="2" t="s">
        <v>85</v>
      </c>
      <c r="B1957" s="2">
        <v>5743</v>
      </c>
      <c r="C1957" s="2" t="s">
        <v>88</v>
      </c>
      <c r="D1957" s="2">
        <v>1</v>
      </c>
      <c r="E1957" s="2">
        <v>1833.8340889999999</v>
      </c>
      <c r="F1957" s="2">
        <v>1834.210973</v>
      </c>
      <c r="G1957" s="2">
        <v>0.3768840000000182</v>
      </c>
      <c r="H1957" s="2">
        <v>34.620399999999997</v>
      </c>
      <c r="I1957" s="2">
        <v>57.831000000000003</v>
      </c>
      <c r="J1957" s="2">
        <v>1106.0239999999999</v>
      </c>
      <c r="K1957" s="2">
        <v>64.453000000000003</v>
      </c>
      <c r="L1957" s="2" t="s">
        <v>710</v>
      </c>
      <c r="M1957" s="3">
        <f t="shared" si="235"/>
        <v>2002</v>
      </c>
      <c r="N1957" s="3" t="str">
        <f t="shared" si="236"/>
        <v>08</v>
      </c>
      <c r="O1957" s="3" t="str">
        <f t="shared" si="237"/>
        <v>13</v>
      </c>
      <c r="P1957" s="3" t="str">
        <f t="shared" si="238"/>
        <v>16</v>
      </c>
      <c r="Q1957" s="3" t="str">
        <f t="shared" si="239"/>
        <v>22</v>
      </c>
      <c r="R1957" s="3" t="str">
        <f t="shared" si="240"/>
        <v>19</v>
      </c>
      <c r="S1957" s="4">
        <f t="shared" si="234"/>
        <v>37481.682164351849</v>
      </c>
      <c r="T1957" s="4">
        <f t="shared" si="241"/>
        <v>43564.979861111096</v>
      </c>
      <c r="U1957" s="2" t="s">
        <v>2135</v>
      </c>
      <c r="V1957" s="2">
        <v>16.329999999999998</v>
      </c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 t="s">
        <v>2940</v>
      </c>
      <c r="AI1957" s="2" t="s">
        <v>2941</v>
      </c>
      <c r="AJ1957" s="2" t="s">
        <v>2941</v>
      </c>
      <c r="AK1957" s="2" t="s">
        <v>3101</v>
      </c>
      <c r="AL1957" s="2" t="s">
        <v>3104</v>
      </c>
      <c r="AM1957" s="2" t="s">
        <v>3433</v>
      </c>
      <c r="AN1957" s="2" t="s">
        <v>3619</v>
      </c>
      <c r="BJ1957">
        <v>1048.193</v>
      </c>
      <c r="BQ1957">
        <v>34.620399999999997</v>
      </c>
      <c r="BR1957">
        <v>34.997284000000008</v>
      </c>
      <c r="BS1957">
        <v>5</v>
      </c>
    </row>
    <row r="1958" spans="1:71" x14ac:dyDescent="0.25">
      <c r="A1958" s="2" t="s">
        <v>85</v>
      </c>
      <c r="B1958" s="2">
        <v>5744</v>
      </c>
      <c r="C1958" s="2" t="s">
        <v>88</v>
      </c>
      <c r="D1958" s="2">
        <v>1</v>
      </c>
      <c r="E1958" s="2">
        <v>1835.2599680000001</v>
      </c>
      <c r="F1958" s="2">
        <v>1835.611727</v>
      </c>
      <c r="G1958" s="2">
        <v>0.35175899999990179</v>
      </c>
      <c r="H1958" s="2">
        <v>36.046300000000002</v>
      </c>
      <c r="I1958" s="2">
        <v>122.892</v>
      </c>
      <c r="J1958" s="2">
        <v>968.67499999999995</v>
      </c>
      <c r="K1958" s="2">
        <v>386.71899999999999</v>
      </c>
      <c r="L1958" s="2" t="s">
        <v>710</v>
      </c>
      <c r="M1958" s="3">
        <f t="shared" si="235"/>
        <v>2002</v>
      </c>
      <c r="N1958" s="3" t="str">
        <f t="shared" si="236"/>
        <v>08</v>
      </c>
      <c r="O1958" s="3" t="str">
        <f t="shared" si="237"/>
        <v>13</v>
      </c>
      <c r="P1958" s="3" t="str">
        <f t="shared" si="238"/>
        <v>16</v>
      </c>
      <c r="Q1958" s="3" t="str">
        <f t="shared" si="239"/>
        <v>22</v>
      </c>
      <c r="R1958" s="3" t="str">
        <f t="shared" si="240"/>
        <v>19</v>
      </c>
      <c r="S1958" s="4">
        <f t="shared" si="234"/>
        <v>37481.682164351849</v>
      </c>
      <c r="T1958" s="4">
        <f t="shared" si="241"/>
        <v>43564.979861111096</v>
      </c>
      <c r="U1958" s="2" t="s">
        <v>2135</v>
      </c>
      <c r="V1958" s="2">
        <v>16.71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 t="s">
        <v>2940</v>
      </c>
      <c r="AI1958" s="2" t="s">
        <v>3077</v>
      </c>
      <c r="AJ1958" s="2" t="s">
        <v>3097</v>
      </c>
      <c r="AK1958" s="2" t="s">
        <v>3101</v>
      </c>
      <c r="AL1958" s="2" t="s">
        <v>3103</v>
      </c>
      <c r="AM1958" s="2" t="s">
        <v>3433</v>
      </c>
      <c r="AN1958" s="2" t="s">
        <v>3619</v>
      </c>
      <c r="BJ1958">
        <v>845.78300000000002</v>
      </c>
      <c r="BQ1958">
        <v>36.046300000000002</v>
      </c>
      <c r="BR1958">
        <v>36.398058999999897</v>
      </c>
      <c r="BS1958">
        <v>6</v>
      </c>
    </row>
    <row r="1959" spans="1:71" x14ac:dyDescent="0.25">
      <c r="A1959" s="2" t="s">
        <v>85</v>
      </c>
      <c r="B1959" s="2">
        <v>5745</v>
      </c>
      <c r="C1959" s="2" t="s">
        <v>88</v>
      </c>
      <c r="D1959" s="2">
        <v>1</v>
      </c>
      <c r="E1959" s="2">
        <v>1834.8014250000001</v>
      </c>
      <c r="F1959" s="2">
        <v>1834.9710230000001</v>
      </c>
      <c r="G1959" s="2">
        <v>0.16959799999995079</v>
      </c>
      <c r="H1959" s="2">
        <v>35.587699999999998</v>
      </c>
      <c r="I1959" s="2">
        <v>231.32499999999999</v>
      </c>
      <c r="J1959" s="2">
        <v>816.86699999999996</v>
      </c>
      <c r="K1959" s="2">
        <v>392.57799999999997</v>
      </c>
      <c r="L1959" s="2" t="s">
        <v>710</v>
      </c>
      <c r="M1959" s="3">
        <f t="shared" si="235"/>
        <v>2002</v>
      </c>
      <c r="N1959" s="3" t="str">
        <f t="shared" si="236"/>
        <v>08</v>
      </c>
      <c r="O1959" s="3" t="str">
        <f t="shared" si="237"/>
        <v>13</v>
      </c>
      <c r="P1959" s="3" t="str">
        <f t="shared" si="238"/>
        <v>16</v>
      </c>
      <c r="Q1959" s="3" t="str">
        <f t="shared" si="239"/>
        <v>22</v>
      </c>
      <c r="R1959" s="3" t="str">
        <f t="shared" si="240"/>
        <v>19</v>
      </c>
      <c r="S1959" s="4">
        <f t="shared" si="234"/>
        <v>37481.682164351849</v>
      </c>
      <c r="T1959" s="4">
        <f t="shared" si="241"/>
        <v>43564.979861111096</v>
      </c>
      <c r="U1959" s="2" t="s">
        <v>2135</v>
      </c>
      <c r="V1959" s="2">
        <v>10.54</v>
      </c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 t="s">
        <v>2940</v>
      </c>
      <c r="AI1959" s="2" t="s">
        <v>2941</v>
      </c>
      <c r="AJ1959" s="2" t="s">
        <v>3097</v>
      </c>
      <c r="AK1959" s="2" t="s">
        <v>3101</v>
      </c>
      <c r="AL1959" s="2" t="s">
        <v>3103</v>
      </c>
      <c r="AM1959" s="2" t="s">
        <v>3433</v>
      </c>
      <c r="AN1959" s="2" t="s">
        <v>3619</v>
      </c>
      <c r="BJ1959">
        <v>585.54200000000003</v>
      </c>
      <c r="BQ1959">
        <v>35.587699999999998</v>
      </c>
      <c r="BR1959">
        <v>35.757297999999949</v>
      </c>
      <c r="BS1959">
        <v>7</v>
      </c>
    </row>
    <row r="1960" spans="1:71" x14ac:dyDescent="0.25">
      <c r="A1960" s="2" t="s">
        <v>85</v>
      </c>
      <c r="B1960" s="2">
        <v>5747</v>
      </c>
      <c r="C1960" s="2" t="s">
        <v>88</v>
      </c>
      <c r="D1960" s="2">
        <v>1</v>
      </c>
      <c r="E1960" s="2">
        <v>1843.2220460000001</v>
      </c>
      <c r="F1960" s="2">
        <v>1843.3853630000001</v>
      </c>
      <c r="G1960" s="2">
        <v>0.1633170000000064</v>
      </c>
      <c r="H1960" s="2">
        <v>44.008400000000002</v>
      </c>
      <c r="I1960" s="2">
        <v>36.145000000000003</v>
      </c>
      <c r="J1960" s="2">
        <v>809.63900000000001</v>
      </c>
      <c r="K1960" s="2">
        <v>158.203</v>
      </c>
      <c r="L1960" s="2" t="s">
        <v>710</v>
      </c>
      <c r="M1960" s="3">
        <f t="shared" si="235"/>
        <v>2002</v>
      </c>
      <c r="N1960" s="3" t="str">
        <f t="shared" si="236"/>
        <v>08</v>
      </c>
      <c r="O1960" s="3" t="str">
        <f t="shared" si="237"/>
        <v>13</v>
      </c>
      <c r="P1960" s="3" t="str">
        <f t="shared" si="238"/>
        <v>16</v>
      </c>
      <c r="Q1960" s="3" t="str">
        <f t="shared" si="239"/>
        <v>22</v>
      </c>
      <c r="R1960" s="3" t="str">
        <f t="shared" si="240"/>
        <v>19</v>
      </c>
      <c r="S1960" s="4">
        <f t="shared" si="234"/>
        <v>37481.682164351849</v>
      </c>
      <c r="T1960" s="4">
        <f t="shared" si="241"/>
        <v>43564.979861111096</v>
      </c>
      <c r="U1960" s="2" t="s">
        <v>2135</v>
      </c>
      <c r="V1960" s="2">
        <v>18.04</v>
      </c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 t="s">
        <v>2940</v>
      </c>
      <c r="AI1960" s="2" t="s">
        <v>2941</v>
      </c>
      <c r="AJ1960" s="2" t="s">
        <v>3097</v>
      </c>
      <c r="AK1960" s="2" t="s">
        <v>3101</v>
      </c>
      <c r="AL1960" s="2" t="s">
        <v>3103</v>
      </c>
      <c r="AM1960" s="2" t="s">
        <v>3434</v>
      </c>
      <c r="AN1960" s="2"/>
      <c r="BJ1960">
        <v>773.49400000000003</v>
      </c>
      <c r="BQ1960">
        <v>44.008400000000002</v>
      </c>
      <c r="BR1960">
        <v>44.171717000000008</v>
      </c>
      <c r="BS1960">
        <v>8</v>
      </c>
    </row>
    <row r="1961" spans="1:71" x14ac:dyDescent="0.25">
      <c r="A1961" s="2" t="s">
        <v>85</v>
      </c>
      <c r="B1961" s="2">
        <v>5749</v>
      </c>
      <c r="C1961" s="2" t="s">
        <v>88</v>
      </c>
      <c r="D1961" s="2">
        <v>1</v>
      </c>
      <c r="E1961" s="2">
        <v>1843.6177749999999</v>
      </c>
      <c r="F1961" s="2">
        <v>1843.7936540000001</v>
      </c>
      <c r="G1961" s="2">
        <v>0.17587900000012269</v>
      </c>
      <c r="H1961" s="2">
        <v>44.4041</v>
      </c>
      <c r="I1961" s="2">
        <v>0</v>
      </c>
      <c r="J1961" s="2">
        <v>650.60199999999998</v>
      </c>
      <c r="K1961" s="2">
        <v>5.859</v>
      </c>
      <c r="L1961" s="2" t="s">
        <v>710</v>
      </c>
      <c r="M1961" s="3">
        <f t="shared" si="235"/>
        <v>2002</v>
      </c>
      <c r="N1961" s="3" t="str">
        <f t="shared" si="236"/>
        <v>08</v>
      </c>
      <c r="O1961" s="3" t="str">
        <f t="shared" si="237"/>
        <v>13</v>
      </c>
      <c r="P1961" s="3" t="str">
        <f t="shared" si="238"/>
        <v>16</v>
      </c>
      <c r="Q1961" s="3" t="str">
        <f t="shared" si="239"/>
        <v>22</v>
      </c>
      <c r="R1961" s="3" t="str">
        <f t="shared" si="240"/>
        <v>19</v>
      </c>
      <c r="S1961" s="4">
        <f t="shared" si="234"/>
        <v>37481.682164351849</v>
      </c>
      <c r="T1961" s="4">
        <f t="shared" si="241"/>
        <v>43564.979861111096</v>
      </c>
      <c r="U1961" s="2" t="s">
        <v>2135</v>
      </c>
      <c r="V1961" s="2">
        <v>20.149999999999999</v>
      </c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 t="s">
        <v>2940</v>
      </c>
      <c r="AI1961" s="2" t="s">
        <v>2941</v>
      </c>
      <c r="AJ1961" s="2" t="s">
        <v>3097</v>
      </c>
      <c r="AK1961" s="2" t="s">
        <v>3101</v>
      </c>
      <c r="AL1961" s="2" t="s">
        <v>3103</v>
      </c>
      <c r="AM1961" s="2" t="s">
        <v>3434</v>
      </c>
      <c r="AN1961" s="2"/>
      <c r="BJ1961">
        <v>650.60199999999998</v>
      </c>
      <c r="BQ1961">
        <v>44.4041</v>
      </c>
      <c r="BR1961">
        <v>44.579979000000122</v>
      </c>
      <c r="BS1961">
        <v>9</v>
      </c>
    </row>
    <row r="1962" spans="1:71" x14ac:dyDescent="0.25">
      <c r="A1962" s="2" t="s">
        <v>85</v>
      </c>
      <c r="B1962" s="2">
        <v>5750</v>
      </c>
      <c r="C1962" s="2" t="s">
        <v>88</v>
      </c>
      <c r="D1962" s="2">
        <v>1</v>
      </c>
      <c r="E1962" s="2">
        <v>1844.0700360000001</v>
      </c>
      <c r="F1962" s="2">
        <v>1844.5097350000001</v>
      </c>
      <c r="G1962" s="2">
        <v>0.43969900000001871</v>
      </c>
      <c r="H1962" s="2">
        <v>44.856400000000001</v>
      </c>
      <c r="I1962" s="2">
        <v>57.831000000000003</v>
      </c>
      <c r="J1962" s="2">
        <v>1026.5060000000001</v>
      </c>
      <c r="K1962" s="2">
        <v>152.34399999999999</v>
      </c>
      <c r="L1962" s="2" t="s">
        <v>710</v>
      </c>
      <c r="M1962" s="3">
        <f t="shared" si="235"/>
        <v>2002</v>
      </c>
      <c r="N1962" s="3" t="str">
        <f t="shared" si="236"/>
        <v>08</v>
      </c>
      <c r="O1962" s="3" t="str">
        <f t="shared" si="237"/>
        <v>13</v>
      </c>
      <c r="P1962" s="3" t="str">
        <f t="shared" si="238"/>
        <v>16</v>
      </c>
      <c r="Q1962" s="3" t="str">
        <f t="shared" si="239"/>
        <v>22</v>
      </c>
      <c r="R1962" s="3" t="str">
        <f t="shared" si="240"/>
        <v>19</v>
      </c>
      <c r="S1962" s="4">
        <f t="shared" si="234"/>
        <v>37481.682164351849</v>
      </c>
      <c r="T1962" s="4">
        <f t="shared" si="241"/>
        <v>43564.979861111096</v>
      </c>
      <c r="U1962" s="2" t="s">
        <v>2135</v>
      </c>
      <c r="V1962" s="2">
        <v>17.95</v>
      </c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 t="s">
        <v>2940</v>
      </c>
      <c r="AI1962" s="2" t="s">
        <v>2941</v>
      </c>
      <c r="AJ1962" s="2" t="s">
        <v>2941</v>
      </c>
      <c r="AK1962" s="2" t="s">
        <v>3101</v>
      </c>
      <c r="AL1962" s="2" t="s">
        <v>3104</v>
      </c>
      <c r="AM1962" s="2" t="s">
        <v>3434</v>
      </c>
      <c r="AN1962" s="2"/>
      <c r="BJ1962">
        <v>968.67499999999995</v>
      </c>
      <c r="BQ1962">
        <v>44.856400000000001</v>
      </c>
      <c r="BR1962">
        <v>45.296099000000019</v>
      </c>
      <c r="BS1962">
        <v>10</v>
      </c>
    </row>
    <row r="1963" spans="1:71" x14ac:dyDescent="0.25">
      <c r="A1963" s="2" t="s">
        <v>85</v>
      </c>
      <c r="B1963" s="2">
        <v>5751</v>
      </c>
      <c r="C1963" s="2" t="s">
        <v>88</v>
      </c>
      <c r="D1963" s="2">
        <v>1</v>
      </c>
      <c r="E1963" s="2">
        <v>1845.376569</v>
      </c>
      <c r="F1963" s="2">
        <v>1845.5587290000001</v>
      </c>
      <c r="G1963" s="2">
        <v>0.18216000000006721</v>
      </c>
      <c r="H1963" s="2">
        <v>46.1629</v>
      </c>
      <c r="I1963" s="2">
        <v>65.06</v>
      </c>
      <c r="J1963" s="2">
        <v>990.36099999999999</v>
      </c>
      <c r="K1963" s="2">
        <v>82.031000000000006</v>
      </c>
      <c r="L1963" s="2" t="s">
        <v>710</v>
      </c>
      <c r="M1963" s="3">
        <f t="shared" si="235"/>
        <v>2002</v>
      </c>
      <c r="N1963" s="3" t="str">
        <f t="shared" si="236"/>
        <v>08</v>
      </c>
      <c r="O1963" s="3" t="str">
        <f t="shared" si="237"/>
        <v>13</v>
      </c>
      <c r="P1963" s="3" t="str">
        <f t="shared" si="238"/>
        <v>16</v>
      </c>
      <c r="Q1963" s="3" t="str">
        <f t="shared" si="239"/>
        <v>22</v>
      </c>
      <c r="R1963" s="3" t="str">
        <f t="shared" si="240"/>
        <v>19</v>
      </c>
      <c r="S1963" s="4">
        <f t="shared" si="234"/>
        <v>37481.682164351849</v>
      </c>
      <c r="T1963" s="4">
        <f t="shared" si="241"/>
        <v>43564.979861111096</v>
      </c>
      <c r="U1963" s="2" t="s">
        <v>2135</v>
      </c>
      <c r="V1963" s="2">
        <v>18.920000000000002</v>
      </c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 t="s">
        <v>2940</v>
      </c>
      <c r="AI1963" s="2" t="s">
        <v>2941</v>
      </c>
      <c r="AJ1963" s="2" t="s">
        <v>3097</v>
      </c>
      <c r="AK1963" s="2" t="s">
        <v>3101</v>
      </c>
      <c r="AL1963" s="2" t="s">
        <v>3103</v>
      </c>
      <c r="AM1963" s="2" t="s">
        <v>3434</v>
      </c>
      <c r="AN1963" s="2"/>
      <c r="BJ1963">
        <v>925.30100000000004</v>
      </c>
      <c r="BQ1963">
        <v>46.1629</v>
      </c>
      <c r="BR1963">
        <v>46.345060000000068</v>
      </c>
      <c r="BS1963">
        <v>11</v>
      </c>
    </row>
    <row r="1964" spans="1:71" x14ac:dyDescent="0.25">
      <c r="A1964" s="2" t="s">
        <v>85</v>
      </c>
      <c r="B1964" s="2">
        <v>5752</v>
      </c>
      <c r="C1964" s="2" t="s">
        <v>88</v>
      </c>
      <c r="D1964" s="2">
        <v>1</v>
      </c>
      <c r="E1964" s="2">
        <v>2108.1300809999998</v>
      </c>
      <c r="F1964" s="2">
        <v>2108.6200309999999</v>
      </c>
      <c r="G1964" s="2">
        <v>0.48995000000013528</v>
      </c>
      <c r="H1964" s="2">
        <v>8.9643999999999995</v>
      </c>
      <c r="I1964" s="2">
        <v>7.2290000000000001</v>
      </c>
      <c r="J1964" s="2">
        <v>1438.5540000000001</v>
      </c>
      <c r="K1964" s="2">
        <v>11.718999999999999</v>
      </c>
      <c r="L1964" s="2" t="s">
        <v>711</v>
      </c>
      <c r="M1964" s="3">
        <f t="shared" si="235"/>
        <v>2002</v>
      </c>
      <c r="N1964" s="3" t="str">
        <f t="shared" si="236"/>
        <v>08</v>
      </c>
      <c r="O1964" s="3" t="str">
        <f t="shared" si="237"/>
        <v>18</v>
      </c>
      <c r="P1964" s="3" t="str">
        <f t="shared" si="238"/>
        <v>17</v>
      </c>
      <c r="Q1964" s="3" t="str">
        <f t="shared" si="239"/>
        <v>22</v>
      </c>
      <c r="R1964" s="3" t="str">
        <f t="shared" si="240"/>
        <v>19</v>
      </c>
      <c r="S1964" s="4">
        <f t="shared" si="234"/>
        <v>37486.72383101852</v>
      </c>
      <c r="T1964" s="4">
        <f t="shared" si="241"/>
        <v>43570.021527777768</v>
      </c>
      <c r="U1964" s="2" t="s">
        <v>2136</v>
      </c>
      <c r="V1964" s="2">
        <v>15.77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 t="s">
        <v>2940</v>
      </c>
      <c r="AI1964" s="2" t="s">
        <v>2941</v>
      </c>
      <c r="AJ1964" s="2" t="s">
        <v>2941</v>
      </c>
      <c r="AK1964" s="2" t="s">
        <v>3101</v>
      </c>
      <c r="AL1964" s="2" t="s">
        <v>3104</v>
      </c>
      <c r="AM1964" s="2" t="s">
        <v>3435</v>
      </c>
      <c r="AN1964" s="2"/>
      <c r="BJ1964">
        <v>1431.325</v>
      </c>
      <c r="BQ1964">
        <v>8.9643999999999995</v>
      </c>
      <c r="BR1964">
        <v>9.4543500000001348</v>
      </c>
      <c r="BS1964">
        <v>0</v>
      </c>
    </row>
    <row r="1965" spans="1:71" x14ac:dyDescent="0.25">
      <c r="A1965" s="2" t="s">
        <v>85</v>
      </c>
      <c r="B1965" s="2">
        <v>5753</v>
      </c>
      <c r="C1965" s="2" t="s">
        <v>88</v>
      </c>
      <c r="D1965" s="2">
        <v>1</v>
      </c>
      <c r="E1965" s="2">
        <v>2110.115006</v>
      </c>
      <c r="F1965" s="2">
        <v>2110.5170159999998</v>
      </c>
      <c r="G1965" s="2">
        <v>0.40200999999979098</v>
      </c>
      <c r="H1965" s="2">
        <v>10.949299999999999</v>
      </c>
      <c r="I1965" s="2">
        <v>0</v>
      </c>
      <c r="J1965" s="2">
        <v>1395.181</v>
      </c>
      <c r="K1965" s="2">
        <v>5.859</v>
      </c>
      <c r="L1965" s="2" t="s">
        <v>711</v>
      </c>
      <c r="M1965" s="3">
        <f t="shared" si="235"/>
        <v>2002</v>
      </c>
      <c r="N1965" s="3" t="str">
        <f t="shared" si="236"/>
        <v>08</v>
      </c>
      <c r="O1965" s="3" t="str">
        <f t="shared" si="237"/>
        <v>18</v>
      </c>
      <c r="P1965" s="3" t="str">
        <f t="shared" si="238"/>
        <v>17</v>
      </c>
      <c r="Q1965" s="3" t="str">
        <f t="shared" si="239"/>
        <v>22</v>
      </c>
      <c r="R1965" s="3" t="str">
        <f t="shared" si="240"/>
        <v>19</v>
      </c>
      <c r="S1965" s="4">
        <f t="shared" si="234"/>
        <v>37486.72383101852</v>
      </c>
      <c r="T1965" s="4">
        <f t="shared" si="241"/>
        <v>43570.021527777768</v>
      </c>
      <c r="U1965" s="2" t="s">
        <v>2136</v>
      </c>
      <c r="V1965" s="2">
        <v>18.309999999999999</v>
      </c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 t="s">
        <v>2940</v>
      </c>
      <c r="AI1965" s="2" t="s">
        <v>2941</v>
      </c>
      <c r="AJ1965" s="2" t="s">
        <v>3097</v>
      </c>
      <c r="AK1965" s="2" t="s">
        <v>3101</v>
      </c>
      <c r="AL1965" s="2" t="s">
        <v>3103</v>
      </c>
      <c r="AM1965" s="2" t="s">
        <v>3435</v>
      </c>
      <c r="AN1965" s="2"/>
      <c r="BJ1965">
        <v>1395.181</v>
      </c>
      <c r="BQ1965">
        <v>10.949299999999999</v>
      </c>
      <c r="BR1965">
        <v>11.35130999999979</v>
      </c>
      <c r="BS1965">
        <v>1</v>
      </c>
    </row>
    <row r="1966" spans="1:71" x14ac:dyDescent="0.25">
      <c r="A1966" s="2" t="s">
        <v>85</v>
      </c>
      <c r="B1966" s="2">
        <v>5754</v>
      </c>
      <c r="C1966" s="2" t="s">
        <v>88</v>
      </c>
      <c r="D1966" s="2">
        <v>1</v>
      </c>
      <c r="E1966" s="2">
        <v>2111.8800809999998</v>
      </c>
      <c r="F1966" s="2">
        <v>2112.1627450000001</v>
      </c>
      <c r="G1966" s="2">
        <v>0.28266400000029529</v>
      </c>
      <c r="H1966" s="2">
        <v>12.714399999999999</v>
      </c>
      <c r="I1966" s="2">
        <v>28.916</v>
      </c>
      <c r="J1966" s="2">
        <v>1373.4939999999999</v>
      </c>
      <c r="K1966" s="2">
        <v>35.155999999999999</v>
      </c>
      <c r="L1966" s="2" t="s">
        <v>711</v>
      </c>
      <c r="M1966" s="3">
        <f t="shared" si="235"/>
        <v>2002</v>
      </c>
      <c r="N1966" s="3" t="str">
        <f t="shared" si="236"/>
        <v>08</v>
      </c>
      <c r="O1966" s="3" t="str">
        <f t="shared" si="237"/>
        <v>18</v>
      </c>
      <c r="P1966" s="3" t="str">
        <f t="shared" si="238"/>
        <v>17</v>
      </c>
      <c r="Q1966" s="3" t="str">
        <f t="shared" si="239"/>
        <v>22</v>
      </c>
      <c r="R1966" s="3" t="str">
        <f t="shared" si="240"/>
        <v>19</v>
      </c>
      <c r="S1966" s="4">
        <f t="shared" si="234"/>
        <v>37486.72383101852</v>
      </c>
      <c r="T1966" s="4">
        <f t="shared" si="241"/>
        <v>43570.021527777768</v>
      </c>
      <c r="U1966" s="2" t="s">
        <v>2136</v>
      </c>
      <c r="V1966" s="2">
        <v>17.899999999999999</v>
      </c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 t="s">
        <v>2940</v>
      </c>
      <c r="AI1966" s="2" t="s">
        <v>2941</v>
      </c>
      <c r="AJ1966" s="2" t="s">
        <v>3097</v>
      </c>
      <c r="AK1966" s="2" t="s">
        <v>3101</v>
      </c>
      <c r="AL1966" s="2" t="s">
        <v>3103</v>
      </c>
      <c r="AM1966" s="2" t="s">
        <v>3435</v>
      </c>
      <c r="AN1966" s="2"/>
      <c r="BJ1966">
        <v>1344.578</v>
      </c>
      <c r="BQ1966">
        <v>12.714399999999999</v>
      </c>
      <c r="BR1966">
        <v>12.997064000000289</v>
      </c>
      <c r="BS1966">
        <v>2</v>
      </c>
    </row>
    <row r="1967" spans="1:71" x14ac:dyDescent="0.25">
      <c r="A1967" s="2" t="s">
        <v>85</v>
      </c>
      <c r="B1967" s="2">
        <v>5755</v>
      </c>
      <c r="C1967" s="2" t="s">
        <v>88</v>
      </c>
      <c r="D1967" s="2">
        <v>1</v>
      </c>
      <c r="E1967" s="2">
        <v>2123.8928900000001</v>
      </c>
      <c r="F1967" s="2">
        <v>2124.093895</v>
      </c>
      <c r="G1967" s="2">
        <v>0.20100499999989549</v>
      </c>
      <c r="H1967" s="2">
        <v>24.7272</v>
      </c>
      <c r="I1967" s="2">
        <v>50.601999999999997</v>
      </c>
      <c r="J1967" s="2">
        <v>1033.7349999999999</v>
      </c>
      <c r="K1967" s="2">
        <v>205.078</v>
      </c>
      <c r="L1967" s="2" t="s">
        <v>711</v>
      </c>
      <c r="M1967" s="3">
        <f t="shared" si="235"/>
        <v>2002</v>
      </c>
      <c r="N1967" s="3" t="str">
        <f t="shared" si="236"/>
        <v>08</v>
      </c>
      <c r="O1967" s="3" t="str">
        <f t="shared" si="237"/>
        <v>18</v>
      </c>
      <c r="P1967" s="3" t="str">
        <f t="shared" si="238"/>
        <v>17</v>
      </c>
      <c r="Q1967" s="3" t="str">
        <f t="shared" si="239"/>
        <v>22</v>
      </c>
      <c r="R1967" s="3" t="str">
        <f t="shared" si="240"/>
        <v>19</v>
      </c>
      <c r="S1967" s="4">
        <f t="shared" si="234"/>
        <v>37486.72383101852</v>
      </c>
      <c r="T1967" s="4">
        <f t="shared" si="241"/>
        <v>43570.021527777768</v>
      </c>
      <c r="U1967" s="2" t="s">
        <v>2136</v>
      </c>
      <c r="V1967" s="2">
        <v>16.510000000000002</v>
      </c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 t="s">
        <v>2940</v>
      </c>
      <c r="AI1967" s="2" t="s">
        <v>2941</v>
      </c>
      <c r="AJ1967" s="2" t="s">
        <v>3097</v>
      </c>
      <c r="AK1967" s="2" t="s">
        <v>3101</v>
      </c>
      <c r="AL1967" s="2" t="s">
        <v>3103</v>
      </c>
      <c r="AM1967" s="2" t="s">
        <v>3436</v>
      </c>
      <c r="AN1967" s="2"/>
      <c r="BJ1967">
        <v>983.13300000000004</v>
      </c>
      <c r="BQ1967">
        <v>24.7272</v>
      </c>
      <c r="BR1967">
        <v>24.928204999999899</v>
      </c>
      <c r="BS1967">
        <v>3</v>
      </c>
    </row>
    <row r="1968" spans="1:71" x14ac:dyDescent="0.25">
      <c r="A1968" s="2" t="s">
        <v>85</v>
      </c>
      <c r="B1968" s="2">
        <v>5756</v>
      </c>
      <c r="C1968" s="2" t="s">
        <v>88</v>
      </c>
      <c r="D1968" s="2">
        <v>1</v>
      </c>
      <c r="E1968" s="2">
        <v>2124.6340960000002</v>
      </c>
      <c r="F1968" s="2">
        <v>2124.979574</v>
      </c>
      <c r="G1968" s="2">
        <v>0.34547799999972989</v>
      </c>
      <c r="H1968" s="2">
        <v>25.468399999999999</v>
      </c>
      <c r="I1968" s="2">
        <v>36.145000000000003</v>
      </c>
      <c r="J1968" s="2">
        <v>1149.3979999999999</v>
      </c>
      <c r="K1968" s="2">
        <v>46.875</v>
      </c>
      <c r="L1968" s="2" t="s">
        <v>711</v>
      </c>
      <c r="M1968" s="3">
        <f t="shared" ref="M1968:M1999" si="242">LEFT(RIGHT(L1968,16),2)+2000</f>
        <v>2002</v>
      </c>
      <c r="N1968" s="3" t="str">
        <f t="shared" ref="N1968:N1999" si="243">LEFT(RIGHT(L1968,14),2)</f>
        <v>08</v>
      </c>
      <c r="O1968" s="3" t="str">
        <f t="shared" ref="O1968:O1999" si="244">LEFT(RIGHT(L1968,12),2)</f>
        <v>18</v>
      </c>
      <c r="P1968" s="3" t="str">
        <f t="shared" ref="P1968:P1999" si="245">LEFT(RIGHT(L1968,10),2)</f>
        <v>17</v>
      </c>
      <c r="Q1968" s="3" t="str">
        <f t="shared" ref="Q1968:Q1999" si="246">LEFT(RIGHT(L1968,8),2)</f>
        <v>22</v>
      </c>
      <c r="R1968" s="3" t="str">
        <f t="shared" ref="R1968:R1999" si="247">LEFT(RIGHT(L1968,6),2)</f>
        <v>19</v>
      </c>
      <c r="S1968" s="4">
        <f t="shared" si="234"/>
        <v>37486.72383101852</v>
      </c>
      <c r="T1968" s="4">
        <f t="shared" ref="T1968:T1999" si="248">S1968+6083.29769675925</f>
        <v>43570.021527777768</v>
      </c>
      <c r="U1968" s="2" t="s">
        <v>2136</v>
      </c>
      <c r="V1968" s="2">
        <v>16.3</v>
      </c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 t="s">
        <v>2940</v>
      </c>
      <c r="AI1968" s="2" t="s">
        <v>2941</v>
      </c>
      <c r="AJ1968" s="2" t="s">
        <v>2941</v>
      </c>
      <c r="AK1968" s="2" t="s">
        <v>3101</v>
      </c>
      <c r="AL1968" s="2" t="s">
        <v>3104</v>
      </c>
      <c r="AM1968" s="2" t="s">
        <v>3436</v>
      </c>
      <c r="AN1968" s="2"/>
      <c r="BJ1968">
        <v>1113.2529999999999</v>
      </c>
      <c r="BQ1968">
        <v>25.468399999999999</v>
      </c>
      <c r="BR1968">
        <v>25.813877999999729</v>
      </c>
      <c r="BS1968">
        <v>4</v>
      </c>
    </row>
    <row r="1969" spans="1:71" x14ac:dyDescent="0.25">
      <c r="A1969" s="2" t="s">
        <v>85</v>
      </c>
      <c r="B1969" s="2">
        <v>5758</v>
      </c>
      <c r="C1969" s="2" t="s">
        <v>88</v>
      </c>
      <c r="D1969" s="2">
        <v>1</v>
      </c>
      <c r="E1969" s="2">
        <v>2127.8278019999998</v>
      </c>
      <c r="F1969" s="2">
        <v>2128.091621</v>
      </c>
      <c r="G1969" s="2">
        <v>0.26381900000023961</v>
      </c>
      <c r="H1969" s="2">
        <v>28.662099999999999</v>
      </c>
      <c r="I1969" s="2">
        <v>86.747</v>
      </c>
      <c r="J1969" s="2">
        <v>1221.6869999999999</v>
      </c>
      <c r="K1969" s="2">
        <v>199.21899999999999</v>
      </c>
      <c r="L1969" s="2" t="s">
        <v>711</v>
      </c>
      <c r="M1969" s="3">
        <f t="shared" si="242"/>
        <v>2002</v>
      </c>
      <c r="N1969" s="3" t="str">
        <f t="shared" si="243"/>
        <v>08</v>
      </c>
      <c r="O1969" s="3" t="str">
        <f t="shared" si="244"/>
        <v>18</v>
      </c>
      <c r="P1969" s="3" t="str">
        <f t="shared" si="245"/>
        <v>17</v>
      </c>
      <c r="Q1969" s="3" t="str">
        <f t="shared" si="246"/>
        <v>22</v>
      </c>
      <c r="R1969" s="3" t="str">
        <f t="shared" si="247"/>
        <v>19</v>
      </c>
      <c r="S1969" s="4">
        <f t="shared" si="234"/>
        <v>37486.72383101852</v>
      </c>
      <c r="T1969" s="4">
        <f t="shared" si="248"/>
        <v>43570.021527777768</v>
      </c>
      <c r="U1969" s="2" t="s">
        <v>2136</v>
      </c>
      <c r="V1969" s="2">
        <v>17.440000000000001</v>
      </c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 t="s">
        <v>2940</v>
      </c>
      <c r="AI1969" s="2" t="s">
        <v>2941</v>
      </c>
      <c r="AJ1969" s="2" t="s">
        <v>3097</v>
      </c>
      <c r="AK1969" s="2" t="s">
        <v>3101</v>
      </c>
      <c r="AL1969" s="2" t="s">
        <v>3103</v>
      </c>
      <c r="AM1969" s="2" t="s">
        <v>3437</v>
      </c>
      <c r="AN1969" s="2"/>
      <c r="BJ1969">
        <v>1134.94</v>
      </c>
      <c r="BQ1969">
        <v>28.662099999999999</v>
      </c>
      <c r="BR1969">
        <v>28.925919000000238</v>
      </c>
      <c r="BS1969">
        <v>5</v>
      </c>
    </row>
    <row r="1970" spans="1:71" x14ac:dyDescent="0.25">
      <c r="A1970" s="2" t="s">
        <v>85</v>
      </c>
      <c r="B1970" s="2">
        <v>5759</v>
      </c>
      <c r="C1970" s="2" t="s">
        <v>88</v>
      </c>
      <c r="D1970" s="2">
        <v>1</v>
      </c>
      <c r="E1970" s="2">
        <v>2128.5313190000002</v>
      </c>
      <c r="F1970" s="2">
        <v>2128.7700129999998</v>
      </c>
      <c r="G1970" s="2">
        <v>0.23869399999966839</v>
      </c>
      <c r="H1970" s="2">
        <v>29.365600000000001</v>
      </c>
      <c r="I1970" s="2">
        <v>65.06</v>
      </c>
      <c r="J1970" s="2">
        <v>1149.3979999999999</v>
      </c>
      <c r="K1970" s="2">
        <v>140.625</v>
      </c>
      <c r="L1970" s="2" t="s">
        <v>711</v>
      </c>
      <c r="M1970" s="3">
        <f t="shared" si="242"/>
        <v>2002</v>
      </c>
      <c r="N1970" s="3" t="str">
        <f t="shared" si="243"/>
        <v>08</v>
      </c>
      <c r="O1970" s="3" t="str">
        <f t="shared" si="244"/>
        <v>18</v>
      </c>
      <c r="P1970" s="3" t="str">
        <f t="shared" si="245"/>
        <v>17</v>
      </c>
      <c r="Q1970" s="3" t="str">
        <f t="shared" si="246"/>
        <v>22</v>
      </c>
      <c r="R1970" s="3" t="str">
        <f t="shared" si="247"/>
        <v>19</v>
      </c>
      <c r="S1970" s="4">
        <f t="shared" si="234"/>
        <v>37486.72383101852</v>
      </c>
      <c r="T1970" s="4">
        <f t="shared" si="248"/>
        <v>43570.021527777768</v>
      </c>
      <c r="U1970" s="2" t="s">
        <v>2136</v>
      </c>
      <c r="V1970" s="2">
        <v>15.79</v>
      </c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 t="s">
        <v>2940</v>
      </c>
      <c r="AI1970" s="2" t="s">
        <v>2941</v>
      </c>
      <c r="AJ1970" s="2" t="s">
        <v>3097</v>
      </c>
      <c r="AK1970" s="2" t="s">
        <v>3101</v>
      </c>
      <c r="AL1970" s="2" t="s">
        <v>3103</v>
      </c>
      <c r="AM1970" s="2" t="s">
        <v>3437</v>
      </c>
      <c r="AN1970" s="2"/>
      <c r="BJ1970">
        <v>1084.337</v>
      </c>
      <c r="BQ1970">
        <v>29.365600000000001</v>
      </c>
      <c r="BR1970">
        <v>29.604293999999669</v>
      </c>
      <c r="BS1970">
        <v>6</v>
      </c>
    </row>
    <row r="1971" spans="1:71" x14ac:dyDescent="0.25">
      <c r="A1971" s="2" t="s">
        <v>85</v>
      </c>
      <c r="B1971" s="2">
        <v>1513</v>
      </c>
      <c r="C1971" s="2" t="s">
        <v>88</v>
      </c>
      <c r="D1971" s="2">
        <v>1</v>
      </c>
      <c r="E1971" s="2">
        <v>2735.6394759999998</v>
      </c>
      <c r="F1971" s="2">
        <v>2735.9284200000002</v>
      </c>
      <c r="G1971" s="2">
        <v>0.28894400000035603</v>
      </c>
      <c r="H1971" s="2">
        <v>36.623800000000003</v>
      </c>
      <c r="I1971" s="2">
        <v>325.3</v>
      </c>
      <c r="J1971" s="2">
        <v>1000</v>
      </c>
      <c r="K1971" s="2">
        <v>439.45299999999997</v>
      </c>
      <c r="L1971" s="2" t="s">
        <v>703</v>
      </c>
      <c r="M1971" s="3">
        <f t="shared" si="242"/>
        <v>2002</v>
      </c>
      <c r="N1971" s="3" t="str">
        <f t="shared" si="243"/>
        <v>08</v>
      </c>
      <c r="O1971" s="3" t="str">
        <f t="shared" si="244"/>
        <v>25</v>
      </c>
      <c r="P1971" s="3" t="str">
        <f t="shared" si="245"/>
        <v>08</v>
      </c>
      <c r="Q1971" s="3" t="str">
        <f t="shared" si="246"/>
        <v>22</v>
      </c>
      <c r="R1971" s="3" t="str">
        <f t="shared" si="247"/>
        <v>19</v>
      </c>
      <c r="S1971" s="4">
        <f t="shared" si="234"/>
        <v>37493.34883101852</v>
      </c>
      <c r="T1971" s="4">
        <f t="shared" si="248"/>
        <v>43576.646527777768</v>
      </c>
      <c r="U1971" s="2" t="s">
        <v>2128</v>
      </c>
      <c r="V1971" s="2">
        <v>12.37</v>
      </c>
      <c r="W1971" s="2" t="s">
        <v>2940</v>
      </c>
      <c r="X1971" s="2" t="s">
        <v>2942</v>
      </c>
      <c r="Y1971" s="2"/>
      <c r="Z1971" s="2"/>
      <c r="AA1971" s="2" t="s">
        <v>3065</v>
      </c>
      <c r="AB1971" s="2"/>
      <c r="AC1971" s="2"/>
      <c r="AD1971" s="2"/>
      <c r="AE1971" s="2"/>
      <c r="AF1971" s="2"/>
      <c r="AG1971" s="2"/>
      <c r="AH1971" s="2" t="s">
        <v>2940</v>
      </c>
      <c r="AI1971" s="2" t="s">
        <v>2941</v>
      </c>
      <c r="AJ1971" s="2" t="s">
        <v>3097</v>
      </c>
      <c r="AK1971" s="2" t="s">
        <v>3101</v>
      </c>
      <c r="AL1971" s="2" t="s">
        <v>3103</v>
      </c>
      <c r="AM1971" s="2" t="s">
        <v>3105</v>
      </c>
      <c r="AN1971" s="2"/>
      <c r="BJ1971">
        <v>674.7</v>
      </c>
      <c r="BQ1971">
        <v>36.623800000000003</v>
      </c>
      <c r="BR1971">
        <v>36.912744000000359</v>
      </c>
      <c r="BS1971">
        <v>0</v>
      </c>
    </row>
    <row r="1972" spans="1:71" x14ac:dyDescent="0.25">
      <c r="A1972" s="2" t="s">
        <v>85</v>
      </c>
      <c r="B1972" s="2">
        <v>5760</v>
      </c>
      <c r="C1972" s="2" t="s">
        <v>88</v>
      </c>
      <c r="D1972" s="2">
        <v>1</v>
      </c>
      <c r="E1972" s="2">
        <v>3220.3810800000001</v>
      </c>
      <c r="F1972" s="2">
        <v>3220.6009290000002</v>
      </c>
      <c r="G1972" s="2">
        <v>0.21984900000006749</v>
      </c>
      <c r="H1972" s="2">
        <v>221.47479999999999</v>
      </c>
      <c r="I1972" s="2">
        <v>14.458</v>
      </c>
      <c r="J1972" s="2">
        <v>1178.3130000000001</v>
      </c>
      <c r="K1972" s="2">
        <v>17.577999999999999</v>
      </c>
      <c r="L1972" s="2" t="s">
        <v>712</v>
      </c>
      <c r="M1972" s="3">
        <f t="shared" si="242"/>
        <v>2002</v>
      </c>
      <c r="N1972" s="3" t="str">
        <f t="shared" si="243"/>
        <v>08</v>
      </c>
      <c r="O1972" s="3" t="str">
        <f t="shared" si="244"/>
        <v>31</v>
      </c>
      <c r="P1972" s="3" t="str">
        <f t="shared" si="245"/>
        <v>14</v>
      </c>
      <c r="Q1972" s="3" t="str">
        <f t="shared" si="246"/>
        <v>22</v>
      </c>
      <c r="R1972" s="3" t="str">
        <f t="shared" si="247"/>
        <v>19</v>
      </c>
      <c r="S1972" s="4">
        <f t="shared" si="234"/>
        <v>37499.59883101852</v>
      </c>
      <c r="T1972" s="4">
        <f t="shared" si="248"/>
        <v>43582.896527777768</v>
      </c>
      <c r="U1972" s="2" t="s">
        <v>2137</v>
      </c>
      <c r="V1972" s="2">
        <v>17.600000000000001</v>
      </c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 t="s">
        <v>2940</v>
      </c>
      <c r="AI1972" s="2" t="s">
        <v>2941</v>
      </c>
      <c r="AJ1972" s="2" t="s">
        <v>3097</v>
      </c>
      <c r="AK1972" s="2" t="s">
        <v>3101</v>
      </c>
      <c r="AL1972" s="2" t="s">
        <v>3103</v>
      </c>
      <c r="AM1972" s="2" t="s">
        <v>3438</v>
      </c>
      <c r="AN1972" s="2"/>
      <c r="BJ1972">
        <v>1163.855</v>
      </c>
      <c r="BQ1972">
        <v>221.47479999999999</v>
      </c>
      <c r="BR1972">
        <v>221.69464900000011</v>
      </c>
      <c r="BS1972">
        <v>0</v>
      </c>
    </row>
    <row r="1973" spans="1:71" x14ac:dyDescent="0.25">
      <c r="A1973" s="2" t="s">
        <v>85</v>
      </c>
      <c r="B1973" s="2">
        <v>5761</v>
      </c>
      <c r="C1973" s="2" t="s">
        <v>88</v>
      </c>
      <c r="D1973" s="2">
        <v>1</v>
      </c>
      <c r="E1973" s="2">
        <v>3222.8119839999999</v>
      </c>
      <c r="F1973" s="2">
        <v>3223.088366</v>
      </c>
      <c r="G1973" s="2">
        <v>0.27638200000001228</v>
      </c>
      <c r="H1973" s="2">
        <v>223.90559999999999</v>
      </c>
      <c r="I1973" s="2">
        <v>93.975999999999999</v>
      </c>
      <c r="J1973" s="2">
        <v>1077.1079999999999</v>
      </c>
      <c r="K1973" s="2">
        <v>222.65600000000001</v>
      </c>
      <c r="L1973" s="2" t="s">
        <v>712</v>
      </c>
      <c r="M1973" s="3">
        <f t="shared" si="242"/>
        <v>2002</v>
      </c>
      <c r="N1973" s="3" t="str">
        <f t="shared" si="243"/>
        <v>08</v>
      </c>
      <c r="O1973" s="3" t="str">
        <f t="shared" si="244"/>
        <v>31</v>
      </c>
      <c r="P1973" s="3" t="str">
        <f t="shared" si="245"/>
        <v>14</v>
      </c>
      <c r="Q1973" s="3" t="str">
        <f t="shared" si="246"/>
        <v>22</v>
      </c>
      <c r="R1973" s="3" t="str">
        <f t="shared" si="247"/>
        <v>19</v>
      </c>
      <c r="S1973" s="4">
        <f t="shared" si="234"/>
        <v>37499.59883101852</v>
      </c>
      <c r="T1973" s="4">
        <f t="shared" si="248"/>
        <v>43582.896527777768</v>
      </c>
      <c r="U1973" s="2" t="s">
        <v>2137</v>
      </c>
      <c r="V1973" s="2">
        <v>14.36</v>
      </c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 t="s">
        <v>2940</v>
      </c>
      <c r="AI1973" s="2" t="s">
        <v>2941</v>
      </c>
      <c r="AJ1973" s="2" t="s">
        <v>3097</v>
      </c>
      <c r="AK1973" s="2" t="s">
        <v>3101</v>
      </c>
      <c r="AL1973" s="2" t="s">
        <v>3103</v>
      </c>
      <c r="AM1973" s="2" t="s">
        <v>3438</v>
      </c>
      <c r="AN1973" s="2"/>
      <c r="BJ1973">
        <v>983.13300000000004</v>
      </c>
      <c r="BQ1973">
        <v>223.90559999999999</v>
      </c>
      <c r="BR1973">
        <v>224.181982</v>
      </c>
      <c r="BS1973">
        <v>1</v>
      </c>
    </row>
    <row r="1974" spans="1:71" x14ac:dyDescent="0.25">
      <c r="A1974" s="2" t="s">
        <v>85</v>
      </c>
      <c r="B1974" s="2">
        <v>5762</v>
      </c>
      <c r="C1974" s="2" t="s">
        <v>88</v>
      </c>
      <c r="D1974" s="2">
        <v>1</v>
      </c>
      <c r="E1974" s="2">
        <v>3359.1042670000002</v>
      </c>
      <c r="F1974" s="2">
        <v>3362.151222</v>
      </c>
      <c r="G1974" s="2">
        <v>3.046954999999798</v>
      </c>
      <c r="H1974" s="2">
        <v>60.276299999999999</v>
      </c>
      <c r="I1974" s="2">
        <v>368.67500000000001</v>
      </c>
      <c r="J1974" s="2">
        <v>1959.0360000000001</v>
      </c>
      <c r="K1974" s="2">
        <v>626.95299999999997</v>
      </c>
      <c r="L1974" s="2" t="s">
        <v>713</v>
      </c>
      <c r="M1974" s="3">
        <f t="shared" si="242"/>
        <v>2002</v>
      </c>
      <c r="N1974" s="3" t="str">
        <f t="shared" si="243"/>
        <v>09</v>
      </c>
      <c r="O1974" s="3" t="str">
        <f t="shared" si="244"/>
        <v>03</v>
      </c>
      <c r="P1974" s="3" t="str">
        <f t="shared" si="245"/>
        <v>02</v>
      </c>
      <c r="Q1974" s="3" t="str">
        <f t="shared" si="246"/>
        <v>22</v>
      </c>
      <c r="R1974" s="3" t="str">
        <f t="shared" si="247"/>
        <v>19</v>
      </c>
      <c r="S1974" s="4">
        <f t="shared" si="234"/>
        <v>37502.09883101852</v>
      </c>
      <c r="T1974" s="4">
        <f t="shared" si="248"/>
        <v>43585.396527777768</v>
      </c>
      <c r="U1974" s="2" t="s">
        <v>2138</v>
      </c>
      <c r="V1974" s="2">
        <v>13.81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 t="s">
        <v>2940</v>
      </c>
      <c r="AI1974" s="2" t="s">
        <v>3083</v>
      </c>
      <c r="AJ1974" s="2" t="s">
        <v>3083</v>
      </c>
      <c r="AK1974" s="2" t="s">
        <v>3101</v>
      </c>
      <c r="AL1974" s="2" t="s">
        <v>3104</v>
      </c>
      <c r="AM1974" s="2" t="s">
        <v>3439</v>
      </c>
      <c r="AN1974" s="2"/>
      <c r="BJ1974">
        <v>1590.3610000000001</v>
      </c>
      <c r="BQ1974">
        <v>60.276299999999999</v>
      </c>
      <c r="BR1974">
        <v>63.323254999999797</v>
      </c>
      <c r="BS1974">
        <v>0</v>
      </c>
    </row>
    <row r="1975" spans="1:71" x14ac:dyDescent="0.25">
      <c r="A1975" s="2" t="s">
        <v>85</v>
      </c>
      <c r="B1975" s="2">
        <v>5764</v>
      </c>
      <c r="C1975" s="2" t="s">
        <v>88</v>
      </c>
      <c r="D1975" s="2">
        <v>1</v>
      </c>
      <c r="E1975" s="2">
        <v>3364.3809179999998</v>
      </c>
      <c r="F1975" s="2">
        <v>3367.6233050000001</v>
      </c>
      <c r="G1975" s="2">
        <v>3.2423870000002348</v>
      </c>
      <c r="H1975" s="2">
        <v>65.552899999999994</v>
      </c>
      <c r="I1975" s="2">
        <v>86.747</v>
      </c>
      <c r="J1975" s="2">
        <v>1503.614</v>
      </c>
      <c r="K1975" s="2">
        <v>169.922</v>
      </c>
      <c r="L1975" s="2" t="s">
        <v>713</v>
      </c>
      <c r="M1975" s="3">
        <f t="shared" si="242"/>
        <v>2002</v>
      </c>
      <c r="N1975" s="3" t="str">
        <f t="shared" si="243"/>
        <v>09</v>
      </c>
      <c r="O1975" s="3" t="str">
        <f t="shared" si="244"/>
        <v>03</v>
      </c>
      <c r="P1975" s="3" t="str">
        <f t="shared" si="245"/>
        <v>02</v>
      </c>
      <c r="Q1975" s="3" t="str">
        <f t="shared" si="246"/>
        <v>22</v>
      </c>
      <c r="R1975" s="3" t="str">
        <f t="shared" si="247"/>
        <v>19</v>
      </c>
      <c r="S1975" s="4">
        <f t="shared" si="234"/>
        <v>37502.09883101852</v>
      </c>
      <c r="T1975" s="4">
        <f t="shared" si="248"/>
        <v>43585.396527777768</v>
      </c>
      <c r="U1975" s="2" t="s">
        <v>2138</v>
      </c>
      <c r="V1975" s="2">
        <v>15.92</v>
      </c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 t="s">
        <v>2940</v>
      </c>
      <c r="AI1975" s="2" t="s">
        <v>3083</v>
      </c>
      <c r="AJ1975" s="2" t="s">
        <v>3083</v>
      </c>
      <c r="AK1975" s="2" t="s">
        <v>3101</v>
      </c>
      <c r="AL1975" s="2" t="s">
        <v>3104</v>
      </c>
      <c r="AM1975" s="2" t="s">
        <v>3439</v>
      </c>
      <c r="AN1975" s="2"/>
      <c r="BJ1975">
        <v>1416.867</v>
      </c>
      <c r="BQ1975">
        <v>65.552899999999994</v>
      </c>
      <c r="BR1975">
        <v>68.795287000000229</v>
      </c>
      <c r="BS1975">
        <v>1</v>
      </c>
    </row>
    <row r="1976" spans="1:71" x14ac:dyDescent="0.25">
      <c r="A1976" s="2" t="s">
        <v>85</v>
      </c>
      <c r="B1976" s="2">
        <v>5765</v>
      </c>
      <c r="C1976" s="2" t="s">
        <v>88</v>
      </c>
      <c r="D1976" s="2">
        <v>1</v>
      </c>
      <c r="E1976" s="2">
        <v>3368.144624</v>
      </c>
      <c r="F1976" s="2">
        <v>3372.834981</v>
      </c>
      <c r="G1976" s="2">
        <v>4.690356999999949</v>
      </c>
      <c r="H1976" s="2">
        <v>69.316599999999994</v>
      </c>
      <c r="I1976" s="2">
        <v>361.44600000000003</v>
      </c>
      <c r="J1976" s="2">
        <v>1460.241</v>
      </c>
      <c r="K1976" s="2">
        <v>375</v>
      </c>
      <c r="L1976" s="2" t="s">
        <v>713</v>
      </c>
      <c r="M1976" s="3">
        <f t="shared" si="242"/>
        <v>2002</v>
      </c>
      <c r="N1976" s="3" t="str">
        <f t="shared" si="243"/>
        <v>09</v>
      </c>
      <c r="O1976" s="3" t="str">
        <f t="shared" si="244"/>
        <v>03</v>
      </c>
      <c r="P1976" s="3" t="str">
        <f t="shared" si="245"/>
        <v>02</v>
      </c>
      <c r="Q1976" s="3" t="str">
        <f t="shared" si="246"/>
        <v>22</v>
      </c>
      <c r="R1976" s="3" t="str">
        <f t="shared" si="247"/>
        <v>19</v>
      </c>
      <c r="S1976" s="4">
        <f t="shared" si="234"/>
        <v>37502.09883101852</v>
      </c>
      <c r="T1976" s="4">
        <f t="shared" si="248"/>
        <v>43585.396527777768</v>
      </c>
      <c r="U1976" s="2" t="s">
        <v>2138</v>
      </c>
      <c r="V1976" s="2">
        <v>12.89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 t="s">
        <v>2940</v>
      </c>
      <c r="AI1976" s="2" t="s">
        <v>3082</v>
      </c>
      <c r="AJ1976" s="2" t="s">
        <v>3083</v>
      </c>
      <c r="AK1976" s="2" t="s">
        <v>3101</v>
      </c>
      <c r="AL1976" s="2" t="s">
        <v>3104</v>
      </c>
      <c r="AM1976" s="2" t="s">
        <v>3439</v>
      </c>
      <c r="AN1976" s="2"/>
      <c r="BJ1976">
        <v>1098.7950000000001</v>
      </c>
      <c r="BQ1976">
        <v>69.316599999999994</v>
      </c>
      <c r="BR1976">
        <v>74.006956999999943</v>
      </c>
      <c r="BS1976">
        <v>2</v>
      </c>
    </row>
    <row r="1977" spans="1:71" x14ac:dyDescent="0.25">
      <c r="A1977" s="2" t="s">
        <v>85</v>
      </c>
      <c r="B1977" s="2">
        <v>5766</v>
      </c>
      <c r="C1977" s="2" t="s">
        <v>88</v>
      </c>
      <c r="D1977" s="2">
        <v>1</v>
      </c>
      <c r="E1977" s="2">
        <v>3373.4323509999999</v>
      </c>
      <c r="F1977" s="2">
        <v>3376.8079859999998</v>
      </c>
      <c r="G1977" s="2">
        <v>3.3756349999998752</v>
      </c>
      <c r="H1977" s="2">
        <v>74.604399999999998</v>
      </c>
      <c r="I1977" s="2">
        <v>245.78299999999999</v>
      </c>
      <c r="J1977" s="2">
        <v>1395.181</v>
      </c>
      <c r="K1977" s="2">
        <v>533.20299999999997</v>
      </c>
      <c r="L1977" s="2" t="s">
        <v>713</v>
      </c>
      <c r="M1977" s="3">
        <f t="shared" si="242"/>
        <v>2002</v>
      </c>
      <c r="N1977" s="3" t="str">
        <f t="shared" si="243"/>
        <v>09</v>
      </c>
      <c r="O1977" s="3" t="str">
        <f t="shared" si="244"/>
        <v>03</v>
      </c>
      <c r="P1977" s="3" t="str">
        <f t="shared" si="245"/>
        <v>02</v>
      </c>
      <c r="Q1977" s="3" t="str">
        <f t="shared" si="246"/>
        <v>22</v>
      </c>
      <c r="R1977" s="3" t="str">
        <f t="shared" si="247"/>
        <v>19</v>
      </c>
      <c r="S1977" s="4">
        <f t="shared" si="234"/>
        <v>37502.09883101852</v>
      </c>
      <c r="T1977" s="4">
        <f t="shared" si="248"/>
        <v>43585.396527777768</v>
      </c>
      <c r="U1977" s="2" t="s">
        <v>2138</v>
      </c>
      <c r="V1977" s="2">
        <v>12.75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 t="s">
        <v>2940</v>
      </c>
      <c r="AI1977" s="2" t="s">
        <v>3078</v>
      </c>
      <c r="AJ1977" s="2" t="s">
        <v>3078</v>
      </c>
      <c r="AK1977" s="2" t="s">
        <v>2940</v>
      </c>
      <c r="AL1977" s="2" t="s">
        <v>3104</v>
      </c>
      <c r="AM1977" s="2" t="s">
        <v>3439</v>
      </c>
      <c r="AN1977" s="2" t="s">
        <v>3677</v>
      </c>
      <c r="BJ1977">
        <v>1149.3979999999999</v>
      </c>
      <c r="BQ1977">
        <v>74.604399999999998</v>
      </c>
      <c r="BR1977">
        <v>77.980034999999873</v>
      </c>
      <c r="BS1977">
        <v>3</v>
      </c>
    </row>
    <row r="1978" spans="1:71" x14ac:dyDescent="0.25">
      <c r="A1978" s="2" t="s">
        <v>85</v>
      </c>
      <c r="B1978" s="2">
        <v>5767</v>
      </c>
      <c r="C1978" s="2" t="s">
        <v>88</v>
      </c>
      <c r="D1978" s="2">
        <v>1</v>
      </c>
      <c r="E1978" s="2">
        <v>3378.113824</v>
      </c>
      <c r="F1978" s="2">
        <v>3378.7090020000001</v>
      </c>
      <c r="G1978" s="2">
        <v>0.59517800000003263</v>
      </c>
      <c r="H1978" s="2">
        <v>79.285799999999995</v>
      </c>
      <c r="I1978" s="2">
        <v>267.47000000000003</v>
      </c>
      <c r="J1978" s="2">
        <v>1250.6020000000001</v>
      </c>
      <c r="K1978" s="2">
        <v>574.21900000000005</v>
      </c>
      <c r="L1978" s="2" t="s">
        <v>713</v>
      </c>
      <c r="M1978" s="3">
        <f t="shared" si="242"/>
        <v>2002</v>
      </c>
      <c r="N1978" s="3" t="str">
        <f t="shared" si="243"/>
        <v>09</v>
      </c>
      <c r="O1978" s="3" t="str">
        <f t="shared" si="244"/>
        <v>03</v>
      </c>
      <c r="P1978" s="3" t="str">
        <f t="shared" si="245"/>
        <v>02</v>
      </c>
      <c r="Q1978" s="3" t="str">
        <f t="shared" si="246"/>
        <v>22</v>
      </c>
      <c r="R1978" s="3" t="str">
        <f t="shared" si="247"/>
        <v>19</v>
      </c>
      <c r="S1978" s="4">
        <f t="shared" si="234"/>
        <v>37502.09883101852</v>
      </c>
      <c r="T1978" s="4">
        <f t="shared" si="248"/>
        <v>43585.396527777768</v>
      </c>
      <c r="U1978" s="2" t="s">
        <v>2138</v>
      </c>
      <c r="V1978" s="2">
        <v>13.63</v>
      </c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 t="s">
        <v>2940</v>
      </c>
      <c r="AI1978" s="2" t="s">
        <v>2941</v>
      </c>
      <c r="AJ1978" s="2" t="s">
        <v>2941</v>
      </c>
      <c r="AK1978" s="2" t="s">
        <v>3101</v>
      </c>
      <c r="AL1978" s="2" t="s">
        <v>3104</v>
      </c>
      <c r="AM1978" s="2" t="s">
        <v>3105</v>
      </c>
      <c r="AN1978" s="2" t="s">
        <v>3620</v>
      </c>
      <c r="AO1978" t="s">
        <v>2940</v>
      </c>
      <c r="BJ1978">
        <v>983.13300000000004</v>
      </c>
      <c r="BQ1978">
        <v>79.285799999999995</v>
      </c>
      <c r="BR1978">
        <v>79.880978000000027</v>
      </c>
      <c r="BS1978">
        <v>4</v>
      </c>
    </row>
    <row r="1979" spans="1:71" x14ac:dyDescent="0.25">
      <c r="A1979" s="2" t="s">
        <v>85</v>
      </c>
      <c r="B1979" s="2">
        <v>5768</v>
      </c>
      <c r="C1979" s="2" t="s">
        <v>88</v>
      </c>
      <c r="D1979" s="2">
        <v>1</v>
      </c>
      <c r="E1979" s="2">
        <v>3378.8777839999998</v>
      </c>
      <c r="F1979" s="2">
        <v>3379.517378</v>
      </c>
      <c r="G1979" s="2">
        <v>0.6395940000002156</v>
      </c>
      <c r="H1979" s="2">
        <v>80.049800000000005</v>
      </c>
      <c r="I1979" s="2">
        <v>253.012</v>
      </c>
      <c r="J1979" s="2">
        <v>1272.289</v>
      </c>
      <c r="K1979" s="2">
        <v>363.28100000000001</v>
      </c>
      <c r="L1979" s="2" t="s">
        <v>713</v>
      </c>
      <c r="M1979" s="3">
        <f t="shared" si="242"/>
        <v>2002</v>
      </c>
      <c r="N1979" s="3" t="str">
        <f t="shared" si="243"/>
        <v>09</v>
      </c>
      <c r="O1979" s="3" t="str">
        <f t="shared" si="244"/>
        <v>03</v>
      </c>
      <c r="P1979" s="3" t="str">
        <f t="shared" si="245"/>
        <v>02</v>
      </c>
      <c r="Q1979" s="3" t="str">
        <f t="shared" si="246"/>
        <v>22</v>
      </c>
      <c r="R1979" s="3" t="str">
        <f t="shared" si="247"/>
        <v>19</v>
      </c>
      <c r="S1979" s="4">
        <f t="shared" si="234"/>
        <v>37502.09883101852</v>
      </c>
      <c r="T1979" s="4">
        <f t="shared" si="248"/>
        <v>43585.396527777768</v>
      </c>
      <c r="U1979" s="2" t="s">
        <v>2138</v>
      </c>
      <c r="V1979" s="2">
        <v>12.21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 t="s">
        <v>2940</v>
      </c>
      <c r="AI1979" s="2" t="s">
        <v>2941</v>
      </c>
      <c r="AJ1979" s="2" t="s">
        <v>2941</v>
      </c>
      <c r="AK1979" s="2" t="s">
        <v>3101</v>
      </c>
      <c r="AL1979" s="2" t="s">
        <v>3104</v>
      </c>
      <c r="AM1979" s="2" t="s">
        <v>3105</v>
      </c>
      <c r="AN1979" s="2" t="s">
        <v>3620</v>
      </c>
      <c r="AO1979" t="s">
        <v>2940</v>
      </c>
      <c r="BJ1979">
        <v>1019.277</v>
      </c>
      <c r="BQ1979">
        <v>80.049800000000005</v>
      </c>
      <c r="BR1979">
        <v>80.68939400000022</v>
      </c>
      <c r="BS1979">
        <v>5</v>
      </c>
    </row>
    <row r="1980" spans="1:71" x14ac:dyDescent="0.25">
      <c r="A1980" s="2" t="s">
        <v>85</v>
      </c>
      <c r="B1980" s="2">
        <v>5769</v>
      </c>
      <c r="C1980" s="2" t="s">
        <v>88</v>
      </c>
      <c r="D1980" s="2">
        <v>1</v>
      </c>
      <c r="E1980" s="2">
        <v>3379.7039260000001</v>
      </c>
      <c r="F1980" s="2">
        <v>3380.2813369999999</v>
      </c>
      <c r="G1980" s="2">
        <v>0.57741099999975631</v>
      </c>
      <c r="H1980" s="2">
        <v>80.875900000000001</v>
      </c>
      <c r="I1980" s="2">
        <v>216.86699999999999</v>
      </c>
      <c r="J1980" s="2">
        <v>1322.8920000000001</v>
      </c>
      <c r="K1980" s="2">
        <v>533.20299999999997</v>
      </c>
      <c r="L1980" s="2" t="s">
        <v>713</v>
      </c>
      <c r="M1980" s="3">
        <f t="shared" si="242"/>
        <v>2002</v>
      </c>
      <c r="N1980" s="3" t="str">
        <f t="shared" si="243"/>
        <v>09</v>
      </c>
      <c r="O1980" s="3" t="str">
        <f t="shared" si="244"/>
        <v>03</v>
      </c>
      <c r="P1980" s="3" t="str">
        <f t="shared" si="245"/>
        <v>02</v>
      </c>
      <c r="Q1980" s="3" t="str">
        <f t="shared" si="246"/>
        <v>22</v>
      </c>
      <c r="R1980" s="3" t="str">
        <f t="shared" si="247"/>
        <v>19</v>
      </c>
      <c r="S1980" s="4">
        <f t="shared" si="234"/>
        <v>37502.09883101852</v>
      </c>
      <c r="T1980" s="4">
        <f t="shared" si="248"/>
        <v>43585.396527777768</v>
      </c>
      <c r="U1980" s="2" t="s">
        <v>2138</v>
      </c>
      <c r="V1980" s="2">
        <v>12.96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 t="s">
        <v>2940</v>
      </c>
      <c r="AI1980" s="2" t="s">
        <v>2941</v>
      </c>
      <c r="AJ1980" s="2" t="s">
        <v>2941</v>
      </c>
      <c r="AK1980" s="2" t="s">
        <v>3101</v>
      </c>
      <c r="AL1980" s="2" t="s">
        <v>3104</v>
      </c>
      <c r="AM1980" s="2" t="s">
        <v>3105</v>
      </c>
      <c r="AN1980" s="2" t="s">
        <v>3620</v>
      </c>
      <c r="AO1980" t="s">
        <v>2940</v>
      </c>
      <c r="BJ1980">
        <v>1106.0239999999999</v>
      </c>
      <c r="BQ1980">
        <v>80.875900000000001</v>
      </c>
      <c r="BR1980">
        <v>81.453310999999758</v>
      </c>
      <c r="BS1980">
        <v>6</v>
      </c>
    </row>
    <row r="1981" spans="1:71" x14ac:dyDescent="0.25">
      <c r="A1981" s="2" t="s">
        <v>85</v>
      </c>
      <c r="B1981" s="2">
        <v>5770</v>
      </c>
      <c r="C1981" s="2" t="s">
        <v>88</v>
      </c>
      <c r="D1981" s="2">
        <v>1</v>
      </c>
      <c r="E1981" s="2">
        <v>3380.3968199999999</v>
      </c>
      <c r="F1981" s="2">
        <v>3381.0275299999998</v>
      </c>
      <c r="G1981" s="2">
        <v>0.63070999999990818</v>
      </c>
      <c r="H1981" s="2">
        <v>81.568799999999996</v>
      </c>
      <c r="I1981" s="2">
        <v>310.84300000000002</v>
      </c>
      <c r="J1981" s="2">
        <v>1265.06</v>
      </c>
      <c r="K1981" s="2">
        <v>574.21900000000005</v>
      </c>
      <c r="L1981" s="2" t="s">
        <v>713</v>
      </c>
      <c r="M1981" s="3">
        <f t="shared" si="242"/>
        <v>2002</v>
      </c>
      <c r="N1981" s="3" t="str">
        <f t="shared" si="243"/>
        <v>09</v>
      </c>
      <c r="O1981" s="3" t="str">
        <f t="shared" si="244"/>
        <v>03</v>
      </c>
      <c r="P1981" s="3" t="str">
        <f t="shared" si="245"/>
        <v>02</v>
      </c>
      <c r="Q1981" s="3" t="str">
        <f t="shared" si="246"/>
        <v>22</v>
      </c>
      <c r="R1981" s="3" t="str">
        <f t="shared" si="247"/>
        <v>19</v>
      </c>
      <c r="S1981" s="4">
        <f t="shared" si="234"/>
        <v>37502.09883101852</v>
      </c>
      <c r="T1981" s="4">
        <f t="shared" si="248"/>
        <v>43585.396527777768</v>
      </c>
      <c r="U1981" s="2" t="s">
        <v>2138</v>
      </c>
      <c r="V1981" s="2">
        <v>11.66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 t="s">
        <v>2940</v>
      </c>
      <c r="AI1981" s="2" t="s">
        <v>2941</v>
      </c>
      <c r="AJ1981" s="2" t="s">
        <v>2941</v>
      </c>
      <c r="AK1981" s="2" t="s">
        <v>3101</v>
      </c>
      <c r="AL1981" s="2" t="s">
        <v>3104</v>
      </c>
      <c r="AM1981" s="2" t="s">
        <v>3105</v>
      </c>
      <c r="AN1981" s="2" t="s">
        <v>3620</v>
      </c>
      <c r="AO1981" t="s">
        <v>2940</v>
      </c>
      <c r="BJ1981">
        <v>954.21699999999998</v>
      </c>
      <c r="BQ1981">
        <v>81.568799999999996</v>
      </c>
      <c r="BR1981">
        <v>82.199509999999904</v>
      </c>
      <c r="BS1981">
        <v>7</v>
      </c>
    </row>
    <row r="1982" spans="1:71" x14ac:dyDescent="0.25">
      <c r="A1982" s="2" t="s">
        <v>85</v>
      </c>
      <c r="B1982" s="2">
        <v>5771</v>
      </c>
      <c r="C1982" s="2" t="s">
        <v>88</v>
      </c>
      <c r="D1982" s="2">
        <v>1</v>
      </c>
      <c r="E1982" s="2">
        <v>3381.261935</v>
      </c>
      <c r="F1982" s="2">
        <v>3381.8926459999998</v>
      </c>
      <c r="G1982" s="2">
        <v>0.63071099999979197</v>
      </c>
      <c r="H1982" s="2">
        <v>82.433899999999994</v>
      </c>
      <c r="I1982" s="2">
        <v>253.012</v>
      </c>
      <c r="J1982" s="2">
        <v>1301.2049999999999</v>
      </c>
      <c r="K1982" s="2">
        <v>996.09400000000005</v>
      </c>
      <c r="L1982" s="2" t="s">
        <v>713</v>
      </c>
      <c r="M1982" s="3">
        <f t="shared" si="242"/>
        <v>2002</v>
      </c>
      <c r="N1982" s="3" t="str">
        <f t="shared" si="243"/>
        <v>09</v>
      </c>
      <c r="O1982" s="3" t="str">
        <f t="shared" si="244"/>
        <v>03</v>
      </c>
      <c r="P1982" s="3" t="str">
        <f t="shared" si="245"/>
        <v>02</v>
      </c>
      <c r="Q1982" s="3" t="str">
        <f t="shared" si="246"/>
        <v>22</v>
      </c>
      <c r="R1982" s="3" t="str">
        <f t="shared" si="247"/>
        <v>19</v>
      </c>
      <c r="S1982" s="4">
        <f t="shared" si="234"/>
        <v>37502.09883101852</v>
      </c>
      <c r="T1982" s="4">
        <f t="shared" si="248"/>
        <v>43585.396527777768</v>
      </c>
      <c r="U1982" s="2" t="s">
        <v>2138</v>
      </c>
      <c r="V1982" s="2">
        <v>12.9</v>
      </c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 t="s">
        <v>2940</v>
      </c>
      <c r="AI1982" s="2" t="s">
        <v>2941</v>
      </c>
      <c r="AJ1982" s="2" t="s">
        <v>2941</v>
      </c>
      <c r="AK1982" s="2" t="s">
        <v>3101</v>
      </c>
      <c r="AL1982" s="2" t="s">
        <v>3104</v>
      </c>
      <c r="AM1982" s="2" t="s">
        <v>3105</v>
      </c>
      <c r="AN1982" s="2" t="s">
        <v>3620</v>
      </c>
      <c r="AO1982" t="s">
        <v>2940</v>
      </c>
      <c r="BJ1982">
        <v>1048.193</v>
      </c>
      <c r="BQ1982">
        <v>82.433899999999994</v>
      </c>
      <c r="BR1982">
        <v>83.064610999999786</v>
      </c>
      <c r="BS1982">
        <v>8</v>
      </c>
    </row>
    <row r="1983" spans="1:71" x14ac:dyDescent="0.25">
      <c r="A1983" s="2" t="s">
        <v>85</v>
      </c>
      <c r="B1983" s="2">
        <v>5772</v>
      </c>
      <c r="C1983" s="2" t="s">
        <v>88</v>
      </c>
      <c r="D1983" s="2">
        <v>1</v>
      </c>
      <c r="E1983" s="2">
        <v>3388.0701140000001</v>
      </c>
      <c r="F1983" s="2">
        <v>3389.1183380000002</v>
      </c>
      <c r="G1983" s="2">
        <v>1.048224000000118</v>
      </c>
      <c r="H1983" s="2">
        <v>89.242099999999994</v>
      </c>
      <c r="I1983" s="2">
        <v>166.26499999999999</v>
      </c>
      <c r="J1983" s="2">
        <v>1207.229</v>
      </c>
      <c r="K1983" s="2">
        <v>193.35900000000001</v>
      </c>
      <c r="L1983" s="2" t="s">
        <v>713</v>
      </c>
      <c r="M1983" s="3">
        <f t="shared" si="242"/>
        <v>2002</v>
      </c>
      <c r="N1983" s="3" t="str">
        <f t="shared" si="243"/>
        <v>09</v>
      </c>
      <c r="O1983" s="3" t="str">
        <f t="shared" si="244"/>
        <v>03</v>
      </c>
      <c r="P1983" s="3" t="str">
        <f t="shared" si="245"/>
        <v>02</v>
      </c>
      <c r="Q1983" s="3" t="str">
        <f t="shared" si="246"/>
        <v>22</v>
      </c>
      <c r="R1983" s="3" t="str">
        <f t="shared" si="247"/>
        <v>19</v>
      </c>
      <c r="S1983" s="4">
        <f t="shared" si="234"/>
        <v>37502.09883101852</v>
      </c>
      <c r="T1983" s="4">
        <f t="shared" si="248"/>
        <v>43585.396527777768</v>
      </c>
      <c r="U1983" s="2" t="s">
        <v>2138</v>
      </c>
      <c r="V1983" s="2">
        <v>12.96</v>
      </c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 t="s">
        <v>2940</v>
      </c>
      <c r="AI1983" s="2" t="s">
        <v>2941</v>
      </c>
      <c r="AJ1983" s="2" t="s">
        <v>3077</v>
      </c>
      <c r="AK1983" s="2" t="s">
        <v>3101</v>
      </c>
      <c r="AL1983" s="2" t="s">
        <v>3104</v>
      </c>
      <c r="AM1983" s="2" t="s">
        <v>3105</v>
      </c>
      <c r="AN1983" s="2" t="s">
        <v>3620</v>
      </c>
      <c r="AO1983" t="s">
        <v>2940</v>
      </c>
      <c r="BJ1983">
        <v>1040.9639999999999</v>
      </c>
      <c r="BQ1983">
        <v>89.242099999999994</v>
      </c>
      <c r="BR1983">
        <v>90.290324000000112</v>
      </c>
      <c r="BS1983">
        <v>9</v>
      </c>
    </row>
    <row r="1984" spans="1:71" x14ac:dyDescent="0.25">
      <c r="A1984" s="2" t="s">
        <v>85</v>
      </c>
      <c r="B1984" s="2">
        <v>5773</v>
      </c>
      <c r="C1984" s="2" t="s">
        <v>88</v>
      </c>
      <c r="D1984" s="2">
        <v>1</v>
      </c>
      <c r="E1984" s="2">
        <v>3389.5713839999999</v>
      </c>
      <c r="F1984" s="2">
        <v>3390.6196070000001</v>
      </c>
      <c r="G1984" s="2">
        <v>1.0482230000002351</v>
      </c>
      <c r="H1984" s="2">
        <v>90.743399999999994</v>
      </c>
      <c r="I1984" s="2">
        <v>216.86699999999999</v>
      </c>
      <c r="J1984" s="2">
        <v>1424.096</v>
      </c>
      <c r="K1984" s="2">
        <v>375</v>
      </c>
      <c r="L1984" s="2" t="s">
        <v>713</v>
      </c>
      <c r="M1984" s="3">
        <f t="shared" si="242"/>
        <v>2002</v>
      </c>
      <c r="N1984" s="3" t="str">
        <f t="shared" si="243"/>
        <v>09</v>
      </c>
      <c r="O1984" s="3" t="str">
        <f t="shared" si="244"/>
        <v>03</v>
      </c>
      <c r="P1984" s="3" t="str">
        <f t="shared" si="245"/>
        <v>02</v>
      </c>
      <c r="Q1984" s="3" t="str">
        <f t="shared" si="246"/>
        <v>22</v>
      </c>
      <c r="R1984" s="3" t="str">
        <f t="shared" si="247"/>
        <v>19</v>
      </c>
      <c r="S1984" s="4">
        <f t="shared" si="234"/>
        <v>37502.09883101852</v>
      </c>
      <c r="T1984" s="4">
        <f t="shared" si="248"/>
        <v>43585.396527777768</v>
      </c>
      <c r="U1984" s="2" t="s">
        <v>2138</v>
      </c>
      <c r="V1984" s="2">
        <v>12.97</v>
      </c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 t="s">
        <v>2940</v>
      </c>
      <c r="AI1984" s="2" t="s">
        <v>2941</v>
      </c>
      <c r="AJ1984" s="2" t="s">
        <v>3077</v>
      </c>
      <c r="AK1984" s="2" t="s">
        <v>3101</v>
      </c>
      <c r="AL1984" s="2" t="s">
        <v>3104</v>
      </c>
      <c r="AM1984" s="2" t="s">
        <v>3105</v>
      </c>
      <c r="AN1984" s="2" t="s">
        <v>3620</v>
      </c>
      <c r="AO1984" t="s">
        <v>2940</v>
      </c>
      <c r="BJ1984">
        <v>1207.229</v>
      </c>
      <c r="BQ1984">
        <v>90.743399999999994</v>
      </c>
      <c r="BR1984">
        <v>91.791623000000229</v>
      </c>
      <c r="BS1984">
        <v>10</v>
      </c>
    </row>
    <row r="1985" spans="1:71" x14ac:dyDescent="0.25">
      <c r="A1985" s="2" t="s">
        <v>85</v>
      </c>
      <c r="B1985" s="2">
        <v>5774</v>
      </c>
      <c r="C1985" s="2" t="s">
        <v>88</v>
      </c>
      <c r="D1985" s="2">
        <v>1</v>
      </c>
      <c r="E1985" s="2">
        <v>3392.530295</v>
      </c>
      <c r="F1985" s="2">
        <v>3393.7206510000001</v>
      </c>
      <c r="G1985" s="2">
        <v>1.190356000000065</v>
      </c>
      <c r="H1985" s="2">
        <v>93.702299999999994</v>
      </c>
      <c r="I1985" s="2">
        <v>166.26499999999999</v>
      </c>
      <c r="J1985" s="2">
        <v>1395.181</v>
      </c>
      <c r="K1985" s="2">
        <v>1042.9690000000001</v>
      </c>
      <c r="L1985" s="2" t="s">
        <v>713</v>
      </c>
      <c r="M1985" s="3">
        <f t="shared" si="242"/>
        <v>2002</v>
      </c>
      <c r="N1985" s="3" t="str">
        <f t="shared" si="243"/>
        <v>09</v>
      </c>
      <c r="O1985" s="3" t="str">
        <f t="shared" si="244"/>
        <v>03</v>
      </c>
      <c r="P1985" s="3" t="str">
        <f t="shared" si="245"/>
        <v>02</v>
      </c>
      <c r="Q1985" s="3" t="str">
        <f t="shared" si="246"/>
        <v>22</v>
      </c>
      <c r="R1985" s="3" t="str">
        <f t="shared" si="247"/>
        <v>19</v>
      </c>
      <c r="S1985" s="4">
        <f t="shared" si="234"/>
        <v>37502.09883101852</v>
      </c>
      <c r="T1985" s="4">
        <f t="shared" si="248"/>
        <v>43585.396527777768</v>
      </c>
      <c r="U1985" s="2" t="s">
        <v>2138</v>
      </c>
      <c r="V1985" s="2">
        <v>13.31</v>
      </c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 t="s">
        <v>2940</v>
      </c>
      <c r="AI1985" s="2" t="s">
        <v>2941</v>
      </c>
      <c r="AJ1985" s="2" t="s">
        <v>3077</v>
      </c>
      <c r="AK1985" s="2" t="s">
        <v>3101</v>
      </c>
      <c r="AL1985" s="2" t="s">
        <v>3104</v>
      </c>
      <c r="AM1985" s="2" t="s">
        <v>3105</v>
      </c>
      <c r="AN1985" s="2" t="s">
        <v>3620</v>
      </c>
      <c r="AO1985" t="s">
        <v>2940</v>
      </c>
      <c r="BJ1985">
        <v>1228.9159999999999</v>
      </c>
      <c r="BQ1985">
        <v>93.702299999999994</v>
      </c>
      <c r="BR1985">
        <v>94.892656000000059</v>
      </c>
      <c r="BS1985">
        <v>11</v>
      </c>
    </row>
    <row r="1986" spans="1:71" x14ac:dyDescent="0.25">
      <c r="A1986" s="2" t="s">
        <v>85</v>
      </c>
      <c r="B1986" s="2">
        <v>5779</v>
      </c>
      <c r="C1986" s="2" t="s">
        <v>88</v>
      </c>
      <c r="D1986" s="2">
        <v>1</v>
      </c>
      <c r="E1986" s="2">
        <v>3403.5216970000001</v>
      </c>
      <c r="F1986" s="2">
        <v>3406.302154</v>
      </c>
      <c r="G1986" s="2">
        <v>2.7804569999998421</v>
      </c>
      <c r="H1986" s="2">
        <v>104.69370000000001</v>
      </c>
      <c r="I1986" s="2">
        <v>318.072</v>
      </c>
      <c r="J1986" s="2">
        <v>1438.5540000000001</v>
      </c>
      <c r="K1986" s="2">
        <v>1048.828</v>
      </c>
      <c r="L1986" s="2" t="s">
        <v>713</v>
      </c>
      <c r="M1986" s="3">
        <f t="shared" si="242"/>
        <v>2002</v>
      </c>
      <c r="N1986" s="3" t="str">
        <f t="shared" si="243"/>
        <v>09</v>
      </c>
      <c r="O1986" s="3" t="str">
        <f t="shared" si="244"/>
        <v>03</v>
      </c>
      <c r="P1986" s="3" t="str">
        <f t="shared" si="245"/>
        <v>02</v>
      </c>
      <c r="Q1986" s="3" t="str">
        <f t="shared" si="246"/>
        <v>22</v>
      </c>
      <c r="R1986" s="3" t="str">
        <f t="shared" si="247"/>
        <v>19</v>
      </c>
      <c r="S1986" s="4">
        <f t="shared" si="234"/>
        <v>37502.09883101852</v>
      </c>
      <c r="T1986" s="4">
        <f t="shared" si="248"/>
        <v>43585.396527777768</v>
      </c>
      <c r="U1986" s="2" t="s">
        <v>2138</v>
      </c>
      <c r="V1986" s="2">
        <v>12.33</v>
      </c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 t="s">
        <v>2940</v>
      </c>
      <c r="AI1986" s="2" t="s">
        <v>3083</v>
      </c>
      <c r="AJ1986" s="2" t="s">
        <v>3083</v>
      </c>
      <c r="AK1986" s="2" t="s">
        <v>3101</v>
      </c>
      <c r="AL1986" s="2" t="s">
        <v>3104</v>
      </c>
      <c r="AM1986" s="2" t="s">
        <v>3105</v>
      </c>
      <c r="AN1986" s="2" t="s">
        <v>3620</v>
      </c>
      <c r="AO1986" t="s">
        <v>2940</v>
      </c>
      <c r="BJ1986">
        <v>1120.482</v>
      </c>
      <c r="BQ1986">
        <v>104.69370000000001</v>
      </c>
      <c r="BR1986">
        <v>107.47415699999981</v>
      </c>
      <c r="BS1986">
        <v>12</v>
      </c>
    </row>
    <row r="1987" spans="1:71" x14ac:dyDescent="0.25">
      <c r="A1987" s="2" t="s">
        <v>85</v>
      </c>
      <c r="B1987" s="2">
        <v>5780</v>
      </c>
      <c r="C1987" s="2" t="s">
        <v>88</v>
      </c>
      <c r="D1987" s="2">
        <v>1</v>
      </c>
      <c r="E1987" s="2">
        <v>3407.4462319999998</v>
      </c>
      <c r="F1987" s="2">
        <v>3408.5655219999999</v>
      </c>
      <c r="G1987" s="2">
        <v>1.119290000000092</v>
      </c>
      <c r="H1987" s="2">
        <v>108.6182</v>
      </c>
      <c r="I1987" s="2">
        <v>426.50599999999997</v>
      </c>
      <c r="J1987" s="2">
        <v>1380.723</v>
      </c>
      <c r="K1987" s="2">
        <v>539.06200000000001</v>
      </c>
      <c r="L1987" s="2" t="s">
        <v>713</v>
      </c>
      <c r="M1987" s="3">
        <f t="shared" si="242"/>
        <v>2002</v>
      </c>
      <c r="N1987" s="3" t="str">
        <f t="shared" si="243"/>
        <v>09</v>
      </c>
      <c r="O1987" s="3" t="str">
        <f t="shared" si="244"/>
        <v>03</v>
      </c>
      <c r="P1987" s="3" t="str">
        <f t="shared" si="245"/>
        <v>02</v>
      </c>
      <c r="Q1987" s="3" t="str">
        <f t="shared" si="246"/>
        <v>22</v>
      </c>
      <c r="R1987" s="3" t="str">
        <f t="shared" si="247"/>
        <v>19</v>
      </c>
      <c r="S1987" s="4">
        <f t="shared" ref="S1987:S2050" si="249">DATE(M1987,N1987,O1987)+TIME(P1987,Q1987,R1987)</f>
        <v>37502.09883101852</v>
      </c>
      <c r="T1987" s="4">
        <f t="shared" si="248"/>
        <v>43585.396527777768</v>
      </c>
      <c r="U1987" s="2" t="s">
        <v>2138</v>
      </c>
      <c r="V1987" s="2">
        <v>11.44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 t="s">
        <v>2940</v>
      </c>
      <c r="AI1987" s="2" t="s">
        <v>2941</v>
      </c>
      <c r="AJ1987" s="2" t="s">
        <v>3077</v>
      </c>
      <c r="AK1987" s="2" t="s">
        <v>3101</v>
      </c>
      <c r="AL1987" s="2" t="s">
        <v>3104</v>
      </c>
      <c r="AM1987" s="2" t="s">
        <v>3105</v>
      </c>
      <c r="AN1987" s="2" t="s">
        <v>3620</v>
      </c>
      <c r="AO1987" t="s">
        <v>2940</v>
      </c>
      <c r="BJ1987">
        <v>954.21699999999998</v>
      </c>
      <c r="BQ1987">
        <v>108.6182</v>
      </c>
      <c r="BR1987">
        <v>109.73749000000009</v>
      </c>
      <c r="BS1987">
        <v>13</v>
      </c>
    </row>
    <row r="1988" spans="1:71" x14ac:dyDescent="0.25">
      <c r="A1988" s="2" t="s">
        <v>85</v>
      </c>
      <c r="B1988" s="2">
        <v>5781</v>
      </c>
      <c r="C1988" s="2" t="s">
        <v>88</v>
      </c>
      <c r="D1988" s="2">
        <v>1</v>
      </c>
      <c r="E1988" s="2">
        <v>3409.5160299999998</v>
      </c>
      <c r="F1988" s="2">
        <v>3412.2254210000001</v>
      </c>
      <c r="G1988" s="2">
        <v>2.709391000000323</v>
      </c>
      <c r="H1988" s="2">
        <v>110.688</v>
      </c>
      <c r="I1988" s="2">
        <v>332.53</v>
      </c>
      <c r="J1988" s="2">
        <v>1518.0719999999999</v>
      </c>
      <c r="K1988" s="2">
        <v>585.93799999999999</v>
      </c>
      <c r="L1988" s="2" t="s">
        <v>713</v>
      </c>
      <c r="M1988" s="3">
        <f t="shared" si="242"/>
        <v>2002</v>
      </c>
      <c r="N1988" s="3" t="str">
        <f t="shared" si="243"/>
        <v>09</v>
      </c>
      <c r="O1988" s="3" t="str">
        <f t="shared" si="244"/>
        <v>03</v>
      </c>
      <c r="P1988" s="3" t="str">
        <f t="shared" si="245"/>
        <v>02</v>
      </c>
      <c r="Q1988" s="3" t="str">
        <f t="shared" si="246"/>
        <v>22</v>
      </c>
      <c r="R1988" s="3" t="str">
        <f t="shared" si="247"/>
        <v>19</v>
      </c>
      <c r="S1988" s="4">
        <f t="shared" si="249"/>
        <v>37502.09883101852</v>
      </c>
      <c r="T1988" s="4">
        <f t="shared" si="248"/>
        <v>43585.396527777768</v>
      </c>
      <c r="U1988" s="2" t="s">
        <v>2138</v>
      </c>
      <c r="V1988" s="2">
        <v>12.39</v>
      </c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 t="s">
        <v>2940</v>
      </c>
      <c r="AI1988" s="2" t="s">
        <v>3081</v>
      </c>
      <c r="AJ1988" s="2" t="s">
        <v>3081</v>
      </c>
      <c r="AK1988" s="2" t="s">
        <v>3101</v>
      </c>
      <c r="AL1988" s="2" t="s">
        <v>3104</v>
      </c>
      <c r="AM1988" s="2" t="s">
        <v>3105</v>
      </c>
      <c r="AN1988" s="2" t="s">
        <v>3620</v>
      </c>
      <c r="AO1988" t="s">
        <v>2940</v>
      </c>
      <c r="BJ1988">
        <v>1185.5419999999999</v>
      </c>
      <c r="BQ1988">
        <v>110.688</v>
      </c>
      <c r="BR1988">
        <v>113.3973910000003</v>
      </c>
      <c r="BS1988">
        <v>14</v>
      </c>
    </row>
    <row r="1989" spans="1:71" x14ac:dyDescent="0.25">
      <c r="A1989" s="2" t="s">
        <v>85</v>
      </c>
      <c r="B1989" s="2">
        <v>5782</v>
      </c>
      <c r="C1989" s="2" t="s">
        <v>88</v>
      </c>
      <c r="D1989" s="2">
        <v>1</v>
      </c>
      <c r="E1989" s="2">
        <v>3414.4599659999999</v>
      </c>
      <c r="F1989" s="2">
        <v>3414.8863620000002</v>
      </c>
      <c r="G1989" s="2">
        <v>0.42639600000029532</v>
      </c>
      <c r="H1989" s="2">
        <v>115.63200000000001</v>
      </c>
      <c r="I1989" s="2">
        <v>361.44600000000003</v>
      </c>
      <c r="J1989" s="2">
        <v>1539.759</v>
      </c>
      <c r="K1989" s="2">
        <v>439.45299999999997</v>
      </c>
      <c r="L1989" s="2" t="s">
        <v>713</v>
      </c>
      <c r="M1989" s="3">
        <f t="shared" si="242"/>
        <v>2002</v>
      </c>
      <c r="N1989" s="3" t="str">
        <f t="shared" si="243"/>
        <v>09</v>
      </c>
      <c r="O1989" s="3" t="str">
        <f t="shared" si="244"/>
        <v>03</v>
      </c>
      <c r="P1989" s="3" t="str">
        <f t="shared" si="245"/>
        <v>02</v>
      </c>
      <c r="Q1989" s="3" t="str">
        <f t="shared" si="246"/>
        <v>22</v>
      </c>
      <c r="R1989" s="3" t="str">
        <f t="shared" si="247"/>
        <v>19</v>
      </c>
      <c r="S1989" s="4">
        <f t="shared" si="249"/>
        <v>37502.09883101852</v>
      </c>
      <c r="T1989" s="4">
        <f t="shared" si="248"/>
        <v>43585.396527777768</v>
      </c>
      <c r="U1989" s="2" t="s">
        <v>2138</v>
      </c>
      <c r="V1989" s="2">
        <v>11.5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 t="s">
        <v>2940</v>
      </c>
      <c r="AI1989" s="2" t="s">
        <v>2941</v>
      </c>
      <c r="AJ1989" s="2" t="s">
        <v>3097</v>
      </c>
      <c r="AK1989" s="2" t="s">
        <v>3101</v>
      </c>
      <c r="AL1989" s="2" t="s">
        <v>3103</v>
      </c>
      <c r="AM1989" s="2" t="s">
        <v>3105</v>
      </c>
      <c r="AN1989" s="2" t="s">
        <v>3620</v>
      </c>
      <c r="AO1989" t="s">
        <v>2940</v>
      </c>
      <c r="BJ1989">
        <v>1178.3130000000001</v>
      </c>
      <c r="BQ1989">
        <v>115.63200000000001</v>
      </c>
      <c r="BR1989">
        <v>116.0583960000003</v>
      </c>
      <c r="BS1989">
        <v>15</v>
      </c>
    </row>
    <row r="1990" spans="1:71" x14ac:dyDescent="0.25">
      <c r="A1990" s="2" t="s">
        <v>85</v>
      </c>
      <c r="B1990" s="2">
        <v>5783</v>
      </c>
      <c r="C1990" s="2" t="s">
        <v>88</v>
      </c>
      <c r="D1990" s="2">
        <v>1</v>
      </c>
      <c r="E1990" s="2">
        <v>3415.1528589999998</v>
      </c>
      <c r="F1990" s="2">
        <v>3415.5614890000002</v>
      </c>
      <c r="G1990" s="2">
        <v>0.40863000000035749</v>
      </c>
      <c r="H1990" s="2">
        <v>116.3249</v>
      </c>
      <c r="I1990" s="2">
        <v>346.988</v>
      </c>
      <c r="J1990" s="2">
        <v>1619.277</v>
      </c>
      <c r="K1990" s="2">
        <v>609.375</v>
      </c>
      <c r="L1990" s="2" t="s">
        <v>713</v>
      </c>
      <c r="M1990" s="3">
        <f t="shared" si="242"/>
        <v>2002</v>
      </c>
      <c r="N1990" s="3" t="str">
        <f t="shared" si="243"/>
        <v>09</v>
      </c>
      <c r="O1990" s="3" t="str">
        <f t="shared" si="244"/>
        <v>03</v>
      </c>
      <c r="P1990" s="3" t="str">
        <f t="shared" si="245"/>
        <v>02</v>
      </c>
      <c r="Q1990" s="3" t="str">
        <f t="shared" si="246"/>
        <v>22</v>
      </c>
      <c r="R1990" s="3" t="str">
        <f t="shared" si="247"/>
        <v>19</v>
      </c>
      <c r="S1990" s="4">
        <f t="shared" si="249"/>
        <v>37502.09883101852</v>
      </c>
      <c r="T1990" s="4">
        <f t="shared" si="248"/>
        <v>43585.396527777768</v>
      </c>
      <c r="U1990" s="2" t="s">
        <v>2138</v>
      </c>
      <c r="V1990" s="2">
        <v>13.36</v>
      </c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 t="s">
        <v>2940</v>
      </c>
      <c r="AI1990" s="2" t="s">
        <v>2941</v>
      </c>
      <c r="AJ1990" s="2" t="s">
        <v>3077</v>
      </c>
      <c r="AK1990" s="2" t="s">
        <v>3101</v>
      </c>
      <c r="AL1990" s="2" t="s">
        <v>3104</v>
      </c>
      <c r="AM1990" s="2" t="s">
        <v>3105</v>
      </c>
      <c r="AN1990" s="2" t="s">
        <v>3620</v>
      </c>
      <c r="AO1990" t="s">
        <v>2940</v>
      </c>
      <c r="BJ1990">
        <v>1272.289</v>
      </c>
      <c r="BQ1990">
        <v>116.3249</v>
      </c>
      <c r="BR1990">
        <v>116.7335300000004</v>
      </c>
      <c r="BS1990">
        <v>16</v>
      </c>
    </row>
    <row r="1991" spans="1:71" x14ac:dyDescent="0.25">
      <c r="A1991" s="2" t="s">
        <v>85</v>
      </c>
      <c r="B1991" s="2">
        <v>5784</v>
      </c>
      <c r="C1991" s="2" t="s">
        <v>88</v>
      </c>
      <c r="D1991" s="2">
        <v>1</v>
      </c>
      <c r="E1991" s="2">
        <v>3415.916819</v>
      </c>
      <c r="F1991" s="2">
        <v>3416.725195</v>
      </c>
      <c r="G1991" s="2">
        <v>0.80837599999995291</v>
      </c>
      <c r="H1991" s="2">
        <v>117.08880000000001</v>
      </c>
      <c r="I1991" s="2">
        <v>397.59</v>
      </c>
      <c r="J1991" s="2">
        <v>1554.2170000000001</v>
      </c>
      <c r="K1991" s="2">
        <v>527.34400000000005</v>
      </c>
      <c r="L1991" s="2" t="s">
        <v>713</v>
      </c>
      <c r="M1991" s="3">
        <f t="shared" si="242"/>
        <v>2002</v>
      </c>
      <c r="N1991" s="3" t="str">
        <f t="shared" si="243"/>
        <v>09</v>
      </c>
      <c r="O1991" s="3" t="str">
        <f t="shared" si="244"/>
        <v>03</v>
      </c>
      <c r="P1991" s="3" t="str">
        <f t="shared" si="245"/>
        <v>02</v>
      </c>
      <c r="Q1991" s="3" t="str">
        <f t="shared" si="246"/>
        <v>22</v>
      </c>
      <c r="R1991" s="3" t="str">
        <f t="shared" si="247"/>
        <v>19</v>
      </c>
      <c r="S1991" s="4">
        <f t="shared" si="249"/>
        <v>37502.09883101852</v>
      </c>
      <c r="T1991" s="4">
        <f t="shared" si="248"/>
        <v>43585.396527777768</v>
      </c>
      <c r="U1991" s="2" t="s">
        <v>2138</v>
      </c>
      <c r="V1991" s="2">
        <v>12.39</v>
      </c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 t="s">
        <v>2940</v>
      </c>
      <c r="AI1991" s="2" t="s">
        <v>2941</v>
      </c>
      <c r="AJ1991" s="2" t="s">
        <v>2941</v>
      </c>
      <c r="AK1991" s="2" t="s">
        <v>3101</v>
      </c>
      <c r="AL1991" s="2" t="s">
        <v>3104</v>
      </c>
      <c r="AM1991" s="2" t="s">
        <v>3105</v>
      </c>
      <c r="AN1991" s="2" t="s">
        <v>3620</v>
      </c>
      <c r="AO1991" t="s">
        <v>2940</v>
      </c>
      <c r="BJ1991">
        <v>1156.627</v>
      </c>
      <c r="BQ1991">
        <v>117.08880000000001</v>
      </c>
      <c r="BR1991">
        <v>117.897176</v>
      </c>
      <c r="BS1991">
        <v>17</v>
      </c>
    </row>
    <row r="1992" spans="1:71" x14ac:dyDescent="0.25">
      <c r="A1992" s="2" t="s">
        <v>85</v>
      </c>
      <c r="B1992" s="2">
        <v>5785</v>
      </c>
      <c r="C1992" s="2" t="s">
        <v>88</v>
      </c>
      <c r="D1992" s="2">
        <v>1</v>
      </c>
      <c r="E1992" s="2">
        <v>3419.7187090000002</v>
      </c>
      <c r="F1992" s="2">
        <v>3422.04612</v>
      </c>
      <c r="G1992" s="2">
        <v>2.3274109999997559</v>
      </c>
      <c r="H1992" s="2">
        <v>120.8907</v>
      </c>
      <c r="I1992" s="2">
        <v>267.47000000000003</v>
      </c>
      <c r="J1992" s="2">
        <v>1474.6990000000001</v>
      </c>
      <c r="K1992" s="2">
        <v>1037.1089999999999</v>
      </c>
      <c r="L1992" s="2" t="s">
        <v>713</v>
      </c>
      <c r="M1992" s="3">
        <f t="shared" si="242"/>
        <v>2002</v>
      </c>
      <c r="N1992" s="3" t="str">
        <f t="shared" si="243"/>
        <v>09</v>
      </c>
      <c r="O1992" s="3" t="str">
        <f t="shared" si="244"/>
        <v>03</v>
      </c>
      <c r="P1992" s="3" t="str">
        <f t="shared" si="245"/>
        <v>02</v>
      </c>
      <c r="Q1992" s="3" t="str">
        <f t="shared" si="246"/>
        <v>22</v>
      </c>
      <c r="R1992" s="3" t="str">
        <f t="shared" si="247"/>
        <v>19</v>
      </c>
      <c r="S1992" s="4">
        <f t="shared" si="249"/>
        <v>37502.09883101852</v>
      </c>
      <c r="T1992" s="4">
        <f t="shared" si="248"/>
        <v>43585.396527777768</v>
      </c>
      <c r="U1992" s="2" t="s">
        <v>2138</v>
      </c>
      <c r="V1992" s="2">
        <v>13.07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 t="s">
        <v>2940</v>
      </c>
      <c r="AI1992" s="2" t="s">
        <v>3078</v>
      </c>
      <c r="AJ1992" s="2" t="s">
        <v>3078</v>
      </c>
      <c r="AK1992" s="2" t="s">
        <v>3101</v>
      </c>
      <c r="AL1992" s="2" t="s">
        <v>3104</v>
      </c>
      <c r="AM1992" s="2" t="s">
        <v>3105</v>
      </c>
      <c r="AN1992" s="2" t="s">
        <v>3620</v>
      </c>
      <c r="AO1992" t="s">
        <v>2940</v>
      </c>
      <c r="BJ1992">
        <v>1207.229</v>
      </c>
      <c r="BQ1992">
        <v>120.8907</v>
      </c>
      <c r="BR1992">
        <v>123.21811099999979</v>
      </c>
      <c r="BS1992">
        <v>18</v>
      </c>
    </row>
    <row r="1993" spans="1:71" x14ac:dyDescent="0.25">
      <c r="A1993" s="2" t="s">
        <v>85</v>
      </c>
      <c r="B1993" s="2">
        <v>5786</v>
      </c>
      <c r="C1993" s="2" t="s">
        <v>88</v>
      </c>
      <c r="D1993" s="2">
        <v>1</v>
      </c>
      <c r="E1993" s="2">
        <v>3425.6078400000001</v>
      </c>
      <c r="F1993" s="2">
        <v>3427.9174849999999</v>
      </c>
      <c r="G1993" s="2">
        <v>2.309644999999819</v>
      </c>
      <c r="H1993" s="2">
        <v>126.77979999999999</v>
      </c>
      <c r="I1993" s="2">
        <v>332.53</v>
      </c>
      <c r="J1993" s="2">
        <v>1474.6990000000001</v>
      </c>
      <c r="K1993" s="2">
        <v>1048.828</v>
      </c>
      <c r="L1993" s="2" t="s">
        <v>713</v>
      </c>
      <c r="M1993" s="3">
        <f t="shared" si="242"/>
        <v>2002</v>
      </c>
      <c r="N1993" s="3" t="str">
        <f t="shared" si="243"/>
        <v>09</v>
      </c>
      <c r="O1993" s="3" t="str">
        <f t="shared" si="244"/>
        <v>03</v>
      </c>
      <c r="P1993" s="3" t="str">
        <f t="shared" si="245"/>
        <v>02</v>
      </c>
      <c r="Q1993" s="3" t="str">
        <f t="shared" si="246"/>
        <v>22</v>
      </c>
      <c r="R1993" s="3" t="str">
        <f t="shared" si="247"/>
        <v>19</v>
      </c>
      <c r="S1993" s="4">
        <f t="shared" si="249"/>
        <v>37502.09883101852</v>
      </c>
      <c r="T1993" s="4">
        <f t="shared" si="248"/>
        <v>43585.396527777768</v>
      </c>
      <c r="U1993" s="2" t="s">
        <v>2138</v>
      </c>
      <c r="V1993" s="2">
        <v>12.27</v>
      </c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 t="s">
        <v>2940</v>
      </c>
      <c r="AI1993" s="2" t="s">
        <v>3081</v>
      </c>
      <c r="AJ1993" s="2" t="s">
        <v>2941</v>
      </c>
      <c r="AK1993" s="2" t="s">
        <v>3101</v>
      </c>
      <c r="AL1993" s="2" t="s">
        <v>3104</v>
      </c>
      <c r="AM1993" s="2" t="s">
        <v>3105</v>
      </c>
      <c r="AN1993" s="2" t="s">
        <v>3620</v>
      </c>
      <c r="AO1993" t="s">
        <v>2940</v>
      </c>
      <c r="BJ1993">
        <v>1142.1690000000001</v>
      </c>
      <c r="BQ1993">
        <v>126.77979999999999</v>
      </c>
      <c r="BR1993">
        <v>129.08944499999981</v>
      </c>
      <c r="BS1993">
        <v>19</v>
      </c>
    </row>
    <row r="1994" spans="1:71" x14ac:dyDescent="0.25">
      <c r="A1994" s="2" t="s">
        <v>85</v>
      </c>
      <c r="B1994" s="2">
        <v>5787</v>
      </c>
      <c r="C1994" s="2" t="s">
        <v>88</v>
      </c>
      <c r="D1994" s="2">
        <v>1</v>
      </c>
      <c r="E1994" s="2">
        <v>3431.0557699999999</v>
      </c>
      <c r="F1994" s="2">
        <v>3433.3476489999998</v>
      </c>
      <c r="G1994" s="2">
        <v>2.2918789999998812</v>
      </c>
      <c r="H1994" s="2">
        <v>132.2278</v>
      </c>
      <c r="I1994" s="2">
        <v>383.13299999999998</v>
      </c>
      <c r="J1994" s="2">
        <v>1243.373</v>
      </c>
      <c r="K1994" s="2">
        <v>386.71899999999999</v>
      </c>
      <c r="L1994" s="2" t="s">
        <v>713</v>
      </c>
      <c r="M1994" s="3">
        <f t="shared" si="242"/>
        <v>2002</v>
      </c>
      <c r="N1994" s="3" t="str">
        <f t="shared" si="243"/>
        <v>09</v>
      </c>
      <c r="O1994" s="3" t="str">
        <f t="shared" si="244"/>
        <v>03</v>
      </c>
      <c r="P1994" s="3" t="str">
        <f t="shared" si="245"/>
        <v>02</v>
      </c>
      <c r="Q1994" s="3" t="str">
        <f t="shared" si="246"/>
        <v>22</v>
      </c>
      <c r="R1994" s="3" t="str">
        <f t="shared" si="247"/>
        <v>19</v>
      </c>
      <c r="S1994" s="4">
        <f t="shared" si="249"/>
        <v>37502.09883101852</v>
      </c>
      <c r="T1994" s="4">
        <f t="shared" si="248"/>
        <v>43585.396527777768</v>
      </c>
      <c r="U1994" s="2" t="s">
        <v>2138</v>
      </c>
      <c r="V1994" s="2">
        <v>12.77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 t="s">
        <v>2940</v>
      </c>
      <c r="AI1994" s="2" t="s">
        <v>3078</v>
      </c>
      <c r="AJ1994" s="2" t="s">
        <v>3083</v>
      </c>
      <c r="AK1994" s="2" t="s">
        <v>3101</v>
      </c>
      <c r="AL1994" s="2" t="s">
        <v>3104</v>
      </c>
      <c r="AM1994" s="2" t="s">
        <v>3105</v>
      </c>
      <c r="AN1994" s="2" t="s">
        <v>3620</v>
      </c>
      <c r="AO1994" t="s">
        <v>2940</v>
      </c>
      <c r="BJ1994">
        <v>860.24099999999999</v>
      </c>
      <c r="BQ1994">
        <v>132.2278</v>
      </c>
      <c r="BR1994">
        <v>134.51967899999991</v>
      </c>
      <c r="BS1994">
        <v>20</v>
      </c>
    </row>
    <row r="1995" spans="1:71" x14ac:dyDescent="0.25">
      <c r="A1995" s="2" t="s">
        <v>85</v>
      </c>
      <c r="B1995" s="2">
        <v>5788</v>
      </c>
      <c r="C1995" s="2" t="s">
        <v>88</v>
      </c>
      <c r="D1995" s="2">
        <v>1</v>
      </c>
      <c r="E1995" s="2">
        <v>3438.9684320000001</v>
      </c>
      <c r="F1995" s="2">
        <v>3440.7717320000002</v>
      </c>
      <c r="G1995" s="2">
        <v>1.8033000000000361</v>
      </c>
      <c r="H1995" s="2">
        <v>140.1404</v>
      </c>
      <c r="I1995" s="2">
        <v>390.36099999999999</v>
      </c>
      <c r="J1995" s="2">
        <v>1460.241</v>
      </c>
      <c r="K1995" s="2">
        <v>533.20299999999997</v>
      </c>
      <c r="L1995" s="2" t="s">
        <v>713</v>
      </c>
      <c r="M1995" s="3">
        <f t="shared" si="242"/>
        <v>2002</v>
      </c>
      <c r="N1995" s="3" t="str">
        <f t="shared" si="243"/>
        <v>09</v>
      </c>
      <c r="O1995" s="3" t="str">
        <f t="shared" si="244"/>
        <v>03</v>
      </c>
      <c r="P1995" s="3" t="str">
        <f t="shared" si="245"/>
        <v>02</v>
      </c>
      <c r="Q1995" s="3" t="str">
        <f t="shared" si="246"/>
        <v>22</v>
      </c>
      <c r="R1995" s="3" t="str">
        <f t="shared" si="247"/>
        <v>19</v>
      </c>
      <c r="S1995" s="4">
        <f t="shared" si="249"/>
        <v>37502.09883101852</v>
      </c>
      <c r="T1995" s="4">
        <f t="shared" si="248"/>
        <v>43585.396527777768</v>
      </c>
      <c r="U1995" s="2" t="s">
        <v>2138</v>
      </c>
      <c r="V1995" s="2">
        <v>12.77</v>
      </c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 t="s">
        <v>2940</v>
      </c>
      <c r="AI1995" s="2" t="s">
        <v>3081</v>
      </c>
      <c r="AJ1995" s="2" t="s">
        <v>3081</v>
      </c>
      <c r="AK1995" s="2" t="s">
        <v>3101</v>
      </c>
      <c r="AL1995" s="2" t="s">
        <v>3104</v>
      </c>
      <c r="AM1995" s="2" t="s">
        <v>3105</v>
      </c>
      <c r="AN1995" s="2" t="s">
        <v>3620</v>
      </c>
      <c r="AO1995" t="s">
        <v>2940</v>
      </c>
      <c r="BJ1995">
        <v>1069.8800000000001</v>
      </c>
      <c r="BQ1995">
        <v>140.1404</v>
      </c>
      <c r="BR1995">
        <v>141.94370000000001</v>
      </c>
      <c r="BS1995">
        <v>21</v>
      </c>
    </row>
    <row r="1996" spans="1:71" x14ac:dyDescent="0.25">
      <c r="A1996" s="2" t="s">
        <v>85</v>
      </c>
      <c r="B1996" s="2">
        <v>5789</v>
      </c>
      <c r="C1996" s="2" t="s">
        <v>88</v>
      </c>
      <c r="D1996" s="2">
        <v>1</v>
      </c>
      <c r="E1996" s="2">
        <v>3441.5712250000001</v>
      </c>
      <c r="F1996" s="2">
        <v>3442.2285849999998</v>
      </c>
      <c r="G1996" s="2">
        <v>0.65735999999969863</v>
      </c>
      <c r="H1996" s="2">
        <v>142.7432</v>
      </c>
      <c r="I1996" s="2">
        <v>375.904</v>
      </c>
      <c r="J1996" s="2">
        <v>1510.8430000000001</v>
      </c>
      <c r="K1996" s="2">
        <v>597.65599999999995</v>
      </c>
      <c r="L1996" s="2" t="s">
        <v>713</v>
      </c>
      <c r="M1996" s="3">
        <f t="shared" si="242"/>
        <v>2002</v>
      </c>
      <c r="N1996" s="3" t="str">
        <f t="shared" si="243"/>
        <v>09</v>
      </c>
      <c r="O1996" s="3" t="str">
        <f t="shared" si="244"/>
        <v>03</v>
      </c>
      <c r="P1996" s="3" t="str">
        <f t="shared" si="245"/>
        <v>02</v>
      </c>
      <c r="Q1996" s="3" t="str">
        <f t="shared" si="246"/>
        <v>22</v>
      </c>
      <c r="R1996" s="3" t="str">
        <f t="shared" si="247"/>
        <v>19</v>
      </c>
      <c r="S1996" s="4">
        <f t="shared" si="249"/>
        <v>37502.09883101852</v>
      </c>
      <c r="T1996" s="4">
        <f t="shared" si="248"/>
        <v>43585.396527777768</v>
      </c>
      <c r="U1996" s="2" t="s">
        <v>2138</v>
      </c>
      <c r="V1996" s="2">
        <v>13.51</v>
      </c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 t="s">
        <v>2940</v>
      </c>
      <c r="AI1996" s="2" t="s">
        <v>2941</v>
      </c>
      <c r="AJ1996" s="2" t="s">
        <v>2941</v>
      </c>
      <c r="AK1996" s="2" t="s">
        <v>3101</v>
      </c>
      <c r="AL1996" s="2" t="s">
        <v>3104</v>
      </c>
      <c r="AM1996" s="2" t="s">
        <v>3105</v>
      </c>
      <c r="AN1996" s="2" t="s">
        <v>3620</v>
      </c>
      <c r="AO1996" t="s">
        <v>2940</v>
      </c>
      <c r="BJ1996">
        <v>1134.94</v>
      </c>
      <c r="BQ1996">
        <v>142.7432</v>
      </c>
      <c r="BR1996">
        <v>143.4005599999997</v>
      </c>
      <c r="BS1996">
        <v>22</v>
      </c>
    </row>
    <row r="1997" spans="1:71" x14ac:dyDescent="0.25">
      <c r="A1997" s="2" t="s">
        <v>85</v>
      </c>
      <c r="B1997" s="2">
        <v>5790</v>
      </c>
      <c r="C1997" s="2" t="s">
        <v>88</v>
      </c>
      <c r="D1997" s="2">
        <v>1</v>
      </c>
      <c r="E1997" s="2">
        <v>3684.7203020000002</v>
      </c>
      <c r="F1997" s="2">
        <v>3686.8433989999999</v>
      </c>
      <c r="G1997" s="2">
        <v>2.1230969999996891</v>
      </c>
      <c r="H1997" s="2">
        <v>85.909599999999998</v>
      </c>
      <c r="I1997" s="2">
        <v>274.69900000000001</v>
      </c>
      <c r="J1997" s="2">
        <v>1402.41</v>
      </c>
      <c r="K1997" s="2">
        <v>404.29700000000003</v>
      </c>
      <c r="L1997" s="2" t="s">
        <v>714</v>
      </c>
      <c r="M1997" s="3">
        <f t="shared" si="242"/>
        <v>2002</v>
      </c>
      <c r="N1997" s="3" t="str">
        <f t="shared" si="243"/>
        <v>09</v>
      </c>
      <c r="O1997" s="3" t="str">
        <f t="shared" si="244"/>
        <v>05</v>
      </c>
      <c r="P1997" s="3" t="str">
        <f t="shared" si="245"/>
        <v>14</v>
      </c>
      <c r="Q1997" s="3" t="str">
        <f t="shared" si="246"/>
        <v>22</v>
      </c>
      <c r="R1997" s="3" t="str">
        <f t="shared" si="247"/>
        <v>19</v>
      </c>
      <c r="S1997" s="4">
        <f t="shared" si="249"/>
        <v>37504.59883101852</v>
      </c>
      <c r="T1997" s="4">
        <f t="shared" si="248"/>
        <v>43587.896527777768</v>
      </c>
      <c r="U1997" s="2" t="s">
        <v>2139</v>
      </c>
      <c r="V1997" s="2">
        <v>12.01</v>
      </c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 t="s">
        <v>2940</v>
      </c>
      <c r="AI1997" s="2" t="s">
        <v>3078</v>
      </c>
      <c r="AJ1997" s="2" t="s">
        <v>3081</v>
      </c>
      <c r="AK1997" s="2" t="s">
        <v>3101</v>
      </c>
      <c r="AL1997" s="2" t="s">
        <v>3104</v>
      </c>
      <c r="AM1997" s="2" t="s">
        <v>3440</v>
      </c>
      <c r="AN1997" s="2"/>
      <c r="BJ1997">
        <v>1127.711</v>
      </c>
      <c r="BQ1997">
        <v>85.909599999999998</v>
      </c>
      <c r="BR1997">
        <v>88.032696999999686</v>
      </c>
      <c r="BS1997">
        <v>0</v>
      </c>
    </row>
    <row r="1998" spans="1:71" x14ac:dyDescent="0.25">
      <c r="A1998" s="2" t="s">
        <v>85</v>
      </c>
      <c r="B1998" s="2">
        <v>5791</v>
      </c>
      <c r="C1998" s="2" t="s">
        <v>88</v>
      </c>
      <c r="D1998" s="2">
        <v>1</v>
      </c>
      <c r="E1998" s="2">
        <v>3689.9347710000002</v>
      </c>
      <c r="F1998" s="2">
        <v>3692.306599</v>
      </c>
      <c r="G1998" s="2">
        <v>2.3718279999998231</v>
      </c>
      <c r="H1998" s="2">
        <v>91.124099999999999</v>
      </c>
      <c r="I1998" s="2">
        <v>209.63900000000001</v>
      </c>
      <c r="J1998" s="2">
        <v>1438.5540000000001</v>
      </c>
      <c r="K1998" s="2">
        <v>351.56200000000001</v>
      </c>
      <c r="L1998" s="2" t="s">
        <v>714</v>
      </c>
      <c r="M1998" s="3">
        <f t="shared" si="242"/>
        <v>2002</v>
      </c>
      <c r="N1998" s="3" t="str">
        <f t="shared" si="243"/>
        <v>09</v>
      </c>
      <c r="O1998" s="3" t="str">
        <f t="shared" si="244"/>
        <v>05</v>
      </c>
      <c r="P1998" s="3" t="str">
        <f t="shared" si="245"/>
        <v>14</v>
      </c>
      <c r="Q1998" s="3" t="str">
        <f t="shared" si="246"/>
        <v>22</v>
      </c>
      <c r="R1998" s="3" t="str">
        <f t="shared" si="247"/>
        <v>19</v>
      </c>
      <c r="S1998" s="4">
        <f t="shared" si="249"/>
        <v>37504.59883101852</v>
      </c>
      <c r="T1998" s="4">
        <f t="shared" si="248"/>
        <v>43587.896527777768</v>
      </c>
      <c r="U1998" s="2" t="s">
        <v>2139</v>
      </c>
      <c r="V1998" s="2">
        <v>12.32</v>
      </c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 t="s">
        <v>2940</v>
      </c>
      <c r="AI1998" s="2" t="s">
        <v>2941</v>
      </c>
      <c r="AJ1998" s="2" t="s">
        <v>3082</v>
      </c>
      <c r="AK1998" s="2" t="s">
        <v>3101</v>
      </c>
      <c r="AL1998" s="2" t="s">
        <v>3104</v>
      </c>
      <c r="AM1998" s="2" t="s">
        <v>3440</v>
      </c>
      <c r="AN1998" s="2"/>
      <c r="BJ1998">
        <v>1228.9159999999999</v>
      </c>
      <c r="BQ1998">
        <v>91.124099999999999</v>
      </c>
      <c r="BR1998">
        <v>93.495927999999822</v>
      </c>
      <c r="BS1998">
        <v>1</v>
      </c>
    </row>
    <row r="1999" spans="1:71" x14ac:dyDescent="0.25">
      <c r="A1999" s="2" t="s">
        <v>85</v>
      </c>
      <c r="B1999" s="2">
        <v>5792</v>
      </c>
      <c r="C1999" s="2" t="s">
        <v>88</v>
      </c>
      <c r="D1999" s="2">
        <v>1</v>
      </c>
      <c r="E1999" s="2">
        <v>3693.2214260000001</v>
      </c>
      <c r="F1999" s="2">
        <v>3695.8864020000001</v>
      </c>
      <c r="G1999" s="2">
        <v>2.6649760000000242</v>
      </c>
      <c r="H1999" s="2">
        <v>94.410700000000006</v>
      </c>
      <c r="I1999" s="2">
        <v>187.952</v>
      </c>
      <c r="J1999" s="2">
        <v>1453.0119999999999</v>
      </c>
      <c r="K1999" s="2">
        <v>1072.2660000000001</v>
      </c>
      <c r="L1999" s="2" t="s">
        <v>714</v>
      </c>
      <c r="M1999" s="3">
        <f t="shared" si="242"/>
        <v>2002</v>
      </c>
      <c r="N1999" s="3" t="str">
        <f t="shared" si="243"/>
        <v>09</v>
      </c>
      <c r="O1999" s="3" t="str">
        <f t="shared" si="244"/>
        <v>05</v>
      </c>
      <c r="P1999" s="3" t="str">
        <f t="shared" si="245"/>
        <v>14</v>
      </c>
      <c r="Q1999" s="3" t="str">
        <f t="shared" si="246"/>
        <v>22</v>
      </c>
      <c r="R1999" s="3" t="str">
        <f t="shared" si="247"/>
        <v>19</v>
      </c>
      <c r="S1999" s="4">
        <f t="shared" si="249"/>
        <v>37504.59883101852</v>
      </c>
      <c r="T1999" s="4">
        <f t="shared" si="248"/>
        <v>43587.896527777768</v>
      </c>
      <c r="U1999" s="2" t="s">
        <v>2139</v>
      </c>
      <c r="V1999" s="2">
        <v>12.61</v>
      </c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 t="s">
        <v>2940</v>
      </c>
      <c r="AI1999" s="2" t="s">
        <v>3083</v>
      </c>
      <c r="AJ1999" s="2" t="s">
        <v>3078</v>
      </c>
      <c r="AK1999" s="2" t="s">
        <v>3101</v>
      </c>
      <c r="AL1999" s="2" t="s">
        <v>3104</v>
      </c>
      <c r="AM1999" s="2" t="s">
        <v>3440</v>
      </c>
      <c r="AN1999" s="2"/>
      <c r="BJ1999">
        <v>1265.06</v>
      </c>
      <c r="BQ1999">
        <v>94.410700000000006</v>
      </c>
      <c r="BR1999">
        <v>97.07567600000003</v>
      </c>
      <c r="BS1999">
        <v>2</v>
      </c>
    </row>
    <row r="2000" spans="1:71" x14ac:dyDescent="0.25">
      <c r="A2000" s="2" t="s">
        <v>85</v>
      </c>
      <c r="B2000" s="2">
        <v>5794</v>
      </c>
      <c r="C2000" s="2" t="s">
        <v>88</v>
      </c>
      <c r="D2000" s="2">
        <v>1</v>
      </c>
      <c r="E2000" s="2">
        <v>3969.934753</v>
      </c>
      <c r="F2000" s="2">
        <v>3970.4233319999998</v>
      </c>
      <c r="G2000" s="2">
        <v>0.48857899999984511</v>
      </c>
      <c r="H2000" s="2">
        <v>71.232699999999994</v>
      </c>
      <c r="I2000" s="2">
        <v>36.145000000000003</v>
      </c>
      <c r="J2000" s="2">
        <v>730.12</v>
      </c>
      <c r="K2000" s="2">
        <v>46.875</v>
      </c>
      <c r="L2000" s="2" t="s">
        <v>715</v>
      </c>
      <c r="M2000" s="3">
        <f t="shared" ref="M2000:M2006" si="250">LEFT(RIGHT(L2000,16),2)+2000</f>
        <v>2002</v>
      </c>
      <c r="N2000" s="3" t="str">
        <f t="shared" ref="N2000:N2006" si="251">LEFT(RIGHT(L2000,14),2)</f>
        <v>09</v>
      </c>
      <c r="O2000" s="3" t="str">
        <f t="shared" ref="O2000:O2006" si="252">LEFT(RIGHT(L2000,12),2)</f>
        <v>08</v>
      </c>
      <c r="P2000" s="3" t="str">
        <f t="shared" ref="P2000:P2006" si="253">LEFT(RIGHT(L2000,10),2)</f>
        <v>12</v>
      </c>
      <c r="Q2000" s="3" t="str">
        <f t="shared" ref="Q2000:Q2006" si="254">LEFT(RIGHT(L2000,8),2)</f>
        <v>22</v>
      </c>
      <c r="R2000" s="3" t="str">
        <f t="shared" ref="R2000:R2006" si="255">LEFT(RIGHT(L2000,6),2)</f>
        <v>19</v>
      </c>
      <c r="S2000" s="4">
        <f t="shared" si="249"/>
        <v>37507.515497685185</v>
      </c>
      <c r="T2000" s="4">
        <f t="shared" ref="T2000:T2006" si="256">S2000+6083.29769675925</f>
        <v>43590.813194444432</v>
      </c>
      <c r="U2000" s="2" t="s">
        <v>2140</v>
      </c>
      <c r="V2000" s="2">
        <v>16.809999999999999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 t="s">
        <v>2940</v>
      </c>
      <c r="AI2000" s="2" t="s">
        <v>3077</v>
      </c>
      <c r="AJ2000" s="2" t="s">
        <v>3097</v>
      </c>
      <c r="AK2000" s="2" t="s">
        <v>3101</v>
      </c>
      <c r="AL2000" s="2" t="s">
        <v>3103</v>
      </c>
      <c r="AM2000" s="2" t="s">
        <v>3441</v>
      </c>
      <c r="AN2000" s="2" t="s">
        <v>3619</v>
      </c>
      <c r="BJ2000">
        <v>693.976</v>
      </c>
      <c r="BQ2000">
        <v>71.232699999999994</v>
      </c>
      <c r="BR2000">
        <v>71.721278999999839</v>
      </c>
      <c r="BS2000">
        <v>0</v>
      </c>
    </row>
    <row r="2001" spans="1:71" x14ac:dyDescent="0.25">
      <c r="A2001" s="2" t="s">
        <v>85</v>
      </c>
      <c r="B2001" s="2">
        <v>5795</v>
      </c>
      <c r="C2001" s="2" t="s">
        <v>88</v>
      </c>
      <c r="D2001" s="2">
        <v>1</v>
      </c>
      <c r="E2001" s="2">
        <v>3971.6669870000001</v>
      </c>
      <c r="F2001" s="2">
        <v>3972.5108959999998</v>
      </c>
      <c r="G2001" s="2">
        <v>0.84390899999971225</v>
      </c>
      <c r="H2001" s="2">
        <v>72.965000000000003</v>
      </c>
      <c r="I2001" s="2">
        <v>36.145000000000003</v>
      </c>
      <c r="J2001" s="2">
        <v>722.89200000000005</v>
      </c>
      <c r="K2001" s="2">
        <v>152.34399999999999</v>
      </c>
      <c r="L2001" s="2" t="s">
        <v>715</v>
      </c>
      <c r="M2001" s="3">
        <f t="shared" si="250"/>
        <v>2002</v>
      </c>
      <c r="N2001" s="3" t="str">
        <f t="shared" si="251"/>
        <v>09</v>
      </c>
      <c r="O2001" s="3" t="str">
        <f t="shared" si="252"/>
        <v>08</v>
      </c>
      <c r="P2001" s="3" t="str">
        <f t="shared" si="253"/>
        <v>12</v>
      </c>
      <c r="Q2001" s="3" t="str">
        <f t="shared" si="254"/>
        <v>22</v>
      </c>
      <c r="R2001" s="3" t="str">
        <f t="shared" si="255"/>
        <v>19</v>
      </c>
      <c r="S2001" s="4">
        <f t="shared" si="249"/>
        <v>37507.515497685185</v>
      </c>
      <c r="T2001" s="4">
        <f t="shared" si="256"/>
        <v>43590.813194444432</v>
      </c>
      <c r="U2001" s="2" t="s">
        <v>2140</v>
      </c>
      <c r="V2001" s="2">
        <v>15.44</v>
      </c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 t="s">
        <v>2940</v>
      </c>
      <c r="AI2001" s="2" t="s">
        <v>3081</v>
      </c>
      <c r="AJ2001" s="2" t="s">
        <v>3097</v>
      </c>
      <c r="AK2001" s="2" t="s">
        <v>3101</v>
      </c>
      <c r="AL2001" s="2" t="s">
        <v>3103</v>
      </c>
      <c r="AM2001" s="2" t="s">
        <v>3441</v>
      </c>
      <c r="AN2001" s="2" t="s">
        <v>3619</v>
      </c>
      <c r="BJ2001">
        <v>686.74699999999996</v>
      </c>
      <c r="BQ2001">
        <v>72.965000000000003</v>
      </c>
      <c r="BR2001">
        <v>73.808908999999716</v>
      </c>
      <c r="BS2001">
        <v>1</v>
      </c>
    </row>
    <row r="2002" spans="1:71" x14ac:dyDescent="0.25">
      <c r="A2002" s="2" t="s">
        <v>85</v>
      </c>
      <c r="B2002" s="2">
        <v>5796</v>
      </c>
      <c r="C2002" s="2" t="s">
        <v>88</v>
      </c>
      <c r="D2002" s="2">
        <v>1</v>
      </c>
      <c r="E2002" s="2">
        <v>3975.7266319999999</v>
      </c>
      <c r="F2002" s="2">
        <v>3976.3395770000002</v>
      </c>
      <c r="G2002" s="2">
        <v>0.61294500000030894</v>
      </c>
      <c r="H2002" s="2">
        <v>77.024600000000007</v>
      </c>
      <c r="I2002" s="2">
        <v>65.06</v>
      </c>
      <c r="J2002" s="2">
        <v>563.85500000000002</v>
      </c>
      <c r="K2002" s="2">
        <v>246.09399999999999</v>
      </c>
      <c r="L2002" s="2" t="s">
        <v>715</v>
      </c>
      <c r="M2002" s="3">
        <f t="shared" si="250"/>
        <v>2002</v>
      </c>
      <c r="N2002" s="3" t="str">
        <f t="shared" si="251"/>
        <v>09</v>
      </c>
      <c r="O2002" s="3" t="str">
        <f t="shared" si="252"/>
        <v>08</v>
      </c>
      <c r="P2002" s="3" t="str">
        <f t="shared" si="253"/>
        <v>12</v>
      </c>
      <c r="Q2002" s="3" t="str">
        <f t="shared" si="254"/>
        <v>22</v>
      </c>
      <c r="R2002" s="3" t="str">
        <f t="shared" si="255"/>
        <v>19</v>
      </c>
      <c r="S2002" s="4">
        <f t="shared" si="249"/>
        <v>37507.515497685185</v>
      </c>
      <c r="T2002" s="4">
        <f t="shared" si="256"/>
        <v>43590.813194444432</v>
      </c>
      <c r="U2002" s="2" t="s">
        <v>2140</v>
      </c>
      <c r="V2002" s="2">
        <v>15.31</v>
      </c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 t="s">
        <v>2940</v>
      </c>
      <c r="AI2002" s="2" t="s">
        <v>3077</v>
      </c>
      <c r="AJ2002" s="2" t="s">
        <v>3097</v>
      </c>
      <c r="AK2002" s="2" t="s">
        <v>3101</v>
      </c>
      <c r="AL2002" s="2" t="s">
        <v>3103</v>
      </c>
      <c r="AM2002" s="2" t="s">
        <v>3441</v>
      </c>
      <c r="AN2002" s="2" t="s">
        <v>3619</v>
      </c>
      <c r="BJ2002">
        <v>498.79500000000002</v>
      </c>
      <c r="BQ2002">
        <v>77.024600000000007</v>
      </c>
      <c r="BR2002">
        <v>77.637545000000316</v>
      </c>
      <c r="BS2002">
        <v>2</v>
      </c>
    </row>
    <row r="2003" spans="1:71" x14ac:dyDescent="0.25">
      <c r="A2003" s="2" t="s">
        <v>85</v>
      </c>
      <c r="B2003" s="2">
        <v>5797</v>
      </c>
      <c r="C2003" s="2" t="s">
        <v>88</v>
      </c>
      <c r="D2003" s="2">
        <v>1</v>
      </c>
      <c r="E2003" s="2">
        <v>3976.9258709999999</v>
      </c>
      <c r="F2003" s="2">
        <v>3977.174602</v>
      </c>
      <c r="G2003" s="2">
        <v>0.2487310000001344</v>
      </c>
      <c r="H2003" s="2">
        <v>78.2239</v>
      </c>
      <c r="I2003" s="2">
        <v>65.06</v>
      </c>
      <c r="J2003" s="2">
        <v>621.68700000000001</v>
      </c>
      <c r="K2003" s="2">
        <v>210.93799999999999</v>
      </c>
      <c r="L2003" s="2" t="s">
        <v>715</v>
      </c>
      <c r="M2003" s="3">
        <f t="shared" si="250"/>
        <v>2002</v>
      </c>
      <c r="N2003" s="3" t="str">
        <f t="shared" si="251"/>
        <v>09</v>
      </c>
      <c r="O2003" s="3" t="str">
        <f t="shared" si="252"/>
        <v>08</v>
      </c>
      <c r="P2003" s="3" t="str">
        <f t="shared" si="253"/>
        <v>12</v>
      </c>
      <c r="Q2003" s="3" t="str">
        <f t="shared" si="254"/>
        <v>22</v>
      </c>
      <c r="R2003" s="3" t="str">
        <f t="shared" si="255"/>
        <v>19</v>
      </c>
      <c r="S2003" s="4">
        <f t="shared" si="249"/>
        <v>37507.515497685185</v>
      </c>
      <c r="T2003" s="4">
        <f t="shared" si="256"/>
        <v>43590.813194444432</v>
      </c>
      <c r="U2003" s="2" t="s">
        <v>2140</v>
      </c>
      <c r="V2003" s="2">
        <v>15.72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 t="s">
        <v>2940</v>
      </c>
      <c r="AI2003" s="2" t="s">
        <v>2941</v>
      </c>
      <c r="AJ2003" s="2" t="s">
        <v>3097</v>
      </c>
      <c r="AK2003" s="2" t="s">
        <v>3101</v>
      </c>
      <c r="AL2003" s="2" t="s">
        <v>3103</v>
      </c>
      <c r="AM2003" s="2" t="s">
        <v>3441</v>
      </c>
      <c r="AN2003" s="2" t="s">
        <v>3619</v>
      </c>
      <c r="BJ2003">
        <v>556.62699999999995</v>
      </c>
      <c r="BQ2003">
        <v>78.2239</v>
      </c>
      <c r="BR2003">
        <v>78.472631000000135</v>
      </c>
      <c r="BS2003">
        <v>3</v>
      </c>
    </row>
    <row r="2004" spans="1:71" x14ac:dyDescent="0.25">
      <c r="A2004" s="2" t="s">
        <v>85</v>
      </c>
      <c r="B2004" s="2">
        <v>5798</v>
      </c>
      <c r="C2004" s="2" t="s">
        <v>88</v>
      </c>
      <c r="D2004" s="2">
        <v>1</v>
      </c>
      <c r="E2004" s="2">
        <v>3977.5388160000002</v>
      </c>
      <c r="F2004" s="2">
        <v>3977.9030290000001</v>
      </c>
      <c r="G2004" s="2">
        <v>0.36421299999983597</v>
      </c>
      <c r="H2004" s="2">
        <v>78.836799999999997</v>
      </c>
      <c r="I2004" s="2">
        <v>65.06</v>
      </c>
      <c r="J2004" s="2">
        <v>708.43399999999997</v>
      </c>
      <c r="K2004" s="2">
        <v>328.125</v>
      </c>
      <c r="L2004" s="2" t="s">
        <v>715</v>
      </c>
      <c r="M2004" s="3">
        <f t="shared" si="250"/>
        <v>2002</v>
      </c>
      <c r="N2004" s="3" t="str">
        <f t="shared" si="251"/>
        <v>09</v>
      </c>
      <c r="O2004" s="3" t="str">
        <f t="shared" si="252"/>
        <v>08</v>
      </c>
      <c r="P2004" s="3" t="str">
        <f t="shared" si="253"/>
        <v>12</v>
      </c>
      <c r="Q2004" s="3" t="str">
        <f t="shared" si="254"/>
        <v>22</v>
      </c>
      <c r="R2004" s="3" t="str">
        <f t="shared" si="255"/>
        <v>19</v>
      </c>
      <c r="S2004" s="4">
        <f t="shared" si="249"/>
        <v>37507.515497685185</v>
      </c>
      <c r="T2004" s="4">
        <f t="shared" si="256"/>
        <v>43590.813194444432</v>
      </c>
      <c r="U2004" s="2" t="s">
        <v>2140</v>
      </c>
      <c r="V2004" s="2">
        <v>16.11</v>
      </c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 t="s">
        <v>2940</v>
      </c>
      <c r="AI2004" s="2" t="s">
        <v>3077</v>
      </c>
      <c r="AJ2004" s="2" t="s">
        <v>3097</v>
      </c>
      <c r="AK2004" s="2" t="s">
        <v>3101</v>
      </c>
      <c r="AL2004" s="2" t="s">
        <v>3103</v>
      </c>
      <c r="AM2004" s="2" t="s">
        <v>3441</v>
      </c>
      <c r="AN2004" s="2" t="s">
        <v>3619</v>
      </c>
      <c r="BJ2004">
        <v>643.37300000000005</v>
      </c>
      <c r="BQ2004">
        <v>78.836799999999997</v>
      </c>
      <c r="BR2004">
        <v>79.201012999999833</v>
      </c>
      <c r="BS2004">
        <v>4</v>
      </c>
    </row>
    <row r="2005" spans="1:71" x14ac:dyDescent="0.25">
      <c r="A2005" s="2" t="s">
        <v>85</v>
      </c>
      <c r="B2005" s="2">
        <v>3546</v>
      </c>
      <c r="C2005" s="2" t="s">
        <v>88</v>
      </c>
      <c r="D2005" s="2">
        <v>1</v>
      </c>
      <c r="E2005" s="2">
        <v>4312.6218609999996</v>
      </c>
      <c r="F2005" s="2">
        <v>4313.4924199999996</v>
      </c>
      <c r="G2005" s="2">
        <v>0.87055899999995745</v>
      </c>
      <c r="H2005" s="2">
        <v>113.9512</v>
      </c>
      <c r="I2005" s="2">
        <v>95.7</v>
      </c>
      <c r="J2005" s="2">
        <v>273.39999999999998</v>
      </c>
      <c r="K2005" s="2">
        <v>175.78100000000001</v>
      </c>
      <c r="L2005" s="2" t="s">
        <v>704</v>
      </c>
      <c r="M2005" s="3">
        <f t="shared" si="250"/>
        <v>2002</v>
      </c>
      <c r="N2005" s="3" t="str">
        <f t="shared" si="251"/>
        <v>11</v>
      </c>
      <c r="O2005" s="3" t="str">
        <f t="shared" si="252"/>
        <v>28</v>
      </c>
      <c r="P2005" s="3" t="str">
        <f t="shared" si="253"/>
        <v>08</v>
      </c>
      <c r="Q2005" s="3" t="str">
        <f t="shared" si="254"/>
        <v>22</v>
      </c>
      <c r="R2005" s="3" t="str">
        <f t="shared" si="255"/>
        <v>19</v>
      </c>
      <c r="S2005" s="4">
        <f t="shared" si="249"/>
        <v>37588.34883101852</v>
      </c>
      <c r="T2005" s="4">
        <f t="shared" si="256"/>
        <v>43671.646527777768</v>
      </c>
      <c r="U2005" s="2" t="s">
        <v>2129</v>
      </c>
      <c r="V2005" s="2">
        <v>10.8</v>
      </c>
      <c r="W2005" s="2" t="s">
        <v>2940</v>
      </c>
      <c r="X2005" s="2" t="s">
        <v>2942</v>
      </c>
      <c r="Y2005" s="2"/>
      <c r="Z2005" s="2"/>
      <c r="AA2005" s="2" t="s">
        <v>3065</v>
      </c>
      <c r="AB2005" s="2"/>
      <c r="AC2005" s="2"/>
      <c r="AD2005" s="2"/>
      <c r="AE2005" s="2" t="s">
        <v>3065</v>
      </c>
      <c r="AF2005" s="2"/>
      <c r="AG2005" s="2"/>
      <c r="AH2005" s="2" t="s">
        <v>2940</v>
      </c>
      <c r="AI2005" s="2" t="s">
        <v>3081</v>
      </c>
      <c r="AJ2005" s="2" t="s">
        <v>3097</v>
      </c>
      <c r="AK2005" s="2" t="s">
        <v>3101</v>
      </c>
      <c r="AL2005" s="2" t="s">
        <v>3103</v>
      </c>
      <c r="AM2005" s="2" t="s">
        <v>3105</v>
      </c>
      <c r="AN2005" s="2"/>
      <c r="BJ2005">
        <v>177.7</v>
      </c>
      <c r="BQ2005">
        <v>113.9512</v>
      </c>
      <c r="BR2005">
        <v>114.821759</v>
      </c>
      <c r="BS2005">
        <v>0</v>
      </c>
    </row>
    <row r="2006" spans="1:71" x14ac:dyDescent="0.25">
      <c r="A2006" s="2" t="s">
        <v>85</v>
      </c>
      <c r="B2006" s="2">
        <v>5681</v>
      </c>
      <c r="C2006" s="2" t="s">
        <v>88</v>
      </c>
      <c r="D2006" s="2">
        <v>1</v>
      </c>
      <c r="E2006" s="2">
        <v>4758.5406670000002</v>
      </c>
      <c r="F2006" s="2">
        <v>4758.7973490000004</v>
      </c>
      <c r="G2006" s="2">
        <v>0.2566820000001826</v>
      </c>
      <c r="H2006" s="2">
        <v>259.93599999999998</v>
      </c>
      <c r="I2006" s="2">
        <v>216.2</v>
      </c>
      <c r="J2006" s="2">
        <v>1139.7</v>
      </c>
      <c r="K2006" s="2">
        <v>357.42200000000003</v>
      </c>
      <c r="L2006" s="2" t="s">
        <v>705</v>
      </c>
      <c r="M2006" s="3">
        <f t="shared" si="250"/>
        <v>2002</v>
      </c>
      <c r="N2006" s="3" t="str">
        <f t="shared" si="251"/>
        <v>12</v>
      </c>
      <c r="O2006" s="3" t="str">
        <f t="shared" si="252"/>
        <v>07</v>
      </c>
      <c r="P2006" s="3" t="str">
        <f t="shared" si="253"/>
        <v>08</v>
      </c>
      <c r="Q2006" s="3" t="str">
        <f t="shared" si="254"/>
        <v>22</v>
      </c>
      <c r="R2006" s="3" t="str">
        <f t="shared" si="255"/>
        <v>19</v>
      </c>
      <c r="S2006" s="4">
        <f t="shared" si="249"/>
        <v>37597.34883101852</v>
      </c>
      <c r="T2006" s="4">
        <f t="shared" si="256"/>
        <v>43680.646527777768</v>
      </c>
      <c r="U2006" s="2" t="s">
        <v>2130</v>
      </c>
      <c r="V2006" s="2">
        <v>12.35</v>
      </c>
      <c r="W2006" s="2" t="s">
        <v>2940</v>
      </c>
      <c r="X2006" s="2"/>
      <c r="Y2006" s="2"/>
      <c r="Z2006" s="2"/>
      <c r="AA2006" s="2" t="s">
        <v>3065</v>
      </c>
      <c r="AB2006" s="2"/>
      <c r="AC2006" s="2"/>
      <c r="AD2006" s="2"/>
      <c r="AE2006" s="2" t="s">
        <v>3065</v>
      </c>
      <c r="AF2006" s="2"/>
      <c r="AG2006" s="2" t="s">
        <v>3076</v>
      </c>
      <c r="AH2006" s="2" t="s">
        <v>2940</v>
      </c>
      <c r="AI2006" s="2" t="s">
        <v>2941</v>
      </c>
      <c r="AJ2006" s="2" t="s">
        <v>3097</v>
      </c>
      <c r="AK2006" s="2" t="s">
        <v>3101</v>
      </c>
      <c r="AL2006" s="2" t="s">
        <v>3103</v>
      </c>
      <c r="AM2006" s="2" t="s">
        <v>3105</v>
      </c>
      <c r="AN2006" s="2"/>
      <c r="BJ2006">
        <v>923.5</v>
      </c>
      <c r="BQ2006">
        <v>259.93599999999998</v>
      </c>
      <c r="BR2006">
        <v>260.19268200000022</v>
      </c>
      <c r="BS2006">
        <v>0</v>
      </c>
    </row>
    <row r="2007" spans="1:71" x14ac:dyDescent="0.25">
      <c r="A2007" t="s">
        <v>86</v>
      </c>
      <c r="B2007">
        <v>3</v>
      </c>
      <c r="C2007" t="s">
        <v>88</v>
      </c>
      <c r="D2007">
        <v>1</v>
      </c>
      <c r="E2007">
        <v>990.87998217200004</v>
      </c>
      <c r="F2007">
        <v>991.94488450300003</v>
      </c>
      <c r="G2007">
        <v>1.064902330999985</v>
      </c>
      <c r="H2007">
        <v>90.7761</v>
      </c>
      <c r="I2007">
        <v>33.631999999999998</v>
      </c>
      <c r="J2007">
        <v>1291.48</v>
      </c>
      <c r="L2007" t="s">
        <v>716</v>
      </c>
      <c r="M2007" s="6">
        <f>2000+LEFT(RIGHT(L2007,16),2)</f>
        <v>2022</v>
      </c>
      <c r="N2007" s="6" t="str">
        <f>LEFT(RIGHT(L2007,14),2)</f>
        <v>05</v>
      </c>
      <c r="O2007" s="6" t="str">
        <f>LEFT(RIGHT(L2007,12),2)</f>
        <v>13</v>
      </c>
      <c r="P2007" t="str">
        <f>LEFT(RIGHT(L2007,10),2)</f>
        <v>17</v>
      </c>
      <c r="Q2007" t="str">
        <f>LEFT(RIGHT(L2007,8),2)</f>
        <v>23</v>
      </c>
      <c r="R2007" t="str">
        <f>LEFT(RIGHT(L2007,6),2)</f>
        <v>42</v>
      </c>
      <c r="S2007" s="4">
        <f t="shared" si="249"/>
        <v>44694.724791666667</v>
      </c>
      <c r="T2007" s="5">
        <f>S2007</f>
        <v>44694.724791666667</v>
      </c>
      <c r="U2007" t="s">
        <v>2141</v>
      </c>
      <c r="AH2007" t="s">
        <v>2940</v>
      </c>
      <c r="AI2007">
        <v>2</v>
      </c>
      <c r="AJ2007">
        <v>1</v>
      </c>
      <c r="AK2007" t="s">
        <v>3101</v>
      </c>
      <c r="AL2007" t="s">
        <v>3104</v>
      </c>
      <c r="BK2007">
        <v>2</v>
      </c>
      <c r="BL2007">
        <v>2</v>
      </c>
      <c r="BQ2007">
        <v>90.7761</v>
      </c>
      <c r="BR2007">
        <v>91.841002330999984</v>
      </c>
      <c r="BS2007">
        <v>0</v>
      </c>
    </row>
    <row r="2008" spans="1:71" x14ac:dyDescent="0.25">
      <c r="A2008" t="s">
        <v>86</v>
      </c>
      <c r="B2008">
        <v>19</v>
      </c>
      <c r="C2008" t="s">
        <v>88</v>
      </c>
      <c r="D2008">
        <v>1</v>
      </c>
      <c r="E2008">
        <v>3325.0430520159998</v>
      </c>
      <c r="F2008">
        <v>3325.6605693450001</v>
      </c>
      <c r="G2008">
        <v>0.6175173290002931</v>
      </c>
      <c r="H2008">
        <v>24.749600000000001</v>
      </c>
      <c r="I2008">
        <v>107.623</v>
      </c>
      <c r="J2008">
        <v>847.53399999999999</v>
      </c>
      <c r="L2008" t="s">
        <v>717</v>
      </c>
      <c r="M2008" s="6">
        <f t="shared" ref="M2008:M2071" si="257">2000+LEFT(RIGHT(L2008,16),2)</f>
        <v>2022</v>
      </c>
      <c r="N2008" s="6" t="str">
        <f t="shared" ref="N2008:N2071" si="258">LEFT(RIGHT(L2008,14),2)</f>
        <v>05</v>
      </c>
      <c r="O2008" s="6" t="str">
        <f t="shared" ref="O2008:O2071" si="259">LEFT(RIGHT(L2008,12),2)</f>
        <v>13</v>
      </c>
      <c r="P2008" t="str">
        <f t="shared" ref="P2008:P2071" si="260">LEFT(RIGHT(L2008,10),2)</f>
        <v>18</v>
      </c>
      <c r="Q2008" t="str">
        <f t="shared" ref="Q2008:Q2071" si="261">LEFT(RIGHT(L2008,8),2)</f>
        <v>03</v>
      </c>
      <c r="R2008" t="str">
        <f t="shared" ref="R2008:R2071" si="262">LEFT(RIGHT(L2008,6),2)</f>
        <v>42</v>
      </c>
      <c r="S2008" s="4">
        <f t="shared" si="249"/>
        <v>44694.752569444441</v>
      </c>
      <c r="T2008" s="5">
        <f t="shared" ref="T2008:T2071" si="263">S2008</f>
        <v>44694.752569444441</v>
      </c>
      <c r="U2008" t="s">
        <v>2142</v>
      </c>
      <c r="AH2008" t="s">
        <v>2940</v>
      </c>
      <c r="AI2008">
        <v>2</v>
      </c>
      <c r="AJ2008">
        <v>1</v>
      </c>
      <c r="AK2008" t="s">
        <v>3101</v>
      </c>
      <c r="AL2008" t="s">
        <v>3104</v>
      </c>
      <c r="BK2008">
        <v>18</v>
      </c>
      <c r="BL2008">
        <v>18</v>
      </c>
      <c r="BQ2008">
        <v>24.749600000000001</v>
      </c>
      <c r="BR2008">
        <v>25.36711732900029</v>
      </c>
      <c r="BS2008">
        <v>0</v>
      </c>
    </row>
    <row r="2009" spans="1:71" x14ac:dyDescent="0.25">
      <c r="A2009" t="s">
        <v>86</v>
      </c>
      <c r="B2009">
        <v>20</v>
      </c>
      <c r="C2009" t="s">
        <v>88</v>
      </c>
      <c r="D2009">
        <v>1</v>
      </c>
      <c r="E2009">
        <v>3325.8433040640002</v>
      </c>
      <c r="F2009">
        <v>3326.3347974479998</v>
      </c>
      <c r="G2009">
        <v>0.49149338399956832</v>
      </c>
      <c r="H2009">
        <v>25.549800000000001</v>
      </c>
      <c r="I2009">
        <v>87.444000000000003</v>
      </c>
      <c r="J2009">
        <v>860.98699999999997</v>
      </c>
      <c r="L2009" t="s">
        <v>717</v>
      </c>
      <c r="M2009" s="6">
        <f t="shared" si="257"/>
        <v>2022</v>
      </c>
      <c r="N2009" s="6" t="str">
        <f t="shared" si="258"/>
        <v>05</v>
      </c>
      <c r="O2009" s="6" t="str">
        <f t="shared" si="259"/>
        <v>13</v>
      </c>
      <c r="P2009" t="str">
        <f t="shared" si="260"/>
        <v>18</v>
      </c>
      <c r="Q2009" t="str">
        <f t="shared" si="261"/>
        <v>03</v>
      </c>
      <c r="R2009" t="str">
        <f t="shared" si="262"/>
        <v>42</v>
      </c>
      <c r="S2009" s="4">
        <f t="shared" si="249"/>
        <v>44694.752569444441</v>
      </c>
      <c r="T2009" s="5">
        <f t="shared" si="263"/>
        <v>44694.752569444441</v>
      </c>
      <c r="U2009" t="s">
        <v>2142</v>
      </c>
      <c r="AH2009" t="s">
        <v>2940</v>
      </c>
      <c r="AI2009">
        <v>1</v>
      </c>
      <c r="AJ2009">
        <v>1</v>
      </c>
      <c r="AK2009" t="s">
        <v>3101</v>
      </c>
      <c r="AL2009" t="s">
        <v>3104</v>
      </c>
      <c r="BK2009">
        <v>19</v>
      </c>
      <c r="BL2009">
        <v>19</v>
      </c>
      <c r="BQ2009">
        <v>25.549800000000001</v>
      </c>
      <c r="BR2009">
        <v>26.041293383999569</v>
      </c>
      <c r="BS2009">
        <v>1</v>
      </c>
    </row>
    <row r="2010" spans="1:71" x14ac:dyDescent="0.25">
      <c r="A2010" t="s">
        <v>86</v>
      </c>
      <c r="B2010">
        <v>21</v>
      </c>
      <c r="C2010" t="s">
        <v>88</v>
      </c>
      <c r="D2010">
        <v>1</v>
      </c>
      <c r="E2010">
        <v>3329.1837363750001</v>
      </c>
      <c r="F2010">
        <v>3329.631121378</v>
      </c>
      <c r="G2010">
        <v>0.44738500299990852</v>
      </c>
      <c r="H2010">
        <v>28.8902</v>
      </c>
      <c r="I2010">
        <v>107.623</v>
      </c>
      <c r="J2010">
        <v>780.26900000000001</v>
      </c>
      <c r="L2010" t="s">
        <v>717</v>
      </c>
      <c r="M2010" s="6">
        <f t="shared" si="257"/>
        <v>2022</v>
      </c>
      <c r="N2010" s="6" t="str">
        <f t="shared" si="258"/>
        <v>05</v>
      </c>
      <c r="O2010" s="6" t="str">
        <f t="shared" si="259"/>
        <v>13</v>
      </c>
      <c r="P2010" t="str">
        <f t="shared" si="260"/>
        <v>18</v>
      </c>
      <c r="Q2010" t="str">
        <f t="shared" si="261"/>
        <v>03</v>
      </c>
      <c r="R2010" t="str">
        <f t="shared" si="262"/>
        <v>42</v>
      </c>
      <c r="S2010" s="4">
        <f t="shared" si="249"/>
        <v>44694.752569444441</v>
      </c>
      <c r="T2010" s="5">
        <f t="shared" si="263"/>
        <v>44694.752569444441</v>
      </c>
      <c r="U2010" t="s">
        <v>2142</v>
      </c>
      <c r="AH2010" t="s">
        <v>2940</v>
      </c>
      <c r="AI2010">
        <v>1</v>
      </c>
      <c r="AJ2010">
        <v>1</v>
      </c>
      <c r="AK2010" t="s">
        <v>3101</v>
      </c>
      <c r="AL2010" t="s">
        <v>3104</v>
      </c>
      <c r="BK2010">
        <v>20</v>
      </c>
      <c r="BL2010">
        <v>20</v>
      </c>
      <c r="BQ2010">
        <v>28.8902</v>
      </c>
      <c r="BR2010">
        <v>29.337585002999909</v>
      </c>
      <c r="BS2010">
        <v>2</v>
      </c>
    </row>
    <row r="2011" spans="1:71" x14ac:dyDescent="0.25">
      <c r="A2011" t="s">
        <v>86</v>
      </c>
      <c r="B2011">
        <v>22</v>
      </c>
      <c r="C2011" t="s">
        <v>88</v>
      </c>
      <c r="D2011">
        <v>1</v>
      </c>
      <c r="E2011">
        <v>3329.8327596889999</v>
      </c>
      <c r="F2011">
        <v>3330.0406991979999</v>
      </c>
      <c r="G2011">
        <v>0.20793950899997071</v>
      </c>
      <c r="H2011">
        <v>29.539300000000001</v>
      </c>
      <c r="I2011">
        <v>80.716999999999999</v>
      </c>
      <c r="J2011">
        <v>686.09900000000005</v>
      </c>
      <c r="L2011" t="s">
        <v>717</v>
      </c>
      <c r="M2011" s="6">
        <f t="shared" si="257"/>
        <v>2022</v>
      </c>
      <c r="N2011" s="6" t="str">
        <f t="shared" si="258"/>
        <v>05</v>
      </c>
      <c r="O2011" s="6" t="str">
        <f t="shared" si="259"/>
        <v>13</v>
      </c>
      <c r="P2011" t="str">
        <f t="shared" si="260"/>
        <v>18</v>
      </c>
      <c r="Q2011" t="str">
        <f t="shared" si="261"/>
        <v>03</v>
      </c>
      <c r="R2011" t="str">
        <f t="shared" si="262"/>
        <v>42</v>
      </c>
      <c r="S2011" s="4">
        <f t="shared" si="249"/>
        <v>44694.752569444441</v>
      </c>
      <c r="T2011" s="5">
        <f t="shared" si="263"/>
        <v>44694.752569444441</v>
      </c>
      <c r="U2011" t="s">
        <v>2142</v>
      </c>
      <c r="AH2011" t="s">
        <v>2940</v>
      </c>
      <c r="AI2011">
        <v>1</v>
      </c>
      <c r="AJ2011">
        <v>0</v>
      </c>
      <c r="AK2011" t="s">
        <v>3101</v>
      </c>
      <c r="AL2011" t="s">
        <v>3103</v>
      </c>
      <c r="BK2011">
        <v>21</v>
      </c>
      <c r="BL2011">
        <v>21</v>
      </c>
      <c r="BQ2011">
        <v>29.539300000000001</v>
      </c>
      <c r="BR2011">
        <v>29.747239508999971</v>
      </c>
      <c r="BS2011">
        <v>3</v>
      </c>
    </row>
    <row r="2012" spans="1:71" x14ac:dyDescent="0.25">
      <c r="A2012" t="s">
        <v>86</v>
      </c>
      <c r="B2012">
        <v>23</v>
      </c>
      <c r="C2012" t="s">
        <v>88</v>
      </c>
      <c r="D2012">
        <v>1</v>
      </c>
      <c r="E2012">
        <v>3330.1793255369998</v>
      </c>
      <c r="F2012">
        <v>3330.3494578619998</v>
      </c>
      <c r="G2012">
        <v>0.17013232499994049</v>
      </c>
      <c r="H2012">
        <v>29.8858</v>
      </c>
      <c r="I2012">
        <v>67.265000000000001</v>
      </c>
      <c r="J2012">
        <v>753.36300000000006</v>
      </c>
      <c r="L2012" t="s">
        <v>717</v>
      </c>
      <c r="M2012" s="6">
        <f t="shared" si="257"/>
        <v>2022</v>
      </c>
      <c r="N2012" s="6" t="str">
        <f t="shared" si="258"/>
        <v>05</v>
      </c>
      <c r="O2012" s="6" t="str">
        <f t="shared" si="259"/>
        <v>13</v>
      </c>
      <c r="P2012" t="str">
        <f t="shared" si="260"/>
        <v>18</v>
      </c>
      <c r="Q2012" t="str">
        <f t="shared" si="261"/>
        <v>03</v>
      </c>
      <c r="R2012" t="str">
        <f t="shared" si="262"/>
        <v>42</v>
      </c>
      <c r="S2012" s="4">
        <f t="shared" si="249"/>
        <v>44694.752569444441</v>
      </c>
      <c r="T2012" s="5">
        <f t="shared" si="263"/>
        <v>44694.752569444441</v>
      </c>
      <c r="U2012" t="s">
        <v>2142</v>
      </c>
      <c r="AH2012" t="s">
        <v>2940</v>
      </c>
      <c r="AI2012">
        <v>1</v>
      </c>
      <c r="AJ2012">
        <v>0</v>
      </c>
      <c r="AK2012" t="s">
        <v>3101</v>
      </c>
      <c r="AL2012" t="s">
        <v>3103</v>
      </c>
      <c r="BK2012">
        <v>22</v>
      </c>
      <c r="BL2012">
        <v>22</v>
      </c>
      <c r="BQ2012">
        <v>29.8858</v>
      </c>
      <c r="BR2012">
        <v>30.05593232499994</v>
      </c>
      <c r="BS2012">
        <v>4</v>
      </c>
    </row>
    <row r="2013" spans="1:71" x14ac:dyDescent="0.25">
      <c r="A2013" t="s">
        <v>86</v>
      </c>
      <c r="B2013">
        <v>24</v>
      </c>
      <c r="C2013" t="s">
        <v>88</v>
      </c>
      <c r="D2013">
        <v>1</v>
      </c>
      <c r="E2013">
        <v>3330.607806948</v>
      </c>
      <c r="F2013">
        <v>3330.7779392729999</v>
      </c>
      <c r="G2013">
        <v>0.17013232499994049</v>
      </c>
      <c r="H2013">
        <v>30.314299999999999</v>
      </c>
      <c r="I2013">
        <v>73.991</v>
      </c>
      <c r="J2013">
        <v>686.09900000000005</v>
      </c>
      <c r="L2013" t="s">
        <v>717</v>
      </c>
      <c r="M2013" s="6">
        <f t="shared" si="257"/>
        <v>2022</v>
      </c>
      <c r="N2013" s="6" t="str">
        <f t="shared" si="258"/>
        <v>05</v>
      </c>
      <c r="O2013" s="6" t="str">
        <f t="shared" si="259"/>
        <v>13</v>
      </c>
      <c r="P2013" t="str">
        <f t="shared" si="260"/>
        <v>18</v>
      </c>
      <c r="Q2013" t="str">
        <f t="shared" si="261"/>
        <v>03</v>
      </c>
      <c r="R2013" t="str">
        <f t="shared" si="262"/>
        <v>42</v>
      </c>
      <c r="S2013" s="4">
        <f t="shared" si="249"/>
        <v>44694.752569444441</v>
      </c>
      <c r="T2013" s="5">
        <f t="shared" si="263"/>
        <v>44694.752569444441</v>
      </c>
      <c r="U2013" t="s">
        <v>2142</v>
      </c>
      <c r="AH2013" t="s">
        <v>2940</v>
      </c>
      <c r="AI2013">
        <v>1</v>
      </c>
      <c r="AJ2013">
        <v>0</v>
      </c>
      <c r="AK2013" t="s">
        <v>3101</v>
      </c>
      <c r="AL2013" t="s">
        <v>3103</v>
      </c>
      <c r="BK2013">
        <v>23</v>
      </c>
      <c r="BL2013">
        <v>23</v>
      </c>
      <c r="BQ2013">
        <v>30.314299999999999</v>
      </c>
      <c r="BR2013">
        <v>30.48443232499994</v>
      </c>
      <c r="BS2013">
        <v>5</v>
      </c>
    </row>
    <row r="2014" spans="1:71" x14ac:dyDescent="0.25">
      <c r="A2014" t="s">
        <v>86</v>
      </c>
      <c r="B2014">
        <v>25</v>
      </c>
      <c r="C2014" t="s">
        <v>88</v>
      </c>
      <c r="D2014">
        <v>1</v>
      </c>
      <c r="E2014">
        <v>3330.9543727959999</v>
      </c>
      <c r="F2014">
        <v>3331.5340829410002</v>
      </c>
      <c r="G2014">
        <v>0.57971014500026286</v>
      </c>
      <c r="H2014">
        <v>30.660900000000002</v>
      </c>
      <c r="I2014">
        <v>80.716999999999999</v>
      </c>
      <c r="J2014">
        <v>1304.933</v>
      </c>
      <c r="L2014" t="s">
        <v>717</v>
      </c>
      <c r="M2014" s="6">
        <f t="shared" si="257"/>
        <v>2022</v>
      </c>
      <c r="N2014" s="6" t="str">
        <f t="shared" si="258"/>
        <v>05</v>
      </c>
      <c r="O2014" s="6" t="str">
        <f t="shared" si="259"/>
        <v>13</v>
      </c>
      <c r="P2014" t="str">
        <f t="shared" si="260"/>
        <v>18</v>
      </c>
      <c r="Q2014" t="str">
        <f t="shared" si="261"/>
        <v>03</v>
      </c>
      <c r="R2014" t="str">
        <f t="shared" si="262"/>
        <v>42</v>
      </c>
      <c r="S2014" s="4">
        <f t="shared" si="249"/>
        <v>44694.752569444441</v>
      </c>
      <c r="T2014" s="5">
        <f t="shared" si="263"/>
        <v>44694.752569444441</v>
      </c>
      <c r="U2014" t="s">
        <v>2142</v>
      </c>
      <c r="AH2014" t="s">
        <v>2940</v>
      </c>
      <c r="AI2014">
        <v>2</v>
      </c>
      <c r="AJ2014">
        <v>1</v>
      </c>
      <c r="AK2014" t="s">
        <v>3101</v>
      </c>
      <c r="AL2014" t="s">
        <v>3104</v>
      </c>
      <c r="BK2014">
        <v>24</v>
      </c>
      <c r="BL2014">
        <v>24</v>
      </c>
      <c r="BQ2014">
        <v>30.660900000000002</v>
      </c>
      <c r="BR2014">
        <v>31.240610145000261</v>
      </c>
      <c r="BS2014">
        <v>6</v>
      </c>
    </row>
    <row r="2015" spans="1:71" x14ac:dyDescent="0.25">
      <c r="A2015" t="s">
        <v>86</v>
      </c>
      <c r="B2015">
        <v>26</v>
      </c>
      <c r="C2015" t="s">
        <v>88</v>
      </c>
      <c r="D2015">
        <v>1</v>
      </c>
      <c r="E2015">
        <v>3331.628600899</v>
      </c>
      <c r="F2015">
        <v>3332.0633835079998</v>
      </c>
      <c r="G2015">
        <v>0.43478260899973981</v>
      </c>
      <c r="H2015">
        <v>31.335100000000001</v>
      </c>
      <c r="I2015">
        <v>73.991</v>
      </c>
      <c r="J2015">
        <v>766.81600000000003</v>
      </c>
      <c r="L2015" t="s">
        <v>717</v>
      </c>
      <c r="M2015" s="6">
        <f t="shared" si="257"/>
        <v>2022</v>
      </c>
      <c r="N2015" s="6" t="str">
        <f t="shared" si="258"/>
        <v>05</v>
      </c>
      <c r="O2015" s="6" t="str">
        <f t="shared" si="259"/>
        <v>13</v>
      </c>
      <c r="P2015" t="str">
        <f t="shared" si="260"/>
        <v>18</v>
      </c>
      <c r="Q2015" t="str">
        <f t="shared" si="261"/>
        <v>03</v>
      </c>
      <c r="R2015" t="str">
        <f t="shared" si="262"/>
        <v>42</v>
      </c>
      <c r="S2015" s="4">
        <f t="shared" si="249"/>
        <v>44694.752569444441</v>
      </c>
      <c r="T2015" s="5">
        <f t="shared" si="263"/>
        <v>44694.752569444441</v>
      </c>
      <c r="U2015" t="s">
        <v>2142</v>
      </c>
      <c r="AH2015" t="s">
        <v>2940</v>
      </c>
      <c r="AI2015">
        <v>1</v>
      </c>
      <c r="AJ2015">
        <v>1</v>
      </c>
      <c r="AK2015" t="s">
        <v>3101</v>
      </c>
      <c r="AL2015" t="s">
        <v>3104</v>
      </c>
      <c r="BK2015">
        <v>25</v>
      </c>
      <c r="BL2015">
        <v>25</v>
      </c>
      <c r="BQ2015">
        <v>31.335100000000001</v>
      </c>
      <c r="BR2015">
        <v>31.76988260899974</v>
      </c>
      <c r="BS2015">
        <v>7</v>
      </c>
    </row>
    <row r="2016" spans="1:71" x14ac:dyDescent="0.25">
      <c r="A2016" t="s">
        <v>86</v>
      </c>
      <c r="B2016">
        <v>27</v>
      </c>
      <c r="C2016" t="s">
        <v>88</v>
      </c>
      <c r="D2016">
        <v>1</v>
      </c>
      <c r="E2016">
        <v>3332.1452990719999</v>
      </c>
      <c r="F2016">
        <v>3332.567479286</v>
      </c>
      <c r="G2016">
        <v>0.42218021400003641</v>
      </c>
      <c r="H2016">
        <v>31.851800000000001</v>
      </c>
      <c r="I2016">
        <v>67.265000000000001</v>
      </c>
      <c r="J2016">
        <v>793.72199999999998</v>
      </c>
      <c r="L2016" t="s">
        <v>717</v>
      </c>
      <c r="M2016" s="6">
        <f t="shared" si="257"/>
        <v>2022</v>
      </c>
      <c r="N2016" s="6" t="str">
        <f t="shared" si="258"/>
        <v>05</v>
      </c>
      <c r="O2016" s="6" t="str">
        <f t="shared" si="259"/>
        <v>13</v>
      </c>
      <c r="P2016" t="str">
        <f t="shared" si="260"/>
        <v>18</v>
      </c>
      <c r="Q2016" t="str">
        <f t="shared" si="261"/>
        <v>03</v>
      </c>
      <c r="R2016" t="str">
        <f t="shared" si="262"/>
        <v>42</v>
      </c>
      <c r="S2016" s="4">
        <f t="shared" si="249"/>
        <v>44694.752569444441</v>
      </c>
      <c r="T2016" s="5">
        <f t="shared" si="263"/>
        <v>44694.752569444441</v>
      </c>
      <c r="U2016" t="s">
        <v>2142</v>
      </c>
      <c r="AH2016" t="s">
        <v>2940</v>
      </c>
      <c r="AI2016">
        <v>1</v>
      </c>
      <c r="AJ2016">
        <v>1</v>
      </c>
      <c r="AK2016" t="s">
        <v>3101</v>
      </c>
      <c r="AL2016" t="s">
        <v>3104</v>
      </c>
      <c r="BK2016">
        <v>26</v>
      </c>
      <c r="BL2016">
        <v>26</v>
      </c>
      <c r="BQ2016">
        <v>31.851800000000001</v>
      </c>
      <c r="BR2016">
        <v>32.273980214000026</v>
      </c>
      <c r="BS2016">
        <v>8</v>
      </c>
    </row>
    <row r="2017" spans="1:71" x14ac:dyDescent="0.25">
      <c r="A2017" t="s">
        <v>86</v>
      </c>
      <c r="B2017">
        <v>28</v>
      </c>
      <c r="C2017" t="s">
        <v>88</v>
      </c>
      <c r="D2017">
        <v>1</v>
      </c>
      <c r="E2017">
        <v>3332.9707559090002</v>
      </c>
      <c r="F2017">
        <v>3333.1219846419999</v>
      </c>
      <c r="G2017">
        <v>0.151228732999698</v>
      </c>
      <c r="H2017">
        <v>32.677300000000002</v>
      </c>
      <c r="I2017">
        <v>275.78500000000003</v>
      </c>
      <c r="J2017">
        <v>719.73099999999999</v>
      </c>
      <c r="L2017" t="s">
        <v>717</v>
      </c>
      <c r="M2017" s="6">
        <f t="shared" si="257"/>
        <v>2022</v>
      </c>
      <c r="N2017" s="6" t="str">
        <f t="shared" si="258"/>
        <v>05</v>
      </c>
      <c r="O2017" s="6" t="str">
        <f t="shared" si="259"/>
        <v>13</v>
      </c>
      <c r="P2017" t="str">
        <f t="shared" si="260"/>
        <v>18</v>
      </c>
      <c r="Q2017" t="str">
        <f t="shared" si="261"/>
        <v>03</v>
      </c>
      <c r="R2017" t="str">
        <f t="shared" si="262"/>
        <v>42</v>
      </c>
      <c r="S2017" s="4">
        <f t="shared" si="249"/>
        <v>44694.752569444441</v>
      </c>
      <c r="T2017" s="5">
        <f t="shared" si="263"/>
        <v>44694.752569444441</v>
      </c>
      <c r="U2017" t="s">
        <v>2142</v>
      </c>
      <c r="AH2017" t="s">
        <v>2940</v>
      </c>
      <c r="AI2017">
        <v>1</v>
      </c>
      <c r="AJ2017">
        <v>0</v>
      </c>
      <c r="AK2017" t="s">
        <v>3101</v>
      </c>
      <c r="AL2017" t="s">
        <v>3103</v>
      </c>
      <c r="BK2017">
        <v>27</v>
      </c>
      <c r="BL2017">
        <v>27</v>
      </c>
      <c r="BQ2017">
        <v>32.677300000000002</v>
      </c>
      <c r="BR2017">
        <v>32.8285287329997</v>
      </c>
      <c r="BS2017">
        <v>9</v>
      </c>
    </row>
    <row r="2018" spans="1:71" x14ac:dyDescent="0.25">
      <c r="A2018" t="s">
        <v>86</v>
      </c>
      <c r="B2018">
        <v>37</v>
      </c>
      <c r="C2018" t="s">
        <v>88</v>
      </c>
      <c r="D2018">
        <v>1</v>
      </c>
      <c r="E2018">
        <v>14224.214203408999</v>
      </c>
      <c r="F2018">
        <v>14224.466251297999</v>
      </c>
      <c r="G2018">
        <v>0.25204788900009589</v>
      </c>
      <c r="H2018">
        <v>123.027</v>
      </c>
      <c r="I2018">
        <v>127.803</v>
      </c>
      <c r="J2018">
        <v>376.68200000000002</v>
      </c>
      <c r="L2018" t="s">
        <v>718</v>
      </c>
      <c r="M2018" s="6">
        <f t="shared" si="257"/>
        <v>2022</v>
      </c>
      <c r="N2018" s="6" t="str">
        <f t="shared" si="258"/>
        <v>05</v>
      </c>
      <c r="O2018" s="6" t="str">
        <f t="shared" si="259"/>
        <v>13</v>
      </c>
      <c r="P2018" t="str">
        <f t="shared" si="260"/>
        <v>21</v>
      </c>
      <c r="Q2018" t="str">
        <f t="shared" si="261"/>
        <v>03</v>
      </c>
      <c r="R2018" t="str">
        <f t="shared" si="262"/>
        <v>43</v>
      </c>
      <c r="S2018" s="4">
        <f t="shared" si="249"/>
        <v>44694.877581018518</v>
      </c>
      <c r="T2018" s="5">
        <f t="shared" si="263"/>
        <v>44694.877581018518</v>
      </c>
      <c r="U2018" t="s">
        <v>2143</v>
      </c>
      <c r="AH2018" t="s">
        <v>2940</v>
      </c>
      <c r="AI2018">
        <v>1</v>
      </c>
      <c r="AJ2018">
        <v>0</v>
      </c>
      <c r="AK2018" t="s">
        <v>3101</v>
      </c>
      <c r="AL2018" t="s">
        <v>3102</v>
      </c>
      <c r="AN2018" t="s">
        <v>3639</v>
      </c>
      <c r="BK2018">
        <v>35</v>
      </c>
      <c r="BL2018">
        <v>35</v>
      </c>
      <c r="BQ2018">
        <v>123.027</v>
      </c>
      <c r="BR2018">
        <v>123.2790478890001</v>
      </c>
      <c r="BS2018">
        <v>0</v>
      </c>
    </row>
    <row r="2019" spans="1:71" x14ac:dyDescent="0.25">
      <c r="A2019" t="s">
        <v>86</v>
      </c>
      <c r="B2019">
        <v>38</v>
      </c>
      <c r="C2019" t="s">
        <v>88</v>
      </c>
      <c r="D2019">
        <v>1</v>
      </c>
      <c r="E2019">
        <v>14225.027057851001</v>
      </c>
      <c r="F2019">
        <v>14225.279105740001</v>
      </c>
      <c r="G2019">
        <v>0.25204788900009589</v>
      </c>
      <c r="H2019">
        <v>123.8399</v>
      </c>
      <c r="I2019">
        <v>127.803</v>
      </c>
      <c r="J2019">
        <v>363.22899999999998</v>
      </c>
      <c r="L2019" t="s">
        <v>718</v>
      </c>
      <c r="M2019" s="6">
        <f t="shared" si="257"/>
        <v>2022</v>
      </c>
      <c r="N2019" s="6" t="str">
        <f t="shared" si="258"/>
        <v>05</v>
      </c>
      <c r="O2019" s="6" t="str">
        <f t="shared" si="259"/>
        <v>13</v>
      </c>
      <c r="P2019" t="str">
        <f t="shared" si="260"/>
        <v>21</v>
      </c>
      <c r="Q2019" t="str">
        <f t="shared" si="261"/>
        <v>03</v>
      </c>
      <c r="R2019" t="str">
        <f t="shared" si="262"/>
        <v>43</v>
      </c>
      <c r="S2019" s="4">
        <f t="shared" si="249"/>
        <v>44694.877581018518</v>
      </c>
      <c r="T2019" s="5">
        <f t="shared" si="263"/>
        <v>44694.877581018518</v>
      </c>
      <c r="U2019" t="s">
        <v>2143</v>
      </c>
      <c r="AH2019" t="s">
        <v>2940</v>
      </c>
      <c r="AI2019">
        <v>1</v>
      </c>
      <c r="AJ2019">
        <v>0</v>
      </c>
      <c r="AK2019" t="s">
        <v>3101</v>
      </c>
      <c r="AL2019" t="s">
        <v>3102</v>
      </c>
      <c r="AN2019" t="s">
        <v>3639</v>
      </c>
      <c r="BK2019">
        <v>36</v>
      </c>
      <c r="BL2019">
        <v>36</v>
      </c>
      <c r="BQ2019">
        <v>123.8399</v>
      </c>
      <c r="BR2019">
        <v>124.0919478890001</v>
      </c>
      <c r="BS2019">
        <v>1</v>
      </c>
    </row>
    <row r="2020" spans="1:71" x14ac:dyDescent="0.25">
      <c r="A2020" t="s">
        <v>86</v>
      </c>
      <c r="B2020">
        <v>49</v>
      </c>
      <c r="C2020" t="s">
        <v>88</v>
      </c>
      <c r="D2020">
        <v>1</v>
      </c>
      <c r="E2020">
        <v>22444.890529513999</v>
      </c>
      <c r="F2020">
        <v>22445.722287548</v>
      </c>
      <c r="G2020">
        <v>0.8317580340008135</v>
      </c>
      <c r="H2020">
        <v>243.92150000000001</v>
      </c>
      <c r="I2020">
        <v>60.537999999999997</v>
      </c>
      <c r="J2020">
        <v>2973.0940000000001</v>
      </c>
      <c r="L2020" t="s">
        <v>719</v>
      </c>
      <c r="M2020" s="6">
        <f t="shared" si="257"/>
        <v>2022</v>
      </c>
      <c r="N2020" s="6" t="str">
        <f t="shared" si="258"/>
        <v>05</v>
      </c>
      <c r="O2020" s="6" t="str">
        <f t="shared" si="259"/>
        <v>13</v>
      </c>
      <c r="P2020" t="str">
        <f t="shared" si="260"/>
        <v>23</v>
      </c>
      <c r="Q2020" t="str">
        <f t="shared" si="261"/>
        <v>18</v>
      </c>
      <c r="R2020" t="str">
        <f t="shared" si="262"/>
        <v>43</v>
      </c>
      <c r="S2020" s="4">
        <f t="shared" si="249"/>
        <v>44694.971331018518</v>
      </c>
      <c r="T2020" s="5">
        <f t="shared" si="263"/>
        <v>44694.971331018518</v>
      </c>
      <c r="U2020" t="s">
        <v>2144</v>
      </c>
      <c r="AH2020" t="s">
        <v>2940</v>
      </c>
      <c r="AI2020">
        <v>1</v>
      </c>
      <c r="AJ2020">
        <v>1</v>
      </c>
      <c r="AK2020" t="s">
        <v>3101</v>
      </c>
      <c r="AL2020" t="s">
        <v>3104</v>
      </c>
      <c r="AN2020" t="s">
        <v>3683</v>
      </c>
      <c r="BK2020">
        <v>47</v>
      </c>
      <c r="BL2020">
        <v>47</v>
      </c>
      <c r="BQ2020">
        <v>243.92150000000001</v>
      </c>
      <c r="BR2020">
        <v>244.75325803400079</v>
      </c>
      <c r="BS2020">
        <v>0</v>
      </c>
    </row>
    <row r="2021" spans="1:71" x14ac:dyDescent="0.25">
      <c r="A2021" t="s">
        <v>86</v>
      </c>
      <c r="B2021">
        <v>50</v>
      </c>
      <c r="C2021" t="s">
        <v>88</v>
      </c>
      <c r="D2021">
        <v>1</v>
      </c>
      <c r="E2021">
        <v>22446.692671920999</v>
      </c>
      <c r="F2021">
        <v>22447.600044322</v>
      </c>
      <c r="G2021">
        <v>0.90737240100133931</v>
      </c>
      <c r="H2021">
        <v>245.72370000000001</v>
      </c>
      <c r="I2021">
        <v>53.811999999999998</v>
      </c>
      <c r="J2021">
        <v>2959.6410000000001</v>
      </c>
      <c r="L2021" t="s">
        <v>719</v>
      </c>
      <c r="M2021" s="6">
        <f t="shared" si="257"/>
        <v>2022</v>
      </c>
      <c r="N2021" s="6" t="str">
        <f t="shared" si="258"/>
        <v>05</v>
      </c>
      <c r="O2021" s="6" t="str">
        <f t="shared" si="259"/>
        <v>13</v>
      </c>
      <c r="P2021" t="str">
        <f t="shared" si="260"/>
        <v>23</v>
      </c>
      <c r="Q2021" t="str">
        <f t="shared" si="261"/>
        <v>18</v>
      </c>
      <c r="R2021" t="str">
        <f t="shared" si="262"/>
        <v>43</v>
      </c>
      <c r="S2021" s="4">
        <f t="shared" si="249"/>
        <v>44694.971331018518</v>
      </c>
      <c r="T2021" s="5">
        <f t="shared" si="263"/>
        <v>44694.971331018518</v>
      </c>
      <c r="U2021" t="s">
        <v>2144</v>
      </c>
      <c r="AH2021" t="s">
        <v>2940</v>
      </c>
      <c r="AI2021">
        <v>2</v>
      </c>
      <c r="AJ2021">
        <v>1</v>
      </c>
      <c r="AK2021" t="s">
        <v>3101</v>
      </c>
      <c r="AL2021" t="s">
        <v>3104</v>
      </c>
      <c r="AN2021" t="s">
        <v>3683</v>
      </c>
      <c r="BK2021">
        <v>48</v>
      </c>
      <c r="BL2021">
        <v>48</v>
      </c>
      <c r="BQ2021">
        <v>245.72370000000001</v>
      </c>
      <c r="BR2021">
        <v>246.63107240100129</v>
      </c>
      <c r="BS2021">
        <v>1</v>
      </c>
    </row>
    <row r="2022" spans="1:71" x14ac:dyDescent="0.25">
      <c r="A2022" t="s">
        <v>86</v>
      </c>
      <c r="B2022">
        <v>51</v>
      </c>
      <c r="C2022" t="s">
        <v>88</v>
      </c>
      <c r="D2022">
        <v>1</v>
      </c>
      <c r="E2022">
        <v>22448.350766187999</v>
      </c>
      <c r="F2022">
        <v>22450.096197819999</v>
      </c>
      <c r="G2022">
        <v>1.745431631999963</v>
      </c>
      <c r="H2022">
        <v>247.3818</v>
      </c>
      <c r="I2022">
        <v>47.085000000000001</v>
      </c>
      <c r="J2022">
        <v>2286.9960000000001</v>
      </c>
      <c r="L2022" t="s">
        <v>719</v>
      </c>
      <c r="M2022" s="6">
        <f t="shared" si="257"/>
        <v>2022</v>
      </c>
      <c r="N2022" s="6" t="str">
        <f t="shared" si="258"/>
        <v>05</v>
      </c>
      <c r="O2022" s="6" t="str">
        <f t="shared" si="259"/>
        <v>13</v>
      </c>
      <c r="P2022" t="str">
        <f t="shared" si="260"/>
        <v>23</v>
      </c>
      <c r="Q2022" t="str">
        <f t="shared" si="261"/>
        <v>18</v>
      </c>
      <c r="R2022" t="str">
        <f t="shared" si="262"/>
        <v>43</v>
      </c>
      <c r="S2022" s="4">
        <f t="shared" si="249"/>
        <v>44694.971331018518</v>
      </c>
      <c r="T2022" s="5">
        <f t="shared" si="263"/>
        <v>44694.971331018518</v>
      </c>
      <c r="U2022" t="s">
        <v>2144</v>
      </c>
      <c r="AH2022" t="s">
        <v>2940</v>
      </c>
      <c r="AI2022">
        <v>3</v>
      </c>
      <c r="AJ2022">
        <v>2</v>
      </c>
      <c r="AK2022" t="s">
        <v>3101</v>
      </c>
      <c r="AL2022" t="s">
        <v>3104</v>
      </c>
      <c r="AN2022" t="s">
        <v>3683</v>
      </c>
      <c r="BK2022">
        <v>49</v>
      </c>
      <c r="BL2022">
        <v>49</v>
      </c>
      <c r="BQ2022">
        <v>247.3818</v>
      </c>
      <c r="BR2022">
        <v>249.12723163199999</v>
      </c>
      <c r="BS2022">
        <v>2</v>
      </c>
    </row>
    <row r="2023" spans="1:71" x14ac:dyDescent="0.25">
      <c r="A2023" t="s">
        <v>86</v>
      </c>
      <c r="B2023">
        <v>52</v>
      </c>
      <c r="C2023" t="s">
        <v>88</v>
      </c>
      <c r="D2023">
        <v>1</v>
      </c>
      <c r="E2023">
        <v>23058.204085516001</v>
      </c>
      <c r="F2023">
        <v>23058.689277703001</v>
      </c>
      <c r="G2023">
        <v>0.48519218699948402</v>
      </c>
      <c r="H2023">
        <v>257.18520000000001</v>
      </c>
      <c r="I2023">
        <v>67.265000000000001</v>
      </c>
      <c r="J2023">
        <v>2677.13</v>
      </c>
      <c r="L2023" t="s">
        <v>720</v>
      </c>
      <c r="M2023" s="6">
        <f t="shared" si="257"/>
        <v>2022</v>
      </c>
      <c r="N2023" s="6" t="str">
        <f t="shared" si="258"/>
        <v>05</v>
      </c>
      <c r="O2023" s="6" t="str">
        <f t="shared" si="259"/>
        <v>13</v>
      </c>
      <c r="P2023" t="str">
        <f t="shared" si="260"/>
        <v>23</v>
      </c>
      <c r="Q2023" t="str">
        <f t="shared" si="261"/>
        <v>28</v>
      </c>
      <c r="R2023" t="str">
        <f t="shared" si="262"/>
        <v>43</v>
      </c>
      <c r="S2023" s="4">
        <f t="shared" si="249"/>
        <v>44694.978275462963</v>
      </c>
      <c r="T2023" s="5">
        <f t="shared" si="263"/>
        <v>44694.978275462963</v>
      </c>
      <c r="U2023" t="s">
        <v>2145</v>
      </c>
      <c r="AH2023" t="s">
        <v>2940</v>
      </c>
      <c r="AI2023">
        <v>1</v>
      </c>
      <c r="AJ2023">
        <v>1</v>
      </c>
      <c r="AK2023" t="s">
        <v>3101</v>
      </c>
      <c r="AL2023" t="s">
        <v>3104</v>
      </c>
      <c r="BK2023">
        <v>50</v>
      </c>
      <c r="BL2023">
        <v>50</v>
      </c>
      <c r="BQ2023">
        <v>257.18520000000001</v>
      </c>
      <c r="BR2023">
        <v>257.67039218699949</v>
      </c>
      <c r="BS2023">
        <v>0</v>
      </c>
    </row>
    <row r="2024" spans="1:71" x14ac:dyDescent="0.25">
      <c r="A2024" t="s">
        <v>86</v>
      </c>
      <c r="B2024">
        <v>54</v>
      </c>
      <c r="C2024" t="s">
        <v>88</v>
      </c>
      <c r="D2024">
        <v>1</v>
      </c>
      <c r="E2024">
        <v>25089.843965909</v>
      </c>
      <c r="F2024">
        <v>25090.278748518002</v>
      </c>
      <c r="G2024">
        <v>0.43478260900155868</v>
      </c>
      <c r="H2024">
        <v>188.68700000000001</v>
      </c>
      <c r="I2024">
        <v>141.256</v>
      </c>
      <c r="J2024">
        <v>2899.1030000000001</v>
      </c>
      <c r="L2024" t="s">
        <v>721</v>
      </c>
      <c r="M2024" s="6">
        <f t="shared" si="257"/>
        <v>2022</v>
      </c>
      <c r="N2024" s="6" t="str">
        <f t="shared" si="258"/>
        <v>05</v>
      </c>
      <c r="O2024" s="6" t="str">
        <f t="shared" si="259"/>
        <v>14</v>
      </c>
      <c r="P2024" t="str">
        <f t="shared" si="260"/>
        <v>00</v>
      </c>
      <c r="Q2024" t="str">
        <f t="shared" si="261"/>
        <v>03</v>
      </c>
      <c r="R2024" t="str">
        <f t="shared" si="262"/>
        <v>43</v>
      </c>
      <c r="S2024" s="4">
        <f t="shared" si="249"/>
        <v>44695.002581018518</v>
      </c>
      <c r="T2024" s="5">
        <f t="shared" si="263"/>
        <v>44695.002581018518</v>
      </c>
      <c r="U2024" t="s">
        <v>2146</v>
      </c>
      <c r="AH2024" t="s">
        <v>2940</v>
      </c>
      <c r="AI2024">
        <v>1</v>
      </c>
      <c r="AJ2024">
        <v>1</v>
      </c>
      <c r="AK2024" t="s">
        <v>3101</v>
      </c>
      <c r="AL2024" t="s">
        <v>3104</v>
      </c>
      <c r="BK2024">
        <v>52</v>
      </c>
      <c r="BL2024">
        <v>52</v>
      </c>
      <c r="BQ2024">
        <v>188.68700000000001</v>
      </c>
      <c r="BR2024">
        <v>189.1217826090016</v>
      </c>
      <c r="BS2024">
        <v>0</v>
      </c>
    </row>
    <row r="2025" spans="1:71" x14ac:dyDescent="0.25">
      <c r="A2025" t="s">
        <v>86</v>
      </c>
      <c r="B2025">
        <v>56</v>
      </c>
      <c r="C2025" t="s">
        <v>88</v>
      </c>
      <c r="D2025">
        <v>1</v>
      </c>
      <c r="E2025">
        <v>26032.737834086001</v>
      </c>
      <c r="F2025">
        <v>26033.569592120999</v>
      </c>
      <c r="G2025">
        <v>0.83175803499761969</v>
      </c>
      <c r="H2025">
        <v>231.4667</v>
      </c>
      <c r="I2025">
        <v>47.085000000000001</v>
      </c>
      <c r="J2025">
        <v>1156.951</v>
      </c>
      <c r="L2025" t="s">
        <v>722</v>
      </c>
      <c r="M2025" s="6">
        <f t="shared" si="257"/>
        <v>2022</v>
      </c>
      <c r="N2025" s="6" t="str">
        <f t="shared" si="258"/>
        <v>05</v>
      </c>
      <c r="O2025" s="6" t="str">
        <f t="shared" si="259"/>
        <v>14</v>
      </c>
      <c r="P2025" t="str">
        <f t="shared" si="260"/>
        <v>00</v>
      </c>
      <c r="Q2025" t="str">
        <f t="shared" si="261"/>
        <v>18</v>
      </c>
      <c r="R2025" t="str">
        <f t="shared" si="262"/>
        <v>43</v>
      </c>
      <c r="S2025" s="4">
        <f t="shared" si="249"/>
        <v>44695.012997685182</v>
      </c>
      <c r="T2025" s="5">
        <f t="shared" si="263"/>
        <v>44695.012997685182</v>
      </c>
      <c r="U2025" t="s">
        <v>2147</v>
      </c>
      <c r="AH2025" t="s">
        <v>2940</v>
      </c>
      <c r="AI2025">
        <v>1</v>
      </c>
      <c r="AJ2025">
        <v>1</v>
      </c>
      <c r="AK2025" t="s">
        <v>2940</v>
      </c>
      <c r="AL2025" t="s">
        <v>3104</v>
      </c>
      <c r="AN2025" t="s">
        <v>3684</v>
      </c>
      <c r="BK2025">
        <v>54</v>
      </c>
      <c r="BL2025">
        <v>54</v>
      </c>
      <c r="BQ2025">
        <v>231.4667</v>
      </c>
      <c r="BR2025">
        <v>232.29845803499759</v>
      </c>
      <c r="BS2025">
        <v>0</v>
      </c>
    </row>
    <row r="2026" spans="1:71" x14ac:dyDescent="0.25">
      <c r="A2026" t="s">
        <v>86</v>
      </c>
      <c r="B2026">
        <v>58</v>
      </c>
      <c r="C2026" t="s">
        <v>88</v>
      </c>
      <c r="D2026">
        <v>1</v>
      </c>
      <c r="E2026">
        <v>26157.024138201999</v>
      </c>
      <c r="F2026">
        <v>26157.566041163002</v>
      </c>
      <c r="G2026">
        <v>0.5419029610020516</v>
      </c>
      <c r="H2026">
        <v>55.732300000000002</v>
      </c>
      <c r="I2026">
        <v>396.86099999999999</v>
      </c>
      <c r="J2026">
        <v>2199.5520000000001</v>
      </c>
      <c r="L2026" t="s">
        <v>723</v>
      </c>
      <c r="M2026" s="6">
        <f t="shared" si="257"/>
        <v>2022</v>
      </c>
      <c r="N2026" s="6" t="str">
        <f t="shared" si="258"/>
        <v>05</v>
      </c>
      <c r="O2026" s="6" t="str">
        <f t="shared" si="259"/>
        <v>14</v>
      </c>
      <c r="P2026" t="str">
        <f t="shared" si="260"/>
        <v>00</v>
      </c>
      <c r="Q2026" t="str">
        <f t="shared" si="261"/>
        <v>23</v>
      </c>
      <c r="R2026" t="str">
        <f t="shared" si="262"/>
        <v>43</v>
      </c>
      <c r="S2026" s="4">
        <f t="shared" si="249"/>
        <v>44695.016469907408</v>
      </c>
      <c r="T2026" s="5">
        <f t="shared" si="263"/>
        <v>44695.016469907408</v>
      </c>
      <c r="U2026" t="s">
        <v>2148</v>
      </c>
      <c r="AH2026" t="s">
        <v>2940</v>
      </c>
      <c r="AI2026">
        <v>1</v>
      </c>
      <c r="AJ2026">
        <v>1</v>
      </c>
      <c r="AK2026" t="s">
        <v>3101</v>
      </c>
      <c r="AL2026" t="s">
        <v>3104</v>
      </c>
      <c r="BK2026">
        <v>56</v>
      </c>
      <c r="BL2026">
        <v>56</v>
      </c>
      <c r="BQ2026">
        <v>55.732300000000002</v>
      </c>
      <c r="BR2026">
        <v>56.274202961002047</v>
      </c>
      <c r="BS2026">
        <v>0</v>
      </c>
    </row>
    <row r="2027" spans="1:71" x14ac:dyDescent="0.25">
      <c r="A2027" t="s">
        <v>86</v>
      </c>
      <c r="B2027">
        <v>60</v>
      </c>
      <c r="C2027" t="s">
        <v>88</v>
      </c>
      <c r="D2027">
        <v>1</v>
      </c>
      <c r="E2027">
        <v>26828.107373817998</v>
      </c>
      <c r="F2027">
        <v>26829.184878543001</v>
      </c>
      <c r="G2027">
        <v>1.077504725002655</v>
      </c>
      <c r="H2027">
        <v>126.7555</v>
      </c>
      <c r="I2027">
        <v>53.811999999999998</v>
      </c>
      <c r="J2027">
        <v>369.95499999999998</v>
      </c>
      <c r="L2027" t="s">
        <v>724</v>
      </c>
      <c r="M2027" s="6">
        <f t="shared" si="257"/>
        <v>2022</v>
      </c>
      <c r="N2027" s="6" t="str">
        <f t="shared" si="258"/>
        <v>05</v>
      </c>
      <c r="O2027" s="6" t="str">
        <f t="shared" si="259"/>
        <v>14</v>
      </c>
      <c r="P2027" t="str">
        <f t="shared" si="260"/>
        <v>00</v>
      </c>
      <c r="Q2027" t="str">
        <f t="shared" si="261"/>
        <v>33</v>
      </c>
      <c r="R2027" t="str">
        <f t="shared" si="262"/>
        <v>43</v>
      </c>
      <c r="S2027" s="4">
        <f t="shared" si="249"/>
        <v>44695.023414351854</v>
      </c>
      <c r="T2027" s="5">
        <f t="shared" si="263"/>
        <v>44695.023414351854</v>
      </c>
      <c r="U2027" t="s">
        <v>2149</v>
      </c>
      <c r="AH2027" t="s">
        <v>2940</v>
      </c>
      <c r="AI2027">
        <v>1</v>
      </c>
      <c r="AJ2027">
        <v>0</v>
      </c>
      <c r="AK2027" t="s">
        <v>3101</v>
      </c>
      <c r="AL2027" t="s">
        <v>3102</v>
      </c>
      <c r="BK2027">
        <v>58</v>
      </c>
      <c r="BL2027">
        <v>58</v>
      </c>
      <c r="BQ2027">
        <v>126.7555</v>
      </c>
      <c r="BR2027">
        <v>127.8330047250027</v>
      </c>
      <c r="BS2027">
        <v>0</v>
      </c>
    </row>
    <row r="2028" spans="1:71" x14ac:dyDescent="0.25">
      <c r="A2028" t="s">
        <v>86</v>
      </c>
      <c r="B2028">
        <v>61</v>
      </c>
      <c r="C2028" t="s">
        <v>88</v>
      </c>
      <c r="D2028">
        <v>1</v>
      </c>
      <c r="E2028">
        <v>26832.253759622999</v>
      </c>
      <c r="F2028">
        <v>26833.30605956</v>
      </c>
      <c r="G2028">
        <v>1.052299937000498</v>
      </c>
      <c r="H2028">
        <v>130.90190000000001</v>
      </c>
      <c r="I2028">
        <v>33.631999999999998</v>
      </c>
      <c r="J2028">
        <v>430.49299999999999</v>
      </c>
      <c r="L2028" t="s">
        <v>724</v>
      </c>
      <c r="M2028" s="6">
        <f t="shared" si="257"/>
        <v>2022</v>
      </c>
      <c r="N2028" s="6" t="str">
        <f t="shared" si="258"/>
        <v>05</v>
      </c>
      <c r="O2028" s="6" t="str">
        <f t="shared" si="259"/>
        <v>14</v>
      </c>
      <c r="P2028" t="str">
        <f t="shared" si="260"/>
        <v>00</v>
      </c>
      <c r="Q2028" t="str">
        <f t="shared" si="261"/>
        <v>33</v>
      </c>
      <c r="R2028" t="str">
        <f t="shared" si="262"/>
        <v>43</v>
      </c>
      <c r="S2028" s="4">
        <f t="shared" si="249"/>
        <v>44695.023414351854</v>
      </c>
      <c r="T2028" s="5">
        <f t="shared" si="263"/>
        <v>44695.023414351854</v>
      </c>
      <c r="U2028" t="s">
        <v>2149</v>
      </c>
      <c r="AH2028" t="s">
        <v>2940</v>
      </c>
      <c r="AI2028">
        <v>1</v>
      </c>
      <c r="AJ2028">
        <v>0</v>
      </c>
      <c r="AK2028" t="s">
        <v>3101</v>
      </c>
      <c r="AL2028" t="s">
        <v>3102</v>
      </c>
      <c r="BK2028">
        <v>59</v>
      </c>
      <c r="BL2028">
        <v>59</v>
      </c>
      <c r="BQ2028">
        <v>130.90190000000001</v>
      </c>
      <c r="BR2028">
        <v>131.95419993700051</v>
      </c>
      <c r="BS2028">
        <v>1</v>
      </c>
    </row>
    <row r="2029" spans="1:71" x14ac:dyDescent="0.25">
      <c r="A2029" t="s">
        <v>86</v>
      </c>
      <c r="B2029">
        <v>62</v>
      </c>
      <c r="C2029" t="s">
        <v>88</v>
      </c>
      <c r="D2029">
        <v>1</v>
      </c>
      <c r="E2029">
        <v>26838.941892116</v>
      </c>
      <c r="F2029">
        <v>26839.401879514</v>
      </c>
      <c r="G2029">
        <v>0.45998739800052141</v>
      </c>
      <c r="H2029">
        <v>137.59010000000001</v>
      </c>
      <c r="I2029">
        <v>53.811999999999998</v>
      </c>
      <c r="J2029">
        <v>464.12599999999998</v>
      </c>
      <c r="L2029" t="s">
        <v>724</v>
      </c>
      <c r="M2029" s="6">
        <f t="shared" si="257"/>
        <v>2022</v>
      </c>
      <c r="N2029" s="6" t="str">
        <f t="shared" si="258"/>
        <v>05</v>
      </c>
      <c r="O2029" s="6" t="str">
        <f t="shared" si="259"/>
        <v>14</v>
      </c>
      <c r="P2029" t="str">
        <f t="shared" si="260"/>
        <v>00</v>
      </c>
      <c r="Q2029" t="str">
        <f t="shared" si="261"/>
        <v>33</v>
      </c>
      <c r="R2029" t="str">
        <f t="shared" si="262"/>
        <v>43</v>
      </c>
      <c r="S2029" s="4">
        <f t="shared" si="249"/>
        <v>44695.023414351854</v>
      </c>
      <c r="T2029" s="5">
        <f t="shared" si="263"/>
        <v>44695.023414351854</v>
      </c>
      <c r="U2029" t="s">
        <v>2149</v>
      </c>
      <c r="AH2029" t="s">
        <v>2940</v>
      </c>
      <c r="AI2029">
        <v>1</v>
      </c>
      <c r="AJ2029">
        <v>0</v>
      </c>
      <c r="AK2029" t="s">
        <v>3101</v>
      </c>
      <c r="AL2029" t="s">
        <v>3102</v>
      </c>
      <c r="BK2029">
        <v>60</v>
      </c>
      <c r="BL2029">
        <v>60</v>
      </c>
      <c r="BQ2029">
        <v>137.59010000000001</v>
      </c>
      <c r="BR2029">
        <v>138.0500873980005</v>
      </c>
      <c r="BS2029">
        <v>2</v>
      </c>
    </row>
    <row r="2030" spans="1:71" x14ac:dyDescent="0.25">
      <c r="A2030" t="s">
        <v>86</v>
      </c>
      <c r="B2030">
        <v>63</v>
      </c>
      <c r="C2030" t="s">
        <v>88</v>
      </c>
      <c r="D2030">
        <v>1</v>
      </c>
      <c r="E2030">
        <v>26843.045526612001</v>
      </c>
      <c r="F2030">
        <v>26843.316478092998</v>
      </c>
      <c r="G2030">
        <v>0.27095148099760991</v>
      </c>
      <c r="H2030">
        <v>141.69370000000001</v>
      </c>
      <c r="I2030">
        <v>13.452999999999999</v>
      </c>
      <c r="J2030">
        <v>437.22</v>
      </c>
      <c r="L2030" t="s">
        <v>724</v>
      </c>
      <c r="M2030" s="6">
        <f t="shared" si="257"/>
        <v>2022</v>
      </c>
      <c r="N2030" s="6" t="str">
        <f t="shared" si="258"/>
        <v>05</v>
      </c>
      <c r="O2030" s="6" t="str">
        <f t="shared" si="259"/>
        <v>14</v>
      </c>
      <c r="P2030" t="str">
        <f t="shared" si="260"/>
        <v>00</v>
      </c>
      <c r="Q2030" t="str">
        <f t="shared" si="261"/>
        <v>33</v>
      </c>
      <c r="R2030" t="str">
        <f t="shared" si="262"/>
        <v>43</v>
      </c>
      <c r="S2030" s="4">
        <f t="shared" si="249"/>
        <v>44695.023414351854</v>
      </c>
      <c r="T2030" s="5">
        <f t="shared" si="263"/>
        <v>44695.023414351854</v>
      </c>
      <c r="U2030" t="s">
        <v>2149</v>
      </c>
      <c r="AH2030" t="s">
        <v>2940</v>
      </c>
      <c r="AI2030">
        <v>1</v>
      </c>
      <c r="AJ2030">
        <v>0</v>
      </c>
      <c r="AK2030" t="s">
        <v>3101</v>
      </c>
      <c r="AL2030" t="s">
        <v>3102</v>
      </c>
      <c r="BK2030">
        <v>61</v>
      </c>
      <c r="BL2030">
        <v>61</v>
      </c>
      <c r="BQ2030">
        <v>141.69370000000001</v>
      </c>
      <c r="BR2030">
        <v>141.96465148099759</v>
      </c>
      <c r="BS2030">
        <v>3</v>
      </c>
    </row>
    <row r="2031" spans="1:71" x14ac:dyDescent="0.25">
      <c r="A2031" t="s">
        <v>86</v>
      </c>
      <c r="B2031">
        <v>64</v>
      </c>
      <c r="C2031" t="s">
        <v>88</v>
      </c>
      <c r="D2031">
        <v>1</v>
      </c>
      <c r="E2031">
        <v>26843.562224785001</v>
      </c>
      <c r="F2031">
        <v>26843.883585842999</v>
      </c>
      <c r="G2031">
        <v>0.32136105799872888</v>
      </c>
      <c r="H2031">
        <v>142.21039999999999</v>
      </c>
      <c r="I2031">
        <v>67.265000000000001</v>
      </c>
      <c r="J2031">
        <v>450.673</v>
      </c>
      <c r="L2031" t="s">
        <v>724</v>
      </c>
      <c r="M2031" s="6">
        <f t="shared" si="257"/>
        <v>2022</v>
      </c>
      <c r="N2031" s="6" t="str">
        <f t="shared" si="258"/>
        <v>05</v>
      </c>
      <c r="O2031" s="6" t="str">
        <f t="shared" si="259"/>
        <v>14</v>
      </c>
      <c r="P2031" t="str">
        <f t="shared" si="260"/>
        <v>00</v>
      </c>
      <c r="Q2031" t="str">
        <f t="shared" si="261"/>
        <v>33</v>
      </c>
      <c r="R2031" t="str">
        <f t="shared" si="262"/>
        <v>43</v>
      </c>
      <c r="S2031" s="4">
        <f t="shared" si="249"/>
        <v>44695.023414351854</v>
      </c>
      <c r="T2031" s="5">
        <f t="shared" si="263"/>
        <v>44695.023414351854</v>
      </c>
      <c r="U2031" t="s">
        <v>2149</v>
      </c>
      <c r="AH2031" t="s">
        <v>2940</v>
      </c>
      <c r="AI2031">
        <v>1</v>
      </c>
      <c r="AJ2031">
        <v>0</v>
      </c>
      <c r="AK2031" t="s">
        <v>3101</v>
      </c>
      <c r="AL2031" t="s">
        <v>3102</v>
      </c>
      <c r="BK2031">
        <v>62</v>
      </c>
      <c r="BL2031">
        <v>62</v>
      </c>
      <c r="BQ2031">
        <v>142.21039999999999</v>
      </c>
      <c r="BR2031">
        <v>142.53176105799869</v>
      </c>
      <c r="BS2031">
        <v>4</v>
      </c>
    </row>
    <row r="2032" spans="1:71" x14ac:dyDescent="0.25">
      <c r="A2032" t="s">
        <v>86</v>
      </c>
      <c r="B2032">
        <v>65</v>
      </c>
      <c r="C2032" t="s">
        <v>88</v>
      </c>
      <c r="D2032">
        <v>1</v>
      </c>
      <c r="E2032">
        <v>26848.043168131</v>
      </c>
      <c r="F2032">
        <v>26849.252997998999</v>
      </c>
      <c r="G2032">
        <v>1.20982986799936</v>
      </c>
      <c r="H2032">
        <v>146.69130000000001</v>
      </c>
      <c r="I2032">
        <v>53.811999999999998</v>
      </c>
      <c r="J2032">
        <v>443.94600000000003</v>
      </c>
      <c r="L2032" t="s">
        <v>724</v>
      </c>
      <c r="M2032" s="6">
        <f t="shared" si="257"/>
        <v>2022</v>
      </c>
      <c r="N2032" s="6" t="str">
        <f t="shared" si="258"/>
        <v>05</v>
      </c>
      <c r="O2032" s="6" t="str">
        <f t="shared" si="259"/>
        <v>14</v>
      </c>
      <c r="P2032" t="str">
        <f t="shared" si="260"/>
        <v>00</v>
      </c>
      <c r="Q2032" t="str">
        <f t="shared" si="261"/>
        <v>33</v>
      </c>
      <c r="R2032" t="str">
        <f t="shared" si="262"/>
        <v>43</v>
      </c>
      <c r="S2032" s="4">
        <f t="shared" si="249"/>
        <v>44695.023414351854</v>
      </c>
      <c r="T2032" s="5">
        <f t="shared" si="263"/>
        <v>44695.023414351854</v>
      </c>
      <c r="U2032" t="s">
        <v>2149</v>
      </c>
      <c r="AH2032" t="s">
        <v>2940</v>
      </c>
      <c r="AI2032">
        <v>1</v>
      </c>
      <c r="AJ2032">
        <v>0</v>
      </c>
      <c r="AK2032" t="s">
        <v>3101</v>
      </c>
      <c r="AL2032" t="s">
        <v>3102</v>
      </c>
      <c r="BK2032">
        <v>63</v>
      </c>
      <c r="BL2032">
        <v>63</v>
      </c>
      <c r="BQ2032">
        <v>146.69130000000001</v>
      </c>
      <c r="BR2032">
        <v>147.9011298679994</v>
      </c>
      <c r="BS2032">
        <v>5</v>
      </c>
    </row>
    <row r="2033" spans="1:71" x14ac:dyDescent="0.25">
      <c r="A2033" t="s">
        <v>86</v>
      </c>
      <c r="B2033">
        <v>66</v>
      </c>
      <c r="C2033" t="s">
        <v>88</v>
      </c>
      <c r="D2033">
        <v>1</v>
      </c>
      <c r="E2033">
        <v>26853.090060186001</v>
      </c>
      <c r="F2033">
        <v>26853.335806878</v>
      </c>
      <c r="G2033">
        <v>0.24574669199864729</v>
      </c>
      <c r="H2033">
        <v>151.73820000000001</v>
      </c>
      <c r="I2033">
        <v>100.89700000000001</v>
      </c>
      <c r="J2033">
        <v>336.32299999999998</v>
      </c>
      <c r="L2033" t="s">
        <v>724</v>
      </c>
      <c r="M2033" s="6">
        <f t="shared" si="257"/>
        <v>2022</v>
      </c>
      <c r="N2033" s="6" t="str">
        <f t="shared" si="258"/>
        <v>05</v>
      </c>
      <c r="O2033" s="6" t="str">
        <f t="shared" si="259"/>
        <v>14</v>
      </c>
      <c r="P2033" t="str">
        <f t="shared" si="260"/>
        <v>00</v>
      </c>
      <c r="Q2033" t="str">
        <f t="shared" si="261"/>
        <v>33</v>
      </c>
      <c r="R2033" t="str">
        <f t="shared" si="262"/>
        <v>43</v>
      </c>
      <c r="S2033" s="4">
        <f t="shared" si="249"/>
        <v>44695.023414351854</v>
      </c>
      <c r="T2033" s="5">
        <f t="shared" si="263"/>
        <v>44695.023414351854</v>
      </c>
      <c r="U2033" t="s">
        <v>2149</v>
      </c>
      <c r="AH2033" t="s">
        <v>2940</v>
      </c>
      <c r="AI2033">
        <v>1</v>
      </c>
      <c r="AJ2033">
        <v>0</v>
      </c>
      <c r="AK2033" t="s">
        <v>3101</v>
      </c>
      <c r="AL2033" t="s">
        <v>3102</v>
      </c>
      <c r="BK2033">
        <v>64</v>
      </c>
      <c r="BL2033">
        <v>64</v>
      </c>
      <c r="BQ2033">
        <v>151.73820000000001</v>
      </c>
      <c r="BR2033">
        <v>151.98394669199871</v>
      </c>
      <c r="BS2033">
        <v>6</v>
      </c>
    </row>
    <row r="2034" spans="1:71" x14ac:dyDescent="0.25">
      <c r="A2034" t="s">
        <v>86</v>
      </c>
      <c r="B2034">
        <v>67</v>
      </c>
      <c r="C2034" t="s">
        <v>88</v>
      </c>
      <c r="D2034">
        <v>1</v>
      </c>
      <c r="E2034">
        <v>26853.631963147</v>
      </c>
      <c r="F2034">
        <v>26854.079348151001</v>
      </c>
      <c r="G2034">
        <v>0.44738500400126208</v>
      </c>
      <c r="H2034">
        <v>152.2801</v>
      </c>
      <c r="I2034">
        <v>100.89700000000001</v>
      </c>
      <c r="J2034">
        <v>423.767</v>
      </c>
      <c r="L2034" t="s">
        <v>724</v>
      </c>
      <c r="M2034" s="6">
        <f t="shared" si="257"/>
        <v>2022</v>
      </c>
      <c r="N2034" s="6" t="str">
        <f t="shared" si="258"/>
        <v>05</v>
      </c>
      <c r="O2034" s="6" t="str">
        <f t="shared" si="259"/>
        <v>14</v>
      </c>
      <c r="P2034" t="str">
        <f t="shared" si="260"/>
        <v>00</v>
      </c>
      <c r="Q2034" t="str">
        <f t="shared" si="261"/>
        <v>33</v>
      </c>
      <c r="R2034" t="str">
        <f t="shared" si="262"/>
        <v>43</v>
      </c>
      <c r="S2034" s="4">
        <f t="shared" si="249"/>
        <v>44695.023414351854</v>
      </c>
      <c r="T2034" s="5">
        <f t="shared" si="263"/>
        <v>44695.023414351854</v>
      </c>
      <c r="U2034" t="s">
        <v>2149</v>
      </c>
      <c r="AH2034" t="s">
        <v>2940</v>
      </c>
      <c r="AI2034">
        <v>1</v>
      </c>
      <c r="AJ2034">
        <v>0</v>
      </c>
      <c r="AK2034" t="s">
        <v>3101</v>
      </c>
      <c r="AL2034" t="s">
        <v>3102</v>
      </c>
      <c r="BK2034">
        <v>65</v>
      </c>
      <c r="BL2034">
        <v>65</v>
      </c>
      <c r="BQ2034">
        <v>152.2801</v>
      </c>
      <c r="BR2034">
        <v>152.7274850040013</v>
      </c>
      <c r="BS2034">
        <v>7</v>
      </c>
    </row>
    <row r="2035" spans="1:71" x14ac:dyDescent="0.25">
      <c r="A2035" t="s">
        <v>86</v>
      </c>
      <c r="B2035">
        <v>68</v>
      </c>
      <c r="C2035" t="s">
        <v>88</v>
      </c>
      <c r="D2035">
        <v>1</v>
      </c>
      <c r="E2035">
        <v>27140.434389181999</v>
      </c>
      <c r="F2035">
        <v>27140.623425098001</v>
      </c>
      <c r="G2035">
        <v>0.1890359160024673</v>
      </c>
      <c r="H2035">
        <v>139.0427</v>
      </c>
      <c r="I2035">
        <v>40.359000000000002</v>
      </c>
      <c r="J2035">
        <v>679.37199999999996</v>
      </c>
      <c r="L2035" t="s">
        <v>725</v>
      </c>
      <c r="M2035" s="6">
        <f t="shared" si="257"/>
        <v>2022</v>
      </c>
      <c r="N2035" s="6" t="str">
        <f t="shared" si="258"/>
        <v>05</v>
      </c>
      <c r="O2035" s="6" t="str">
        <f t="shared" si="259"/>
        <v>14</v>
      </c>
      <c r="P2035" t="str">
        <f t="shared" si="260"/>
        <v>00</v>
      </c>
      <c r="Q2035" t="str">
        <f t="shared" si="261"/>
        <v>38</v>
      </c>
      <c r="R2035" t="str">
        <f t="shared" si="262"/>
        <v>43</v>
      </c>
      <c r="S2035" s="4">
        <f t="shared" si="249"/>
        <v>44695.026886574073</v>
      </c>
      <c r="T2035" s="5">
        <f t="shared" si="263"/>
        <v>44695.026886574073</v>
      </c>
      <c r="U2035" t="s">
        <v>2150</v>
      </c>
      <c r="AH2035" t="s">
        <v>2940</v>
      </c>
      <c r="AI2035">
        <v>1</v>
      </c>
      <c r="AJ2035">
        <v>0</v>
      </c>
      <c r="AK2035" t="s">
        <v>3101</v>
      </c>
      <c r="AL2035" t="s">
        <v>3103</v>
      </c>
      <c r="BK2035">
        <v>66</v>
      </c>
      <c r="BL2035">
        <v>66</v>
      </c>
      <c r="BQ2035">
        <v>139.0427</v>
      </c>
      <c r="BR2035">
        <v>139.23173591600249</v>
      </c>
      <c r="BS2035">
        <v>0</v>
      </c>
    </row>
    <row r="2036" spans="1:71" x14ac:dyDescent="0.25">
      <c r="A2036" t="s">
        <v>86</v>
      </c>
      <c r="B2036">
        <v>71</v>
      </c>
      <c r="C2036" t="s">
        <v>88</v>
      </c>
      <c r="D2036">
        <v>1</v>
      </c>
      <c r="E2036">
        <v>27230.004775816</v>
      </c>
      <c r="F2036">
        <v>27230.174908141002</v>
      </c>
      <c r="G2036">
        <v>0.17013232500175951</v>
      </c>
      <c r="H2036">
        <v>228.6131</v>
      </c>
      <c r="I2036">
        <v>60.537999999999997</v>
      </c>
      <c r="J2036">
        <v>329.596</v>
      </c>
      <c r="L2036" t="s">
        <v>725</v>
      </c>
      <c r="M2036" s="6">
        <f t="shared" si="257"/>
        <v>2022</v>
      </c>
      <c r="N2036" s="6" t="str">
        <f t="shared" si="258"/>
        <v>05</v>
      </c>
      <c r="O2036" s="6" t="str">
        <f t="shared" si="259"/>
        <v>14</v>
      </c>
      <c r="P2036" t="str">
        <f t="shared" si="260"/>
        <v>00</v>
      </c>
      <c r="Q2036" t="str">
        <f t="shared" si="261"/>
        <v>38</v>
      </c>
      <c r="R2036" t="str">
        <f t="shared" si="262"/>
        <v>43</v>
      </c>
      <c r="S2036" s="4">
        <f t="shared" si="249"/>
        <v>44695.026886574073</v>
      </c>
      <c r="T2036" s="5">
        <f t="shared" si="263"/>
        <v>44695.026886574073</v>
      </c>
      <c r="U2036" t="s">
        <v>2150</v>
      </c>
      <c r="AH2036" t="s">
        <v>2940</v>
      </c>
      <c r="AI2036">
        <v>1</v>
      </c>
      <c r="AJ2036">
        <v>0</v>
      </c>
      <c r="AK2036" t="s">
        <v>3101</v>
      </c>
      <c r="AL2036" t="s">
        <v>3103</v>
      </c>
      <c r="BK2036">
        <v>69</v>
      </c>
      <c r="BL2036">
        <v>69</v>
      </c>
      <c r="BQ2036">
        <v>228.6131</v>
      </c>
      <c r="BR2036">
        <v>228.78323232500179</v>
      </c>
      <c r="BS2036">
        <v>1</v>
      </c>
    </row>
    <row r="2037" spans="1:71" x14ac:dyDescent="0.25">
      <c r="A2037" t="s">
        <v>86</v>
      </c>
      <c r="B2037">
        <v>218</v>
      </c>
      <c r="C2037" t="s">
        <v>88</v>
      </c>
      <c r="D2037">
        <v>1</v>
      </c>
      <c r="E2037">
        <v>27144.795584523999</v>
      </c>
      <c r="F2037">
        <v>27144.997222835002</v>
      </c>
      <c r="G2037">
        <v>0.20163831100217069</v>
      </c>
      <c r="H2037">
        <v>143.40389999999999</v>
      </c>
      <c r="I2037">
        <v>114.607</v>
      </c>
      <c r="J2037">
        <v>370.78699999999998</v>
      </c>
      <c r="L2037" t="s">
        <v>725</v>
      </c>
      <c r="M2037" s="6">
        <f t="shared" si="257"/>
        <v>2022</v>
      </c>
      <c r="N2037" s="6" t="str">
        <f t="shared" si="258"/>
        <v>05</v>
      </c>
      <c r="O2037" s="6" t="str">
        <f t="shared" si="259"/>
        <v>14</v>
      </c>
      <c r="P2037" t="str">
        <f t="shared" si="260"/>
        <v>00</v>
      </c>
      <c r="Q2037" t="str">
        <f t="shared" si="261"/>
        <v>38</v>
      </c>
      <c r="R2037" t="str">
        <f t="shared" si="262"/>
        <v>43</v>
      </c>
      <c r="S2037" s="4">
        <f t="shared" si="249"/>
        <v>44695.026886574073</v>
      </c>
      <c r="T2037" s="5">
        <f t="shared" si="263"/>
        <v>44695.026886574073</v>
      </c>
      <c r="U2037" t="s">
        <v>2150</v>
      </c>
      <c r="AH2037" t="s">
        <v>2940</v>
      </c>
      <c r="AI2037">
        <v>1</v>
      </c>
      <c r="AJ2037">
        <v>0</v>
      </c>
      <c r="AK2037" t="s">
        <v>3101</v>
      </c>
      <c r="AL2037" t="s">
        <v>3103</v>
      </c>
      <c r="BK2037">
        <v>210</v>
      </c>
      <c r="BL2037">
        <v>210</v>
      </c>
      <c r="BQ2037">
        <v>143.40389999999999</v>
      </c>
      <c r="BR2037">
        <v>143.60553831100219</v>
      </c>
      <c r="BS2037">
        <v>2</v>
      </c>
    </row>
    <row r="2038" spans="1:71" x14ac:dyDescent="0.25">
      <c r="A2038" t="s">
        <v>86</v>
      </c>
      <c r="B2038">
        <v>79</v>
      </c>
      <c r="C2038" t="s">
        <v>88</v>
      </c>
      <c r="D2038">
        <v>1</v>
      </c>
      <c r="E2038">
        <v>28379.679425077</v>
      </c>
      <c r="F2038">
        <v>28379.887364585</v>
      </c>
      <c r="G2038">
        <v>0.20793950799998129</v>
      </c>
      <c r="H2038">
        <v>178.19990000000001</v>
      </c>
      <c r="I2038">
        <v>121.07599999999999</v>
      </c>
      <c r="J2038">
        <v>928.25099999999998</v>
      </c>
      <c r="L2038" t="s">
        <v>726</v>
      </c>
      <c r="M2038" s="6">
        <f t="shared" si="257"/>
        <v>2022</v>
      </c>
      <c r="N2038" s="6" t="str">
        <f t="shared" si="258"/>
        <v>05</v>
      </c>
      <c r="O2038" s="6" t="str">
        <f t="shared" si="259"/>
        <v>14</v>
      </c>
      <c r="P2038" t="str">
        <f t="shared" si="260"/>
        <v>00</v>
      </c>
      <c r="Q2038" t="str">
        <f t="shared" si="261"/>
        <v>58</v>
      </c>
      <c r="R2038" t="str">
        <f t="shared" si="262"/>
        <v>43</v>
      </c>
      <c r="S2038" s="4">
        <f t="shared" si="249"/>
        <v>44695.040775462963</v>
      </c>
      <c r="T2038" s="5">
        <f t="shared" si="263"/>
        <v>44695.040775462963</v>
      </c>
      <c r="U2038" t="s">
        <v>2151</v>
      </c>
      <c r="AH2038" t="s">
        <v>2940</v>
      </c>
      <c r="AI2038">
        <v>1</v>
      </c>
      <c r="AJ2038">
        <v>0</v>
      </c>
      <c r="AK2038" t="s">
        <v>3101</v>
      </c>
      <c r="AL2038" t="s">
        <v>3103</v>
      </c>
      <c r="BK2038">
        <v>77</v>
      </c>
      <c r="BL2038">
        <v>77</v>
      </c>
      <c r="BQ2038">
        <v>178.19990000000001</v>
      </c>
      <c r="BR2038">
        <v>178.407839508</v>
      </c>
      <c r="BS2038">
        <v>0</v>
      </c>
    </row>
    <row r="2039" spans="1:71" x14ac:dyDescent="0.25">
      <c r="A2039" t="s">
        <v>86</v>
      </c>
      <c r="B2039">
        <v>85</v>
      </c>
      <c r="C2039" t="s">
        <v>88</v>
      </c>
      <c r="D2039">
        <v>1</v>
      </c>
      <c r="E2039">
        <v>28380.314599675999</v>
      </c>
      <c r="F2039">
        <v>28380.543853800998</v>
      </c>
      <c r="G2039">
        <v>0.22925412499898809</v>
      </c>
      <c r="H2039">
        <v>178.83510000000001</v>
      </c>
      <c r="I2039">
        <v>87.444000000000003</v>
      </c>
      <c r="J2039">
        <v>975.33600000000001</v>
      </c>
      <c r="L2039" t="s">
        <v>726</v>
      </c>
      <c r="M2039" s="6">
        <f t="shared" si="257"/>
        <v>2022</v>
      </c>
      <c r="N2039" s="6" t="str">
        <f t="shared" si="258"/>
        <v>05</v>
      </c>
      <c r="O2039" s="6" t="str">
        <f t="shared" si="259"/>
        <v>14</v>
      </c>
      <c r="P2039" t="str">
        <f t="shared" si="260"/>
        <v>00</v>
      </c>
      <c r="Q2039" t="str">
        <f t="shared" si="261"/>
        <v>58</v>
      </c>
      <c r="R2039" t="str">
        <f t="shared" si="262"/>
        <v>43</v>
      </c>
      <c r="S2039" s="4">
        <f t="shared" si="249"/>
        <v>44695.040775462963</v>
      </c>
      <c r="T2039" s="5">
        <f t="shared" si="263"/>
        <v>44695.040775462963</v>
      </c>
      <c r="U2039" t="s">
        <v>2151</v>
      </c>
      <c r="AH2039" t="s">
        <v>2940</v>
      </c>
      <c r="AI2039">
        <v>1</v>
      </c>
      <c r="AJ2039">
        <v>0</v>
      </c>
      <c r="AK2039" t="s">
        <v>3101</v>
      </c>
      <c r="AL2039" t="s">
        <v>3103</v>
      </c>
      <c r="BK2039">
        <v>79</v>
      </c>
      <c r="BL2039">
        <v>79</v>
      </c>
      <c r="BQ2039">
        <v>178.83510000000001</v>
      </c>
      <c r="BR2039">
        <v>179.064354124999</v>
      </c>
      <c r="BS2039">
        <v>1</v>
      </c>
    </row>
    <row r="2040" spans="1:71" x14ac:dyDescent="0.25">
      <c r="A2040" t="s">
        <v>86</v>
      </c>
      <c r="B2040">
        <v>104</v>
      </c>
      <c r="C2040" t="s">
        <v>88</v>
      </c>
      <c r="D2040">
        <v>1</v>
      </c>
      <c r="E2040">
        <v>32097.597468696</v>
      </c>
      <c r="F2040">
        <v>32098.007046514998</v>
      </c>
      <c r="G2040">
        <v>0.40957781899851398</v>
      </c>
      <c r="H2040">
        <v>295.82900000000001</v>
      </c>
      <c r="I2040">
        <v>134.529</v>
      </c>
      <c r="J2040">
        <v>356.50200000000001</v>
      </c>
      <c r="L2040" t="s">
        <v>727</v>
      </c>
      <c r="M2040" s="6">
        <f t="shared" si="257"/>
        <v>2022</v>
      </c>
      <c r="N2040" s="6" t="str">
        <f t="shared" si="258"/>
        <v>05</v>
      </c>
      <c r="O2040" s="6" t="str">
        <f t="shared" si="259"/>
        <v>14</v>
      </c>
      <c r="P2040" t="str">
        <f t="shared" si="260"/>
        <v>01</v>
      </c>
      <c r="Q2040" t="str">
        <f t="shared" si="261"/>
        <v>58</v>
      </c>
      <c r="R2040" t="str">
        <f t="shared" si="262"/>
        <v>43</v>
      </c>
      <c r="S2040" s="4">
        <f t="shared" si="249"/>
        <v>44695.082442129627</v>
      </c>
      <c r="T2040" s="5">
        <f t="shared" si="263"/>
        <v>44695.082442129627</v>
      </c>
      <c r="U2040" t="s">
        <v>2152</v>
      </c>
      <c r="AH2040" t="s">
        <v>2940</v>
      </c>
      <c r="AI2040">
        <v>1</v>
      </c>
      <c r="AJ2040">
        <v>0</v>
      </c>
      <c r="AK2040" t="s">
        <v>3101</v>
      </c>
      <c r="AL2040" t="s">
        <v>3102</v>
      </c>
      <c r="BK2040">
        <v>97</v>
      </c>
      <c r="BL2040">
        <v>97</v>
      </c>
      <c r="BQ2040">
        <v>295.82900000000001</v>
      </c>
      <c r="BR2040">
        <v>296.23857781899852</v>
      </c>
      <c r="BS2040">
        <v>0</v>
      </c>
    </row>
    <row r="2041" spans="1:71" x14ac:dyDescent="0.25">
      <c r="A2041" t="s">
        <v>86</v>
      </c>
      <c r="B2041">
        <v>105</v>
      </c>
      <c r="C2041" t="s">
        <v>88</v>
      </c>
      <c r="D2041">
        <v>1</v>
      </c>
      <c r="E2041">
        <v>32100.672452942999</v>
      </c>
      <c r="F2041">
        <v>32101.264765481999</v>
      </c>
      <c r="G2041">
        <v>0.59231253899997682</v>
      </c>
      <c r="H2041">
        <v>298.90390000000002</v>
      </c>
      <c r="I2041">
        <v>154.709</v>
      </c>
      <c r="J2041">
        <v>329.596</v>
      </c>
      <c r="L2041" t="s">
        <v>727</v>
      </c>
      <c r="M2041" s="6">
        <f t="shared" si="257"/>
        <v>2022</v>
      </c>
      <c r="N2041" s="6" t="str">
        <f t="shared" si="258"/>
        <v>05</v>
      </c>
      <c r="O2041" s="6" t="str">
        <f t="shared" si="259"/>
        <v>14</v>
      </c>
      <c r="P2041" t="str">
        <f t="shared" si="260"/>
        <v>01</v>
      </c>
      <c r="Q2041" t="str">
        <f t="shared" si="261"/>
        <v>58</v>
      </c>
      <c r="R2041" t="str">
        <f t="shared" si="262"/>
        <v>43</v>
      </c>
      <c r="S2041" s="4">
        <f t="shared" si="249"/>
        <v>44695.082442129627</v>
      </c>
      <c r="T2041" s="5">
        <f t="shared" si="263"/>
        <v>44695.082442129627</v>
      </c>
      <c r="U2041" t="s">
        <v>2152</v>
      </c>
      <c r="AH2041" t="s">
        <v>2940</v>
      </c>
      <c r="AI2041">
        <v>1</v>
      </c>
      <c r="AJ2041">
        <v>0</v>
      </c>
      <c r="AK2041" t="s">
        <v>3101</v>
      </c>
      <c r="AL2041" t="s">
        <v>3102</v>
      </c>
      <c r="BK2041">
        <v>98</v>
      </c>
      <c r="BL2041">
        <v>98</v>
      </c>
      <c r="BQ2041">
        <v>298.90390000000002</v>
      </c>
      <c r="BR2041">
        <v>299.496212539</v>
      </c>
      <c r="BS2041">
        <v>1</v>
      </c>
    </row>
    <row r="2042" spans="1:71" x14ac:dyDescent="0.25">
      <c r="A2042" t="s">
        <v>86</v>
      </c>
      <c r="B2042">
        <v>106</v>
      </c>
      <c r="C2042" t="s">
        <v>88</v>
      </c>
      <c r="D2042">
        <v>1</v>
      </c>
      <c r="E2042">
        <v>32147.549775173</v>
      </c>
      <c r="F2042">
        <v>32148.135786514998</v>
      </c>
      <c r="G2042">
        <v>0.58601134199852822</v>
      </c>
      <c r="H2042">
        <v>45.749400000000001</v>
      </c>
      <c r="I2042">
        <v>100.89700000000001</v>
      </c>
      <c r="J2042">
        <v>269.05799999999999</v>
      </c>
      <c r="L2042" t="s">
        <v>728</v>
      </c>
      <c r="M2042" s="6">
        <f t="shared" si="257"/>
        <v>2022</v>
      </c>
      <c r="N2042" s="6" t="str">
        <f t="shared" si="258"/>
        <v>05</v>
      </c>
      <c r="O2042" s="6" t="str">
        <f t="shared" si="259"/>
        <v>14</v>
      </c>
      <c r="P2042" t="str">
        <f t="shared" si="260"/>
        <v>02</v>
      </c>
      <c r="Q2042" t="str">
        <f t="shared" si="261"/>
        <v>03</v>
      </c>
      <c r="R2042" t="str">
        <f t="shared" si="262"/>
        <v>43</v>
      </c>
      <c r="S2042" s="4">
        <f t="shared" si="249"/>
        <v>44695.085914351854</v>
      </c>
      <c r="T2042" s="5">
        <f t="shared" si="263"/>
        <v>44695.085914351854</v>
      </c>
      <c r="U2042" t="s">
        <v>2153</v>
      </c>
      <c r="AH2042" t="s">
        <v>2940</v>
      </c>
      <c r="AI2042">
        <v>1</v>
      </c>
      <c r="AJ2042">
        <v>0</v>
      </c>
      <c r="AK2042" t="s">
        <v>3101</v>
      </c>
      <c r="AL2042" t="s">
        <v>3102</v>
      </c>
      <c r="BK2042">
        <v>99</v>
      </c>
      <c r="BL2042">
        <v>99</v>
      </c>
      <c r="BQ2042">
        <v>45.749400000000001</v>
      </c>
      <c r="BR2042">
        <v>46.33541134199853</v>
      </c>
      <c r="BS2042">
        <v>0</v>
      </c>
    </row>
    <row r="2043" spans="1:71" x14ac:dyDescent="0.25">
      <c r="A2043" t="s">
        <v>86</v>
      </c>
      <c r="B2043">
        <v>135</v>
      </c>
      <c r="C2043" t="s">
        <v>88</v>
      </c>
      <c r="D2043">
        <v>1</v>
      </c>
      <c r="E2043">
        <v>38373.028893313996</v>
      </c>
      <c r="F2043">
        <v>38373.671615432002</v>
      </c>
      <c r="G2043">
        <v>0.64272211800562218</v>
      </c>
      <c r="H2043">
        <v>270.69110000000001</v>
      </c>
      <c r="I2043">
        <v>47.085000000000001</v>
      </c>
      <c r="J2043">
        <v>1540.3589999999999</v>
      </c>
      <c r="L2043" t="s">
        <v>729</v>
      </c>
      <c r="M2043" s="6">
        <f t="shared" si="257"/>
        <v>2022</v>
      </c>
      <c r="N2043" s="6" t="str">
        <f t="shared" si="258"/>
        <v>05</v>
      </c>
      <c r="O2043" s="6" t="str">
        <f t="shared" si="259"/>
        <v>14</v>
      </c>
      <c r="P2043" t="str">
        <f t="shared" si="260"/>
        <v>03</v>
      </c>
      <c r="Q2043" t="str">
        <f t="shared" si="261"/>
        <v>43</v>
      </c>
      <c r="R2043" t="str">
        <f t="shared" si="262"/>
        <v>43</v>
      </c>
      <c r="S2043" s="4">
        <f t="shared" si="249"/>
        <v>44695.155358796299</v>
      </c>
      <c r="T2043" s="5">
        <f t="shared" si="263"/>
        <v>44695.155358796299</v>
      </c>
      <c r="U2043" t="s">
        <v>2154</v>
      </c>
      <c r="AH2043" t="s">
        <v>2940</v>
      </c>
      <c r="AI2043">
        <v>1</v>
      </c>
      <c r="AJ2043">
        <v>0</v>
      </c>
      <c r="AK2043" t="s">
        <v>3101</v>
      </c>
      <c r="AL2043" t="s">
        <v>3102</v>
      </c>
      <c r="BK2043">
        <v>127</v>
      </c>
      <c r="BL2043">
        <v>127</v>
      </c>
      <c r="BQ2043">
        <v>270.69110000000001</v>
      </c>
      <c r="BR2043">
        <v>271.33382211800563</v>
      </c>
      <c r="BS2043">
        <v>0</v>
      </c>
    </row>
    <row r="2044" spans="1:71" x14ac:dyDescent="0.25">
      <c r="A2044" t="s">
        <v>86</v>
      </c>
      <c r="B2044">
        <v>182</v>
      </c>
      <c r="C2044" t="s">
        <v>88</v>
      </c>
      <c r="D2044">
        <v>1</v>
      </c>
      <c r="E2044">
        <v>41887.09520874</v>
      </c>
      <c r="F2044">
        <v>41887.656015293003</v>
      </c>
      <c r="G2044">
        <v>0.56080655300320359</v>
      </c>
      <c r="H2044">
        <v>184.42070000000001</v>
      </c>
      <c r="I2044">
        <v>330.33699999999999</v>
      </c>
      <c r="J2044">
        <v>1800</v>
      </c>
      <c r="L2044" t="s">
        <v>730</v>
      </c>
      <c r="M2044" s="6">
        <f t="shared" si="257"/>
        <v>2022</v>
      </c>
      <c r="N2044" s="6" t="str">
        <f t="shared" si="258"/>
        <v>05</v>
      </c>
      <c r="O2044" s="6" t="str">
        <f t="shared" si="259"/>
        <v>14</v>
      </c>
      <c r="P2044" t="str">
        <f t="shared" si="260"/>
        <v>04</v>
      </c>
      <c r="Q2044" t="str">
        <f t="shared" si="261"/>
        <v>43</v>
      </c>
      <c r="R2044" t="str">
        <f t="shared" si="262"/>
        <v>44</v>
      </c>
      <c r="S2044" s="4">
        <f t="shared" si="249"/>
        <v>44695.19703703704</v>
      </c>
      <c r="T2044" s="5">
        <f t="shared" si="263"/>
        <v>44695.19703703704</v>
      </c>
      <c r="U2044" t="s">
        <v>2155</v>
      </c>
      <c r="AH2044" t="s">
        <v>2940</v>
      </c>
      <c r="AI2044">
        <v>2</v>
      </c>
      <c r="AJ2044">
        <v>0</v>
      </c>
      <c r="AK2044" t="s">
        <v>3101</v>
      </c>
      <c r="AL2044" t="s">
        <v>3103</v>
      </c>
      <c r="AN2044" t="s">
        <v>3619</v>
      </c>
      <c r="BK2044">
        <v>174</v>
      </c>
      <c r="BL2044">
        <v>174</v>
      </c>
      <c r="BQ2044">
        <v>184.42070000000001</v>
      </c>
      <c r="BR2044">
        <v>184.98150655300319</v>
      </c>
      <c r="BS2044">
        <v>0</v>
      </c>
    </row>
    <row r="2045" spans="1:71" x14ac:dyDescent="0.25">
      <c r="A2045" t="s">
        <v>86</v>
      </c>
      <c r="B2045">
        <v>190</v>
      </c>
      <c r="C2045" t="s">
        <v>88</v>
      </c>
      <c r="D2045">
        <v>1</v>
      </c>
      <c r="E2045">
        <v>42277.580484434999</v>
      </c>
      <c r="F2045">
        <v>42279.155504096001</v>
      </c>
      <c r="G2045">
        <v>1.5750196610024429</v>
      </c>
      <c r="H2045">
        <v>274.87549999999999</v>
      </c>
      <c r="I2045">
        <v>40.448999999999998</v>
      </c>
      <c r="J2045">
        <v>222.47200000000001</v>
      </c>
      <c r="L2045" t="s">
        <v>731</v>
      </c>
      <c r="M2045" s="6">
        <f t="shared" si="257"/>
        <v>2022</v>
      </c>
      <c r="N2045" s="6" t="str">
        <f t="shared" si="258"/>
        <v>05</v>
      </c>
      <c r="O2045" s="6" t="str">
        <f t="shared" si="259"/>
        <v>14</v>
      </c>
      <c r="P2045" t="str">
        <f t="shared" si="260"/>
        <v>04</v>
      </c>
      <c r="Q2045" t="str">
        <f t="shared" si="261"/>
        <v>48</v>
      </c>
      <c r="R2045" t="str">
        <f t="shared" si="262"/>
        <v>44</v>
      </c>
      <c r="S2045" s="4">
        <f t="shared" si="249"/>
        <v>44695.200509259259</v>
      </c>
      <c r="T2045" s="5">
        <f t="shared" si="263"/>
        <v>44695.200509259259</v>
      </c>
      <c r="U2045" t="s">
        <v>2156</v>
      </c>
      <c r="AH2045" t="s">
        <v>2940</v>
      </c>
      <c r="AI2045">
        <v>1</v>
      </c>
      <c r="AJ2045">
        <v>0</v>
      </c>
      <c r="AK2045" t="s">
        <v>3101</v>
      </c>
      <c r="AL2045" t="s">
        <v>3102</v>
      </c>
      <c r="BK2045">
        <v>182</v>
      </c>
      <c r="BL2045">
        <v>182</v>
      </c>
      <c r="BQ2045">
        <v>274.87549999999999</v>
      </c>
      <c r="BR2045">
        <v>276.45051966100237</v>
      </c>
      <c r="BS2045">
        <v>0</v>
      </c>
    </row>
    <row r="2046" spans="1:71" x14ac:dyDescent="0.25">
      <c r="A2046" t="s">
        <v>86</v>
      </c>
      <c r="B2046">
        <v>197</v>
      </c>
      <c r="C2046" t="s">
        <v>88</v>
      </c>
      <c r="D2046">
        <v>1</v>
      </c>
      <c r="E2046">
        <v>45816.161408184998</v>
      </c>
      <c r="F2046">
        <v>45816.697009948999</v>
      </c>
      <c r="G2046">
        <v>0.535601764000603</v>
      </c>
      <c r="H2046">
        <v>213.14240000000001</v>
      </c>
      <c r="I2046">
        <v>53.933</v>
      </c>
      <c r="J2046">
        <v>404.49400000000003</v>
      </c>
      <c r="L2046" t="s">
        <v>732</v>
      </c>
      <c r="M2046" s="6">
        <f t="shared" si="257"/>
        <v>2022</v>
      </c>
      <c r="N2046" s="6" t="str">
        <f t="shared" si="258"/>
        <v>05</v>
      </c>
      <c r="O2046" s="6" t="str">
        <f t="shared" si="259"/>
        <v>14</v>
      </c>
      <c r="P2046" t="str">
        <f t="shared" si="260"/>
        <v>05</v>
      </c>
      <c r="Q2046" t="str">
        <f t="shared" si="261"/>
        <v>48</v>
      </c>
      <c r="R2046" t="str">
        <f t="shared" si="262"/>
        <v>44</v>
      </c>
      <c r="S2046" s="4">
        <f t="shared" si="249"/>
        <v>44695.242175925923</v>
      </c>
      <c r="T2046" s="5">
        <f t="shared" si="263"/>
        <v>44695.242175925923</v>
      </c>
      <c r="U2046" t="s">
        <v>2157</v>
      </c>
      <c r="AH2046" t="s">
        <v>2940</v>
      </c>
      <c r="AI2046">
        <v>1</v>
      </c>
      <c r="AJ2046">
        <v>0</v>
      </c>
      <c r="AK2046" t="s">
        <v>3101</v>
      </c>
      <c r="AL2046" t="s">
        <v>3102</v>
      </c>
      <c r="BK2046">
        <v>189</v>
      </c>
      <c r="BL2046">
        <v>189</v>
      </c>
      <c r="BQ2046">
        <v>213.14240000000001</v>
      </c>
      <c r="BR2046">
        <v>213.67800176400061</v>
      </c>
      <c r="BS2046">
        <v>0</v>
      </c>
    </row>
    <row r="2047" spans="1:71" x14ac:dyDescent="0.25">
      <c r="A2047" t="s">
        <v>86</v>
      </c>
      <c r="B2047">
        <v>216</v>
      </c>
      <c r="C2047" t="s">
        <v>88</v>
      </c>
      <c r="D2047">
        <v>1</v>
      </c>
      <c r="E2047">
        <v>85887.626786445995</v>
      </c>
      <c r="F2047">
        <v>85888.080472646005</v>
      </c>
      <c r="G2047">
        <v>0.45368620000954252</v>
      </c>
      <c r="H2047">
        <v>82.012900000000002</v>
      </c>
      <c r="I2047">
        <v>33.707999999999998</v>
      </c>
      <c r="J2047">
        <v>552.80899999999997</v>
      </c>
      <c r="L2047" t="s">
        <v>733</v>
      </c>
      <c r="M2047" s="6">
        <f t="shared" si="257"/>
        <v>2022</v>
      </c>
      <c r="N2047" s="6" t="str">
        <f t="shared" si="258"/>
        <v>05</v>
      </c>
      <c r="O2047" s="6" t="str">
        <f t="shared" si="259"/>
        <v>14</v>
      </c>
      <c r="P2047" t="str">
        <f t="shared" si="260"/>
        <v>16</v>
      </c>
      <c r="Q2047" t="str">
        <f t="shared" si="261"/>
        <v>58</v>
      </c>
      <c r="R2047" t="str">
        <f t="shared" si="262"/>
        <v>45</v>
      </c>
      <c r="S2047" s="4">
        <f t="shared" si="249"/>
        <v>44695.707465277781</v>
      </c>
      <c r="T2047" s="5">
        <f t="shared" si="263"/>
        <v>44695.707465277781</v>
      </c>
      <c r="U2047" t="s">
        <v>2158</v>
      </c>
      <c r="AH2047" t="s">
        <v>2940</v>
      </c>
      <c r="AI2047">
        <v>1</v>
      </c>
      <c r="AJ2047">
        <v>0</v>
      </c>
      <c r="AK2047" t="s">
        <v>3101</v>
      </c>
      <c r="AL2047" t="s">
        <v>3102</v>
      </c>
      <c r="BK2047">
        <v>208</v>
      </c>
      <c r="BL2047">
        <v>208</v>
      </c>
      <c r="BQ2047">
        <v>82.012900000000002</v>
      </c>
      <c r="BR2047">
        <v>82.466586200009544</v>
      </c>
      <c r="BS2047">
        <v>0</v>
      </c>
    </row>
    <row r="2048" spans="1:71" x14ac:dyDescent="0.25">
      <c r="A2048" t="s">
        <v>86</v>
      </c>
      <c r="B2048">
        <v>222</v>
      </c>
      <c r="C2048" t="s">
        <v>88</v>
      </c>
      <c r="D2048">
        <v>1</v>
      </c>
      <c r="E2048">
        <v>29152.403911021</v>
      </c>
      <c r="F2048">
        <v>29152.580344542999</v>
      </c>
      <c r="G2048">
        <v>0.1764335219995701</v>
      </c>
      <c r="H2048">
        <v>50.807899999999997</v>
      </c>
      <c r="I2048">
        <v>128.09</v>
      </c>
      <c r="J2048">
        <v>417.97800000000001</v>
      </c>
      <c r="L2048" t="s">
        <v>734</v>
      </c>
      <c r="M2048" s="6">
        <f t="shared" si="257"/>
        <v>2022</v>
      </c>
      <c r="N2048" s="6" t="str">
        <f t="shared" si="258"/>
        <v>05</v>
      </c>
      <c r="O2048" s="6" t="str">
        <f t="shared" si="259"/>
        <v>14</v>
      </c>
      <c r="P2048" t="str">
        <f t="shared" si="260"/>
        <v>01</v>
      </c>
      <c r="Q2048" t="str">
        <f t="shared" si="261"/>
        <v>13</v>
      </c>
      <c r="R2048" t="str">
        <f t="shared" si="262"/>
        <v>43</v>
      </c>
      <c r="S2048" s="4">
        <f t="shared" si="249"/>
        <v>44695.051192129627</v>
      </c>
      <c r="T2048" s="5">
        <f t="shared" si="263"/>
        <v>44695.051192129627</v>
      </c>
      <c r="U2048" t="s">
        <v>2159</v>
      </c>
      <c r="AH2048" t="s">
        <v>2940</v>
      </c>
      <c r="AI2048">
        <v>1</v>
      </c>
      <c r="AJ2048">
        <v>0</v>
      </c>
      <c r="AK2048" t="s">
        <v>3101</v>
      </c>
      <c r="AL2048" t="s">
        <v>3103</v>
      </c>
      <c r="BK2048">
        <v>214</v>
      </c>
      <c r="BL2048">
        <v>214</v>
      </c>
      <c r="BQ2048">
        <v>50.807899999999997</v>
      </c>
      <c r="BR2048">
        <v>50.984333521999567</v>
      </c>
      <c r="BS2048">
        <v>0</v>
      </c>
    </row>
    <row r="2049" spans="1:71" x14ac:dyDescent="0.25">
      <c r="A2049" t="s">
        <v>86</v>
      </c>
      <c r="B2049">
        <v>1</v>
      </c>
      <c r="C2049" t="s">
        <v>88</v>
      </c>
      <c r="D2049">
        <v>1</v>
      </c>
      <c r="E2049">
        <v>532.96567935400003</v>
      </c>
      <c r="F2049">
        <v>533.22949844899995</v>
      </c>
      <c r="G2049">
        <v>0.26381909499991713</v>
      </c>
      <c r="H2049">
        <v>232.90049999999999</v>
      </c>
      <c r="I2049">
        <v>76.725999999999999</v>
      </c>
      <c r="J2049">
        <v>1818.414</v>
      </c>
      <c r="L2049" t="s">
        <v>735</v>
      </c>
      <c r="M2049" s="6">
        <f t="shared" si="257"/>
        <v>2022</v>
      </c>
      <c r="N2049" s="6" t="str">
        <f t="shared" si="258"/>
        <v>05</v>
      </c>
      <c r="O2049" s="6" t="str">
        <f t="shared" si="259"/>
        <v>15</v>
      </c>
      <c r="P2049" t="str">
        <f t="shared" si="260"/>
        <v>10</v>
      </c>
      <c r="Q2049" t="str">
        <f t="shared" si="261"/>
        <v>58</v>
      </c>
      <c r="R2049" t="str">
        <f t="shared" si="262"/>
        <v>30</v>
      </c>
      <c r="S2049" s="4">
        <f t="shared" si="249"/>
        <v>44696.457291666666</v>
      </c>
      <c r="T2049" s="5">
        <f t="shared" si="263"/>
        <v>44696.457291666666</v>
      </c>
      <c r="U2049" t="s">
        <v>2160</v>
      </c>
      <c r="AH2049" t="s">
        <v>2940</v>
      </c>
      <c r="AI2049">
        <v>1</v>
      </c>
      <c r="AJ2049">
        <v>0</v>
      </c>
      <c r="AK2049" t="s">
        <v>3101</v>
      </c>
      <c r="AL2049" t="s">
        <v>3103</v>
      </c>
      <c r="BK2049">
        <v>0</v>
      </c>
      <c r="BL2049">
        <v>0</v>
      </c>
      <c r="BQ2049">
        <v>232.90049999999999</v>
      </c>
      <c r="BR2049">
        <v>233.16431909499991</v>
      </c>
      <c r="BS2049">
        <v>0</v>
      </c>
    </row>
    <row r="2050" spans="1:71" x14ac:dyDescent="0.25">
      <c r="A2050" t="s">
        <v>86</v>
      </c>
      <c r="B2050">
        <v>2</v>
      </c>
      <c r="C2050" t="s">
        <v>88</v>
      </c>
      <c r="D2050">
        <v>1</v>
      </c>
      <c r="E2050">
        <v>533.34256377600002</v>
      </c>
      <c r="F2050">
        <v>533.68804116299998</v>
      </c>
      <c r="G2050">
        <v>0.34547738699995989</v>
      </c>
      <c r="H2050">
        <v>233.2774</v>
      </c>
      <c r="I2050">
        <v>76.725999999999999</v>
      </c>
      <c r="J2050">
        <v>920.71600000000001</v>
      </c>
      <c r="L2050" t="s">
        <v>735</v>
      </c>
      <c r="M2050" s="6">
        <f t="shared" si="257"/>
        <v>2022</v>
      </c>
      <c r="N2050" s="6" t="str">
        <f t="shared" si="258"/>
        <v>05</v>
      </c>
      <c r="O2050" s="6" t="str">
        <f t="shared" si="259"/>
        <v>15</v>
      </c>
      <c r="P2050" t="str">
        <f t="shared" si="260"/>
        <v>10</v>
      </c>
      <c r="Q2050" t="str">
        <f t="shared" si="261"/>
        <v>58</v>
      </c>
      <c r="R2050" t="str">
        <f t="shared" si="262"/>
        <v>30</v>
      </c>
      <c r="S2050" s="4">
        <f t="shared" si="249"/>
        <v>44696.457291666666</v>
      </c>
      <c r="T2050" s="5">
        <f t="shared" si="263"/>
        <v>44696.457291666666</v>
      </c>
      <c r="U2050" t="s">
        <v>2160</v>
      </c>
      <c r="AH2050" t="s">
        <v>2940</v>
      </c>
      <c r="AI2050">
        <v>1</v>
      </c>
      <c r="AJ2050">
        <v>0</v>
      </c>
      <c r="AK2050" t="s">
        <v>3101</v>
      </c>
      <c r="AL2050" t="s">
        <v>3103</v>
      </c>
      <c r="BK2050">
        <v>1</v>
      </c>
      <c r="BL2050">
        <v>1</v>
      </c>
      <c r="BQ2050">
        <v>233.2774</v>
      </c>
      <c r="BR2050">
        <v>233.62287738699999</v>
      </c>
      <c r="BS2050">
        <v>1</v>
      </c>
    </row>
    <row r="2051" spans="1:71" x14ac:dyDescent="0.25">
      <c r="A2051" t="s">
        <v>86</v>
      </c>
      <c r="B2051">
        <v>3</v>
      </c>
      <c r="C2051" t="s">
        <v>88</v>
      </c>
      <c r="D2051">
        <v>1</v>
      </c>
      <c r="E2051">
        <v>534.24708638899995</v>
      </c>
      <c r="F2051">
        <v>534.49206126299998</v>
      </c>
      <c r="G2051">
        <v>0.2449748740000359</v>
      </c>
      <c r="H2051">
        <v>234.18190000000001</v>
      </c>
      <c r="I2051">
        <v>76.725999999999999</v>
      </c>
      <c r="J2051">
        <v>598.46500000000003</v>
      </c>
      <c r="L2051" t="s">
        <v>735</v>
      </c>
      <c r="M2051" s="6">
        <f t="shared" si="257"/>
        <v>2022</v>
      </c>
      <c r="N2051" s="6" t="str">
        <f t="shared" si="258"/>
        <v>05</v>
      </c>
      <c r="O2051" s="6" t="str">
        <f t="shared" si="259"/>
        <v>15</v>
      </c>
      <c r="P2051" t="str">
        <f t="shared" si="260"/>
        <v>10</v>
      </c>
      <c r="Q2051" t="str">
        <f t="shared" si="261"/>
        <v>58</v>
      </c>
      <c r="R2051" t="str">
        <f t="shared" si="262"/>
        <v>30</v>
      </c>
      <c r="S2051" s="4">
        <f t="shared" ref="S2051:S2114" si="264">DATE(M2051,N2051,O2051)+TIME(P2051,Q2051,R2051)</f>
        <v>44696.457291666666</v>
      </c>
      <c r="T2051" s="5">
        <f t="shared" si="263"/>
        <v>44696.457291666666</v>
      </c>
      <c r="U2051" t="s">
        <v>2160</v>
      </c>
      <c r="AH2051" t="s">
        <v>2940</v>
      </c>
      <c r="AI2051">
        <v>1</v>
      </c>
      <c r="AJ2051">
        <v>0</v>
      </c>
      <c r="AK2051" t="s">
        <v>3101</v>
      </c>
      <c r="AL2051" t="s">
        <v>3103</v>
      </c>
      <c r="BK2051">
        <v>2</v>
      </c>
      <c r="BL2051">
        <v>2</v>
      </c>
      <c r="BQ2051">
        <v>234.18190000000001</v>
      </c>
      <c r="BR2051">
        <v>234.42687487399999</v>
      </c>
      <c r="BS2051">
        <v>2</v>
      </c>
    </row>
    <row r="2052" spans="1:71" x14ac:dyDescent="0.25">
      <c r="A2052" t="s">
        <v>86</v>
      </c>
      <c r="B2052">
        <v>4</v>
      </c>
      <c r="C2052" t="s">
        <v>88</v>
      </c>
      <c r="D2052">
        <v>1</v>
      </c>
      <c r="E2052">
        <v>534.65537784599996</v>
      </c>
      <c r="F2052">
        <v>535.84884518299998</v>
      </c>
      <c r="G2052">
        <v>1.1934673370000159</v>
      </c>
      <c r="H2052">
        <v>234.59020000000001</v>
      </c>
      <c r="I2052">
        <v>99.744</v>
      </c>
      <c r="J2052">
        <v>1342.711</v>
      </c>
      <c r="L2052" t="s">
        <v>735</v>
      </c>
      <c r="M2052" s="6">
        <f t="shared" si="257"/>
        <v>2022</v>
      </c>
      <c r="N2052" s="6" t="str">
        <f t="shared" si="258"/>
        <v>05</v>
      </c>
      <c r="O2052" s="6" t="str">
        <f t="shared" si="259"/>
        <v>15</v>
      </c>
      <c r="P2052" t="str">
        <f t="shared" si="260"/>
        <v>10</v>
      </c>
      <c r="Q2052" t="str">
        <f t="shared" si="261"/>
        <v>58</v>
      </c>
      <c r="R2052" t="str">
        <f t="shared" si="262"/>
        <v>30</v>
      </c>
      <c r="S2052" s="4">
        <f t="shared" si="264"/>
        <v>44696.457291666666</v>
      </c>
      <c r="T2052" s="5">
        <f t="shared" si="263"/>
        <v>44696.457291666666</v>
      </c>
      <c r="U2052" t="s">
        <v>2160</v>
      </c>
      <c r="AH2052" t="s">
        <v>2940</v>
      </c>
      <c r="AI2052">
        <v>4</v>
      </c>
      <c r="AJ2052">
        <v>0</v>
      </c>
      <c r="AK2052" t="s">
        <v>2941</v>
      </c>
      <c r="AL2052" t="s">
        <v>3104</v>
      </c>
      <c r="BK2052">
        <v>3</v>
      </c>
      <c r="BL2052">
        <v>3</v>
      </c>
      <c r="BQ2052">
        <v>234.59020000000001</v>
      </c>
      <c r="BR2052">
        <v>235.783667337</v>
      </c>
      <c r="BS2052">
        <v>3</v>
      </c>
    </row>
    <row r="2053" spans="1:71" x14ac:dyDescent="0.25">
      <c r="A2053" t="s">
        <v>86</v>
      </c>
      <c r="B2053">
        <v>13</v>
      </c>
      <c r="C2053" t="s">
        <v>88</v>
      </c>
      <c r="D2053">
        <v>1</v>
      </c>
      <c r="E2053">
        <v>1081.2328292350001</v>
      </c>
      <c r="F2053">
        <v>1082.1122262199999</v>
      </c>
      <c r="G2053">
        <v>0.87939698499985752</v>
      </c>
      <c r="H2053">
        <v>181.119</v>
      </c>
      <c r="I2053">
        <v>122.762</v>
      </c>
      <c r="J2053">
        <v>1595.9079999999999</v>
      </c>
      <c r="L2053" t="s">
        <v>736</v>
      </c>
      <c r="M2053" s="6">
        <f t="shared" si="257"/>
        <v>2022</v>
      </c>
      <c r="N2053" s="6" t="str">
        <f t="shared" si="258"/>
        <v>05</v>
      </c>
      <c r="O2053" s="6" t="str">
        <f t="shared" si="259"/>
        <v>15</v>
      </c>
      <c r="P2053" t="str">
        <f t="shared" si="260"/>
        <v>11</v>
      </c>
      <c r="Q2053" t="str">
        <f t="shared" si="261"/>
        <v>08</v>
      </c>
      <c r="R2053" t="str">
        <f t="shared" si="262"/>
        <v>30</v>
      </c>
      <c r="S2053" s="4">
        <f t="shared" si="264"/>
        <v>44696.464236111111</v>
      </c>
      <c r="T2053" s="5">
        <f t="shared" si="263"/>
        <v>44696.464236111111</v>
      </c>
      <c r="U2053" t="s">
        <v>2161</v>
      </c>
      <c r="AH2053" t="s">
        <v>2940</v>
      </c>
      <c r="AI2053">
        <v>1</v>
      </c>
      <c r="AJ2053">
        <v>1</v>
      </c>
      <c r="AK2053" t="s">
        <v>3101</v>
      </c>
      <c r="AL2053" t="s">
        <v>3104</v>
      </c>
      <c r="BK2053">
        <v>12</v>
      </c>
      <c r="BL2053">
        <v>12</v>
      </c>
      <c r="BQ2053">
        <v>181.119</v>
      </c>
      <c r="BR2053">
        <v>181.99839698499991</v>
      </c>
      <c r="BS2053">
        <v>0</v>
      </c>
    </row>
    <row r="2054" spans="1:71" x14ac:dyDescent="0.25">
      <c r="A2054" t="s">
        <v>86</v>
      </c>
      <c r="B2054">
        <v>14</v>
      </c>
      <c r="C2054" t="s">
        <v>88</v>
      </c>
      <c r="D2054">
        <v>1</v>
      </c>
      <c r="E2054">
        <v>1089.2427718240001</v>
      </c>
      <c r="F2054">
        <v>1089.537997955</v>
      </c>
      <c r="G2054">
        <v>0.29522613099993578</v>
      </c>
      <c r="H2054">
        <v>189.12889999999999</v>
      </c>
      <c r="I2054">
        <v>153.453</v>
      </c>
      <c r="J2054">
        <v>859.33500000000004</v>
      </c>
      <c r="L2054" t="s">
        <v>736</v>
      </c>
      <c r="M2054" s="6">
        <f t="shared" si="257"/>
        <v>2022</v>
      </c>
      <c r="N2054" s="6" t="str">
        <f t="shared" si="258"/>
        <v>05</v>
      </c>
      <c r="O2054" s="6" t="str">
        <f t="shared" si="259"/>
        <v>15</v>
      </c>
      <c r="P2054" t="str">
        <f t="shared" si="260"/>
        <v>11</v>
      </c>
      <c r="Q2054" t="str">
        <f t="shared" si="261"/>
        <v>08</v>
      </c>
      <c r="R2054" t="str">
        <f t="shared" si="262"/>
        <v>30</v>
      </c>
      <c r="S2054" s="4">
        <f t="shared" si="264"/>
        <v>44696.464236111111</v>
      </c>
      <c r="T2054" s="5">
        <f t="shared" si="263"/>
        <v>44696.464236111111</v>
      </c>
      <c r="U2054" t="s">
        <v>2161</v>
      </c>
      <c r="AH2054" t="s">
        <v>2940</v>
      </c>
      <c r="AI2054">
        <v>1</v>
      </c>
      <c r="AJ2054">
        <v>0</v>
      </c>
      <c r="AK2054" t="s">
        <v>3101</v>
      </c>
      <c r="AL2054" t="s">
        <v>3103</v>
      </c>
      <c r="BK2054">
        <v>13</v>
      </c>
      <c r="BL2054">
        <v>13</v>
      </c>
      <c r="BQ2054">
        <v>189.12889999999999</v>
      </c>
      <c r="BR2054">
        <v>189.42412613099989</v>
      </c>
      <c r="BS2054">
        <v>1</v>
      </c>
    </row>
    <row r="2055" spans="1:71" x14ac:dyDescent="0.25">
      <c r="A2055" t="s">
        <v>86</v>
      </c>
      <c r="B2055">
        <v>15</v>
      </c>
      <c r="C2055" t="s">
        <v>88</v>
      </c>
      <c r="D2055">
        <v>1</v>
      </c>
      <c r="E2055">
        <v>1202.8334212960001</v>
      </c>
      <c r="F2055">
        <v>1204.0708584819999</v>
      </c>
      <c r="G2055">
        <v>1.2374371859998521</v>
      </c>
      <c r="H2055">
        <v>2.7281</v>
      </c>
      <c r="I2055">
        <v>92.072000000000003</v>
      </c>
      <c r="J2055">
        <v>1258.3119999999999</v>
      </c>
      <c r="L2055" t="s">
        <v>737</v>
      </c>
      <c r="M2055" s="6">
        <f t="shared" si="257"/>
        <v>2022</v>
      </c>
      <c r="N2055" s="6" t="str">
        <f t="shared" si="258"/>
        <v>05</v>
      </c>
      <c r="O2055" s="6" t="str">
        <f t="shared" si="259"/>
        <v>15</v>
      </c>
      <c r="P2055" t="str">
        <f t="shared" si="260"/>
        <v>11</v>
      </c>
      <c r="Q2055" t="str">
        <f t="shared" si="261"/>
        <v>13</v>
      </c>
      <c r="R2055" t="str">
        <f t="shared" si="262"/>
        <v>30</v>
      </c>
      <c r="S2055" s="4">
        <f t="shared" si="264"/>
        <v>44696.46770833333</v>
      </c>
      <c r="T2055" s="5">
        <f t="shared" si="263"/>
        <v>44696.46770833333</v>
      </c>
      <c r="U2055" t="s">
        <v>2162</v>
      </c>
      <c r="AH2055" t="s">
        <v>2940</v>
      </c>
      <c r="AI2055">
        <v>3</v>
      </c>
      <c r="AJ2055">
        <v>2</v>
      </c>
      <c r="AK2055" t="s">
        <v>3101</v>
      </c>
      <c r="AL2055" t="s">
        <v>3104</v>
      </c>
      <c r="BK2055">
        <v>14</v>
      </c>
      <c r="BL2055">
        <v>14</v>
      </c>
      <c r="BQ2055">
        <v>2.7281</v>
      </c>
      <c r="BR2055">
        <v>3.9655371859998518</v>
      </c>
      <c r="BS2055">
        <v>0</v>
      </c>
    </row>
    <row r="2056" spans="1:71" x14ac:dyDescent="0.25">
      <c r="A2056" t="s">
        <v>86</v>
      </c>
      <c r="B2056">
        <v>18</v>
      </c>
      <c r="C2056" t="s">
        <v>88</v>
      </c>
      <c r="D2056">
        <v>1</v>
      </c>
      <c r="E2056">
        <v>1262.225309894</v>
      </c>
      <c r="F2056">
        <v>1262.872294819</v>
      </c>
      <c r="G2056">
        <v>0.64698492499996973</v>
      </c>
      <c r="H2056">
        <v>62.12</v>
      </c>
      <c r="I2056">
        <v>153.453</v>
      </c>
      <c r="J2056">
        <v>1289.0029999999999</v>
      </c>
      <c r="L2056" t="s">
        <v>737</v>
      </c>
      <c r="M2056" s="6">
        <f t="shared" si="257"/>
        <v>2022</v>
      </c>
      <c r="N2056" s="6" t="str">
        <f t="shared" si="258"/>
        <v>05</v>
      </c>
      <c r="O2056" s="6" t="str">
        <f t="shared" si="259"/>
        <v>15</v>
      </c>
      <c r="P2056" t="str">
        <f t="shared" si="260"/>
        <v>11</v>
      </c>
      <c r="Q2056" t="str">
        <f t="shared" si="261"/>
        <v>13</v>
      </c>
      <c r="R2056" t="str">
        <f t="shared" si="262"/>
        <v>30</v>
      </c>
      <c r="S2056" s="4">
        <f t="shared" si="264"/>
        <v>44696.46770833333</v>
      </c>
      <c r="T2056" s="5">
        <f t="shared" si="263"/>
        <v>44696.46770833333</v>
      </c>
      <c r="U2056" t="s">
        <v>2162</v>
      </c>
      <c r="AH2056" t="s">
        <v>2940</v>
      </c>
      <c r="AI2056">
        <v>1</v>
      </c>
      <c r="AJ2056">
        <v>1</v>
      </c>
      <c r="AK2056" t="s">
        <v>3101</v>
      </c>
      <c r="AL2056" t="s">
        <v>3104</v>
      </c>
      <c r="BK2056">
        <v>17</v>
      </c>
      <c r="BL2056">
        <v>17</v>
      </c>
      <c r="BQ2056">
        <v>62.12</v>
      </c>
      <c r="BR2056">
        <v>62.766984924999967</v>
      </c>
      <c r="BS2056">
        <v>1</v>
      </c>
    </row>
    <row r="2057" spans="1:71" x14ac:dyDescent="0.25">
      <c r="A2057" t="s">
        <v>86</v>
      </c>
      <c r="B2057">
        <v>22</v>
      </c>
      <c r="C2057" t="s">
        <v>88</v>
      </c>
      <c r="D2057">
        <v>1</v>
      </c>
      <c r="E2057">
        <v>1475.9695349850001</v>
      </c>
      <c r="F2057">
        <v>1476.4657661399999</v>
      </c>
      <c r="G2057">
        <v>0.49623115499980491</v>
      </c>
      <c r="H2057">
        <v>275.86419999999998</v>
      </c>
      <c r="I2057">
        <v>76.725999999999999</v>
      </c>
      <c r="J2057">
        <v>2984.6550000000002</v>
      </c>
      <c r="L2057" t="s">
        <v>737</v>
      </c>
      <c r="M2057" s="6">
        <f t="shared" si="257"/>
        <v>2022</v>
      </c>
      <c r="N2057" s="6" t="str">
        <f t="shared" si="258"/>
        <v>05</v>
      </c>
      <c r="O2057" s="6" t="str">
        <f t="shared" si="259"/>
        <v>15</v>
      </c>
      <c r="P2057" t="str">
        <f t="shared" si="260"/>
        <v>11</v>
      </c>
      <c r="Q2057" t="str">
        <f t="shared" si="261"/>
        <v>13</v>
      </c>
      <c r="R2057" t="str">
        <f t="shared" si="262"/>
        <v>30</v>
      </c>
      <c r="S2057" s="4">
        <f t="shared" si="264"/>
        <v>44696.46770833333</v>
      </c>
      <c r="T2057" s="5">
        <f t="shared" si="263"/>
        <v>44696.46770833333</v>
      </c>
      <c r="U2057" t="s">
        <v>2162</v>
      </c>
      <c r="AH2057" t="s">
        <v>2940</v>
      </c>
      <c r="AI2057">
        <v>1</v>
      </c>
      <c r="AJ2057">
        <v>2</v>
      </c>
      <c r="AK2057" t="s">
        <v>2940</v>
      </c>
      <c r="AL2057" t="s">
        <v>3104</v>
      </c>
      <c r="AN2057" t="s">
        <v>3685</v>
      </c>
      <c r="BK2057">
        <v>21</v>
      </c>
      <c r="BL2057">
        <v>21</v>
      </c>
      <c r="BQ2057">
        <v>275.86419999999998</v>
      </c>
      <c r="BR2057">
        <v>276.36043115499979</v>
      </c>
      <c r="BS2057">
        <v>2</v>
      </c>
    </row>
    <row r="2058" spans="1:71" x14ac:dyDescent="0.25">
      <c r="A2058" t="s">
        <v>86</v>
      </c>
      <c r="B2058">
        <v>23</v>
      </c>
      <c r="C2058" t="s">
        <v>88</v>
      </c>
      <c r="D2058">
        <v>1</v>
      </c>
      <c r="E2058">
        <v>1476.63536413</v>
      </c>
      <c r="F2058">
        <v>1476.987122924</v>
      </c>
      <c r="G2058">
        <v>0.35175879400003401</v>
      </c>
      <c r="H2058">
        <v>276.52999999999997</v>
      </c>
      <c r="I2058">
        <v>61.381</v>
      </c>
      <c r="J2058">
        <v>2961.6370000000002</v>
      </c>
      <c r="L2058" t="s">
        <v>737</v>
      </c>
      <c r="M2058" s="6">
        <f t="shared" si="257"/>
        <v>2022</v>
      </c>
      <c r="N2058" s="6" t="str">
        <f t="shared" si="258"/>
        <v>05</v>
      </c>
      <c r="O2058" s="6" t="str">
        <f t="shared" si="259"/>
        <v>15</v>
      </c>
      <c r="P2058" t="str">
        <f t="shared" si="260"/>
        <v>11</v>
      </c>
      <c r="Q2058" t="str">
        <f t="shared" si="261"/>
        <v>13</v>
      </c>
      <c r="R2058" t="str">
        <f t="shared" si="262"/>
        <v>30</v>
      </c>
      <c r="S2058" s="4">
        <f t="shared" si="264"/>
        <v>44696.46770833333</v>
      </c>
      <c r="T2058" s="5">
        <f t="shared" si="263"/>
        <v>44696.46770833333</v>
      </c>
      <c r="U2058" t="s">
        <v>2162</v>
      </c>
      <c r="AH2058" t="s">
        <v>2940</v>
      </c>
      <c r="AI2058">
        <v>1</v>
      </c>
      <c r="AJ2058">
        <v>2</v>
      </c>
      <c r="AK2058" t="s">
        <v>2940</v>
      </c>
      <c r="AL2058" t="s">
        <v>3104</v>
      </c>
      <c r="AN2058" t="s">
        <v>3686</v>
      </c>
      <c r="BK2058">
        <v>22</v>
      </c>
      <c r="BL2058">
        <v>22</v>
      </c>
      <c r="BQ2058">
        <v>276.52999999999997</v>
      </c>
      <c r="BR2058">
        <v>276.88175879400001</v>
      </c>
      <c r="BS2058">
        <v>3</v>
      </c>
    </row>
    <row r="2059" spans="1:71" x14ac:dyDescent="0.25">
      <c r="A2059" t="s">
        <v>86</v>
      </c>
      <c r="B2059">
        <v>24</v>
      </c>
      <c r="C2059" t="s">
        <v>88</v>
      </c>
      <c r="D2059">
        <v>1</v>
      </c>
      <c r="E2059">
        <v>1478.566473268</v>
      </c>
      <c r="F2059">
        <v>1479.816473268</v>
      </c>
      <c r="G2059">
        <v>1.25</v>
      </c>
      <c r="H2059">
        <v>278.46109999999999</v>
      </c>
      <c r="I2059">
        <v>61.381</v>
      </c>
      <c r="J2059">
        <v>2923.2739999999999</v>
      </c>
      <c r="L2059" t="s">
        <v>737</v>
      </c>
      <c r="M2059" s="6">
        <f t="shared" si="257"/>
        <v>2022</v>
      </c>
      <c r="N2059" s="6" t="str">
        <f t="shared" si="258"/>
        <v>05</v>
      </c>
      <c r="O2059" s="6" t="str">
        <f t="shared" si="259"/>
        <v>15</v>
      </c>
      <c r="P2059" t="str">
        <f t="shared" si="260"/>
        <v>11</v>
      </c>
      <c r="Q2059" t="str">
        <f t="shared" si="261"/>
        <v>13</v>
      </c>
      <c r="R2059" t="str">
        <f t="shared" si="262"/>
        <v>30</v>
      </c>
      <c r="S2059" s="4">
        <f t="shared" si="264"/>
        <v>44696.46770833333</v>
      </c>
      <c r="T2059" s="5">
        <f t="shared" si="263"/>
        <v>44696.46770833333</v>
      </c>
      <c r="U2059" t="s">
        <v>2162</v>
      </c>
      <c r="AH2059" t="s">
        <v>2940</v>
      </c>
      <c r="AI2059">
        <v>2</v>
      </c>
      <c r="AJ2059">
        <v>2</v>
      </c>
      <c r="AK2059" t="s">
        <v>3101</v>
      </c>
      <c r="AL2059" t="s">
        <v>3104</v>
      </c>
      <c r="AN2059" t="s">
        <v>3687</v>
      </c>
      <c r="BK2059">
        <v>23</v>
      </c>
      <c r="BL2059">
        <v>23</v>
      </c>
      <c r="BQ2059">
        <v>278.46109999999999</v>
      </c>
      <c r="BR2059">
        <v>279.71109999999999</v>
      </c>
      <c r="BS2059">
        <v>4</v>
      </c>
    </row>
    <row r="2060" spans="1:71" x14ac:dyDescent="0.25">
      <c r="A2060" t="s">
        <v>86</v>
      </c>
      <c r="B2060">
        <v>26</v>
      </c>
      <c r="C2060" t="s">
        <v>88</v>
      </c>
      <c r="D2060">
        <v>1</v>
      </c>
      <c r="E2060">
        <v>1489.8164798769999</v>
      </c>
      <c r="F2060">
        <v>1490.4509019879999</v>
      </c>
      <c r="G2060">
        <v>0.63442211100004897</v>
      </c>
      <c r="H2060">
        <v>289.71109999999999</v>
      </c>
      <c r="I2060">
        <v>84.399000000000001</v>
      </c>
      <c r="J2060">
        <v>2884.91</v>
      </c>
      <c r="L2060" t="s">
        <v>737</v>
      </c>
      <c r="M2060" s="6">
        <f t="shared" si="257"/>
        <v>2022</v>
      </c>
      <c r="N2060" s="6" t="str">
        <f t="shared" si="258"/>
        <v>05</v>
      </c>
      <c r="O2060" s="6" t="str">
        <f t="shared" si="259"/>
        <v>15</v>
      </c>
      <c r="P2060" t="str">
        <f t="shared" si="260"/>
        <v>11</v>
      </c>
      <c r="Q2060" t="str">
        <f t="shared" si="261"/>
        <v>13</v>
      </c>
      <c r="R2060" t="str">
        <f t="shared" si="262"/>
        <v>30</v>
      </c>
      <c r="S2060" s="4">
        <f t="shared" si="264"/>
        <v>44696.46770833333</v>
      </c>
      <c r="T2060" s="5">
        <f t="shared" si="263"/>
        <v>44696.46770833333</v>
      </c>
      <c r="U2060" t="s">
        <v>2162</v>
      </c>
      <c r="AH2060" t="s">
        <v>2940</v>
      </c>
      <c r="AI2060">
        <v>1</v>
      </c>
      <c r="AJ2060">
        <v>2</v>
      </c>
      <c r="AK2060" t="s">
        <v>2940</v>
      </c>
      <c r="AL2060" t="s">
        <v>3104</v>
      </c>
      <c r="AN2060" t="s">
        <v>3677</v>
      </c>
      <c r="BK2060">
        <v>25</v>
      </c>
      <c r="BL2060">
        <v>25</v>
      </c>
      <c r="BQ2060">
        <v>289.71109999999999</v>
      </c>
      <c r="BR2060">
        <v>290.34552211099998</v>
      </c>
      <c r="BS2060">
        <v>5</v>
      </c>
    </row>
    <row r="2061" spans="1:71" x14ac:dyDescent="0.25">
      <c r="A2061" t="s">
        <v>86</v>
      </c>
      <c r="B2061">
        <v>27</v>
      </c>
      <c r="C2061" t="s">
        <v>88</v>
      </c>
      <c r="D2061">
        <v>1</v>
      </c>
      <c r="E2061">
        <v>1499.4560150780001</v>
      </c>
      <c r="F2061">
        <v>1500.322849249</v>
      </c>
      <c r="G2061">
        <v>0.86683417099993676</v>
      </c>
      <c r="H2061">
        <v>299.35070000000002</v>
      </c>
      <c r="I2061">
        <v>0</v>
      </c>
      <c r="J2061">
        <v>2861.893</v>
      </c>
      <c r="L2061" t="s">
        <v>737</v>
      </c>
      <c r="M2061" s="6">
        <f t="shared" si="257"/>
        <v>2022</v>
      </c>
      <c r="N2061" s="6" t="str">
        <f t="shared" si="258"/>
        <v>05</v>
      </c>
      <c r="O2061" s="6" t="str">
        <f t="shared" si="259"/>
        <v>15</v>
      </c>
      <c r="P2061" t="str">
        <f t="shared" si="260"/>
        <v>11</v>
      </c>
      <c r="Q2061" t="str">
        <f t="shared" si="261"/>
        <v>13</v>
      </c>
      <c r="R2061" t="str">
        <f t="shared" si="262"/>
        <v>30</v>
      </c>
      <c r="S2061" s="4">
        <f t="shared" si="264"/>
        <v>44696.46770833333</v>
      </c>
      <c r="T2061" s="5">
        <f t="shared" si="263"/>
        <v>44696.46770833333</v>
      </c>
      <c r="U2061" t="s">
        <v>2162</v>
      </c>
      <c r="AH2061" t="s">
        <v>2940</v>
      </c>
      <c r="AI2061">
        <v>2</v>
      </c>
      <c r="AJ2061">
        <v>2</v>
      </c>
      <c r="AK2061" t="s">
        <v>3101</v>
      </c>
      <c r="AL2061" t="s">
        <v>3104</v>
      </c>
      <c r="BK2061">
        <v>26</v>
      </c>
      <c r="BL2061">
        <v>26</v>
      </c>
      <c r="BQ2061">
        <v>299.35070000000002</v>
      </c>
      <c r="BR2061">
        <v>300.21753417100001</v>
      </c>
      <c r="BS2061">
        <v>6</v>
      </c>
    </row>
    <row r="2062" spans="1:71" x14ac:dyDescent="0.25">
      <c r="A2062" t="s">
        <v>86</v>
      </c>
      <c r="B2062">
        <v>28</v>
      </c>
      <c r="C2062" t="s">
        <v>88</v>
      </c>
      <c r="D2062">
        <v>1</v>
      </c>
      <c r="E2062">
        <v>1501.038929651</v>
      </c>
      <c r="F2062">
        <v>1502.2638040229999</v>
      </c>
      <c r="G2062">
        <v>1.2248743719999311</v>
      </c>
      <c r="H2062">
        <v>0.86240000000000006</v>
      </c>
      <c r="I2062">
        <v>107.417</v>
      </c>
      <c r="J2062">
        <v>2992.3270000000002</v>
      </c>
      <c r="L2062" t="s">
        <v>738</v>
      </c>
      <c r="M2062" s="6">
        <f t="shared" si="257"/>
        <v>2022</v>
      </c>
      <c r="N2062" s="6" t="str">
        <f t="shared" si="258"/>
        <v>05</v>
      </c>
      <c r="O2062" s="6" t="str">
        <f t="shared" si="259"/>
        <v>15</v>
      </c>
      <c r="P2062" t="str">
        <f t="shared" si="260"/>
        <v>11</v>
      </c>
      <c r="Q2062" t="str">
        <f t="shared" si="261"/>
        <v>18</v>
      </c>
      <c r="R2062" t="str">
        <f t="shared" si="262"/>
        <v>30</v>
      </c>
      <c r="S2062" s="4">
        <f t="shared" si="264"/>
        <v>44696.471180555556</v>
      </c>
      <c r="T2062" s="5">
        <f t="shared" si="263"/>
        <v>44696.471180555556</v>
      </c>
      <c r="U2062" t="s">
        <v>2163</v>
      </c>
      <c r="AH2062" t="s">
        <v>2940</v>
      </c>
      <c r="AI2062">
        <v>2</v>
      </c>
      <c r="AJ2062">
        <v>2</v>
      </c>
      <c r="AK2062" t="s">
        <v>3101</v>
      </c>
      <c r="AL2062" t="s">
        <v>3104</v>
      </c>
      <c r="BK2062">
        <v>27</v>
      </c>
      <c r="BL2062">
        <v>27</v>
      </c>
      <c r="BQ2062">
        <v>0.86240000000000006</v>
      </c>
      <c r="BR2062">
        <v>2.0872743719999312</v>
      </c>
      <c r="BS2062">
        <v>0</v>
      </c>
    </row>
    <row r="2063" spans="1:71" x14ac:dyDescent="0.25">
      <c r="A2063" t="s">
        <v>86</v>
      </c>
      <c r="B2063">
        <v>29</v>
      </c>
      <c r="C2063" t="s">
        <v>88</v>
      </c>
      <c r="D2063">
        <v>1</v>
      </c>
      <c r="E2063">
        <v>1502.805061132</v>
      </c>
      <c r="F2063">
        <v>1503.0060661570001</v>
      </c>
      <c r="G2063">
        <v>0.20100502500008591</v>
      </c>
      <c r="H2063">
        <v>2.6286</v>
      </c>
      <c r="I2063">
        <v>115.09</v>
      </c>
      <c r="J2063">
        <v>2616.3679999999999</v>
      </c>
      <c r="L2063" t="s">
        <v>738</v>
      </c>
      <c r="M2063" s="6">
        <f t="shared" si="257"/>
        <v>2022</v>
      </c>
      <c r="N2063" s="6" t="str">
        <f t="shared" si="258"/>
        <v>05</v>
      </c>
      <c r="O2063" s="6" t="str">
        <f t="shared" si="259"/>
        <v>15</v>
      </c>
      <c r="P2063" t="str">
        <f t="shared" si="260"/>
        <v>11</v>
      </c>
      <c r="Q2063" t="str">
        <f t="shared" si="261"/>
        <v>18</v>
      </c>
      <c r="R2063" t="str">
        <f t="shared" si="262"/>
        <v>30</v>
      </c>
      <c r="S2063" s="4">
        <f t="shared" si="264"/>
        <v>44696.471180555556</v>
      </c>
      <c r="T2063" s="5">
        <f t="shared" si="263"/>
        <v>44696.471180555556</v>
      </c>
      <c r="U2063" t="s">
        <v>2163</v>
      </c>
      <c r="AH2063" t="s">
        <v>2940</v>
      </c>
      <c r="AI2063">
        <v>2</v>
      </c>
      <c r="AJ2063">
        <v>0</v>
      </c>
      <c r="AK2063" t="s">
        <v>2940</v>
      </c>
      <c r="AL2063" t="s">
        <v>3103</v>
      </c>
      <c r="AN2063" t="s">
        <v>3688</v>
      </c>
      <c r="BK2063">
        <v>28</v>
      </c>
      <c r="BL2063">
        <v>28</v>
      </c>
      <c r="BQ2063">
        <v>2.6286</v>
      </c>
      <c r="BR2063">
        <v>2.8296050250000859</v>
      </c>
      <c r="BS2063">
        <v>1</v>
      </c>
    </row>
    <row r="2064" spans="1:71" x14ac:dyDescent="0.25">
      <c r="A2064" t="s">
        <v>86</v>
      </c>
      <c r="B2064">
        <v>30</v>
      </c>
      <c r="C2064" t="s">
        <v>88</v>
      </c>
      <c r="D2064">
        <v>1</v>
      </c>
      <c r="E2064">
        <v>1503.818573778</v>
      </c>
      <c r="F2064">
        <v>1504.2896793049999</v>
      </c>
      <c r="G2064">
        <v>0.47110552699996328</v>
      </c>
      <c r="H2064">
        <v>3.6421000000000001</v>
      </c>
      <c r="I2064">
        <v>161.125</v>
      </c>
      <c r="J2064">
        <v>2923.2739999999999</v>
      </c>
      <c r="L2064" t="s">
        <v>738</v>
      </c>
      <c r="M2064" s="6">
        <f t="shared" si="257"/>
        <v>2022</v>
      </c>
      <c r="N2064" s="6" t="str">
        <f t="shared" si="258"/>
        <v>05</v>
      </c>
      <c r="O2064" s="6" t="str">
        <f t="shared" si="259"/>
        <v>15</v>
      </c>
      <c r="P2064" t="str">
        <f t="shared" si="260"/>
        <v>11</v>
      </c>
      <c r="Q2064" t="str">
        <f t="shared" si="261"/>
        <v>18</v>
      </c>
      <c r="R2064" t="str">
        <f t="shared" si="262"/>
        <v>30</v>
      </c>
      <c r="S2064" s="4">
        <f t="shared" si="264"/>
        <v>44696.471180555556</v>
      </c>
      <c r="T2064" s="5">
        <f t="shared" si="263"/>
        <v>44696.471180555556</v>
      </c>
      <c r="U2064" t="s">
        <v>2163</v>
      </c>
      <c r="AH2064" t="s">
        <v>2940</v>
      </c>
      <c r="AI2064">
        <v>1</v>
      </c>
      <c r="AJ2064">
        <v>1</v>
      </c>
      <c r="AK2064" t="s">
        <v>2940</v>
      </c>
      <c r="AL2064" t="s">
        <v>3104</v>
      </c>
      <c r="AN2064" t="s">
        <v>3689</v>
      </c>
      <c r="BK2064">
        <v>29</v>
      </c>
      <c r="BL2064">
        <v>29</v>
      </c>
      <c r="BQ2064">
        <v>3.6421000000000001</v>
      </c>
      <c r="BR2064">
        <v>4.1132055269999626</v>
      </c>
      <c r="BS2064">
        <v>2</v>
      </c>
    </row>
    <row r="2065" spans="1:71" x14ac:dyDescent="0.25">
      <c r="A2065" t="s">
        <v>86</v>
      </c>
      <c r="B2065">
        <v>31</v>
      </c>
      <c r="C2065" t="s">
        <v>88</v>
      </c>
      <c r="D2065">
        <v>1</v>
      </c>
      <c r="E2065">
        <v>1504.559779808</v>
      </c>
      <c r="F2065">
        <v>1504.892694381</v>
      </c>
      <c r="G2065">
        <v>0.33291457299992538</v>
      </c>
      <c r="H2065">
        <v>4.3833000000000002</v>
      </c>
      <c r="I2065">
        <v>92.072000000000003</v>
      </c>
      <c r="J2065">
        <v>2861.893</v>
      </c>
      <c r="L2065" t="s">
        <v>738</v>
      </c>
      <c r="M2065" s="6">
        <f t="shared" si="257"/>
        <v>2022</v>
      </c>
      <c r="N2065" s="6" t="str">
        <f t="shared" si="258"/>
        <v>05</v>
      </c>
      <c r="O2065" s="6" t="str">
        <f t="shared" si="259"/>
        <v>15</v>
      </c>
      <c r="P2065" t="str">
        <f t="shared" si="260"/>
        <v>11</v>
      </c>
      <c r="Q2065" t="str">
        <f t="shared" si="261"/>
        <v>18</v>
      </c>
      <c r="R2065" t="str">
        <f t="shared" si="262"/>
        <v>30</v>
      </c>
      <c r="S2065" s="4">
        <f t="shared" si="264"/>
        <v>44696.471180555556</v>
      </c>
      <c r="T2065" s="5">
        <f t="shared" si="263"/>
        <v>44696.471180555556</v>
      </c>
      <c r="U2065" t="s">
        <v>2163</v>
      </c>
      <c r="AH2065" t="s">
        <v>2940</v>
      </c>
      <c r="AI2065">
        <v>1</v>
      </c>
      <c r="AJ2065">
        <v>1</v>
      </c>
      <c r="AK2065" t="s">
        <v>2940</v>
      </c>
      <c r="AL2065" t="s">
        <v>3104</v>
      </c>
      <c r="AN2065" t="s">
        <v>3690</v>
      </c>
      <c r="BK2065">
        <v>30</v>
      </c>
      <c r="BL2065">
        <v>30</v>
      </c>
      <c r="BQ2065">
        <v>4.3833000000000002</v>
      </c>
      <c r="BR2065">
        <v>4.7162145729999256</v>
      </c>
      <c r="BS2065">
        <v>3</v>
      </c>
    </row>
    <row r="2066" spans="1:71" x14ac:dyDescent="0.25">
      <c r="A2066" t="s">
        <v>86</v>
      </c>
      <c r="B2066">
        <v>32</v>
      </c>
      <c r="C2066" t="s">
        <v>88</v>
      </c>
      <c r="D2066">
        <v>1</v>
      </c>
      <c r="E2066">
        <v>1524.4655492710001</v>
      </c>
      <c r="F2066">
        <v>1524.873840728</v>
      </c>
      <c r="G2066">
        <v>0.40829145699990482</v>
      </c>
      <c r="H2066">
        <v>24.289100000000001</v>
      </c>
      <c r="I2066">
        <v>115.09</v>
      </c>
      <c r="J2066">
        <v>2370.8440000000001</v>
      </c>
      <c r="L2066" t="s">
        <v>738</v>
      </c>
      <c r="M2066" s="6">
        <f t="shared" si="257"/>
        <v>2022</v>
      </c>
      <c r="N2066" s="6" t="str">
        <f t="shared" si="258"/>
        <v>05</v>
      </c>
      <c r="O2066" s="6" t="str">
        <f t="shared" si="259"/>
        <v>15</v>
      </c>
      <c r="P2066" t="str">
        <f t="shared" si="260"/>
        <v>11</v>
      </c>
      <c r="Q2066" t="str">
        <f t="shared" si="261"/>
        <v>18</v>
      </c>
      <c r="R2066" t="str">
        <f t="shared" si="262"/>
        <v>30</v>
      </c>
      <c r="S2066" s="4">
        <f t="shared" si="264"/>
        <v>44696.471180555556</v>
      </c>
      <c r="T2066" s="5">
        <f t="shared" si="263"/>
        <v>44696.471180555556</v>
      </c>
      <c r="U2066" t="s">
        <v>2163</v>
      </c>
      <c r="AH2066" t="s">
        <v>2940</v>
      </c>
      <c r="AI2066">
        <v>1</v>
      </c>
      <c r="AJ2066">
        <v>1</v>
      </c>
      <c r="AK2066" t="s">
        <v>3101</v>
      </c>
      <c r="AL2066" t="s">
        <v>3104</v>
      </c>
      <c r="BK2066">
        <v>31</v>
      </c>
      <c r="BL2066">
        <v>31</v>
      </c>
      <c r="BQ2066">
        <v>24.289100000000001</v>
      </c>
      <c r="BR2066">
        <v>24.69739145699991</v>
      </c>
      <c r="BS2066">
        <v>4</v>
      </c>
    </row>
    <row r="2067" spans="1:71" x14ac:dyDescent="0.25">
      <c r="A2067" t="s">
        <v>86</v>
      </c>
      <c r="B2067">
        <v>33</v>
      </c>
      <c r="C2067" t="s">
        <v>88</v>
      </c>
      <c r="D2067">
        <v>1</v>
      </c>
      <c r="E2067">
        <v>1525.300976406</v>
      </c>
      <c r="F2067">
        <v>1525.5647955019999</v>
      </c>
      <c r="G2067">
        <v>0.26381909599990649</v>
      </c>
      <c r="H2067">
        <v>25.124500000000001</v>
      </c>
      <c r="I2067">
        <v>84.399000000000001</v>
      </c>
      <c r="J2067">
        <v>2815.857</v>
      </c>
      <c r="L2067" t="s">
        <v>738</v>
      </c>
      <c r="M2067" s="6">
        <f t="shared" si="257"/>
        <v>2022</v>
      </c>
      <c r="N2067" s="6" t="str">
        <f t="shared" si="258"/>
        <v>05</v>
      </c>
      <c r="O2067" s="6" t="str">
        <f t="shared" si="259"/>
        <v>15</v>
      </c>
      <c r="P2067" t="str">
        <f t="shared" si="260"/>
        <v>11</v>
      </c>
      <c r="Q2067" t="str">
        <f t="shared" si="261"/>
        <v>18</v>
      </c>
      <c r="R2067" t="str">
        <f t="shared" si="262"/>
        <v>30</v>
      </c>
      <c r="S2067" s="4">
        <f t="shared" si="264"/>
        <v>44696.471180555556</v>
      </c>
      <c r="T2067" s="5">
        <f t="shared" si="263"/>
        <v>44696.471180555556</v>
      </c>
      <c r="U2067" t="s">
        <v>2163</v>
      </c>
      <c r="AH2067" t="s">
        <v>2940</v>
      </c>
      <c r="AI2067">
        <v>1</v>
      </c>
      <c r="AJ2067">
        <v>0</v>
      </c>
      <c r="AK2067" t="s">
        <v>3101</v>
      </c>
      <c r="AL2067" t="s">
        <v>3103</v>
      </c>
      <c r="BK2067">
        <v>32</v>
      </c>
      <c r="BL2067">
        <v>32</v>
      </c>
      <c r="BQ2067">
        <v>25.124500000000001</v>
      </c>
      <c r="BR2067">
        <v>25.388319095999911</v>
      </c>
      <c r="BS2067">
        <v>5</v>
      </c>
    </row>
    <row r="2068" spans="1:71" x14ac:dyDescent="0.25">
      <c r="A2068" t="s">
        <v>86</v>
      </c>
      <c r="B2068">
        <v>34</v>
      </c>
      <c r="C2068" t="s">
        <v>88</v>
      </c>
      <c r="D2068">
        <v>1</v>
      </c>
      <c r="E2068">
        <v>1528.5562581500001</v>
      </c>
      <c r="F2068">
        <v>1529.0524893060001</v>
      </c>
      <c r="G2068">
        <v>0.49623115600002171</v>
      </c>
      <c r="H2068">
        <v>28.379799999999999</v>
      </c>
      <c r="I2068">
        <v>130.76900000000001</v>
      </c>
      <c r="J2068">
        <v>2284.6149999999998</v>
      </c>
      <c r="L2068" t="s">
        <v>738</v>
      </c>
      <c r="M2068" s="6">
        <f t="shared" si="257"/>
        <v>2022</v>
      </c>
      <c r="N2068" s="6" t="str">
        <f t="shared" si="258"/>
        <v>05</v>
      </c>
      <c r="O2068" s="6" t="str">
        <f t="shared" si="259"/>
        <v>15</v>
      </c>
      <c r="P2068" t="str">
        <f t="shared" si="260"/>
        <v>11</v>
      </c>
      <c r="Q2068" t="str">
        <f t="shared" si="261"/>
        <v>18</v>
      </c>
      <c r="R2068" t="str">
        <f t="shared" si="262"/>
        <v>30</v>
      </c>
      <c r="S2068" s="4">
        <f t="shared" si="264"/>
        <v>44696.471180555556</v>
      </c>
      <c r="T2068" s="5">
        <f t="shared" si="263"/>
        <v>44696.471180555556</v>
      </c>
      <c r="U2068" t="s">
        <v>2163</v>
      </c>
      <c r="AH2068" t="s">
        <v>2940</v>
      </c>
      <c r="AI2068">
        <v>1</v>
      </c>
      <c r="AJ2068">
        <v>1</v>
      </c>
      <c r="AK2068" t="s">
        <v>3101</v>
      </c>
      <c r="AL2068" t="s">
        <v>3104</v>
      </c>
      <c r="BK2068">
        <v>33</v>
      </c>
      <c r="BL2068">
        <v>33</v>
      </c>
      <c r="BQ2068">
        <v>28.379799999999999</v>
      </c>
      <c r="BR2068">
        <v>28.876031156000021</v>
      </c>
      <c r="BS2068">
        <v>6</v>
      </c>
    </row>
    <row r="2069" spans="1:71" x14ac:dyDescent="0.25">
      <c r="A2069" t="s">
        <v>86</v>
      </c>
      <c r="B2069">
        <v>35</v>
      </c>
      <c r="C2069" t="s">
        <v>88</v>
      </c>
      <c r="D2069">
        <v>1</v>
      </c>
      <c r="E2069">
        <v>1532.215815989</v>
      </c>
      <c r="F2069">
        <v>1533.000991868</v>
      </c>
      <c r="G2069">
        <v>0.78517587900000763</v>
      </c>
      <c r="H2069">
        <v>32.039299999999997</v>
      </c>
      <c r="I2069">
        <v>46.154000000000003</v>
      </c>
      <c r="J2069">
        <v>2915.3850000000002</v>
      </c>
      <c r="L2069" t="s">
        <v>738</v>
      </c>
      <c r="M2069" s="6">
        <f t="shared" si="257"/>
        <v>2022</v>
      </c>
      <c r="N2069" s="6" t="str">
        <f t="shared" si="258"/>
        <v>05</v>
      </c>
      <c r="O2069" s="6" t="str">
        <f t="shared" si="259"/>
        <v>15</v>
      </c>
      <c r="P2069" t="str">
        <f t="shared" si="260"/>
        <v>11</v>
      </c>
      <c r="Q2069" t="str">
        <f t="shared" si="261"/>
        <v>18</v>
      </c>
      <c r="R2069" t="str">
        <f t="shared" si="262"/>
        <v>30</v>
      </c>
      <c r="S2069" s="4">
        <f t="shared" si="264"/>
        <v>44696.471180555556</v>
      </c>
      <c r="T2069" s="5">
        <f t="shared" si="263"/>
        <v>44696.471180555556</v>
      </c>
      <c r="U2069" t="s">
        <v>2163</v>
      </c>
      <c r="AH2069" t="s">
        <v>2940</v>
      </c>
      <c r="AI2069">
        <v>2</v>
      </c>
      <c r="AJ2069">
        <v>1</v>
      </c>
      <c r="AK2069" t="s">
        <v>3101</v>
      </c>
      <c r="AL2069" t="s">
        <v>3104</v>
      </c>
      <c r="BK2069">
        <v>34</v>
      </c>
      <c r="BL2069">
        <v>34</v>
      </c>
      <c r="BQ2069">
        <v>32.039299999999997</v>
      </c>
      <c r="BR2069">
        <v>32.824475878999998</v>
      </c>
      <c r="BS2069">
        <v>7</v>
      </c>
    </row>
    <row r="2070" spans="1:71" x14ac:dyDescent="0.25">
      <c r="A2070" t="s">
        <v>86</v>
      </c>
      <c r="B2070">
        <v>37</v>
      </c>
      <c r="C2070" t="s">
        <v>88</v>
      </c>
      <c r="D2070">
        <v>1</v>
      </c>
      <c r="E2070">
        <v>1534.7665240399999</v>
      </c>
      <c r="F2070">
        <v>1535.31928786</v>
      </c>
      <c r="G2070">
        <v>0.55276382000010926</v>
      </c>
      <c r="H2070">
        <v>34.590000000000003</v>
      </c>
      <c r="I2070">
        <v>69.230999999999995</v>
      </c>
      <c r="J2070">
        <v>1184.615</v>
      </c>
      <c r="L2070" t="s">
        <v>738</v>
      </c>
      <c r="M2070" s="6">
        <f t="shared" si="257"/>
        <v>2022</v>
      </c>
      <c r="N2070" s="6" t="str">
        <f t="shared" si="258"/>
        <v>05</v>
      </c>
      <c r="O2070" s="6" t="str">
        <f t="shared" si="259"/>
        <v>15</v>
      </c>
      <c r="P2070" t="str">
        <f t="shared" si="260"/>
        <v>11</v>
      </c>
      <c r="Q2070" t="str">
        <f t="shared" si="261"/>
        <v>18</v>
      </c>
      <c r="R2070" t="str">
        <f t="shared" si="262"/>
        <v>30</v>
      </c>
      <c r="S2070" s="4">
        <f t="shared" si="264"/>
        <v>44696.471180555556</v>
      </c>
      <c r="T2070" s="5">
        <f t="shared" si="263"/>
        <v>44696.471180555556</v>
      </c>
      <c r="U2070" t="s">
        <v>2163</v>
      </c>
      <c r="AH2070" t="s">
        <v>2940</v>
      </c>
      <c r="AI2070">
        <v>2</v>
      </c>
      <c r="AJ2070">
        <v>0</v>
      </c>
      <c r="AK2070" t="s">
        <v>3101</v>
      </c>
      <c r="AL2070" t="s">
        <v>3103</v>
      </c>
      <c r="BK2070">
        <v>36</v>
      </c>
      <c r="BL2070">
        <v>36</v>
      </c>
      <c r="BQ2070">
        <v>34.590000000000003</v>
      </c>
      <c r="BR2070">
        <v>35.142763820000113</v>
      </c>
      <c r="BS2070">
        <v>8</v>
      </c>
    </row>
    <row r="2071" spans="1:71" x14ac:dyDescent="0.25">
      <c r="A2071" t="s">
        <v>86</v>
      </c>
      <c r="B2071">
        <v>38</v>
      </c>
      <c r="C2071" t="s">
        <v>88</v>
      </c>
      <c r="D2071">
        <v>1</v>
      </c>
      <c r="E2071">
        <v>1536.068970085</v>
      </c>
      <c r="F2071">
        <v>1536.3390705879999</v>
      </c>
      <c r="G2071">
        <v>0.27010050299986688</v>
      </c>
      <c r="H2071">
        <v>35.892499999999998</v>
      </c>
      <c r="I2071">
        <v>130.76900000000001</v>
      </c>
      <c r="J2071">
        <v>1684.615</v>
      </c>
      <c r="L2071" t="s">
        <v>738</v>
      </c>
      <c r="M2071" s="6">
        <f t="shared" si="257"/>
        <v>2022</v>
      </c>
      <c r="N2071" s="6" t="str">
        <f t="shared" si="258"/>
        <v>05</v>
      </c>
      <c r="O2071" s="6" t="str">
        <f t="shared" si="259"/>
        <v>15</v>
      </c>
      <c r="P2071" t="str">
        <f t="shared" si="260"/>
        <v>11</v>
      </c>
      <c r="Q2071" t="str">
        <f t="shared" si="261"/>
        <v>18</v>
      </c>
      <c r="R2071" t="str">
        <f t="shared" si="262"/>
        <v>30</v>
      </c>
      <c r="S2071" s="4">
        <f t="shared" si="264"/>
        <v>44696.471180555556</v>
      </c>
      <c r="T2071" s="5">
        <f t="shared" si="263"/>
        <v>44696.471180555556</v>
      </c>
      <c r="U2071" t="s">
        <v>2163</v>
      </c>
      <c r="AH2071" t="s">
        <v>2940</v>
      </c>
      <c r="AI2071">
        <v>1</v>
      </c>
      <c r="AJ2071">
        <v>0</v>
      </c>
      <c r="AK2071" t="s">
        <v>3101</v>
      </c>
      <c r="AL2071" t="s">
        <v>3103</v>
      </c>
      <c r="BK2071">
        <v>37</v>
      </c>
      <c r="BL2071">
        <v>37</v>
      </c>
      <c r="BQ2071">
        <v>35.892499999999998</v>
      </c>
      <c r="BR2071">
        <v>36.162600502999872</v>
      </c>
      <c r="BS2071">
        <v>9</v>
      </c>
    </row>
    <row r="2072" spans="1:71" x14ac:dyDescent="0.25">
      <c r="A2072" t="s">
        <v>86</v>
      </c>
      <c r="B2072">
        <v>39</v>
      </c>
      <c r="C2072" t="s">
        <v>88</v>
      </c>
      <c r="D2072">
        <v>1</v>
      </c>
      <c r="E2072">
        <v>1535.654397221</v>
      </c>
      <c r="F2072">
        <v>1535.8868092810001</v>
      </c>
      <c r="G2072">
        <v>0.23241206000011519</v>
      </c>
      <c r="H2072">
        <v>35.477899999999998</v>
      </c>
      <c r="I2072">
        <v>107.69199999999999</v>
      </c>
      <c r="J2072">
        <v>1976.923</v>
      </c>
      <c r="L2072" t="s">
        <v>738</v>
      </c>
      <c r="M2072" s="6">
        <f t="shared" ref="M2072:M2135" si="265">2000+LEFT(RIGHT(L2072,16),2)</f>
        <v>2022</v>
      </c>
      <c r="N2072" s="6" t="str">
        <f t="shared" ref="N2072:N2135" si="266">LEFT(RIGHT(L2072,14),2)</f>
        <v>05</v>
      </c>
      <c r="O2072" s="6" t="str">
        <f t="shared" ref="O2072:O2135" si="267">LEFT(RIGHT(L2072,12),2)</f>
        <v>15</v>
      </c>
      <c r="P2072" t="str">
        <f t="shared" ref="P2072:P2135" si="268">LEFT(RIGHT(L2072,10),2)</f>
        <v>11</v>
      </c>
      <c r="Q2072" t="str">
        <f t="shared" ref="Q2072:Q2135" si="269">LEFT(RIGHT(L2072,8),2)</f>
        <v>18</v>
      </c>
      <c r="R2072" t="str">
        <f t="shared" ref="R2072:R2135" si="270">LEFT(RIGHT(L2072,6),2)</f>
        <v>30</v>
      </c>
      <c r="S2072" s="4">
        <f t="shared" si="264"/>
        <v>44696.471180555556</v>
      </c>
      <c r="T2072" s="5">
        <f t="shared" ref="T2072:T2135" si="271">S2072</f>
        <v>44696.471180555556</v>
      </c>
      <c r="U2072" t="s">
        <v>2163</v>
      </c>
      <c r="AH2072" t="s">
        <v>2940</v>
      </c>
      <c r="AI2072">
        <v>1</v>
      </c>
      <c r="AJ2072">
        <v>0</v>
      </c>
      <c r="AK2072" t="s">
        <v>3101</v>
      </c>
      <c r="AL2072" t="s">
        <v>3103</v>
      </c>
      <c r="BK2072">
        <v>38</v>
      </c>
      <c r="BL2072">
        <v>38</v>
      </c>
      <c r="BQ2072">
        <v>35.477899999999998</v>
      </c>
      <c r="BR2072">
        <v>35.710312060000113</v>
      </c>
      <c r="BS2072">
        <v>10</v>
      </c>
    </row>
    <row r="2073" spans="1:71" x14ac:dyDescent="0.25">
      <c r="A2073" t="s">
        <v>86</v>
      </c>
      <c r="B2073">
        <v>40</v>
      </c>
      <c r="C2073" t="s">
        <v>88</v>
      </c>
      <c r="D2073">
        <v>1</v>
      </c>
      <c r="E2073">
        <v>1545.0502394519999</v>
      </c>
      <c r="F2073">
        <v>1545.6595359349999</v>
      </c>
      <c r="G2073">
        <v>0.60929648299998007</v>
      </c>
      <c r="H2073">
        <v>44.873699999999999</v>
      </c>
      <c r="I2073">
        <v>69.230999999999995</v>
      </c>
      <c r="J2073">
        <v>1338.462</v>
      </c>
      <c r="L2073" t="s">
        <v>738</v>
      </c>
      <c r="M2073" s="6">
        <f t="shared" si="265"/>
        <v>2022</v>
      </c>
      <c r="N2073" s="6" t="str">
        <f t="shared" si="266"/>
        <v>05</v>
      </c>
      <c r="O2073" s="6" t="str">
        <f t="shared" si="267"/>
        <v>15</v>
      </c>
      <c r="P2073" t="str">
        <f t="shared" si="268"/>
        <v>11</v>
      </c>
      <c r="Q2073" t="str">
        <f t="shared" si="269"/>
        <v>18</v>
      </c>
      <c r="R2073" t="str">
        <f t="shared" si="270"/>
        <v>30</v>
      </c>
      <c r="S2073" s="4">
        <f t="shared" si="264"/>
        <v>44696.471180555556</v>
      </c>
      <c r="T2073" s="5">
        <f t="shared" si="271"/>
        <v>44696.471180555556</v>
      </c>
      <c r="U2073" t="s">
        <v>2163</v>
      </c>
      <c r="AH2073" t="s">
        <v>2940</v>
      </c>
      <c r="AI2073">
        <v>2</v>
      </c>
      <c r="AJ2073">
        <v>0</v>
      </c>
      <c r="AK2073" t="s">
        <v>3101</v>
      </c>
      <c r="AL2073" t="s">
        <v>3103</v>
      </c>
      <c r="BK2073">
        <v>39</v>
      </c>
      <c r="BL2073">
        <v>39</v>
      </c>
      <c r="BQ2073">
        <v>44.873699999999999</v>
      </c>
      <c r="BR2073">
        <v>45.48299648299998</v>
      </c>
      <c r="BS2073">
        <v>11</v>
      </c>
    </row>
    <row r="2074" spans="1:71" x14ac:dyDescent="0.25">
      <c r="A2074" t="s">
        <v>86</v>
      </c>
      <c r="B2074">
        <v>41</v>
      </c>
      <c r="C2074" t="s">
        <v>88</v>
      </c>
      <c r="D2074">
        <v>1</v>
      </c>
      <c r="E2074">
        <v>1552.739497558</v>
      </c>
      <c r="F2074">
        <v>1553.600050322</v>
      </c>
      <c r="G2074">
        <v>0.86055276399997638</v>
      </c>
      <c r="H2074">
        <v>52.563000000000002</v>
      </c>
      <c r="I2074">
        <v>84.614999999999995</v>
      </c>
      <c r="J2074">
        <v>1684.615</v>
      </c>
      <c r="L2074" t="s">
        <v>738</v>
      </c>
      <c r="M2074" s="6">
        <f t="shared" si="265"/>
        <v>2022</v>
      </c>
      <c r="N2074" s="6" t="str">
        <f t="shared" si="266"/>
        <v>05</v>
      </c>
      <c r="O2074" s="6" t="str">
        <f t="shared" si="267"/>
        <v>15</v>
      </c>
      <c r="P2074" t="str">
        <f t="shared" si="268"/>
        <v>11</v>
      </c>
      <c r="Q2074" t="str">
        <f t="shared" si="269"/>
        <v>18</v>
      </c>
      <c r="R2074" t="str">
        <f t="shared" si="270"/>
        <v>30</v>
      </c>
      <c r="S2074" s="4">
        <f t="shared" si="264"/>
        <v>44696.471180555556</v>
      </c>
      <c r="T2074" s="5">
        <f t="shared" si="271"/>
        <v>44696.471180555556</v>
      </c>
      <c r="U2074" t="s">
        <v>2163</v>
      </c>
      <c r="AH2074" t="s">
        <v>2940</v>
      </c>
      <c r="AI2074">
        <v>2</v>
      </c>
      <c r="AJ2074">
        <v>1</v>
      </c>
      <c r="AK2074" t="s">
        <v>3101</v>
      </c>
      <c r="AL2074" t="s">
        <v>3104</v>
      </c>
      <c r="BK2074">
        <v>40</v>
      </c>
      <c r="BL2074">
        <v>40</v>
      </c>
      <c r="BQ2074">
        <v>52.563000000000002</v>
      </c>
      <c r="BR2074">
        <v>53.423552763999979</v>
      </c>
      <c r="BS2074">
        <v>12</v>
      </c>
    </row>
    <row r="2075" spans="1:71" x14ac:dyDescent="0.25">
      <c r="A2075" t="s">
        <v>86</v>
      </c>
      <c r="B2075">
        <v>46</v>
      </c>
      <c r="C2075" t="s">
        <v>88</v>
      </c>
      <c r="D2075">
        <v>1</v>
      </c>
      <c r="E2075">
        <v>1561.9366371599999</v>
      </c>
      <c r="F2075">
        <v>1562.206737662</v>
      </c>
      <c r="G2075">
        <v>0.27010050200010483</v>
      </c>
      <c r="H2075">
        <v>61.760100000000001</v>
      </c>
      <c r="I2075">
        <v>169.23099999999999</v>
      </c>
      <c r="J2075">
        <v>838.46199999999999</v>
      </c>
      <c r="L2075" t="s">
        <v>738</v>
      </c>
      <c r="M2075" s="6">
        <f t="shared" si="265"/>
        <v>2022</v>
      </c>
      <c r="N2075" s="6" t="str">
        <f t="shared" si="266"/>
        <v>05</v>
      </c>
      <c r="O2075" s="6" t="str">
        <f t="shared" si="267"/>
        <v>15</v>
      </c>
      <c r="P2075" t="str">
        <f t="shared" si="268"/>
        <v>11</v>
      </c>
      <c r="Q2075" t="str">
        <f t="shared" si="269"/>
        <v>18</v>
      </c>
      <c r="R2075" t="str">
        <f t="shared" si="270"/>
        <v>30</v>
      </c>
      <c r="S2075" s="4">
        <f t="shared" si="264"/>
        <v>44696.471180555556</v>
      </c>
      <c r="T2075" s="5">
        <f t="shared" si="271"/>
        <v>44696.471180555556</v>
      </c>
      <c r="U2075" t="s">
        <v>2163</v>
      </c>
      <c r="AH2075" t="s">
        <v>2940</v>
      </c>
      <c r="AI2075">
        <v>1</v>
      </c>
      <c r="AJ2075">
        <v>0</v>
      </c>
      <c r="AK2075" t="s">
        <v>3101</v>
      </c>
      <c r="AL2075" t="s">
        <v>3103</v>
      </c>
      <c r="BK2075">
        <v>45</v>
      </c>
      <c r="BL2075">
        <v>45</v>
      </c>
      <c r="BQ2075">
        <v>61.760100000000001</v>
      </c>
      <c r="BR2075">
        <v>62.030200502000113</v>
      </c>
      <c r="BS2075">
        <v>13</v>
      </c>
    </row>
    <row r="2076" spans="1:71" x14ac:dyDescent="0.25">
      <c r="A2076" t="s">
        <v>86</v>
      </c>
      <c r="B2076">
        <v>47</v>
      </c>
      <c r="C2076" t="s">
        <v>88</v>
      </c>
      <c r="D2076">
        <v>1</v>
      </c>
      <c r="E2076">
        <v>1561.42784319</v>
      </c>
      <c r="F2076">
        <v>1561.7607577629999</v>
      </c>
      <c r="G2076">
        <v>0.33291457299992538</v>
      </c>
      <c r="H2076">
        <v>61.251300000000001</v>
      </c>
      <c r="I2076">
        <v>146.154</v>
      </c>
      <c r="J2076">
        <v>1192.308</v>
      </c>
      <c r="L2076" t="s">
        <v>738</v>
      </c>
      <c r="M2076" s="6">
        <f t="shared" si="265"/>
        <v>2022</v>
      </c>
      <c r="N2076" s="6" t="str">
        <f t="shared" si="266"/>
        <v>05</v>
      </c>
      <c r="O2076" s="6" t="str">
        <f t="shared" si="267"/>
        <v>15</v>
      </c>
      <c r="P2076" t="str">
        <f t="shared" si="268"/>
        <v>11</v>
      </c>
      <c r="Q2076" t="str">
        <f t="shared" si="269"/>
        <v>18</v>
      </c>
      <c r="R2076" t="str">
        <f t="shared" si="270"/>
        <v>30</v>
      </c>
      <c r="S2076" s="4">
        <f t="shared" si="264"/>
        <v>44696.471180555556</v>
      </c>
      <c r="T2076" s="5">
        <f t="shared" si="271"/>
        <v>44696.471180555556</v>
      </c>
      <c r="U2076" t="s">
        <v>2163</v>
      </c>
      <c r="AH2076" t="s">
        <v>2940</v>
      </c>
      <c r="AI2076">
        <v>1</v>
      </c>
      <c r="AJ2076">
        <v>0</v>
      </c>
      <c r="AK2076" t="s">
        <v>3101</v>
      </c>
      <c r="AL2076" t="s">
        <v>3103</v>
      </c>
      <c r="BK2076">
        <v>46</v>
      </c>
      <c r="BL2076">
        <v>46</v>
      </c>
      <c r="BQ2076">
        <v>61.251300000000001</v>
      </c>
      <c r="BR2076">
        <v>61.584214572999933</v>
      </c>
      <c r="BS2076">
        <v>14</v>
      </c>
    </row>
    <row r="2077" spans="1:71" x14ac:dyDescent="0.25">
      <c r="A2077" t="s">
        <v>86</v>
      </c>
      <c r="B2077">
        <v>48</v>
      </c>
      <c r="C2077" t="s">
        <v>88</v>
      </c>
      <c r="D2077">
        <v>1</v>
      </c>
      <c r="E2077">
        <v>1561.0446773609999</v>
      </c>
      <c r="F2077">
        <v>1561.2708080140001</v>
      </c>
      <c r="G2077">
        <v>0.22613065300015481</v>
      </c>
      <c r="H2077">
        <v>60.868200000000002</v>
      </c>
      <c r="I2077">
        <v>153.846</v>
      </c>
      <c r="J2077">
        <v>438.46199999999999</v>
      </c>
      <c r="L2077" t="s">
        <v>738</v>
      </c>
      <c r="M2077" s="6">
        <f t="shared" si="265"/>
        <v>2022</v>
      </c>
      <c r="N2077" s="6" t="str">
        <f t="shared" si="266"/>
        <v>05</v>
      </c>
      <c r="O2077" s="6" t="str">
        <f t="shared" si="267"/>
        <v>15</v>
      </c>
      <c r="P2077" t="str">
        <f t="shared" si="268"/>
        <v>11</v>
      </c>
      <c r="Q2077" t="str">
        <f t="shared" si="269"/>
        <v>18</v>
      </c>
      <c r="R2077" t="str">
        <f t="shared" si="270"/>
        <v>30</v>
      </c>
      <c r="S2077" s="4">
        <f t="shared" si="264"/>
        <v>44696.471180555556</v>
      </c>
      <c r="T2077" s="5">
        <f t="shared" si="271"/>
        <v>44696.471180555556</v>
      </c>
      <c r="U2077" t="s">
        <v>2163</v>
      </c>
      <c r="AH2077" t="s">
        <v>2940</v>
      </c>
      <c r="AI2077">
        <v>1</v>
      </c>
      <c r="AJ2077">
        <v>0</v>
      </c>
      <c r="AK2077" t="s">
        <v>3101</v>
      </c>
      <c r="AL2077" t="s">
        <v>3103</v>
      </c>
      <c r="BK2077">
        <v>47</v>
      </c>
      <c r="BL2077">
        <v>47</v>
      </c>
      <c r="BQ2077">
        <v>60.868200000000002</v>
      </c>
      <c r="BR2077">
        <v>61.094330653000164</v>
      </c>
      <c r="BS2077">
        <v>15</v>
      </c>
    </row>
    <row r="2078" spans="1:71" x14ac:dyDescent="0.25">
      <c r="A2078" t="s">
        <v>86</v>
      </c>
      <c r="B2078">
        <v>50</v>
      </c>
      <c r="C2078" t="s">
        <v>88</v>
      </c>
      <c r="D2078">
        <v>1</v>
      </c>
      <c r="E2078">
        <v>1576.741347468</v>
      </c>
      <c r="F2078">
        <v>1577.878282142</v>
      </c>
      <c r="G2078">
        <v>1.136934674000031</v>
      </c>
      <c r="H2078">
        <v>76.564800000000005</v>
      </c>
      <c r="I2078">
        <v>92.308000000000007</v>
      </c>
      <c r="J2078">
        <v>1600</v>
      </c>
      <c r="L2078" t="s">
        <v>738</v>
      </c>
      <c r="M2078" s="6">
        <f t="shared" si="265"/>
        <v>2022</v>
      </c>
      <c r="N2078" s="6" t="str">
        <f t="shared" si="266"/>
        <v>05</v>
      </c>
      <c r="O2078" s="6" t="str">
        <f t="shared" si="267"/>
        <v>15</v>
      </c>
      <c r="P2078" t="str">
        <f t="shared" si="268"/>
        <v>11</v>
      </c>
      <c r="Q2078" t="str">
        <f t="shared" si="269"/>
        <v>18</v>
      </c>
      <c r="R2078" t="str">
        <f t="shared" si="270"/>
        <v>30</v>
      </c>
      <c r="S2078" s="4">
        <f t="shared" si="264"/>
        <v>44696.471180555556</v>
      </c>
      <c r="T2078" s="5">
        <f t="shared" si="271"/>
        <v>44696.471180555556</v>
      </c>
      <c r="U2078" t="s">
        <v>2163</v>
      </c>
      <c r="AH2078" t="s">
        <v>2940</v>
      </c>
      <c r="AI2078">
        <v>1</v>
      </c>
      <c r="AJ2078">
        <v>1</v>
      </c>
      <c r="AK2078" t="s">
        <v>3101</v>
      </c>
      <c r="AL2078" t="s">
        <v>3104</v>
      </c>
      <c r="BK2078">
        <v>49</v>
      </c>
      <c r="BL2078">
        <v>49</v>
      </c>
      <c r="BQ2078">
        <v>76.564800000000005</v>
      </c>
      <c r="BR2078">
        <v>77.701734674000036</v>
      </c>
      <c r="BS2078">
        <v>16</v>
      </c>
    </row>
    <row r="2079" spans="1:71" x14ac:dyDescent="0.25">
      <c r="A2079" t="s">
        <v>86</v>
      </c>
      <c r="B2079">
        <v>52</v>
      </c>
      <c r="C2079" t="s">
        <v>88</v>
      </c>
      <c r="D2079">
        <v>1</v>
      </c>
      <c r="E2079">
        <v>1581.1603562499999</v>
      </c>
      <c r="F2079">
        <v>1581.3550798680001</v>
      </c>
      <c r="G2079">
        <v>0.1947236180001255</v>
      </c>
      <c r="H2079">
        <v>80.983900000000006</v>
      </c>
      <c r="I2079">
        <v>138.46199999999999</v>
      </c>
      <c r="J2079">
        <v>553.846</v>
      </c>
      <c r="L2079" t="s">
        <v>738</v>
      </c>
      <c r="M2079" s="6">
        <f t="shared" si="265"/>
        <v>2022</v>
      </c>
      <c r="N2079" s="6" t="str">
        <f t="shared" si="266"/>
        <v>05</v>
      </c>
      <c r="O2079" s="6" t="str">
        <f t="shared" si="267"/>
        <v>15</v>
      </c>
      <c r="P2079" t="str">
        <f t="shared" si="268"/>
        <v>11</v>
      </c>
      <c r="Q2079" t="str">
        <f t="shared" si="269"/>
        <v>18</v>
      </c>
      <c r="R2079" t="str">
        <f t="shared" si="270"/>
        <v>30</v>
      </c>
      <c r="S2079" s="4">
        <f t="shared" si="264"/>
        <v>44696.471180555556</v>
      </c>
      <c r="T2079" s="5">
        <f t="shared" si="271"/>
        <v>44696.471180555556</v>
      </c>
      <c r="U2079" t="s">
        <v>2163</v>
      </c>
      <c r="AH2079" t="s">
        <v>2940</v>
      </c>
      <c r="AI2079">
        <v>1</v>
      </c>
      <c r="AJ2079">
        <v>0</v>
      </c>
      <c r="AK2079" t="s">
        <v>3101</v>
      </c>
      <c r="AL2079" t="s">
        <v>3103</v>
      </c>
      <c r="BK2079">
        <v>51</v>
      </c>
      <c r="BL2079">
        <v>51</v>
      </c>
      <c r="BQ2079">
        <v>80.983900000000006</v>
      </c>
      <c r="BR2079">
        <v>81.178623618000131</v>
      </c>
      <c r="BS2079">
        <v>17</v>
      </c>
    </row>
    <row r="2080" spans="1:71" x14ac:dyDescent="0.25">
      <c r="A2080" t="s">
        <v>86</v>
      </c>
      <c r="B2080">
        <v>53</v>
      </c>
      <c r="C2080" t="s">
        <v>88</v>
      </c>
      <c r="D2080">
        <v>1</v>
      </c>
      <c r="E2080">
        <v>1581.7445271040001</v>
      </c>
      <c r="F2080">
        <v>1581.9518135359999</v>
      </c>
      <c r="G2080">
        <v>0.20728643199981889</v>
      </c>
      <c r="H2080">
        <v>81.567999999999998</v>
      </c>
      <c r="I2080">
        <v>130.76900000000001</v>
      </c>
      <c r="J2080">
        <v>546.154</v>
      </c>
      <c r="L2080" t="s">
        <v>738</v>
      </c>
      <c r="M2080" s="6">
        <f t="shared" si="265"/>
        <v>2022</v>
      </c>
      <c r="N2080" s="6" t="str">
        <f t="shared" si="266"/>
        <v>05</v>
      </c>
      <c r="O2080" s="6" t="str">
        <f t="shared" si="267"/>
        <v>15</v>
      </c>
      <c r="P2080" t="str">
        <f t="shared" si="268"/>
        <v>11</v>
      </c>
      <c r="Q2080" t="str">
        <f t="shared" si="269"/>
        <v>18</v>
      </c>
      <c r="R2080" t="str">
        <f t="shared" si="270"/>
        <v>30</v>
      </c>
      <c r="S2080" s="4">
        <f t="shared" si="264"/>
        <v>44696.471180555556</v>
      </c>
      <c r="T2080" s="5">
        <f t="shared" si="271"/>
        <v>44696.471180555556</v>
      </c>
      <c r="U2080" t="s">
        <v>2163</v>
      </c>
      <c r="AH2080" t="s">
        <v>2940</v>
      </c>
      <c r="AI2080">
        <v>1</v>
      </c>
      <c r="AJ2080">
        <v>0</v>
      </c>
      <c r="AK2080" t="s">
        <v>3101</v>
      </c>
      <c r="AL2080" t="s">
        <v>3103</v>
      </c>
      <c r="BK2080">
        <v>52</v>
      </c>
      <c r="BL2080">
        <v>52</v>
      </c>
      <c r="BQ2080">
        <v>81.567999999999998</v>
      </c>
      <c r="BR2080">
        <v>81.775286431999817</v>
      </c>
      <c r="BS2080">
        <v>18</v>
      </c>
    </row>
    <row r="2081" spans="1:71" x14ac:dyDescent="0.25">
      <c r="A2081" t="s">
        <v>86</v>
      </c>
      <c r="B2081">
        <v>54</v>
      </c>
      <c r="C2081" t="s">
        <v>88</v>
      </c>
      <c r="D2081">
        <v>1</v>
      </c>
      <c r="E2081">
        <v>1582.762115044</v>
      </c>
      <c r="F2081">
        <v>1582.975682883</v>
      </c>
      <c r="G2081">
        <v>0.21356783900000659</v>
      </c>
      <c r="H2081">
        <v>82.585599999999999</v>
      </c>
      <c r="I2081">
        <v>123.077</v>
      </c>
      <c r="J2081">
        <v>592.30799999999999</v>
      </c>
      <c r="L2081" t="s">
        <v>738</v>
      </c>
      <c r="M2081" s="6">
        <f t="shared" si="265"/>
        <v>2022</v>
      </c>
      <c r="N2081" s="6" t="str">
        <f t="shared" si="266"/>
        <v>05</v>
      </c>
      <c r="O2081" s="6" t="str">
        <f t="shared" si="267"/>
        <v>15</v>
      </c>
      <c r="P2081" t="str">
        <f t="shared" si="268"/>
        <v>11</v>
      </c>
      <c r="Q2081" t="str">
        <f t="shared" si="269"/>
        <v>18</v>
      </c>
      <c r="R2081" t="str">
        <f t="shared" si="270"/>
        <v>30</v>
      </c>
      <c r="S2081" s="4">
        <f t="shared" si="264"/>
        <v>44696.471180555556</v>
      </c>
      <c r="T2081" s="5">
        <f t="shared" si="271"/>
        <v>44696.471180555556</v>
      </c>
      <c r="U2081" t="s">
        <v>2163</v>
      </c>
      <c r="AH2081" t="s">
        <v>2940</v>
      </c>
      <c r="AI2081">
        <v>1</v>
      </c>
      <c r="AJ2081">
        <v>0</v>
      </c>
      <c r="AK2081" t="s">
        <v>3101</v>
      </c>
      <c r="AL2081" t="s">
        <v>3103</v>
      </c>
      <c r="BK2081">
        <v>53</v>
      </c>
      <c r="BL2081">
        <v>53</v>
      </c>
      <c r="BQ2081">
        <v>82.585599999999999</v>
      </c>
      <c r="BR2081">
        <v>82.799167839000006</v>
      </c>
      <c r="BS2081">
        <v>19</v>
      </c>
    </row>
    <row r="2082" spans="1:71" x14ac:dyDescent="0.25">
      <c r="A2082" t="s">
        <v>86</v>
      </c>
      <c r="B2082">
        <v>55</v>
      </c>
      <c r="C2082" t="s">
        <v>88</v>
      </c>
      <c r="D2082">
        <v>1</v>
      </c>
      <c r="E2082">
        <v>1583.9116125309999</v>
      </c>
      <c r="F2082">
        <v>1584.1000547420001</v>
      </c>
      <c r="G2082">
        <v>0.18844221100016509</v>
      </c>
      <c r="H2082">
        <v>83.735100000000003</v>
      </c>
      <c r="I2082">
        <v>61.537999999999997</v>
      </c>
      <c r="J2082">
        <v>700</v>
      </c>
      <c r="L2082" t="s">
        <v>738</v>
      </c>
      <c r="M2082" s="6">
        <f t="shared" si="265"/>
        <v>2022</v>
      </c>
      <c r="N2082" s="6" t="str">
        <f t="shared" si="266"/>
        <v>05</v>
      </c>
      <c r="O2082" s="6" t="str">
        <f t="shared" si="267"/>
        <v>15</v>
      </c>
      <c r="P2082" t="str">
        <f t="shared" si="268"/>
        <v>11</v>
      </c>
      <c r="Q2082" t="str">
        <f t="shared" si="269"/>
        <v>18</v>
      </c>
      <c r="R2082" t="str">
        <f t="shared" si="270"/>
        <v>30</v>
      </c>
      <c r="S2082" s="4">
        <f t="shared" si="264"/>
        <v>44696.471180555556</v>
      </c>
      <c r="T2082" s="5">
        <f t="shared" si="271"/>
        <v>44696.471180555556</v>
      </c>
      <c r="U2082" t="s">
        <v>2163</v>
      </c>
      <c r="AH2082" t="s">
        <v>2940</v>
      </c>
      <c r="AI2082">
        <v>1</v>
      </c>
      <c r="AJ2082">
        <v>0</v>
      </c>
      <c r="AK2082" t="s">
        <v>3101</v>
      </c>
      <c r="AL2082" t="s">
        <v>3103</v>
      </c>
      <c r="BK2082">
        <v>54</v>
      </c>
      <c r="BL2082">
        <v>54</v>
      </c>
      <c r="BQ2082">
        <v>83.735100000000003</v>
      </c>
      <c r="BR2082">
        <v>83.923542211000168</v>
      </c>
      <c r="BS2082">
        <v>20</v>
      </c>
    </row>
    <row r="2083" spans="1:71" x14ac:dyDescent="0.25">
      <c r="A2083" t="s">
        <v>86</v>
      </c>
      <c r="B2083">
        <v>56</v>
      </c>
      <c r="C2083" t="s">
        <v>88</v>
      </c>
      <c r="D2083">
        <v>1</v>
      </c>
      <c r="E2083">
        <v>1585.1678939379999</v>
      </c>
      <c r="F2083">
        <v>1585.3751803709999</v>
      </c>
      <c r="G2083">
        <v>0.20728643300003571</v>
      </c>
      <c r="H2083">
        <v>84.991399999999999</v>
      </c>
      <c r="I2083">
        <v>30.768999999999998</v>
      </c>
      <c r="J2083">
        <v>669.23099999999999</v>
      </c>
      <c r="L2083" t="s">
        <v>738</v>
      </c>
      <c r="M2083" s="6">
        <f t="shared" si="265"/>
        <v>2022</v>
      </c>
      <c r="N2083" s="6" t="str">
        <f t="shared" si="266"/>
        <v>05</v>
      </c>
      <c r="O2083" s="6" t="str">
        <f t="shared" si="267"/>
        <v>15</v>
      </c>
      <c r="P2083" t="str">
        <f t="shared" si="268"/>
        <v>11</v>
      </c>
      <c r="Q2083" t="str">
        <f t="shared" si="269"/>
        <v>18</v>
      </c>
      <c r="R2083" t="str">
        <f t="shared" si="270"/>
        <v>30</v>
      </c>
      <c r="S2083" s="4">
        <f t="shared" si="264"/>
        <v>44696.471180555556</v>
      </c>
      <c r="T2083" s="5">
        <f t="shared" si="271"/>
        <v>44696.471180555556</v>
      </c>
      <c r="U2083" t="s">
        <v>2163</v>
      </c>
      <c r="AH2083" t="s">
        <v>2940</v>
      </c>
      <c r="AI2083">
        <v>1</v>
      </c>
      <c r="AJ2083">
        <v>0</v>
      </c>
      <c r="AK2083" t="s">
        <v>3101</v>
      </c>
      <c r="AL2083" t="s">
        <v>3103</v>
      </c>
      <c r="BK2083">
        <v>55</v>
      </c>
      <c r="BL2083">
        <v>55</v>
      </c>
      <c r="BQ2083">
        <v>84.991399999999999</v>
      </c>
      <c r="BR2083">
        <v>85.198686433000034</v>
      </c>
      <c r="BS2083">
        <v>21</v>
      </c>
    </row>
    <row r="2084" spans="1:71" x14ac:dyDescent="0.25">
      <c r="A2084" t="s">
        <v>86</v>
      </c>
      <c r="B2084">
        <v>57</v>
      </c>
      <c r="C2084" t="s">
        <v>88</v>
      </c>
      <c r="D2084">
        <v>1</v>
      </c>
      <c r="E2084">
        <v>1587.8086538959999</v>
      </c>
      <c r="F2084">
        <v>1588.0661915850001</v>
      </c>
      <c r="G2084">
        <v>0.25753768900017349</v>
      </c>
      <c r="H2084">
        <v>87.632199999999997</v>
      </c>
      <c r="I2084">
        <v>30.768999999999998</v>
      </c>
      <c r="J2084">
        <v>653.846</v>
      </c>
      <c r="L2084" t="s">
        <v>738</v>
      </c>
      <c r="M2084" s="6">
        <f t="shared" si="265"/>
        <v>2022</v>
      </c>
      <c r="N2084" s="6" t="str">
        <f t="shared" si="266"/>
        <v>05</v>
      </c>
      <c r="O2084" s="6" t="str">
        <f t="shared" si="267"/>
        <v>15</v>
      </c>
      <c r="P2084" t="str">
        <f t="shared" si="268"/>
        <v>11</v>
      </c>
      <c r="Q2084" t="str">
        <f t="shared" si="269"/>
        <v>18</v>
      </c>
      <c r="R2084" t="str">
        <f t="shared" si="270"/>
        <v>30</v>
      </c>
      <c r="S2084" s="4">
        <f t="shared" si="264"/>
        <v>44696.471180555556</v>
      </c>
      <c r="T2084" s="5">
        <f t="shared" si="271"/>
        <v>44696.471180555556</v>
      </c>
      <c r="U2084" t="s">
        <v>2163</v>
      </c>
      <c r="AH2084" t="s">
        <v>2940</v>
      </c>
      <c r="AI2084">
        <v>1</v>
      </c>
      <c r="AJ2084">
        <v>0</v>
      </c>
      <c r="AK2084" t="s">
        <v>3101</v>
      </c>
      <c r="AL2084" t="s">
        <v>3103</v>
      </c>
      <c r="BK2084">
        <v>56</v>
      </c>
      <c r="BL2084">
        <v>56</v>
      </c>
      <c r="BQ2084">
        <v>87.632199999999997</v>
      </c>
      <c r="BR2084">
        <v>87.889737689000171</v>
      </c>
      <c r="BS2084">
        <v>22</v>
      </c>
    </row>
    <row r="2085" spans="1:71" x14ac:dyDescent="0.25">
      <c r="A2085" t="s">
        <v>86</v>
      </c>
      <c r="B2085">
        <v>58</v>
      </c>
      <c r="C2085" t="s">
        <v>88</v>
      </c>
      <c r="D2085">
        <v>1</v>
      </c>
      <c r="E2085">
        <v>1588.688050881</v>
      </c>
      <c r="F2085">
        <v>1588.9204629420001</v>
      </c>
      <c r="G2085">
        <v>0.23241206100010459</v>
      </c>
      <c r="H2085">
        <v>88.511600000000001</v>
      </c>
      <c r="I2085">
        <v>61.537999999999997</v>
      </c>
      <c r="J2085">
        <v>938.46199999999999</v>
      </c>
      <c r="L2085" t="s">
        <v>738</v>
      </c>
      <c r="M2085" s="6">
        <f t="shared" si="265"/>
        <v>2022</v>
      </c>
      <c r="N2085" s="6" t="str">
        <f t="shared" si="266"/>
        <v>05</v>
      </c>
      <c r="O2085" s="6" t="str">
        <f t="shared" si="267"/>
        <v>15</v>
      </c>
      <c r="P2085" t="str">
        <f t="shared" si="268"/>
        <v>11</v>
      </c>
      <c r="Q2085" t="str">
        <f t="shared" si="269"/>
        <v>18</v>
      </c>
      <c r="R2085" t="str">
        <f t="shared" si="270"/>
        <v>30</v>
      </c>
      <c r="S2085" s="4">
        <f t="shared" si="264"/>
        <v>44696.471180555556</v>
      </c>
      <c r="T2085" s="5">
        <f t="shared" si="271"/>
        <v>44696.471180555556</v>
      </c>
      <c r="U2085" t="s">
        <v>2163</v>
      </c>
      <c r="AH2085" t="s">
        <v>2940</v>
      </c>
      <c r="AI2085">
        <v>1</v>
      </c>
      <c r="AJ2085">
        <v>0</v>
      </c>
      <c r="AK2085" t="s">
        <v>3101</v>
      </c>
      <c r="AL2085" t="s">
        <v>3103</v>
      </c>
      <c r="BK2085">
        <v>57</v>
      </c>
      <c r="BL2085">
        <v>57</v>
      </c>
      <c r="BQ2085">
        <v>88.511600000000001</v>
      </c>
      <c r="BR2085">
        <v>88.744012061000106</v>
      </c>
      <c r="BS2085">
        <v>23</v>
      </c>
    </row>
    <row r="2086" spans="1:71" x14ac:dyDescent="0.25">
      <c r="A2086" t="s">
        <v>86</v>
      </c>
      <c r="B2086">
        <v>59</v>
      </c>
      <c r="C2086" t="s">
        <v>88</v>
      </c>
      <c r="D2086">
        <v>1</v>
      </c>
      <c r="E2086">
        <v>1590.8551363080001</v>
      </c>
      <c r="F2086">
        <v>1591.04357852</v>
      </c>
      <c r="G2086">
        <v>0.18844221199992719</v>
      </c>
      <c r="H2086">
        <v>90.678600000000003</v>
      </c>
      <c r="I2086">
        <v>53.845999999999997</v>
      </c>
      <c r="J2086">
        <v>600</v>
      </c>
      <c r="L2086" t="s">
        <v>738</v>
      </c>
      <c r="M2086" s="6">
        <f t="shared" si="265"/>
        <v>2022</v>
      </c>
      <c r="N2086" s="6" t="str">
        <f t="shared" si="266"/>
        <v>05</v>
      </c>
      <c r="O2086" s="6" t="str">
        <f t="shared" si="267"/>
        <v>15</v>
      </c>
      <c r="P2086" t="str">
        <f t="shared" si="268"/>
        <v>11</v>
      </c>
      <c r="Q2086" t="str">
        <f t="shared" si="269"/>
        <v>18</v>
      </c>
      <c r="R2086" t="str">
        <f t="shared" si="270"/>
        <v>30</v>
      </c>
      <c r="S2086" s="4">
        <f t="shared" si="264"/>
        <v>44696.471180555556</v>
      </c>
      <c r="T2086" s="5">
        <f t="shared" si="271"/>
        <v>44696.471180555556</v>
      </c>
      <c r="U2086" t="s">
        <v>2163</v>
      </c>
      <c r="AH2086" t="s">
        <v>2940</v>
      </c>
      <c r="AI2086">
        <v>1</v>
      </c>
      <c r="AJ2086">
        <v>0</v>
      </c>
      <c r="AK2086" t="s">
        <v>3101</v>
      </c>
      <c r="AL2086" t="s">
        <v>3103</v>
      </c>
      <c r="BK2086">
        <v>58</v>
      </c>
      <c r="BL2086">
        <v>58</v>
      </c>
      <c r="BQ2086">
        <v>90.678600000000003</v>
      </c>
      <c r="BR2086">
        <v>90.86704221199993</v>
      </c>
      <c r="BS2086">
        <v>24</v>
      </c>
    </row>
    <row r="2087" spans="1:71" x14ac:dyDescent="0.25">
      <c r="A2087" t="s">
        <v>86</v>
      </c>
      <c r="B2087">
        <v>60</v>
      </c>
      <c r="C2087" t="s">
        <v>88</v>
      </c>
      <c r="D2087">
        <v>1</v>
      </c>
      <c r="E2087">
        <v>1592.1545631629999</v>
      </c>
      <c r="F2087">
        <v>1592.386975224</v>
      </c>
      <c r="G2087">
        <v>0.23241206100010459</v>
      </c>
      <c r="H2087">
        <v>91.978099999999998</v>
      </c>
      <c r="I2087">
        <v>53.845999999999997</v>
      </c>
      <c r="J2087">
        <v>600</v>
      </c>
      <c r="L2087" t="s">
        <v>738</v>
      </c>
      <c r="M2087" s="6">
        <f t="shared" si="265"/>
        <v>2022</v>
      </c>
      <c r="N2087" s="6" t="str">
        <f t="shared" si="266"/>
        <v>05</v>
      </c>
      <c r="O2087" s="6" t="str">
        <f t="shared" si="267"/>
        <v>15</v>
      </c>
      <c r="P2087" t="str">
        <f t="shared" si="268"/>
        <v>11</v>
      </c>
      <c r="Q2087" t="str">
        <f t="shared" si="269"/>
        <v>18</v>
      </c>
      <c r="R2087" t="str">
        <f t="shared" si="270"/>
        <v>30</v>
      </c>
      <c r="S2087" s="4">
        <f t="shared" si="264"/>
        <v>44696.471180555556</v>
      </c>
      <c r="T2087" s="5">
        <f t="shared" si="271"/>
        <v>44696.471180555556</v>
      </c>
      <c r="U2087" t="s">
        <v>2163</v>
      </c>
      <c r="AH2087" t="s">
        <v>2940</v>
      </c>
      <c r="AI2087">
        <v>1</v>
      </c>
      <c r="AJ2087">
        <v>0</v>
      </c>
      <c r="AK2087" t="s">
        <v>3101</v>
      </c>
      <c r="AL2087" t="s">
        <v>3103</v>
      </c>
      <c r="BK2087">
        <v>59</v>
      </c>
      <c r="BL2087">
        <v>59</v>
      </c>
      <c r="BQ2087">
        <v>91.978099999999998</v>
      </c>
      <c r="BR2087">
        <v>92.210512061000102</v>
      </c>
      <c r="BS2087">
        <v>25</v>
      </c>
    </row>
    <row r="2088" spans="1:71" x14ac:dyDescent="0.25">
      <c r="A2088" t="s">
        <v>86</v>
      </c>
      <c r="B2088">
        <v>65</v>
      </c>
      <c r="C2088" t="s">
        <v>88</v>
      </c>
      <c r="D2088">
        <v>1</v>
      </c>
      <c r="E2088">
        <v>1599.3246743889999</v>
      </c>
      <c r="F2088">
        <v>1599.5445236359999</v>
      </c>
      <c r="G2088">
        <v>0.21984924699995639</v>
      </c>
      <c r="H2088">
        <v>99.148200000000003</v>
      </c>
      <c r="I2088">
        <v>92.308000000000007</v>
      </c>
      <c r="J2088">
        <v>569.23099999999999</v>
      </c>
      <c r="L2088" t="s">
        <v>738</v>
      </c>
      <c r="M2088" s="6">
        <f t="shared" si="265"/>
        <v>2022</v>
      </c>
      <c r="N2088" s="6" t="str">
        <f t="shared" si="266"/>
        <v>05</v>
      </c>
      <c r="O2088" s="6" t="str">
        <f t="shared" si="267"/>
        <v>15</v>
      </c>
      <c r="P2088" t="str">
        <f t="shared" si="268"/>
        <v>11</v>
      </c>
      <c r="Q2088" t="str">
        <f t="shared" si="269"/>
        <v>18</v>
      </c>
      <c r="R2088" t="str">
        <f t="shared" si="270"/>
        <v>30</v>
      </c>
      <c r="S2088" s="4">
        <f t="shared" si="264"/>
        <v>44696.471180555556</v>
      </c>
      <c r="T2088" s="5">
        <f t="shared" si="271"/>
        <v>44696.471180555556</v>
      </c>
      <c r="U2088" t="s">
        <v>2163</v>
      </c>
      <c r="AH2088" t="s">
        <v>2940</v>
      </c>
      <c r="AI2088">
        <v>1</v>
      </c>
      <c r="AJ2088">
        <v>0</v>
      </c>
      <c r="AK2088" t="s">
        <v>3101</v>
      </c>
      <c r="AL2088" t="s">
        <v>3103</v>
      </c>
      <c r="BK2088">
        <v>64</v>
      </c>
      <c r="BL2088">
        <v>64</v>
      </c>
      <c r="BQ2088">
        <v>99.148200000000003</v>
      </c>
      <c r="BR2088">
        <v>99.368049246999959</v>
      </c>
      <c r="BS2088">
        <v>26</v>
      </c>
    </row>
    <row r="2089" spans="1:71" x14ac:dyDescent="0.25">
      <c r="A2089" t="s">
        <v>86</v>
      </c>
      <c r="B2089">
        <v>66</v>
      </c>
      <c r="C2089" t="s">
        <v>88</v>
      </c>
      <c r="D2089">
        <v>1</v>
      </c>
      <c r="E2089">
        <v>1600.4050763990001</v>
      </c>
      <c r="F2089">
        <v>1600.5872372030001</v>
      </c>
      <c r="G2089">
        <v>0.18216080399997739</v>
      </c>
      <c r="H2089">
        <v>100.2286</v>
      </c>
      <c r="I2089">
        <v>69.230999999999995</v>
      </c>
      <c r="J2089">
        <v>623.077</v>
      </c>
      <c r="L2089" t="s">
        <v>738</v>
      </c>
      <c r="M2089" s="6">
        <f t="shared" si="265"/>
        <v>2022</v>
      </c>
      <c r="N2089" s="6" t="str">
        <f t="shared" si="266"/>
        <v>05</v>
      </c>
      <c r="O2089" s="6" t="str">
        <f t="shared" si="267"/>
        <v>15</v>
      </c>
      <c r="P2089" t="str">
        <f t="shared" si="268"/>
        <v>11</v>
      </c>
      <c r="Q2089" t="str">
        <f t="shared" si="269"/>
        <v>18</v>
      </c>
      <c r="R2089" t="str">
        <f t="shared" si="270"/>
        <v>30</v>
      </c>
      <c r="S2089" s="4">
        <f t="shared" si="264"/>
        <v>44696.471180555556</v>
      </c>
      <c r="T2089" s="5">
        <f t="shared" si="271"/>
        <v>44696.471180555556</v>
      </c>
      <c r="U2089" t="s">
        <v>2163</v>
      </c>
      <c r="AH2089" t="s">
        <v>2940</v>
      </c>
      <c r="AI2089">
        <v>1</v>
      </c>
      <c r="AJ2089">
        <v>0</v>
      </c>
      <c r="AK2089" t="s">
        <v>3101</v>
      </c>
      <c r="AL2089" t="s">
        <v>3103</v>
      </c>
      <c r="BK2089">
        <v>65</v>
      </c>
      <c r="BL2089">
        <v>65</v>
      </c>
      <c r="BQ2089">
        <v>100.2286</v>
      </c>
      <c r="BR2089">
        <v>100.41076080400001</v>
      </c>
      <c r="BS2089">
        <v>27</v>
      </c>
    </row>
    <row r="2090" spans="1:71" x14ac:dyDescent="0.25">
      <c r="A2090" t="s">
        <v>86</v>
      </c>
      <c r="B2090">
        <v>67</v>
      </c>
      <c r="C2090" t="s">
        <v>88</v>
      </c>
      <c r="D2090">
        <v>1</v>
      </c>
      <c r="E2090">
        <v>1601.8058301680001</v>
      </c>
      <c r="F2090">
        <v>1602.025679414</v>
      </c>
      <c r="G2090">
        <v>0.219849245999967</v>
      </c>
      <c r="H2090">
        <v>101.6293</v>
      </c>
      <c r="I2090">
        <v>92.308000000000007</v>
      </c>
      <c r="J2090">
        <v>615.38499999999999</v>
      </c>
      <c r="L2090" t="s">
        <v>738</v>
      </c>
      <c r="M2090" s="6">
        <f t="shared" si="265"/>
        <v>2022</v>
      </c>
      <c r="N2090" s="6" t="str">
        <f t="shared" si="266"/>
        <v>05</v>
      </c>
      <c r="O2090" s="6" t="str">
        <f t="shared" si="267"/>
        <v>15</v>
      </c>
      <c r="P2090" t="str">
        <f t="shared" si="268"/>
        <v>11</v>
      </c>
      <c r="Q2090" t="str">
        <f t="shared" si="269"/>
        <v>18</v>
      </c>
      <c r="R2090" t="str">
        <f t="shared" si="270"/>
        <v>30</v>
      </c>
      <c r="S2090" s="4">
        <f t="shared" si="264"/>
        <v>44696.471180555556</v>
      </c>
      <c r="T2090" s="5">
        <f t="shared" si="271"/>
        <v>44696.471180555556</v>
      </c>
      <c r="U2090" t="s">
        <v>2163</v>
      </c>
      <c r="AH2090" t="s">
        <v>2940</v>
      </c>
      <c r="AI2090">
        <v>1</v>
      </c>
      <c r="AJ2090">
        <v>0</v>
      </c>
      <c r="AK2090" t="s">
        <v>3101</v>
      </c>
      <c r="AL2090" t="s">
        <v>3103</v>
      </c>
      <c r="BK2090">
        <v>66</v>
      </c>
      <c r="BL2090">
        <v>66</v>
      </c>
      <c r="BQ2090">
        <v>101.6293</v>
      </c>
      <c r="BR2090">
        <v>101.849149246</v>
      </c>
      <c r="BS2090">
        <v>28</v>
      </c>
    </row>
    <row r="2091" spans="1:71" x14ac:dyDescent="0.25">
      <c r="A2091" t="s">
        <v>86</v>
      </c>
      <c r="B2091">
        <v>68</v>
      </c>
      <c r="C2091" t="s">
        <v>88</v>
      </c>
      <c r="D2091">
        <v>1</v>
      </c>
      <c r="E2091">
        <v>1605.7455601849999</v>
      </c>
      <c r="F2091">
        <v>1606.273198376</v>
      </c>
      <c r="G2091">
        <v>0.52763819100005094</v>
      </c>
      <c r="H2091">
        <v>105.56910000000001</v>
      </c>
      <c r="I2091">
        <v>53.845999999999997</v>
      </c>
      <c r="J2091">
        <v>1969.231</v>
      </c>
      <c r="L2091" t="s">
        <v>738</v>
      </c>
      <c r="M2091" s="6">
        <f t="shared" si="265"/>
        <v>2022</v>
      </c>
      <c r="N2091" s="6" t="str">
        <f t="shared" si="266"/>
        <v>05</v>
      </c>
      <c r="O2091" s="6" t="str">
        <f t="shared" si="267"/>
        <v>15</v>
      </c>
      <c r="P2091" t="str">
        <f t="shared" si="268"/>
        <v>11</v>
      </c>
      <c r="Q2091" t="str">
        <f t="shared" si="269"/>
        <v>18</v>
      </c>
      <c r="R2091" t="str">
        <f t="shared" si="270"/>
        <v>30</v>
      </c>
      <c r="S2091" s="4">
        <f t="shared" si="264"/>
        <v>44696.471180555556</v>
      </c>
      <c r="T2091" s="5">
        <f t="shared" si="271"/>
        <v>44696.471180555556</v>
      </c>
      <c r="U2091" t="s">
        <v>2163</v>
      </c>
      <c r="AH2091" t="s">
        <v>2940</v>
      </c>
      <c r="AI2091">
        <v>1</v>
      </c>
      <c r="AJ2091">
        <v>1</v>
      </c>
      <c r="AK2091" t="s">
        <v>3101</v>
      </c>
      <c r="AL2091" t="s">
        <v>3104</v>
      </c>
      <c r="BK2091">
        <v>67</v>
      </c>
      <c r="BL2091">
        <v>67</v>
      </c>
      <c r="BQ2091">
        <v>105.56910000000001</v>
      </c>
      <c r="BR2091">
        <v>106.0967381910001</v>
      </c>
      <c r="BS2091">
        <v>29</v>
      </c>
    </row>
    <row r="2092" spans="1:71" x14ac:dyDescent="0.25">
      <c r="A2092" t="s">
        <v>86</v>
      </c>
      <c r="B2092">
        <v>69</v>
      </c>
      <c r="C2092" t="s">
        <v>88</v>
      </c>
      <c r="D2092">
        <v>1</v>
      </c>
      <c r="E2092">
        <v>1606.3925451099999</v>
      </c>
      <c r="F2092">
        <v>1607.13375114</v>
      </c>
      <c r="G2092">
        <v>0.74120603000005758</v>
      </c>
      <c r="H2092">
        <v>106.21599999999999</v>
      </c>
      <c r="I2092">
        <v>30.768999999999998</v>
      </c>
      <c r="J2092">
        <v>1553.846</v>
      </c>
      <c r="L2092" t="s">
        <v>738</v>
      </c>
      <c r="M2092" s="6">
        <f t="shared" si="265"/>
        <v>2022</v>
      </c>
      <c r="N2092" s="6" t="str">
        <f t="shared" si="266"/>
        <v>05</v>
      </c>
      <c r="O2092" s="6" t="str">
        <f t="shared" si="267"/>
        <v>15</v>
      </c>
      <c r="P2092" t="str">
        <f t="shared" si="268"/>
        <v>11</v>
      </c>
      <c r="Q2092" t="str">
        <f t="shared" si="269"/>
        <v>18</v>
      </c>
      <c r="R2092" t="str">
        <f t="shared" si="270"/>
        <v>30</v>
      </c>
      <c r="S2092" s="4">
        <f t="shared" si="264"/>
        <v>44696.471180555556</v>
      </c>
      <c r="T2092" s="5">
        <f t="shared" si="271"/>
        <v>44696.471180555556</v>
      </c>
      <c r="U2092" t="s">
        <v>2163</v>
      </c>
      <c r="AH2092" t="s">
        <v>2940</v>
      </c>
      <c r="AI2092">
        <v>2</v>
      </c>
      <c r="AJ2092">
        <v>1</v>
      </c>
      <c r="AK2092" t="s">
        <v>3101</v>
      </c>
      <c r="AL2092" t="s">
        <v>3104</v>
      </c>
      <c r="BK2092">
        <v>68</v>
      </c>
      <c r="BL2092">
        <v>68</v>
      </c>
      <c r="BQ2092">
        <v>106.21599999999999</v>
      </c>
      <c r="BR2092">
        <v>106.95720603000009</v>
      </c>
      <c r="BS2092">
        <v>30</v>
      </c>
    </row>
    <row r="2093" spans="1:71" x14ac:dyDescent="0.25">
      <c r="A2093" t="s">
        <v>86</v>
      </c>
      <c r="B2093">
        <v>70</v>
      </c>
      <c r="C2093" t="s">
        <v>88</v>
      </c>
      <c r="D2093">
        <v>1</v>
      </c>
      <c r="E2093">
        <v>1613.1237827089999</v>
      </c>
      <c r="F2093">
        <v>1613.431571653</v>
      </c>
      <c r="G2093">
        <v>0.30778894400009449</v>
      </c>
      <c r="H2093">
        <v>112.9473</v>
      </c>
      <c r="I2093">
        <v>76.923000000000002</v>
      </c>
      <c r="J2093">
        <v>1053.846</v>
      </c>
      <c r="L2093" t="s">
        <v>738</v>
      </c>
      <c r="M2093" s="6">
        <f t="shared" si="265"/>
        <v>2022</v>
      </c>
      <c r="N2093" s="6" t="str">
        <f t="shared" si="266"/>
        <v>05</v>
      </c>
      <c r="O2093" s="6" t="str">
        <f t="shared" si="267"/>
        <v>15</v>
      </c>
      <c r="P2093" t="str">
        <f t="shared" si="268"/>
        <v>11</v>
      </c>
      <c r="Q2093" t="str">
        <f t="shared" si="269"/>
        <v>18</v>
      </c>
      <c r="R2093" t="str">
        <f t="shared" si="270"/>
        <v>30</v>
      </c>
      <c r="S2093" s="4">
        <f t="shared" si="264"/>
        <v>44696.471180555556</v>
      </c>
      <c r="T2093" s="5">
        <f t="shared" si="271"/>
        <v>44696.471180555556</v>
      </c>
      <c r="U2093" t="s">
        <v>2163</v>
      </c>
      <c r="AH2093" t="s">
        <v>2940</v>
      </c>
      <c r="AI2093">
        <v>1</v>
      </c>
      <c r="AJ2093">
        <v>0</v>
      </c>
      <c r="AK2093" t="s">
        <v>3101</v>
      </c>
      <c r="AL2093" t="s">
        <v>3103</v>
      </c>
      <c r="BK2093">
        <v>69</v>
      </c>
      <c r="BL2093">
        <v>69</v>
      </c>
      <c r="BQ2093">
        <v>112.9473</v>
      </c>
      <c r="BR2093">
        <v>113.25508894400009</v>
      </c>
      <c r="BS2093">
        <v>31</v>
      </c>
    </row>
    <row r="2094" spans="1:71" x14ac:dyDescent="0.25">
      <c r="A2094" t="s">
        <v>86</v>
      </c>
      <c r="B2094">
        <v>74</v>
      </c>
      <c r="C2094" t="s">
        <v>88</v>
      </c>
      <c r="D2094">
        <v>1</v>
      </c>
      <c r="E2094">
        <v>1645.5382775390001</v>
      </c>
      <c r="F2094">
        <v>1646.2229509060001</v>
      </c>
      <c r="G2094">
        <v>0.6846733669999594</v>
      </c>
      <c r="H2094">
        <v>145.36179999999999</v>
      </c>
      <c r="I2094">
        <v>146.154</v>
      </c>
      <c r="J2094">
        <v>446.154</v>
      </c>
      <c r="L2094" t="s">
        <v>738</v>
      </c>
      <c r="M2094" s="6">
        <f t="shared" si="265"/>
        <v>2022</v>
      </c>
      <c r="N2094" s="6" t="str">
        <f t="shared" si="266"/>
        <v>05</v>
      </c>
      <c r="O2094" s="6" t="str">
        <f t="shared" si="267"/>
        <v>15</v>
      </c>
      <c r="P2094" t="str">
        <f t="shared" si="268"/>
        <v>11</v>
      </c>
      <c r="Q2094" t="str">
        <f t="shared" si="269"/>
        <v>18</v>
      </c>
      <c r="R2094" t="str">
        <f t="shared" si="270"/>
        <v>30</v>
      </c>
      <c r="S2094" s="4">
        <f t="shared" si="264"/>
        <v>44696.471180555556</v>
      </c>
      <c r="T2094" s="5">
        <f t="shared" si="271"/>
        <v>44696.471180555556</v>
      </c>
      <c r="U2094" t="s">
        <v>2163</v>
      </c>
      <c r="AH2094" t="s">
        <v>2940</v>
      </c>
      <c r="AI2094">
        <v>1</v>
      </c>
      <c r="AJ2094">
        <v>0</v>
      </c>
      <c r="AK2094" t="s">
        <v>3101</v>
      </c>
      <c r="AL2094" t="s">
        <v>3102</v>
      </c>
      <c r="BK2094">
        <v>73</v>
      </c>
      <c r="BL2094">
        <v>73</v>
      </c>
      <c r="BQ2094">
        <v>145.36179999999999</v>
      </c>
      <c r="BR2094">
        <v>146.04647336699989</v>
      </c>
      <c r="BS2094">
        <v>32</v>
      </c>
    </row>
    <row r="2095" spans="1:71" x14ac:dyDescent="0.25">
      <c r="A2095" t="s">
        <v>86</v>
      </c>
      <c r="B2095">
        <v>77</v>
      </c>
      <c r="C2095" t="s">
        <v>88</v>
      </c>
      <c r="D2095">
        <v>1</v>
      </c>
      <c r="E2095">
        <v>1686.688266294</v>
      </c>
      <c r="F2095">
        <v>1687.6618843849999</v>
      </c>
      <c r="G2095">
        <v>0.97361809099993479</v>
      </c>
      <c r="H2095">
        <v>186.51179999999999</v>
      </c>
      <c r="I2095">
        <v>30.768999999999998</v>
      </c>
      <c r="J2095">
        <v>884.61500000000001</v>
      </c>
      <c r="L2095" t="s">
        <v>738</v>
      </c>
      <c r="M2095" s="6">
        <f t="shared" si="265"/>
        <v>2022</v>
      </c>
      <c r="N2095" s="6" t="str">
        <f t="shared" si="266"/>
        <v>05</v>
      </c>
      <c r="O2095" s="6" t="str">
        <f t="shared" si="267"/>
        <v>15</v>
      </c>
      <c r="P2095" t="str">
        <f t="shared" si="268"/>
        <v>11</v>
      </c>
      <c r="Q2095" t="str">
        <f t="shared" si="269"/>
        <v>18</v>
      </c>
      <c r="R2095" t="str">
        <f t="shared" si="270"/>
        <v>30</v>
      </c>
      <c r="S2095" s="4">
        <f t="shared" si="264"/>
        <v>44696.471180555556</v>
      </c>
      <c r="T2095" s="5">
        <f t="shared" si="271"/>
        <v>44696.471180555556</v>
      </c>
      <c r="U2095" t="s">
        <v>2163</v>
      </c>
      <c r="AH2095" t="s">
        <v>2940</v>
      </c>
      <c r="AI2095">
        <v>2</v>
      </c>
      <c r="AJ2095">
        <v>0</v>
      </c>
      <c r="AK2095" t="s">
        <v>3101</v>
      </c>
      <c r="AL2095" t="s">
        <v>3103</v>
      </c>
      <c r="BK2095">
        <v>76</v>
      </c>
      <c r="BL2095">
        <v>76</v>
      </c>
      <c r="BQ2095">
        <v>186.51179999999999</v>
      </c>
      <c r="BR2095">
        <v>187.4854180909999</v>
      </c>
      <c r="BS2095">
        <v>33</v>
      </c>
    </row>
    <row r="2096" spans="1:71" x14ac:dyDescent="0.25">
      <c r="A2096" t="s">
        <v>86</v>
      </c>
      <c r="B2096">
        <v>81</v>
      </c>
      <c r="C2096" t="s">
        <v>88</v>
      </c>
      <c r="D2096">
        <v>1</v>
      </c>
      <c r="E2096">
        <v>1951.0202824519999</v>
      </c>
      <c r="F2096">
        <v>1951.730081447</v>
      </c>
      <c r="G2096">
        <v>0.7097989950000283</v>
      </c>
      <c r="H2096">
        <v>150.8759</v>
      </c>
      <c r="I2096">
        <v>15.385</v>
      </c>
      <c r="J2096">
        <v>546.154</v>
      </c>
      <c r="L2096" t="s">
        <v>739</v>
      </c>
      <c r="M2096" s="6">
        <f t="shared" si="265"/>
        <v>2022</v>
      </c>
      <c r="N2096" s="6" t="str">
        <f t="shared" si="266"/>
        <v>05</v>
      </c>
      <c r="O2096" s="6" t="str">
        <f t="shared" si="267"/>
        <v>15</v>
      </c>
      <c r="P2096" t="str">
        <f t="shared" si="268"/>
        <v>11</v>
      </c>
      <c r="Q2096" t="str">
        <f t="shared" si="269"/>
        <v>23</v>
      </c>
      <c r="R2096" t="str">
        <f t="shared" si="270"/>
        <v>30</v>
      </c>
      <c r="S2096" s="4">
        <f t="shared" si="264"/>
        <v>44696.474652777775</v>
      </c>
      <c r="T2096" s="5">
        <f t="shared" si="271"/>
        <v>44696.474652777775</v>
      </c>
      <c r="U2096" t="s">
        <v>2164</v>
      </c>
      <c r="AH2096" t="s">
        <v>2940</v>
      </c>
      <c r="AI2096">
        <v>1</v>
      </c>
      <c r="AJ2096">
        <v>0</v>
      </c>
      <c r="AK2096" t="s">
        <v>3101</v>
      </c>
      <c r="AL2096" t="s">
        <v>3102</v>
      </c>
      <c r="BK2096">
        <v>80</v>
      </c>
      <c r="BL2096">
        <v>80</v>
      </c>
      <c r="BQ2096">
        <v>150.8759</v>
      </c>
      <c r="BR2096">
        <v>151.585698995</v>
      </c>
      <c r="BS2096">
        <v>0</v>
      </c>
    </row>
    <row r="2097" spans="1:71" x14ac:dyDescent="0.25">
      <c r="A2097" t="s">
        <v>86</v>
      </c>
      <c r="B2097">
        <v>82</v>
      </c>
      <c r="C2097" t="s">
        <v>88</v>
      </c>
      <c r="D2097">
        <v>1</v>
      </c>
      <c r="E2097">
        <v>2042.950188458</v>
      </c>
      <c r="F2097">
        <v>2043.6474246390001</v>
      </c>
      <c r="G2097">
        <v>0.69723618100010754</v>
      </c>
      <c r="H2097">
        <v>242.80590000000001</v>
      </c>
      <c r="I2097">
        <v>23.077000000000002</v>
      </c>
      <c r="J2097">
        <v>2723.0770000000002</v>
      </c>
      <c r="L2097" t="s">
        <v>739</v>
      </c>
      <c r="M2097" s="6">
        <f t="shared" si="265"/>
        <v>2022</v>
      </c>
      <c r="N2097" s="6" t="str">
        <f t="shared" si="266"/>
        <v>05</v>
      </c>
      <c r="O2097" s="6" t="str">
        <f t="shared" si="267"/>
        <v>15</v>
      </c>
      <c r="P2097" t="str">
        <f t="shared" si="268"/>
        <v>11</v>
      </c>
      <c r="Q2097" t="str">
        <f t="shared" si="269"/>
        <v>23</v>
      </c>
      <c r="R2097" t="str">
        <f t="shared" si="270"/>
        <v>30</v>
      </c>
      <c r="S2097" s="4">
        <f t="shared" si="264"/>
        <v>44696.474652777775</v>
      </c>
      <c r="T2097" s="5">
        <f t="shared" si="271"/>
        <v>44696.474652777775</v>
      </c>
      <c r="U2097" t="s">
        <v>2164</v>
      </c>
      <c r="AH2097" t="s">
        <v>2940</v>
      </c>
      <c r="AI2097">
        <v>1</v>
      </c>
      <c r="AJ2097">
        <v>1</v>
      </c>
      <c r="AK2097" t="s">
        <v>3101</v>
      </c>
      <c r="AL2097" t="s">
        <v>3104</v>
      </c>
      <c r="BK2097">
        <v>81</v>
      </c>
      <c r="BL2097">
        <v>81</v>
      </c>
      <c r="BQ2097">
        <v>242.80590000000001</v>
      </c>
      <c r="BR2097">
        <v>243.50313618100009</v>
      </c>
      <c r="BS2097">
        <v>1</v>
      </c>
    </row>
    <row r="2098" spans="1:71" x14ac:dyDescent="0.25">
      <c r="A2098" t="s">
        <v>86</v>
      </c>
      <c r="B2098">
        <v>90</v>
      </c>
      <c r="C2098" t="s">
        <v>88</v>
      </c>
      <c r="D2098">
        <v>1</v>
      </c>
      <c r="E2098">
        <v>7013.8183777889999</v>
      </c>
      <c r="F2098">
        <v>7014.2517948739996</v>
      </c>
      <c r="G2098">
        <v>0.43341708499974629</v>
      </c>
      <c r="H2098">
        <v>113.1734</v>
      </c>
      <c r="I2098">
        <v>123.077</v>
      </c>
      <c r="J2098">
        <v>1500</v>
      </c>
      <c r="L2098" t="s">
        <v>740</v>
      </c>
      <c r="M2098" s="6">
        <f t="shared" si="265"/>
        <v>2022</v>
      </c>
      <c r="N2098" s="6" t="str">
        <f t="shared" si="266"/>
        <v>05</v>
      </c>
      <c r="O2098" s="6" t="str">
        <f t="shared" si="267"/>
        <v>15</v>
      </c>
      <c r="P2098" t="str">
        <f t="shared" si="268"/>
        <v>12</v>
      </c>
      <c r="Q2098" t="str">
        <f t="shared" si="269"/>
        <v>48</v>
      </c>
      <c r="R2098" t="str">
        <f t="shared" si="270"/>
        <v>31</v>
      </c>
      <c r="S2098" s="4">
        <f t="shared" si="264"/>
        <v>44696.533692129633</v>
      </c>
      <c r="T2098" s="5">
        <f t="shared" si="271"/>
        <v>44696.533692129633</v>
      </c>
      <c r="U2098" t="s">
        <v>2165</v>
      </c>
      <c r="AH2098" t="s">
        <v>2940</v>
      </c>
      <c r="AI2098">
        <v>1</v>
      </c>
      <c r="AJ2098">
        <v>1</v>
      </c>
      <c r="AK2098" t="s">
        <v>3101</v>
      </c>
      <c r="AL2098" t="s">
        <v>3104</v>
      </c>
      <c r="AN2098" t="s">
        <v>3619</v>
      </c>
      <c r="BK2098">
        <v>89</v>
      </c>
      <c r="BL2098">
        <v>89</v>
      </c>
      <c r="BQ2098">
        <v>113.1734</v>
      </c>
      <c r="BR2098">
        <v>113.6068170849997</v>
      </c>
      <c r="BS2098">
        <v>0</v>
      </c>
    </row>
    <row r="2099" spans="1:71" x14ac:dyDescent="0.25">
      <c r="A2099" t="s">
        <v>86</v>
      </c>
      <c r="B2099">
        <v>94</v>
      </c>
      <c r="C2099" t="s">
        <v>88</v>
      </c>
      <c r="D2099">
        <v>1</v>
      </c>
      <c r="E2099">
        <v>7778.8270563300002</v>
      </c>
      <c r="F2099">
        <v>7779.3107246720001</v>
      </c>
      <c r="G2099">
        <v>0.48366834199987352</v>
      </c>
      <c r="H2099">
        <v>278.15839999999997</v>
      </c>
      <c r="I2099">
        <v>38.462000000000003</v>
      </c>
      <c r="J2099">
        <v>2561.538</v>
      </c>
      <c r="L2099" t="s">
        <v>741</v>
      </c>
      <c r="M2099" s="6">
        <f t="shared" si="265"/>
        <v>2022</v>
      </c>
      <c r="N2099" s="6" t="str">
        <f t="shared" si="266"/>
        <v>05</v>
      </c>
      <c r="O2099" s="6" t="str">
        <f t="shared" si="267"/>
        <v>15</v>
      </c>
      <c r="P2099" t="str">
        <f t="shared" si="268"/>
        <v>12</v>
      </c>
      <c r="Q2099" t="str">
        <f t="shared" si="269"/>
        <v>58</v>
      </c>
      <c r="R2099" t="str">
        <f t="shared" si="270"/>
        <v>31</v>
      </c>
      <c r="S2099" s="4">
        <f t="shared" si="264"/>
        <v>44696.540636574071</v>
      </c>
      <c r="T2099" s="5">
        <f t="shared" si="271"/>
        <v>44696.540636574071</v>
      </c>
      <c r="U2099" t="s">
        <v>2166</v>
      </c>
      <c r="AH2099" t="s">
        <v>2940</v>
      </c>
      <c r="AI2099">
        <v>1</v>
      </c>
      <c r="AJ2099">
        <v>1</v>
      </c>
      <c r="AK2099" t="s">
        <v>3101</v>
      </c>
      <c r="AL2099" t="s">
        <v>3104</v>
      </c>
      <c r="BK2099">
        <v>93</v>
      </c>
      <c r="BL2099">
        <v>93</v>
      </c>
      <c r="BQ2099">
        <v>278.15839999999997</v>
      </c>
      <c r="BR2099">
        <v>278.64206834199979</v>
      </c>
      <c r="BS2099">
        <v>0</v>
      </c>
    </row>
    <row r="2100" spans="1:71" x14ac:dyDescent="0.25">
      <c r="A2100" t="s">
        <v>86</v>
      </c>
      <c r="B2100">
        <v>95</v>
      </c>
      <c r="C2100" t="s">
        <v>88</v>
      </c>
      <c r="D2100">
        <v>1</v>
      </c>
      <c r="E2100">
        <v>7781.8059505020001</v>
      </c>
      <c r="F2100">
        <v>7782.2519304010002</v>
      </c>
      <c r="G2100">
        <v>0.4459798990001218</v>
      </c>
      <c r="H2100">
        <v>281.13729999999998</v>
      </c>
      <c r="I2100">
        <v>69.230999999999995</v>
      </c>
      <c r="J2100">
        <v>2815.3850000000002</v>
      </c>
      <c r="L2100" t="s">
        <v>741</v>
      </c>
      <c r="M2100" s="6">
        <f t="shared" si="265"/>
        <v>2022</v>
      </c>
      <c r="N2100" s="6" t="str">
        <f t="shared" si="266"/>
        <v>05</v>
      </c>
      <c r="O2100" s="6" t="str">
        <f t="shared" si="267"/>
        <v>15</v>
      </c>
      <c r="P2100" t="str">
        <f t="shared" si="268"/>
        <v>12</v>
      </c>
      <c r="Q2100" t="str">
        <f t="shared" si="269"/>
        <v>58</v>
      </c>
      <c r="R2100" t="str">
        <f t="shared" si="270"/>
        <v>31</v>
      </c>
      <c r="S2100" s="4">
        <f t="shared" si="264"/>
        <v>44696.540636574071</v>
      </c>
      <c r="T2100" s="5">
        <f t="shared" si="271"/>
        <v>44696.540636574071</v>
      </c>
      <c r="U2100" t="s">
        <v>2166</v>
      </c>
      <c r="AH2100" t="s">
        <v>2940</v>
      </c>
      <c r="AI2100">
        <v>1</v>
      </c>
      <c r="AJ2100">
        <v>1</v>
      </c>
      <c r="AK2100" t="s">
        <v>3101</v>
      </c>
      <c r="AL2100" t="s">
        <v>3104</v>
      </c>
      <c r="BK2100">
        <v>94</v>
      </c>
      <c r="BL2100">
        <v>94</v>
      </c>
      <c r="BQ2100">
        <v>281.13729999999998</v>
      </c>
      <c r="BR2100">
        <v>281.5832798990001</v>
      </c>
      <c r="BS2100">
        <v>1</v>
      </c>
    </row>
    <row r="2101" spans="1:71" x14ac:dyDescent="0.25">
      <c r="A2101" t="s">
        <v>86</v>
      </c>
      <c r="B2101">
        <v>96</v>
      </c>
      <c r="C2101" t="s">
        <v>88</v>
      </c>
      <c r="D2101">
        <v>1</v>
      </c>
      <c r="E2101">
        <v>7784.6216219970001</v>
      </c>
      <c r="F2101">
        <v>7785.1555415949997</v>
      </c>
      <c r="G2101">
        <v>0.53391959799955657</v>
      </c>
      <c r="H2101">
        <v>283.95299999999997</v>
      </c>
      <c r="I2101">
        <v>61.537999999999997</v>
      </c>
      <c r="J2101">
        <v>2853.846</v>
      </c>
      <c r="L2101" t="s">
        <v>741</v>
      </c>
      <c r="M2101" s="6">
        <f t="shared" si="265"/>
        <v>2022</v>
      </c>
      <c r="N2101" s="6" t="str">
        <f t="shared" si="266"/>
        <v>05</v>
      </c>
      <c r="O2101" s="6" t="str">
        <f t="shared" si="267"/>
        <v>15</v>
      </c>
      <c r="P2101" t="str">
        <f t="shared" si="268"/>
        <v>12</v>
      </c>
      <c r="Q2101" t="str">
        <f t="shared" si="269"/>
        <v>58</v>
      </c>
      <c r="R2101" t="str">
        <f t="shared" si="270"/>
        <v>31</v>
      </c>
      <c r="S2101" s="4">
        <f t="shared" si="264"/>
        <v>44696.540636574071</v>
      </c>
      <c r="T2101" s="5">
        <f t="shared" si="271"/>
        <v>44696.540636574071</v>
      </c>
      <c r="U2101" t="s">
        <v>2166</v>
      </c>
      <c r="AH2101" t="s">
        <v>2940</v>
      </c>
      <c r="AI2101">
        <v>1</v>
      </c>
      <c r="AJ2101">
        <v>1</v>
      </c>
      <c r="AK2101" t="s">
        <v>3101</v>
      </c>
      <c r="AL2101" t="s">
        <v>3104</v>
      </c>
      <c r="BK2101">
        <v>95</v>
      </c>
      <c r="BL2101">
        <v>95</v>
      </c>
      <c r="BQ2101">
        <v>283.95299999999997</v>
      </c>
      <c r="BR2101">
        <v>284.48691959799947</v>
      </c>
      <c r="BS2101">
        <v>2</v>
      </c>
    </row>
    <row r="2102" spans="1:71" x14ac:dyDescent="0.25">
      <c r="A2102" t="s">
        <v>86</v>
      </c>
      <c r="B2102">
        <v>97</v>
      </c>
      <c r="C2102" t="s">
        <v>88</v>
      </c>
      <c r="D2102">
        <v>1</v>
      </c>
      <c r="E2102">
        <v>7785.5346094799997</v>
      </c>
      <c r="F2102">
        <v>7786.6526999329999</v>
      </c>
      <c r="G2102">
        <v>1.1180904530001501</v>
      </c>
      <c r="H2102">
        <v>284.86590000000001</v>
      </c>
      <c r="I2102">
        <v>69.230999999999995</v>
      </c>
      <c r="J2102">
        <v>2476.9229999999998</v>
      </c>
      <c r="L2102" t="s">
        <v>741</v>
      </c>
      <c r="M2102" s="6">
        <f t="shared" si="265"/>
        <v>2022</v>
      </c>
      <c r="N2102" s="6" t="str">
        <f t="shared" si="266"/>
        <v>05</v>
      </c>
      <c r="O2102" s="6" t="str">
        <f t="shared" si="267"/>
        <v>15</v>
      </c>
      <c r="P2102" t="str">
        <f t="shared" si="268"/>
        <v>12</v>
      </c>
      <c r="Q2102" t="str">
        <f t="shared" si="269"/>
        <v>58</v>
      </c>
      <c r="R2102" t="str">
        <f t="shared" si="270"/>
        <v>31</v>
      </c>
      <c r="S2102" s="4">
        <f t="shared" si="264"/>
        <v>44696.540636574071</v>
      </c>
      <c r="T2102" s="5">
        <f t="shared" si="271"/>
        <v>44696.540636574071</v>
      </c>
      <c r="U2102" t="s">
        <v>2166</v>
      </c>
      <c r="AH2102" t="s">
        <v>2940</v>
      </c>
      <c r="AI2102">
        <v>2</v>
      </c>
      <c r="AJ2102">
        <v>2</v>
      </c>
      <c r="AK2102" t="s">
        <v>3101</v>
      </c>
      <c r="AL2102" t="s">
        <v>3104</v>
      </c>
      <c r="BK2102">
        <v>96</v>
      </c>
      <c r="BL2102">
        <v>96</v>
      </c>
      <c r="BQ2102">
        <v>284.86590000000001</v>
      </c>
      <c r="BR2102">
        <v>285.98399045300022</v>
      </c>
      <c r="BS2102">
        <v>3</v>
      </c>
    </row>
    <row r="2103" spans="1:71" x14ac:dyDescent="0.25">
      <c r="A2103" t="s">
        <v>86</v>
      </c>
      <c r="B2103">
        <v>98</v>
      </c>
      <c r="C2103" t="s">
        <v>88</v>
      </c>
      <c r="D2103">
        <v>1</v>
      </c>
      <c r="E2103">
        <v>7786.909638313</v>
      </c>
      <c r="F2103">
        <v>7787.1734574080001</v>
      </c>
      <c r="G2103">
        <v>0.26381909500014439</v>
      </c>
      <c r="H2103">
        <v>286.24099999999999</v>
      </c>
      <c r="I2103">
        <v>61.537999999999997</v>
      </c>
      <c r="J2103">
        <v>1692.308</v>
      </c>
      <c r="L2103" t="s">
        <v>741</v>
      </c>
      <c r="M2103" s="6">
        <f t="shared" si="265"/>
        <v>2022</v>
      </c>
      <c r="N2103" s="6" t="str">
        <f t="shared" si="266"/>
        <v>05</v>
      </c>
      <c r="O2103" s="6" t="str">
        <f t="shared" si="267"/>
        <v>15</v>
      </c>
      <c r="P2103" t="str">
        <f t="shared" si="268"/>
        <v>12</v>
      </c>
      <c r="Q2103" t="str">
        <f t="shared" si="269"/>
        <v>58</v>
      </c>
      <c r="R2103" t="str">
        <f t="shared" si="270"/>
        <v>31</v>
      </c>
      <c r="S2103" s="4">
        <f t="shared" si="264"/>
        <v>44696.540636574071</v>
      </c>
      <c r="T2103" s="5">
        <f t="shared" si="271"/>
        <v>44696.540636574071</v>
      </c>
      <c r="U2103" t="s">
        <v>2166</v>
      </c>
      <c r="AH2103" t="s">
        <v>2940</v>
      </c>
      <c r="AI2103">
        <v>1</v>
      </c>
      <c r="AJ2103">
        <v>0</v>
      </c>
      <c r="AK2103" t="s">
        <v>3101</v>
      </c>
      <c r="AL2103" t="s">
        <v>3103</v>
      </c>
      <c r="AN2103" t="s">
        <v>3658</v>
      </c>
      <c r="BK2103">
        <v>97</v>
      </c>
      <c r="BL2103">
        <v>97</v>
      </c>
      <c r="BQ2103">
        <v>286.24099999999999</v>
      </c>
      <c r="BR2103">
        <v>286.50481909500007</v>
      </c>
      <c r="BS2103">
        <v>4</v>
      </c>
    </row>
    <row r="2104" spans="1:71" x14ac:dyDescent="0.25">
      <c r="A2104" t="s">
        <v>86</v>
      </c>
      <c r="B2104">
        <v>99</v>
      </c>
      <c r="C2104" t="s">
        <v>88</v>
      </c>
      <c r="D2104">
        <v>1</v>
      </c>
      <c r="E2104">
        <v>7787.7262212280002</v>
      </c>
      <c r="F2104">
        <v>7787.9586332879999</v>
      </c>
      <c r="G2104">
        <v>0.23241205999966039</v>
      </c>
      <c r="H2104">
        <v>287.05759999999998</v>
      </c>
      <c r="I2104">
        <v>100</v>
      </c>
      <c r="J2104">
        <v>1507.692</v>
      </c>
      <c r="L2104" t="s">
        <v>741</v>
      </c>
      <c r="M2104" s="6">
        <f t="shared" si="265"/>
        <v>2022</v>
      </c>
      <c r="N2104" s="6" t="str">
        <f t="shared" si="266"/>
        <v>05</v>
      </c>
      <c r="O2104" s="6" t="str">
        <f t="shared" si="267"/>
        <v>15</v>
      </c>
      <c r="P2104" t="str">
        <f t="shared" si="268"/>
        <v>12</v>
      </c>
      <c r="Q2104" t="str">
        <f t="shared" si="269"/>
        <v>58</v>
      </c>
      <c r="R2104" t="str">
        <f t="shared" si="270"/>
        <v>31</v>
      </c>
      <c r="S2104" s="4">
        <f t="shared" si="264"/>
        <v>44696.540636574071</v>
      </c>
      <c r="T2104" s="5">
        <f t="shared" si="271"/>
        <v>44696.540636574071</v>
      </c>
      <c r="U2104" t="s">
        <v>2166</v>
      </c>
      <c r="AH2104" t="s">
        <v>2940</v>
      </c>
      <c r="AI2104">
        <v>1</v>
      </c>
      <c r="AJ2104">
        <v>0</v>
      </c>
      <c r="AK2104" t="s">
        <v>3101</v>
      </c>
      <c r="AL2104" t="s">
        <v>3103</v>
      </c>
      <c r="AN2104" t="s">
        <v>3658</v>
      </c>
      <c r="BK2104">
        <v>98</v>
      </c>
      <c r="BL2104">
        <v>98</v>
      </c>
      <c r="BQ2104">
        <v>287.05759999999998</v>
      </c>
      <c r="BR2104">
        <v>287.29001205999958</v>
      </c>
      <c r="BS2104">
        <v>5</v>
      </c>
    </row>
    <row r="2105" spans="1:71" x14ac:dyDescent="0.25">
      <c r="A2105" t="s">
        <v>86</v>
      </c>
      <c r="B2105">
        <v>102</v>
      </c>
      <c r="C2105" t="s">
        <v>88</v>
      </c>
      <c r="D2105">
        <v>1</v>
      </c>
      <c r="E2105">
        <v>9125.0156399360003</v>
      </c>
      <c r="F2105">
        <v>9125.3736801369996</v>
      </c>
      <c r="G2105">
        <v>0.35804020099931222</v>
      </c>
      <c r="H2105">
        <v>124.1853</v>
      </c>
      <c r="I2105">
        <v>153.846</v>
      </c>
      <c r="J2105">
        <v>776.923</v>
      </c>
      <c r="L2105" t="s">
        <v>742</v>
      </c>
      <c r="M2105" s="6">
        <f t="shared" si="265"/>
        <v>2022</v>
      </c>
      <c r="N2105" s="6" t="str">
        <f t="shared" si="266"/>
        <v>05</v>
      </c>
      <c r="O2105" s="6" t="str">
        <f t="shared" si="267"/>
        <v>15</v>
      </c>
      <c r="P2105" t="str">
        <f t="shared" si="268"/>
        <v>13</v>
      </c>
      <c r="Q2105" t="str">
        <f t="shared" si="269"/>
        <v>23</v>
      </c>
      <c r="R2105" t="str">
        <f t="shared" si="270"/>
        <v>31</v>
      </c>
      <c r="S2105" s="4">
        <f t="shared" si="264"/>
        <v>44696.557997685188</v>
      </c>
      <c r="T2105" s="5">
        <f t="shared" si="271"/>
        <v>44696.557997685188</v>
      </c>
      <c r="U2105" t="s">
        <v>2167</v>
      </c>
      <c r="AH2105" t="s">
        <v>2940</v>
      </c>
      <c r="AI2105">
        <v>1</v>
      </c>
      <c r="AJ2105">
        <v>0</v>
      </c>
      <c r="AK2105" t="s">
        <v>3101</v>
      </c>
      <c r="AL2105" t="s">
        <v>3103</v>
      </c>
      <c r="BK2105">
        <v>101</v>
      </c>
      <c r="BL2105">
        <v>101</v>
      </c>
      <c r="BQ2105">
        <v>124.1853</v>
      </c>
      <c r="BR2105">
        <v>124.5433402009993</v>
      </c>
      <c r="BS2105">
        <v>0</v>
      </c>
    </row>
    <row r="2106" spans="1:71" x14ac:dyDescent="0.25">
      <c r="A2106" t="s">
        <v>86</v>
      </c>
      <c r="B2106">
        <v>103</v>
      </c>
      <c r="C2106" t="s">
        <v>88</v>
      </c>
      <c r="D2106">
        <v>1</v>
      </c>
      <c r="E2106">
        <v>9126.1211675750001</v>
      </c>
      <c r="F2106">
        <v>9126.7618710919996</v>
      </c>
      <c r="G2106">
        <v>0.64070351699956518</v>
      </c>
      <c r="H2106">
        <v>125.2908</v>
      </c>
      <c r="I2106">
        <v>138.46199999999999</v>
      </c>
      <c r="J2106">
        <v>1323.077</v>
      </c>
      <c r="L2106" t="s">
        <v>742</v>
      </c>
      <c r="M2106" s="6">
        <f t="shared" si="265"/>
        <v>2022</v>
      </c>
      <c r="N2106" s="6" t="str">
        <f t="shared" si="266"/>
        <v>05</v>
      </c>
      <c r="O2106" s="6" t="str">
        <f t="shared" si="267"/>
        <v>15</v>
      </c>
      <c r="P2106" t="str">
        <f t="shared" si="268"/>
        <v>13</v>
      </c>
      <c r="Q2106" t="str">
        <f t="shared" si="269"/>
        <v>23</v>
      </c>
      <c r="R2106" t="str">
        <f t="shared" si="270"/>
        <v>31</v>
      </c>
      <c r="S2106" s="4">
        <f t="shared" si="264"/>
        <v>44696.557997685188</v>
      </c>
      <c r="T2106" s="5">
        <f t="shared" si="271"/>
        <v>44696.557997685188</v>
      </c>
      <c r="U2106" t="s">
        <v>2167</v>
      </c>
      <c r="AH2106" t="s">
        <v>2940</v>
      </c>
      <c r="AI2106">
        <v>1</v>
      </c>
      <c r="AJ2106">
        <v>0</v>
      </c>
      <c r="AK2106" t="s">
        <v>3101</v>
      </c>
      <c r="AL2106" t="s">
        <v>3103</v>
      </c>
      <c r="BK2106">
        <v>102</v>
      </c>
      <c r="BL2106">
        <v>102</v>
      </c>
      <c r="BQ2106">
        <v>125.2908</v>
      </c>
      <c r="BR2106">
        <v>125.9315035169996</v>
      </c>
      <c r="BS2106">
        <v>1</v>
      </c>
    </row>
    <row r="2107" spans="1:71" x14ac:dyDescent="0.25">
      <c r="A2107" t="s">
        <v>86</v>
      </c>
      <c r="B2107">
        <v>106</v>
      </c>
      <c r="C2107" t="s">
        <v>88</v>
      </c>
      <c r="D2107">
        <v>1</v>
      </c>
      <c r="E2107">
        <v>9459.827745904</v>
      </c>
      <c r="F2107">
        <v>9461.2536253010003</v>
      </c>
      <c r="G2107">
        <v>1.4258793970002439</v>
      </c>
      <c r="H2107">
        <v>158.9683</v>
      </c>
      <c r="I2107">
        <v>230.76900000000001</v>
      </c>
      <c r="J2107">
        <v>2500</v>
      </c>
      <c r="L2107" t="s">
        <v>743</v>
      </c>
      <c r="M2107" s="6">
        <f t="shared" si="265"/>
        <v>2022</v>
      </c>
      <c r="N2107" s="6" t="str">
        <f t="shared" si="266"/>
        <v>05</v>
      </c>
      <c r="O2107" s="6" t="str">
        <f t="shared" si="267"/>
        <v>15</v>
      </c>
      <c r="P2107" t="str">
        <f t="shared" si="268"/>
        <v>13</v>
      </c>
      <c r="Q2107" t="str">
        <f t="shared" si="269"/>
        <v>28</v>
      </c>
      <c r="R2107" t="str">
        <f t="shared" si="270"/>
        <v>31</v>
      </c>
      <c r="S2107" s="4">
        <f t="shared" si="264"/>
        <v>44696.561469907407</v>
      </c>
      <c r="T2107" s="5">
        <f t="shared" si="271"/>
        <v>44696.561469907407</v>
      </c>
      <c r="U2107" t="s">
        <v>2168</v>
      </c>
      <c r="AH2107" t="s">
        <v>2940</v>
      </c>
      <c r="AI2107">
        <v>3</v>
      </c>
      <c r="AJ2107">
        <v>3</v>
      </c>
      <c r="AK2107" t="s">
        <v>3101</v>
      </c>
      <c r="AL2107" t="s">
        <v>3104</v>
      </c>
      <c r="BK2107">
        <v>105</v>
      </c>
      <c r="BL2107">
        <v>105</v>
      </c>
      <c r="BQ2107">
        <v>158.9683</v>
      </c>
      <c r="BR2107">
        <v>160.39417939700019</v>
      </c>
      <c r="BS2107">
        <v>0</v>
      </c>
    </row>
    <row r="2108" spans="1:71" x14ac:dyDescent="0.25">
      <c r="A2108" t="s">
        <v>86</v>
      </c>
      <c r="B2108">
        <v>117</v>
      </c>
      <c r="C2108" t="s">
        <v>88</v>
      </c>
      <c r="D2108">
        <v>1</v>
      </c>
      <c r="E2108">
        <v>10490.647165154</v>
      </c>
      <c r="F2108">
        <v>10490.923547062999</v>
      </c>
      <c r="G2108">
        <v>0.27638190899961051</v>
      </c>
      <c r="H2108">
        <v>289.71899999999999</v>
      </c>
      <c r="I2108">
        <v>69.230999999999995</v>
      </c>
      <c r="J2108">
        <v>1461.538</v>
      </c>
      <c r="L2108" t="s">
        <v>744</v>
      </c>
      <c r="M2108" s="6">
        <f t="shared" si="265"/>
        <v>2022</v>
      </c>
      <c r="N2108" s="6" t="str">
        <f t="shared" si="266"/>
        <v>05</v>
      </c>
      <c r="O2108" s="6" t="str">
        <f t="shared" si="267"/>
        <v>15</v>
      </c>
      <c r="P2108" t="str">
        <f t="shared" si="268"/>
        <v>13</v>
      </c>
      <c r="Q2108" t="str">
        <f t="shared" si="269"/>
        <v>43</v>
      </c>
      <c r="R2108" t="str">
        <f t="shared" si="270"/>
        <v>31</v>
      </c>
      <c r="S2108" s="4">
        <f t="shared" si="264"/>
        <v>44696.571886574071</v>
      </c>
      <c r="T2108" s="5">
        <f t="shared" si="271"/>
        <v>44696.571886574071</v>
      </c>
      <c r="U2108" t="s">
        <v>2169</v>
      </c>
      <c r="AH2108" t="s">
        <v>2940</v>
      </c>
      <c r="AI2108">
        <v>1</v>
      </c>
      <c r="AJ2108">
        <v>0</v>
      </c>
      <c r="AK2108" t="s">
        <v>3101</v>
      </c>
      <c r="AL2108" t="s">
        <v>3103</v>
      </c>
      <c r="BK2108">
        <v>116</v>
      </c>
      <c r="BL2108">
        <v>116</v>
      </c>
      <c r="BQ2108">
        <v>289.71899999999999</v>
      </c>
      <c r="BR2108">
        <v>289.9953819089996</v>
      </c>
      <c r="BS2108">
        <v>0</v>
      </c>
    </row>
    <row r="2109" spans="1:71" x14ac:dyDescent="0.25">
      <c r="A2109" t="s">
        <v>86</v>
      </c>
      <c r="B2109">
        <v>120</v>
      </c>
      <c r="C2109" t="s">
        <v>88</v>
      </c>
      <c r="D2109">
        <v>1</v>
      </c>
      <c r="E2109">
        <v>10492.822644194999</v>
      </c>
      <c r="F2109">
        <v>10493.099026104999</v>
      </c>
      <c r="G2109">
        <v>0.27638191000005458</v>
      </c>
      <c r="H2109">
        <v>291.89449999999999</v>
      </c>
      <c r="I2109">
        <v>153.846</v>
      </c>
      <c r="J2109">
        <v>1915.385</v>
      </c>
      <c r="L2109" t="s">
        <v>744</v>
      </c>
      <c r="M2109" s="6">
        <f t="shared" si="265"/>
        <v>2022</v>
      </c>
      <c r="N2109" s="6" t="str">
        <f t="shared" si="266"/>
        <v>05</v>
      </c>
      <c r="O2109" s="6" t="str">
        <f t="shared" si="267"/>
        <v>15</v>
      </c>
      <c r="P2109" t="str">
        <f t="shared" si="268"/>
        <v>13</v>
      </c>
      <c r="Q2109" t="str">
        <f t="shared" si="269"/>
        <v>43</v>
      </c>
      <c r="R2109" t="str">
        <f t="shared" si="270"/>
        <v>31</v>
      </c>
      <c r="S2109" s="4">
        <f t="shared" si="264"/>
        <v>44696.571886574071</v>
      </c>
      <c r="T2109" s="5">
        <f t="shared" si="271"/>
        <v>44696.571886574071</v>
      </c>
      <c r="U2109" t="s">
        <v>2169</v>
      </c>
      <c r="AH2109" t="s">
        <v>2940</v>
      </c>
      <c r="AI2109">
        <v>1</v>
      </c>
      <c r="AJ2109">
        <v>0</v>
      </c>
      <c r="AK2109" t="s">
        <v>3101</v>
      </c>
      <c r="AL2109" t="s">
        <v>3103</v>
      </c>
      <c r="BK2109">
        <v>119</v>
      </c>
      <c r="BL2109">
        <v>119</v>
      </c>
      <c r="BQ2109">
        <v>291.89449999999999</v>
      </c>
      <c r="BR2109">
        <v>292.17088190999999</v>
      </c>
      <c r="BS2109">
        <v>1</v>
      </c>
    </row>
    <row r="2110" spans="1:71" x14ac:dyDescent="0.25">
      <c r="A2110" t="s">
        <v>86</v>
      </c>
      <c r="B2110">
        <v>121</v>
      </c>
      <c r="C2110" t="s">
        <v>88</v>
      </c>
      <c r="D2110">
        <v>1</v>
      </c>
      <c r="E2110">
        <v>10493.804150497999</v>
      </c>
      <c r="F2110">
        <v>10494.036562559</v>
      </c>
      <c r="G2110">
        <v>0.23241206100101411</v>
      </c>
      <c r="H2110">
        <v>292.87599999999998</v>
      </c>
      <c r="I2110">
        <v>123.077</v>
      </c>
      <c r="J2110">
        <v>2330.7689999999998</v>
      </c>
      <c r="L2110" t="s">
        <v>744</v>
      </c>
      <c r="M2110" s="6">
        <f t="shared" si="265"/>
        <v>2022</v>
      </c>
      <c r="N2110" s="6" t="str">
        <f t="shared" si="266"/>
        <v>05</v>
      </c>
      <c r="O2110" s="6" t="str">
        <f t="shared" si="267"/>
        <v>15</v>
      </c>
      <c r="P2110" t="str">
        <f t="shared" si="268"/>
        <v>13</v>
      </c>
      <c r="Q2110" t="str">
        <f t="shared" si="269"/>
        <v>43</v>
      </c>
      <c r="R2110" t="str">
        <f t="shared" si="270"/>
        <v>31</v>
      </c>
      <c r="S2110" s="4">
        <f t="shared" si="264"/>
        <v>44696.571886574071</v>
      </c>
      <c r="T2110" s="5">
        <f t="shared" si="271"/>
        <v>44696.571886574071</v>
      </c>
      <c r="U2110" t="s">
        <v>2169</v>
      </c>
      <c r="AH2110" t="s">
        <v>2940</v>
      </c>
      <c r="AI2110">
        <v>1</v>
      </c>
      <c r="AJ2110">
        <v>0</v>
      </c>
      <c r="AK2110" t="s">
        <v>3101</v>
      </c>
      <c r="AL2110" t="s">
        <v>3103</v>
      </c>
      <c r="BK2110">
        <v>120</v>
      </c>
      <c r="BL2110">
        <v>120</v>
      </c>
      <c r="BQ2110">
        <v>292.87599999999998</v>
      </c>
      <c r="BR2110">
        <v>293.10841206100099</v>
      </c>
      <c r="BS2110">
        <v>2</v>
      </c>
    </row>
    <row r="2111" spans="1:71" x14ac:dyDescent="0.25">
      <c r="A2111" t="s">
        <v>86</v>
      </c>
      <c r="B2111">
        <v>123</v>
      </c>
      <c r="C2111" t="s">
        <v>88</v>
      </c>
      <c r="D2111">
        <v>1</v>
      </c>
      <c r="E2111">
        <v>10495.244248121</v>
      </c>
      <c r="F2111">
        <v>10495.445253145999</v>
      </c>
      <c r="G2111">
        <v>0.20100502499917641</v>
      </c>
      <c r="H2111">
        <v>294.31610000000001</v>
      </c>
      <c r="I2111">
        <v>200</v>
      </c>
      <c r="J2111">
        <v>2246.154</v>
      </c>
      <c r="L2111" t="s">
        <v>744</v>
      </c>
      <c r="M2111" s="6">
        <f t="shared" si="265"/>
        <v>2022</v>
      </c>
      <c r="N2111" s="6" t="str">
        <f t="shared" si="266"/>
        <v>05</v>
      </c>
      <c r="O2111" s="6" t="str">
        <f t="shared" si="267"/>
        <v>15</v>
      </c>
      <c r="P2111" t="str">
        <f t="shared" si="268"/>
        <v>13</v>
      </c>
      <c r="Q2111" t="str">
        <f t="shared" si="269"/>
        <v>43</v>
      </c>
      <c r="R2111" t="str">
        <f t="shared" si="270"/>
        <v>31</v>
      </c>
      <c r="S2111" s="4">
        <f t="shared" si="264"/>
        <v>44696.571886574071</v>
      </c>
      <c r="T2111" s="5">
        <f t="shared" si="271"/>
        <v>44696.571886574071</v>
      </c>
      <c r="U2111" t="s">
        <v>2169</v>
      </c>
      <c r="AH2111" t="s">
        <v>2940</v>
      </c>
      <c r="AI2111">
        <v>1</v>
      </c>
      <c r="AJ2111">
        <v>0</v>
      </c>
      <c r="AK2111" t="s">
        <v>3101</v>
      </c>
      <c r="AL2111" t="s">
        <v>3103</v>
      </c>
      <c r="BK2111">
        <v>122</v>
      </c>
      <c r="BL2111">
        <v>122</v>
      </c>
      <c r="BQ2111">
        <v>294.31610000000001</v>
      </c>
      <c r="BR2111">
        <v>294.51710502499918</v>
      </c>
      <c r="BS2111">
        <v>3</v>
      </c>
    </row>
    <row r="2112" spans="1:71" x14ac:dyDescent="0.25">
      <c r="A2112" t="s">
        <v>86</v>
      </c>
      <c r="B2112">
        <v>124</v>
      </c>
      <c r="C2112" t="s">
        <v>88</v>
      </c>
      <c r="D2112">
        <v>1</v>
      </c>
      <c r="E2112">
        <v>10495.633695357001</v>
      </c>
      <c r="F2112">
        <v>10496.161333548</v>
      </c>
      <c r="G2112">
        <v>0.52763819099891407</v>
      </c>
      <c r="H2112">
        <v>294.70549999999997</v>
      </c>
      <c r="I2112">
        <v>192.30799999999999</v>
      </c>
      <c r="J2112">
        <v>2392.308</v>
      </c>
      <c r="L2112" t="s">
        <v>744</v>
      </c>
      <c r="M2112" s="6">
        <f t="shared" si="265"/>
        <v>2022</v>
      </c>
      <c r="N2112" s="6" t="str">
        <f t="shared" si="266"/>
        <v>05</v>
      </c>
      <c r="O2112" s="6" t="str">
        <f t="shared" si="267"/>
        <v>15</v>
      </c>
      <c r="P2112" t="str">
        <f t="shared" si="268"/>
        <v>13</v>
      </c>
      <c r="Q2112" t="str">
        <f t="shared" si="269"/>
        <v>43</v>
      </c>
      <c r="R2112" t="str">
        <f t="shared" si="270"/>
        <v>31</v>
      </c>
      <c r="S2112" s="4">
        <f t="shared" si="264"/>
        <v>44696.571886574071</v>
      </c>
      <c r="T2112" s="5">
        <f t="shared" si="271"/>
        <v>44696.571886574071</v>
      </c>
      <c r="U2112" t="s">
        <v>2169</v>
      </c>
      <c r="AH2112" t="s">
        <v>2940</v>
      </c>
      <c r="AI2112">
        <v>1</v>
      </c>
      <c r="AJ2112">
        <v>1</v>
      </c>
      <c r="AK2112" t="s">
        <v>3101</v>
      </c>
      <c r="AL2112" t="s">
        <v>3104</v>
      </c>
      <c r="BK2112">
        <v>123</v>
      </c>
      <c r="BL2112">
        <v>123</v>
      </c>
      <c r="BQ2112">
        <v>294.70549999999997</v>
      </c>
      <c r="BR2112">
        <v>295.23313819099889</v>
      </c>
      <c r="BS2112">
        <v>4</v>
      </c>
    </row>
    <row r="2113" spans="1:71" x14ac:dyDescent="0.25">
      <c r="A2113" t="s">
        <v>86</v>
      </c>
      <c r="B2113">
        <v>125</v>
      </c>
      <c r="C2113" t="s">
        <v>88</v>
      </c>
      <c r="D2113">
        <v>1</v>
      </c>
      <c r="E2113">
        <v>10496.506810935</v>
      </c>
      <c r="F2113">
        <v>10496.75178581</v>
      </c>
      <c r="G2113">
        <v>0.2449748750004801</v>
      </c>
      <c r="H2113">
        <v>295.57859999999999</v>
      </c>
      <c r="I2113">
        <v>130.76900000000001</v>
      </c>
      <c r="J2113">
        <v>2123.0770000000002</v>
      </c>
      <c r="L2113" t="s">
        <v>744</v>
      </c>
      <c r="M2113" s="6">
        <f t="shared" si="265"/>
        <v>2022</v>
      </c>
      <c r="N2113" s="6" t="str">
        <f t="shared" si="266"/>
        <v>05</v>
      </c>
      <c r="O2113" s="6" t="str">
        <f t="shared" si="267"/>
        <v>15</v>
      </c>
      <c r="P2113" t="str">
        <f t="shared" si="268"/>
        <v>13</v>
      </c>
      <c r="Q2113" t="str">
        <f t="shared" si="269"/>
        <v>43</v>
      </c>
      <c r="R2113" t="str">
        <f t="shared" si="270"/>
        <v>31</v>
      </c>
      <c r="S2113" s="4">
        <f t="shared" si="264"/>
        <v>44696.571886574071</v>
      </c>
      <c r="T2113" s="5">
        <f t="shared" si="271"/>
        <v>44696.571886574071</v>
      </c>
      <c r="U2113" t="s">
        <v>2169</v>
      </c>
      <c r="AH2113" t="s">
        <v>2940</v>
      </c>
      <c r="AI2113">
        <v>1</v>
      </c>
      <c r="AJ2113">
        <v>0</v>
      </c>
      <c r="AK2113" t="s">
        <v>3101</v>
      </c>
      <c r="AL2113" t="s">
        <v>3103</v>
      </c>
      <c r="BK2113">
        <v>124</v>
      </c>
      <c r="BL2113">
        <v>124</v>
      </c>
      <c r="BQ2113">
        <v>295.57859999999999</v>
      </c>
      <c r="BR2113">
        <v>295.82357487500047</v>
      </c>
      <c r="BS2113">
        <v>5</v>
      </c>
    </row>
    <row r="2114" spans="1:71" x14ac:dyDescent="0.25">
      <c r="A2114" t="s">
        <v>86</v>
      </c>
      <c r="B2114">
        <v>136</v>
      </c>
      <c r="C2114" t="s">
        <v>88</v>
      </c>
      <c r="D2114">
        <v>1</v>
      </c>
      <c r="E2114">
        <v>12910.710435712001</v>
      </c>
      <c r="F2114">
        <v>12910.905159329999</v>
      </c>
      <c r="G2114">
        <v>0.19472361799853391</v>
      </c>
      <c r="H2114">
        <v>9.5729000000000006</v>
      </c>
      <c r="I2114">
        <v>107.69199999999999</v>
      </c>
      <c r="J2114">
        <v>653.846</v>
      </c>
      <c r="L2114" t="s">
        <v>745</v>
      </c>
      <c r="M2114" s="6">
        <f t="shared" si="265"/>
        <v>2022</v>
      </c>
      <c r="N2114" s="6" t="str">
        <f t="shared" si="266"/>
        <v>05</v>
      </c>
      <c r="O2114" s="6" t="str">
        <f t="shared" si="267"/>
        <v>15</v>
      </c>
      <c r="P2114" t="str">
        <f t="shared" si="268"/>
        <v>14</v>
      </c>
      <c r="Q2114" t="str">
        <f t="shared" si="269"/>
        <v>28</v>
      </c>
      <c r="R2114" t="str">
        <f t="shared" si="270"/>
        <v>31</v>
      </c>
      <c r="S2114" s="4">
        <f t="shared" si="264"/>
        <v>44696.603136574071</v>
      </c>
      <c r="T2114" s="5">
        <f t="shared" si="271"/>
        <v>44696.603136574071</v>
      </c>
      <c r="U2114" t="s">
        <v>2170</v>
      </c>
      <c r="AH2114" t="s">
        <v>2940</v>
      </c>
      <c r="AI2114">
        <v>1</v>
      </c>
      <c r="AJ2114">
        <v>0</v>
      </c>
      <c r="AK2114" t="s">
        <v>3101</v>
      </c>
      <c r="AL2114" t="s">
        <v>3103</v>
      </c>
      <c r="BK2114">
        <v>135</v>
      </c>
      <c r="BL2114">
        <v>135</v>
      </c>
      <c r="BQ2114">
        <v>9.5729000000000006</v>
      </c>
      <c r="BR2114">
        <v>9.7676236179985345</v>
      </c>
      <c r="BS2114">
        <v>0</v>
      </c>
    </row>
    <row r="2115" spans="1:71" x14ac:dyDescent="0.25">
      <c r="A2115" t="s">
        <v>86</v>
      </c>
      <c r="B2115">
        <v>137</v>
      </c>
      <c r="C2115" t="s">
        <v>88</v>
      </c>
      <c r="D2115">
        <v>1</v>
      </c>
      <c r="E2115">
        <v>12911.269480937999</v>
      </c>
      <c r="F2115">
        <v>12911.483048777</v>
      </c>
      <c r="G2115">
        <v>0.21356783900046139</v>
      </c>
      <c r="H2115">
        <v>10.132</v>
      </c>
      <c r="I2115">
        <v>61.537999999999997</v>
      </c>
      <c r="J2115">
        <v>692.30799999999999</v>
      </c>
      <c r="L2115" t="s">
        <v>745</v>
      </c>
      <c r="M2115" s="6">
        <f t="shared" si="265"/>
        <v>2022</v>
      </c>
      <c r="N2115" s="6" t="str">
        <f t="shared" si="266"/>
        <v>05</v>
      </c>
      <c r="O2115" s="6" t="str">
        <f t="shared" si="267"/>
        <v>15</v>
      </c>
      <c r="P2115" t="str">
        <f t="shared" si="268"/>
        <v>14</v>
      </c>
      <c r="Q2115" t="str">
        <f t="shared" si="269"/>
        <v>28</v>
      </c>
      <c r="R2115" t="str">
        <f t="shared" si="270"/>
        <v>31</v>
      </c>
      <c r="S2115" s="4">
        <f t="shared" ref="S2115:S2178" si="272">DATE(M2115,N2115,O2115)+TIME(P2115,Q2115,R2115)</f>
        <v>44696.603136574071</v>
      </c>
      <c r="T2115" s="5">
        <f t="shared" si="271"/>
        <v>44696.603136574071</v>
      </c>
      <c r="U2115" t="s">
        <v>2170</v>
      </c>
      <c r="AH2115" t="s">
        <v>2940</v>
      </c>
      <c r="AI2115">
        <v>1</v>
      </c>
      <c r="AJ2115">
        <v>0</v>
      </c>
      <c r="AK2115" t="s">
        <v>3101</v>
      </c>
      <c r="AL2115" t="s">
        <v>3103</v>
      </c>
      <c r="BK2115">
        <v>136</v>
      </c>
      <c r="BL2115">
        <v>136</v>
      </c>
      <c r="BQ2115">
        <v>10.132</v>
      </c>
      <c r="BR2115">
        <v>10.345567839000459</v>
      </c>
      <c r="BS2115">
        <v>1</v>
      </c>
    </row>
    <row r="2116" spans="1:71" x14ac:dyDescent="0.25">
      <c r="A2116" t="s">
        <v>86</v>
      </c>
      <c r="B2116">
        <v>143</v>
      </c>
      <c r="C2116" t="s">
        <v>88</v>
      </c>
      <c r="D2116">
        <v>1</v>
      </c>
      <c r="E2116">
        <v>13555.258703259</v>
      </c>
      <c r="F2116">
        <v>13556.031316324001</v>
      </c>
      <c r="G2116">
        <v>0.77261306500076898</v>
      </c>
      <c r="H2116">
        <v>54.058999999999997</v>
      </c>
      <c r="I2116">
        <v>53.845999999999997</v>
      </c>
      <c r="J2116">
        <v>400</v>
      </c>
      <c r="L2116" t="s">
        <v>746</v>
      </c>
      <c r="M2116" s="6">
        <f t="shared" si="265"/>
        <v>2022</v>
      </c>
      <c r="N2116" s="6" t="str">
        <f t="shared" si="266"/>
        <v>05</v>
      </c>
      <c r="O2116" s="6" t="str">
        <f t="shared" si="267"/>
        <v>15</v>
      </c>
      <c r="P2116" t="str">
        <f t="shared" si="268"/>
        <v>14</v>
      </c>
      <c r="Q2116" t="str">
        <f t="shared" si="269"/>
        <v>38</v>
      </c>
      <c r="R2116" t="str">
        <f t="shared" si="270"/>
        <v>31</v>
      </c>
      <c r="S2116" s="4">
        <f t="shared" si="272"/>
        <v>44696.610081018516</v>
      </c>
      <c r="T2116" s="5">
        <f t="shared" si="271"/>
        <v>44696.610081018516</v>
      </c>
      <c r="U2116" t="s">
        <v>2171</v>
      </c>
      <c r="AH2116" t="s">
        <v>2940</v>
      </c>
      <c r="AI2116">
        <v>1</v>
      </c>
      <c r="AJ2116">
        <v>0</v>
      </c>
      <c r="AK2116" t="s">
        <v>3101</v>
      </c>
      <c r="AL2116" t="s">
        <v>3102</v>
      </c>
      <c r="BK2116">
        <v>142</v>
      </c>
      <c r="BL2116">
        <v>142</v>
      </c>
      <c r="BQ2116">
        <v>54.058999999999997</v>
      </c>
      <c r="BR2116">
        <v>54.831613065000766</v>
      </c>
      <c r="BS2116">
        <v>0</v>
      </c>
    </row>
    <row r="2117" spans="1:71" x14ac:dyDescent="0.25">
      <c r="A2117" t="s">
        <v>86</v>
      </c>
      <c r="B2117">
        <v>145</v>
      </c>
      <c r="C2117" t="s">
        <v>88</v>
      </c>
      <c r="D2117">
        <v>1</v>
      </c>
      <c r="E2117">
        <v>14787.279617513001</v>
      </c>
      <c r="F2117">
        <v>14787.468059724</v>
      </c>
      <c r="G2117">
        <v>0.1884422109997104</v>
      </c>
      <c r="H2117">
        <v>85.974100000000007</v>
      </c>
      <c r="I2117">
        <v>184.61500000000001</v>
      </c>
      <c r="J2117">
        <v>523.077</v>
      </c>
      <c r="L2117" t="s">
        <v>747</v>
      </c>
      <c r="M2117" s="6">
        <f t="shared" si="265"/>
        <v>2022</v>
      </c>
      <c r="N2117" s="6" t="str">
        <f t="shared" si="266"/>
        <v>05</v>
      </c>
      <c r="O2117" s="6" t="str">
        <f t="shared" si="267"/>
        <v>15</v>
      </c>
      <c r="P2117" t="str">
        <f t="shared" si="268"/>
        <v>14</v>
      </c>
      <c r="Q2117" t="str">
        <f t="shared" si="269"/>
        <v>58</v>
      </c>
      <c r="R2117" t="str">
        <f t="shared" si="270"/>
        <v>31</v>
      </c>
      <c r="S2117" s="4">
        <f t="shared" si="272"/>
        <v>44696.623969907407</v>
      </c>
      <c r="T2117" s="5">
        <f t="shared" si="271"/>
        <v>44696.623969907407</v>
      </c>
      <c r="U2117" t="s">
        <v>2172</v>
      </c>
      <c r="AH2117" t="s">
        <v>2940</v>
      </c>
      <c r="AI2117">
        <v>1</v>
      </c>
      <c r="AJ2117">
        <v>0</v>
      </c>
      <c r="AK2117" t="s">
        <v>3101</v>
      </c>
      <c r="AL2117" t="s">
        <v>3103</v>
      </c>
      <c r="AN2117" t="s">
        <v>3619</v>
      </c>
      <c r="BK2117">
        <v>144</v>
      </c>
      <c r="BL2117">
        <v>144</v>
      </c>
      <c r="BQ2117">
        <v>85.974100000000007</v>
      </c>
      <c r="BR2117">
        <v>86.162542210999717</v>
      </c>
      <c r="BS2117">
        <v>0</v>
      </c>
    </row>
    <row r="2118" spans="1:71" x14ac:dyDescent="0.25">
      <c r="A2118" t="s">
        <v>86</v>
      </c>
      <c r="B2118">
        <v>152</v>
      </c>
      <c r="C2118" t="s">
        <v>88</v>
      </c>
      <c r="D2118">
        <v>1</v>
      </c>
      <c r="E2118">
        <v>17627.930898465002</v>
      </c>
      <c r="F2118">
        <v>17628.672104494999</v>
      </c>
      <c r="G2118">
        <v>0.74120602999755647</v>
      </c>
      <c r="H2118">
        <v>226.38409999999999</v>
      </c>
      <c r="I2118">
        <v>38.462000000000003</v>
      </c>
      <c r="J2118">
        <v>1484.615</v>
      </c>
      <c r="L2118" t="s">
        <v>748</v>
      </c>
      <c r="M2118" s="6">
        <f t="shared" si="265"/>
        <v>2022</v>
      </c>
      <c r="N2118" s="6" t="str">
        <f t="shared" si="266"/>
        <v>05</v>
      </c>
      <c r="O2118" s="6" t="str">
        <f t="shared" si="267"/>
        <v>15</v>
      </c>
      <c r="P2118" t="str">
        <f t="shared" si="268"/>
        <v>15</v>
      </c>
      <c r="Q2118" t="str">
        <f t="shared" si="269"/>
        <v>43</v>
      </c>
      <c r="R2118" t="str">
        <f t="shared" si="270"/>
        <v>31</v>
      </c>
      <c r="S2118" s="4">
        <f t="shared" si="272"/>
        <v>44696.655219907407</v>
      </c>
      <c r="T2118" s="5">
        <f t="shared" si="271"/>
        <v>44696.655219907407</v>
      </c>
      <c r="U2118" t="s">
        <v>2173</v>
      </c>
      <c r="AH2118" t="s">
        <v>2940</v>
      </c>
      <c r="AI2118">
        <v>1</v>
      </c>
      <c r="AJ2118">
        <v>1</v>
      </c>
      <c r="AK2118" t="s">
        <v>3101</v>
      </c>
      <c r="AL2118" t="s">
        <v>3104</v>
      </c>
      <c r="BK2118">
        <v>151</v>
      </c>
      <c r="BL2118">
        <v>151</v>
      </c>
      <c r="BQ2118">
        <v>226.38409999999999</v>
      </c>
      <c r="BR2118">
        <v>227.12530602999749</v>
      </c>
      <c r="BS2118">
        <v>0</v>
      </c>
    </row>
    <row r="2119" spans="1:71" x14ac:dyDescent="0.25">
      <c r="A2119" t="s">
        <v>86</v>
      </c>
      <c r="B2119">
        <v>153</v>
      </c>
      <c r="C2119" t="s">
        <v>88</v>
      </c>
      <c r="D2119">
        <v>1</v>
      </c>
      <c r="E2119">
        <v>17631.880539712001</v>
      </c>
      <c r="F2119">
        <v>17632.452147751999</v>
      </c>
      <c r="G2119">
        <v>0.57160803999795462</v>
      </c>
      <c r="H2119">
        <v>230.33369999999999</v>
      </c>
      <c r="I2119">
        <v>138.46199999999999</v>
      </c>
      <c r="J2119">
        <v>1746.154</v>
      </c>
      <c r="L2119" t="s">
        <v>748</v>
      </c>
      <c r="M2119" s="6">
        <f t="shared" si="265"/>
        <v>2022</v>
      </c>
      <c r="N2119" s="6" t="str">
        <f t="shared" si="266"/>
        <v>05</v>
      </c>
      <c r="O2119" s="6" t="str">
        <f t="shared" si="267"/>
        <v>15</v>
      </c>
      <c r="P2119" t="str">
        <f t="shared" si="268"/>
        <v>15</v>
      </c>
      <c r="Q2119" t="str">
        <f t="shared" si="269"/>
        <v>43</v>
      </c>
      <c r="R2119" t="str">
        <f t="shared" si="270"/>
        <v>31</v>
      </c>
      <c r="S2119" s="4">
        <f t="shared" si="272"/>
        <v>44696.655219907407</v>
      </c>
      <c r="T2119" s="5">
        <f t="shared" si="271"/>
        <v>44696.655219907407</v>
      </c>
      <c r="U2119" t="s">
        <v>2173</v>
      </c>
      <c r="AH2119" t="s">
        <v>2940</v>
      </c>
      <c r="AI2119">
        <v>1</v>
      </c>
      <c r="AJ2119">
        <v>1</v>
      </c>
      <c r="AK2119" t="s">
        <v>3101</v>
      </c>
      <c r="AL2119" t="s">
        <v>3104</v>
      </c>
      <c r="BK2119">
        <v>152</v>
      </c>
      <c r="BL2119">
        <v>152</v>
      </c>
      <c r="BQ2119">
        <v>230.33369999999999</v>
      </c>
      <c r="BR2119">
        <v>230.90530803999789</v>
      </c>
      <c r="BS2119">
        <v>1</v>
      </c>
    </row>
    <row r="2120" spans="1:71" x14ac:dyDescent="0.25">
      <c r="A2120" t="s">
        <v>86</v>
      </c>
      <c r="B2120">
        <v>154</v>
      </c>
      <c r="C2120" t="s">
        <v>88</v>
      </c>
      <c r="D2120">
        <v>1</v>
      </c>
      <c r="E2120">
        <v>17633.708429159</v>
      </c>
      <c r="F2120">
        <v>17634.286318605999</v>
      </c>
      <c r="G2120">
        <v>0.57788944699859712</v>
      </c>
      <c r="H2120">
        <v>232.16159999999999</v>
      </c>
      <c r="I2120">
        <v>253.846</v>
      </c>
      <c r="J2120">
        <v>1907.692</v>
      </c>
      <c r="L2120" t="s">
        <v>748</v>
      </c>
      <c r="M2120" s="6">
        <f t="shared" si="265"/>
        <v>2022</v>
      </c>
      <c r="N2120" s="6" t="str">
        <f t="shared" si="266"/>
        <v>05</v>
      </c>
      <c r="O2120" s="6" t="str">
        <f t="shared" si="267"/>
        <v>15</v>
      </c>
      <c r="P2120" t="str">
        <f t="shared" si="268"/>
        <v>15</v>
      </c>
      <c r="Q2120" t="str">
        <f t="shared" si="269"/>
        <v>43</v>
      </c>
      <c r="R2120" t="str">
        <f t="shared" si="270"/>
        <v>31</v>
      </c>
      <c r="S2120" s="4">
        <f t="shared" si="272"/>
        <v>44696.655219907407</v>
      </c>
      <c r="T2120" s="5">
        <f t="shared" si="271"/>
        <v>44696.655219907407</v>
      </c>
      <c r="U2120" t="s">
        <v>2173</v>
      </c>
      <c r="AH2120" t="s">
        <v>2940</v>
      </c>
      <c r="AI2120">
        <v>1</v>
      </c>
      <c r="AJ2120">
        <v>1</v>
      </c>
      <c r="AK2120" t="s">
        <v>3101</v>
      </c>
      <c r="AL2120" t="s">
        <v>3104</v>
      </c>
      <c r="BK2120">
        <v>153</v>
      </c>
      <c r="BL2120">
        <v>153</v>
      </c>
      <c r="BQ2120">
        <v>232.16159999999999</v>
      </c>
      <c r="BR2120">
        <v>232.73948944699859</v>
      </c>
      <c r="BS2120">
        <v>2</v>
      </c>
    </row>
    <row r="2121" spans="1:71" x14ac:dyDescent="0.25">
      <c r="A2121" t="s">
        <v>86</v>
      </c>
      <c r="B2121">
        <v>155</v>
      </c>
      <c r="C2121" t="s">
        <v>88</v>
      </c>
      <c r="D2121">
        <v>1</v>
      </c>
      <c r="E2121">
        <v>17635.611695490999</v>
      </c>
      <c r="F2121">
        <v>17636.227273379998</v>
      </c>
      <c r="G2121">
        <v>0.61557788899881416</v>
      </c>
      <c r="H2121">
        <v>234.06489999999999</v>
      </c>
      <c r="I2121">
        <v>46.154000000000003</v>
      </c>
      <c r="J2121">
        <v>1676.923</v>
      </c>
      <c r="L2121" t="s">
        <v>748</v>
      </c>
      <c r="M2121" s="6">
        <f t="shared" si="265"/>
        <v>2022</v>
      </c>
      <c r="N2121" s="6" t="str">
        <f t="shared" si="266"/>
        <v>05</v>
      </c>
      <c r="O2121" s="6" t="str">
        <f t="shared" si="267"/>
        <v>15</v>
      </c>
      <c r="P2121" t="str">
        <f t="shared" si="268"/>
        <v>15</v>
      </c>
      <c r="Q2121" t="str">
        <f t="shared" si="269"/>
        <v>43</v>
      </c>
      <c r="R2121" t="str">
        <f t="shared" si="270"/>
        <v>31</v>
      </c>
      <c r="S2121" s="4">
        <f t="shared" si="272"/>
        <v>44696.655219907407</v>
      </c>
      <c r="T2121" s="5">
        <f t="shared" si="271"/>
        <v>44696.655219907407</v>
      </c>
      <c r="U2121" t="s">
        <v>2173</v>
      </c>
      <c r="AH2121" t="s">
        <v>2940</v>
      </c>
      <c r="AI2121">
        <v>1</v>
      </c>
      <c r="AJ2121">
        <v>1</v>
      </c>
      <c r="AK2121" t="s">
        <v>3101</v>
      </c>
      <c r="AL2121" t="s">
        <v>3104</v>
      </c>
      <c r="BK2121">
        <v>154</v>
      </c>
      <c r="BL2121">
        <v>154</v>
      </c>
      <c r="BQ2121">
        <v>234.06489999999999</v>
      </c>
      <c r="BR2121">
        <v>234.68047788899881</v>
      </c>
      <c r="BS2121">
        <v>3</v>
      </c>
    </row>
    <row r="2122" spans="1:71" x14ac:dyDescent="0.25">
      <c r="A2122" t="s">
        <v>86</v>
      </c>
      <c r="B2122">
        <v>156</v>
      </c>
      <c r="C2122" t="s">
        <v>88</v>
      </c>
      <c r="D2122">
        <v>1</v>
      </c>
      <c r="E2122">
        <v>17644.596226368001</v>
      </c>
      <c r="F2122">
        <v>17645.469341945001</v>
      </c>
      <c r="G2122">
        <v>0.87311557700013509</v>
      </c>
      <c r="H2122">
        <v>243.04939999999999</v>
      </c>
      <c r="I2122">
        <v>30.768999999999998</v>
      </c>
      <c r="J2122">
        <v>1846.154</v>
      </c>
      <c r="L2122" t="s">
        <v>748</v>
      </c>
      <c r="M2122" s="6">
        <f t="shared" si="265"/>
        <v>2022</v>
      </c>
      <c r="N2122" s="6" t="str">
        <f t="shared" si="266"/>
        <v>05</v>
      </c>
      <c r="O2122" s="6" t="str">
        <f t="shared" si="267"/>
        <v>15</v>
      </c>
      <c r="P2122" t="str">
        <f t="shared" si="268"/>
        <v>15</v>
      </c>
      <c r="Q2122" t="str">
        <f t="shared" si="269"/>
        <v>43</v>
      </c>
      <c r="R2122" t="str">
        <f t="shared" si="270"/>
        <v>31</v>
      </c>
      <c r="S2122" s="4">
        <f t="shared" si="272"/>
        <v>44696.655219907407</v>
      </c>
      <c r="T2122" s="5">
        <f t="shared" si="271"/>
        <v>44696.655219907407</v>
      </c>
      <c r="U2122" t="s">
        <v>2173</v>
      </c>
      <c r="AH2122" t="s">
        <v>2940</v>
      </c>
      <c r="AI2122">
        <v>2</v>
      </c>
      <c r="AJ2122">
        <v>2</v>
      </c>
      <c r="AK2122" t="s">
        <v>3101</v>
      </c>
      <c r="AL2122" t="s">
        <v>3104</v>
      </c>
      <c r="BK2122">
        <v>155</v>
      </c>
      <c r="BL2122">
        <v>155</v>
      </c>
      <c r="BQ2122">
        <v>243.04939999999999</v>
      </c>
      <c r="BR2122">
        <v>243.9225155770001</v>
      </c>
      <c r="BS2122">
        <v>4</v>
      </c>
    </row>
    <row r="2123" spans="1:71" x14ac:dyDescent="0.25">
      <c r="A2123" t="s">
        <v>86</v>
      </c>
      <c r="B2123">
        <v>157</v>
      </c>
      <c r="C2123" t="s">
        <v>88</v>
      </c>
      <c r="D2123">
        <v>1</v>
      </c>
      <c r="E2123">
        <v>17645.783412297002</v>
      </c>
      <c r="F2123">
        <v>17646.009542951</v>
      </c>
      <c r="G2123">
        <v>0.22613065399855259</v>
      </c>
      <c r="H2123">
        <v>244.23660000000001</v>
      </c>
      <c r="I2123">
        <v>61.537999999999997</v>
      </c>
      <c r="J2123">
        <v>1561.538</v>
      </c>
      <c r="L2123" t="s">
        <v>748</v>
      </c>
      <c r="M2123" s="6">
        <f t="shared" si="265"/>
        <v>2022</v>
      </c>
      <c r="N2123" s="6" t="str">
        <f t="shared" si="266"/>
        <v>05</v>
      </c>
      <c r="O2123" s="6" t="str">
        <f t="shared" si="267"/>
        <v>15</v>
      </c>
      <c r="P2123" t="str">
        <f t="shared" si="268"/>
        <v>15</v>
      </c>
      <c r="Q2123" t="str">
        <f t="shared" si="269"/>
        <v>43</v>
      </c>
      <c r="R2123" t="str">
        <f t="shared" si="270"/>
        <v>31</v>
      </c>
      <c r="S2123" s="4">
        <f t="shared" si="272"/>
        <v>44696.655219907407</v>
      </c>
      <c r="T2123" s="5">
        <f t="shared" si="271"/>
        <v>44696.655219907407</v>
      </c>
      <c r="U2123" t="s">
        <v>2173</v>
      </c>
      <c r="AH2123" t="s">
        <v>2940</v>
      </c>
      <c r="AI2123">
        <v>1</v>
      </c>
      <c r="AJ2123">
        <v>0</v>
      </c>
      <c r="AK2123" t="s">
        <v>3101</v>
      </c>
      <c r="AL2123" t="s">
        <v>3103</v>
      </c>
      <c r="BK2123">
        <v>156</v>
      </c>
      <c r="BL2123">
        <v>156</v>
      </c>
      <c r="BQ2123">
        <v>244.23660000000001</v>
      </c>
      <c r="BR2123">
        <v>244.46273065399859</v>
      </c>
      <c r="BS2123">
        <v>5</v>
      </c>
    </row>
    <row r="2124" spans="1:71" x14ac:dyDescent="0.25">
      <c r="A2124" t="s">
        <v>86</v>
      </c>
      <c r="B2124">
        <v>158</v>
      </c>
      <c r="C2124" t="s">
        <v>88</v>
      </c>
      <c r="D2124">
        <v>1</v>
      </c>
      <c r="E2124">
        <v>17652.331592971001</v>
      </c>
      <c r="F2124">
        <v>17653.047673372999</v>
      </c>
      <c r="G2124">
        <v>0.71608040199862444</v>
      </c>
      <c r="H2124">
        <v>250.78479999999999</v>
      </c>
      <c r="I2124">
        <v>84.614999999999995</v>
      </c>
      <c r="J2124">
        <v>1492.308</v>
      </c>
      <c r="L2124" t="s">
        <v>748</v>
      </c>
      <c r="M2124" s="6">
        <f t="shared" si="265"/>
        <v>2022</v>
      </c>
      <c r="N2124" s="6" t="str">
        <f t="shared" si="266"/>
        <v>05</v>
      </c>
      <c r="O2124" s="6" t="str">
        <f t="shared" si="267"/>
        <v>15</v>
      </c>
      <c r="P2124" t="str">
        <f t="shared" si="268"/>
        <v>15</v>
      </c>
      <c r="Q2124" t="str">
        <f t="shared" si="269"/>
        <v>43</v>
      </c>
      <c r="R2124" t="str">
        <f t="shared" si="270"/>
        <v>31</v>
      </c>
      <c r="S2124" s="4">
        <f t="shared" si="272"/>
        <v>44696.655219907407</v>
      </c>
      <c r="T2124" s="5">
        <f t="shared" si="271"/>
        <v>44696.655219907407</v>
      </c>
      <c r="U2124" t="s">
        <v>2173</v>
      </c>
      <c r="AH2124" t="s">
        <v>2940</v>
      </c>
      <c r="AI2124">
        <v>1</v>
      </c>
      <c r="AJ2124">
        <v>1</v>
      </c>
      <c r="AK2124" t="s">
        <v>3101</v>
      </c>
      <c r="AL2124" t="s">
        <v>3104</v>
      </c>
      <c r="BK2124">
        <v>157</v>
      </c>
      <c r="BL2124">
        <v>157</v>
      </c>
      <c r="BQ2124">
        <v>250.78479999999999</v>
      </c>
      <c r="BR2124">
        <v>251.50088040199859</v>
      </c>
      <c r="BS2124">
        <v>6</v>
      </c>
    </row>
    <row r="2125" spans="1:71" x14ac:dyDescent="0.25">
      <c r="A2125" t="s">
        <v>86</v>
      </c>
      <c r="B2125">
        <v>159</v>
      </c>
      <c r="C2125" t="s">
        <v>88</v>
      </c>
      <c r="D2125">
        <v>1</v>
      </c>
      <c r="E2125">
        <v>17656.318312027001</v>
      </c>
      <c r="F2125">
        <v>17656.494191424001</v>
      </c>
      <c r="G2125">
        <v>0.17587939700024441</v>
      </c>
      <c r="H2125">
        <v>254.7715</v>
      </c>
      <c r="I2125">
        <v>107.69199999999999</v>
      </c>
      <c r="J2125">
        <v>776.923</v>
      </c>
      <c r="L2125" t="s">
        <v>748</v>
      </c>
      <c r="M2125" s="6">
        <f t="shared" si="265"/>
        <v>2022</v>
      </c>
      <c r="N2125" s="6" t="str">
        <f t="shared" si="266"/>
        <v>05</v>
      </c>
      <c r="O2125" s="6" t="str">
        <f t="shared" si="267"/>
        <v>15</v>
      </c>
      <c r="P2125" t="str">
        <f t="shared" si="268"/>
        <v>15</v>
      </c>
      <c r="Q2125" t="str">
        <f t="shared" si="269"/>
        <v>43</v>
      </c>
      <c r="R2125" t="str">
        <f t="shared" si="270"/>
        <v>31</v>
      </c>
      <c r="S2125" s="4">
        <f t="shared" si="272"/>
        <v>44696.655219907407</v>
      </c>
      <c r="T2125" s="5">
        <f t="shared" si="271"/>
        <v>44696.655219907407</v>
      </c>
      <c r="U2125" t="s">
        <v>2173</v>
      </c>
      <c r="AH2125" t="s">
        <v>2940</v>
      </c>
      <c r="AI2125">
        <v>1</v>
      </c>
      <c r="AJ2125">
        <v>0</v>
      </c>
      <c r="AK2125" t="s">
        <v>3101</v>
      </c>
      <c r="AL2125" t="s">
        <v>3103</v>
      </c>
      <c r="BK2125">
        <v>158</v>
      </c>
      <c r="BL2125">
        <v>158</v>
      </c>
      <c r="BQ2125">
        <v>254.7715</v>
      </c>
      <c r="BR2125">
        <v>254.94737939700019</v>
      </c>
      <c r="BS2125">
        <v>7</v>
      </c>
    </row>
    <row r="2126" spans="1:71" x14ac:dyDescent="0.25">
      <c r="A2126" t="s">
        <v>86</v>
      </c>
      <c r="B2126">
        <v>160</v>
      </c>
      <c r="C2126" t="s">
        <v>88</v>
      </c>
      <c r="D2126">
        <v>1</v>
      </c>
      <c r="E2126">
        <v>17656.682633634999</v>
      </c>
      <c r="F2126">
        <v>17656.833387404</v>
      </c>
      <c r="G2126">
        <v>0.15075376900131229</v>
      </c>
      <c r="H2126">
        <v>255.13579999999999</v>
      </c>
      <c r="I2126">
        <v>92.308000000000007</v>
      </c>
      <c r="J2126">
        <v>538.46199999999999</v>
      </c>
      <c r="L2126" t="s">
        <v>748</v>
      </c>
      <c r="M2126" s="6">
        <f t="shared" si="265"/>
        <v>2022</v>
      </c>
      <c r="N2126" s="6" t="str">
        <f t="shared" si="266"/>
        <v>05</v>
      </c>
      <c r="O2126" s="6" t="str">
        <f t="shared" si="267"/>
        <v>15</v>
      </c>
      <c r="P2126" t="str">
        <f t="shared" si="268"/>
        <v>15</v>
      </c>
      <c r="Q2126" t="str">
        <f t="shared" si="269"/>
        <v>43</v>
      </c>
      <c r="R2126" t="str">
        <f t="shared" si="270"/>
        <v>31</v>
      </c>
      <c r="S2126" s="4">
        <f t="shared" si="272"/>
        <v>44696.655219907407</v>
      </c>
      <c r="T2126" s="5">
        <f t="shared" si="271"/>
        <v>44696.655219907407</v>
      </c>
      <c r="U2126" t="s">
        <v>2173</v>
      </c>
      <c r="AH2126" t="s">
        <v>2940</v>
      </c>
      <c r="AI2126">
        <v>1</v>
      </c>
      <c r="AJ2126">
        <v>0</v>
      </c>
      <c r="AK2126" t="s">
        <v>3101</v>
      </c>
      <c r="AL2126" t="s">
        <v>3103</v>
      </c>
      <c r="BK2126">
        <v>159</v>
      </c>
      <c r="BL2126">
        <v>159</v>
      </c>
      <c r="BQ2126">
        <v>255.13579999999999</v>
      </c>
      <c r="BR2126">
        <v>255.2865537690013</v>
      </c>
      <c r="BS2126">
        <v>8</v>
      </c>
    </row>
    <row r="2127" spans="1:71" x14ac:dyDescent="0.25">
      <c r="A2127" t="s">
        <v>86</v>
      </c>
      <c r="B2127">
        <v>161</v>
      </c>
      <c r="C2127" t="s">
        <v>88</v>
      </c>
      <c r="D2127">
        <v>1</v>
      </c>
      <c r="E2127">
        <v>17657.348462780999</v>
      </c>
      <c r="F2127">
        <v>17657.486653734999</v>
      </c>
      <c r="G2127">
        <v>0.13819095399958309</v>
      </c>
      <c r="H2127">
        <v>255.80160000000001</v>
      </c>
      <c r="I2127">
        <v>92.308000000000007</v>
      </c>
      <c r="J2127">
        <v>500</v>
      </c>
      <c r="L2127" t="s">
        <v>748</v>
      </c>
      <c r="M2127" s="6">
        <f t="shared" si="265"/>
        <v>2022</v>
      </c>
      <c r="N2127" s="6" t="str">
        <f t="shared" si="266"/>
        <v>05</v>
      </c>
      <c r="O2127" s="6" t="str">
        <f t="shared" si="267"/>
        <v>15</v>
      </c>
      <c r="P2127" t="str">
        <f t="shared" si="268"/>
        <v>15</v>
      </c>
      <c r="Q2127" t="str">
        <f t="shared" si="269"/>
        <v>43</v>
      </c>
      <c r="R2127" t="str">
        <f t="shared" si="270"/>
        <v>31</v>
      </c>
      <c r="S2127" s="4">
        <f t="shared" si="272"/>
        <v>44696.655219907407</v>
      </c>
      <c r="T2127" s="5">
        <f t="shared" si="271"/>
        <v>44696.655219907407</v>
      </c>
      <c r="U2127" t="s">
        <v>2173</v>
      </c>
      <c r="AH2127" t="s">
        <v>2940</v>
      </c>
      <c r="AI2127">
        <v>1</v>
      </c>
      <c r="AJ2127">
        <v>0</v>
      </c>
      <c r="AK2127" t="s">
        <v>3101</v>
      </c>
      <c r="AL2127" t="s">
        <v>3103</v>
      </c>
      <c r="BK2127">
        <v>160</v>
      </c>
      <c r="BL2127">
        <v>160</v>
      </c>
      <c r="BQ2127">
        <v>255.80160000000001</v>
      </c>
      <c r="BR2127">
        <v>255.93979095399959</v>
      </c>
      <c r="BS2127">
        <v>9</v>
      </c>
    </row>
    <row r="2128" spans="1:71" x14ac:dyDescent="0.25">
      <c r="A2128" t="s">
        <v>86</v>
      </c>
      <c r="B2128">
        <v>162</v>
      </c>
      <c r="C2128" t="s">
        <v>88</v>
      </c>
      <c r="D2128">
        <v>1</v>
      </c>
      <c r="E2128">
        <v>17657.737910017</v>
      </c>
      <c r="F2128">
        <v>17657.920070821001</v>
      </c>
      <c r="G2128">
        <v>0.18216080400088691</v>
      </c>
      <c r="H2128">
        <v>256.19110000000001</v>
      </c>
      <c r="I2128">
        <v>38.462000000000003</v>
      </c>
      <c r="J2128">
        <v>476.923</v>
      </c>
      <c r="L2128" t="s">
        <v>748</v>
      </c>
      <c r="M2128" s="6">
        <f t="shared" si="265"/>
        <v>2022</v>
      </c>
      <c r="N2128" s="6" t="str">
        <f t="shared" si="266"/>
        <v>05</v>
      </c>
      <c r="O2128" s="6" t="str">
        <f t="shared" si="267"/>
        <v>15</v>
      </c>
      <c r="P2128" t="str">
        <f t="shared" si="268"/>
        <v>15</v>
      </c>
      <c r="Q2128" t="str">
        <f t="shared" si="269"/>
        <v>43</v>
      </c>
      <c r="R2128" t="str">
        <f t="shared" si="270"/>
        <v>31</v>
      </c>
      <c r="S2128" s="4">
        <f t="shared" si="272"/>
        <v>44696.655219907407</v>
      </c>
      <c r="T2128" s="5">
        <f t="shared" si="271"/>
        <v>44696.655219907407</v>
      </c>
      <c r="U2128" t="s">
        <v>2173</v>
      </c>
      <c r="AH2128" t="s">
        <v>2940</v>
      </c>
      <c r="AI2128">
        <v>1</v>
      </c>
      <c r="AJ2128">
        <v>0</v>
      </c>
      <c r="AK2128" t="s">
        <v>3101</v>
      </c>
      <c r="AL2128" t="s">
        <v>3103</v>
      </c>
      <c r="BK2128">
        <v>161</v>
      </c>
      <c r="BL2128">
        <v>161</v>
      </c>
      <c r="BQ2128">
        <v>256.19110000000001</v>
      </c>
      <c r="BR2128">
        <v>256.37326080400089</v>
      </c>
      <c r="BS2128">
        <v>10</v>
      </c>
    </row>
    <row r="2129" spans="1:71" x14ac:dyDescent="0.25">
      <c r="A2129" t="s">
        <v>86</v>
      </c>
      <c r="B2129">
        <v>163</v>
      </c>
      <c r="C2129" t="s">
        <v>88</v>
      </c>
      <c r="D2129">
        <v>1</v>
      </c>
      <c r="E2129">
        <v>17658.058261776001</v>
      </c>
      <c r="F2129">
        <v>17658.265548208001</v>
      </c>
      <c r="G2129">
        <v>0.20728643199981889</v>
      </c>
      <c r="H2129">
        <v>256.51139999999998</v>
      </c>
      <c r="I2129">
        <v>76.923000000000002</v>
      </c>
      <c r="J2129">
        <v>561.53800000000001</v>
      </c>
      <c r="L2129" t="s">
        <v>748</v>
      </c>
      <c r="M2129" s="6">
        <f t="shared" si="265"/>
        <v>2022</v>
      </c>
      <c r="N2129" s="6" t="str">
        <f t="shared" si="266"/>
        <v>05</v>
      </c>
      <c r="O2129" s="6" t="str">
        <f t="shared" si="267"/>
        <v>15</v>
      </c>
      <c r="P2129" t="str">
        <f t="shared" si="268"/>
        <v>15</v>
      </c>
      <c r="Q2129" t="str">
        <f t="shared" si="269"/>
        <v>43</v>
      </c>
      <c r="R2129" t="str">
        <f t="shared" si="270"/>
        <v>31</v>
      </c>
      <c r="S2129" s="4">
        <f t="shared" si="272"/>
        <v>44696.655219907407</v>
      </c>
      <c r="T2129" s="5">
        <f t="shared" si="271"/>
        <v>44696.655219907407</v>
      </c>
      <c r="U2129" t="s">
        <v>2173</v>
      </c>
      <c r="AH2129" t="s">
        <v>2940</v>
      </c>
      <c r="AI2129">
        <v>1</v>
      </c>
      <c r="AJ2129">
        <v>0</v>
      </c>
      <c r="AK2129" t="s">
        <v>3101</v>
      </c>
      <c r="AL2129" t="s">
        <v>3103</v>
      </c>
      <c r="BK2129">
        <v>162</v>
      </c>
      <c r="BL2129">
        <v>162</v>
      </c>
      <c r="BQ2129">
        <v>256.51139999999998</v>
      </c>
      <c r="BR2129">
        <v>256.7186864319998</v>
      </c>
      <c r="BS2129">
        <v>11</v>
      </c>
    </row>
    <row r="2130" spans="1:71" x14ac:dyDescent="0.25">
      <c r="A2130" t="s">
        <v>86</v>
      </c>
      <c r="B2130">
        <v>164</v>
      </c>
      <c r="C2130" t="s">
        <v>88</v>
      </c>
      <c r="D2130">
        <v>1</v>
      </c>
      <c r="E2130">
        <v>17659.972727142998</v>
      </c>
      <c r="F2130">
        <v>17660.450114078001</v>
      </c>
      <c r="G2130">
        <v>0.477386935002869</v>
      </c>
      <c r="H2130">
        <v>258.42590000000001</v>
      </c>
      <c r="I2130">
        <v>38.462000000000003</v>
      </c>
      <c r="J2130">
        <v>1300</v>
      </c>
      <c r="L2130" t="s">
        <v>748</v>
      </c>
      <c r="M2130" s="6">
        <f t="shared" si="265"/>
        <v>2022</v>
      </c>
      <c r="N2130" s="6" t="str">
        <f t="shared" si="266"/>
        <v>05</v>
      </c>
      <c r="O2130" s="6" t="str">
        <f t="shared" si="267"/>
        <v>15</v>
      </c>
      <c r="P2130" t="str">
        <f t="shared" si="268"/>
        <v>15</v>
      </c>
      <c r="Q2130" t="str">
        <f t="shared" si="269"/>
        <v>43</v>
      </c>
      <c r="R2130" t="str">
        <f t="shared" si="270"/>
        <v>31</v>
      </c>
      <c r="S2130" s="4">
        <f t="shared" si="272"/>
        <v>44696.655219907407</v>
      </c>
      <c r="T2130" s="5">
        <f t="shared" si="271"/>
        <v>44696.655219907407</v>
      </c>
      <c r="U2130" t="s">
        <v>2173</v>
      </c>
      <c r="AH2130" t="s">
        <v>2940</v>
      </c>
      <c r="AI2130">
        <v>1</v>
      </c>
      <c r="AJ2130">
        <v>1</v>
      </c>
      <c r="AK2130" t="s">
        <v>3101</v>
      </c>
      <c r="AL2130" t="s">
        <v>3104</v>
      </c>
      <c r="BK2130">
        <v>163</v>
      </c>
      <c r="BL2130">
        <v>163</v>
      </c>
      <c r="BQ2130">
        <v>258.42590000000001</v>
      </c>
      <c r="BR2130">
        <v>258.90328693500288</v>
      </c>
      <c r="BS2130">
        <v>12</v>
      </c>
    </row>
    <row r="2131" spans="1:71" x14ac:dyDescent="0.25">
      <c r="A2131" t="s">
        <v>86</v>
      </c>
      <c r="B2131">
        <v>165</v>
      </c>
      <c r="C2131" t="s">
        <v>88</v>
      </c>
      <c r="D2131">
        <v>1</v>
      </c>
      <c r="E2131">
        <v>17660.695088952001</v>
      </c>
      <c r="F2131">
        <v>17660.852124128</v>
      </c>
      <c r="G2131">
        <v>0.15703517599831679</v>
      </c>
      <c r="H2131">
        <v>259.14830000000001</v>
      </c>
      <c r="I2131">
        <v>115.38500000000001</v>
      </c>
      <c r="J2131">
        <v>792.30799999999999</v>
      </c>
      <c r="L2131" t="s">
        <v>748</v>
      </c>
      <c r="M2131" s="6">
        <f t="shared" si="265"/>
        <v>2022</v>
      </c>
      <c r="N2131" s="6" t="str">
        <f t="shared" si="266"/>
        <v>05</v>
      </c>
      <c r="O2131" s="6" t="str">
        <f t="shared" si="267"/>
        <v>15</v>
      </c>
      <c r="P2131" t="str">
        <f t="shared" si="268"/>
        <v>15</v>
      </c>
      <c r="Q2131" t="str">
        <f t="shared" si="269"/>
        <v>43</v>
      </c>
      <c r="R2131" t="str">
        <f t="shared" si="270"/>
        <v>31</v>
      </c>
      <c r="S2131" s="4">
        <f t="shared" si="272"/>
        <v>44696.655219907407</v>
      </c>
      <c r="T2131" s="5">
        <f t="shared" si="271"/>
        <v>44696.655219907407</v>
      </c>
      <c r="U2131" t="s">
        <v>2173</v>
      </c>
      <c r="AH2131" t="s">
        <v>2940</v>
      </c>
      <c r="AI2131">
        <v>1</v>
      </c>
      <c r="AJ2131">
        <v>0</v>
      </c>
      <c r="AK2131" t="s">
        <v>3101</v>
      </c>
      <c r="AL2131" t="s">
        <v>3103</v>
      </c>
      <c r="BK2131">
        <v>164</v>
      </c>
      <c r="BL2131">
        <v>164</v>
      </c>
      <c r="BQ2131">
        <v>259.14830000000001</v>
      </c>
      <c r="BR2131">
        <v>259.30533517599832</v>
      </c>
      <c r="BS2131">
        <v>13</v>
      </c>
    </row>
    <row r="2132" spans="1:71" x14ac:dyDescent="0.25">
      <c r="A2132" t="s">
        <v>86</v>
      </c>
      <c r="B2132">
        <v>166</v>
      </c>
      <c r="C2132" t="s">
        <v>88</v>
      </c>
      <c r="D2132">
        <v>1</v>
      </c>
      <c r="E2132">
        <v>17661.178757294001</v>
      </c>
      <c r="F2132">
        <v>17661.329511062999</v>
      </c>
      <c r="G2132">
        <v>0.15075376899767429</v>
      </c>
      <c r="H2132">
        <v>259.63189999999997</v>
      </c>
      <c r="I2132">
        <v>84.614999999999995</v>
      </c>
      <c r="J2132">
        <v>692.30799999999999</v>
      </c>
      <c r="L2132" t="s">
        <v>748</v>
      </c>
      <c r="M2132" s="6">
        <f t="shared" si="265"/>
        <v>2022</v>
      </c>
      <c r="N2132" s="6" t="str">
        <f t="shared" si="266"/>
        <v>05</v>
      </c>
      <c r="O2132" s="6" t="str">
        <f t="shared" si="267"/>
        <v>15</v>
      </c>
      <c r="P2132" t="str">
        <f t="shared" si="268"/>
        <v>15</v>
      </c>
      <c r="Q2132" t="str">
        <f t="shared" si="269"/>
        <v>43</v>
      </c>
      <c r="R2132" t="str">
        <f t="shared" si="270"/>
        <v>31</v>
      </c>
      <c r="S2132" s="4">
        <f t="shared" si="272"/>
        <v>44696.655219907407</v>
      </c>
      <c r="T2132" s="5">
        <f t="shared" si="271"/>
        <v>44696.655219907407</v>
      </c>
      <c r="U2132" t="s">
        <v>2173</v>
      </c>
      <c r="AH2132" t="s">
        <v>2940</v>
      </c>
      <c r="AI2132">
        <v>1</v>
      </c>
      <c r="AJ2132">
        <v>0</v>
      </c>
      <c r="AK2132" t="s">
        <v>3101</v>
      </c>
      <c r="AL2132" t="s">
        <v>3103</v>
      </c>
      <c r="BK2132">
        <v>165</v>
      </c>
      <c r="BL2132">
        <v>165</v>
      </c>
      <c r="BQ2132">
        <v>259.63189999999997</v>
      </c>
      <c r="BR2132">
        <v>259.78265376899759</v>
      </c>
      <c r="BS2132">
        <v>14</v>
      </c>
    </row>
    <row r="2133" spans="1:71" x14ac:dyDescent="0.25">
      <c r="A2133" t="s">
        <v>86</v>
      </c>
      <c r="B2133">
        <v>167</v>
      </c>
      <c r="C2133" t="s">
        <v>88</v>
      </c>
      <c r="D2133">
        <v>1</v>
      </c>
      <c r="E2133">
        <v>17661.580767343999</v>
      </c>
      <c r="F2133">
        <v>17662.566948249001</v>
      </c>
      <c r="G2133">
        <v>0.98618090500167455</v>
      </c>
      <c r="H2133">
        <v>260.03390000000002</v>
      </c>
      <c r="I2133">
        <v>69.230999999999995</v>
      </c>
      <c r="J2133">
        <v>1261.538</v>
      </c>
      <c r="L2133" t="s">
        <v>748</v>
      </c>
      <c r="M2133" s="6">
        <f t="shared" si="265"/>
        <v>2022</v>
      </c>
      <c r="N2133" s="6" t="str">
        <f t="shared" si="266"/>
        <v>05</v>
      </c>
      <c r="O2133" s="6" t="str">
        <f t="shared" si="267"/>
        <v>15</v>
      </c>
      <c r="P2133" t="str">
        <f t="shared" si="268"/>
        <v>15</v>
      </c>
      <c r="Q2133" t="str">
        <f t="shared" si="269"/>
        <v>43</v>
      </c>
      <c r="R2133" t="str">
        <f t="shared" si="270"/>
        <v>31</v>
      </c>
      <c r="S2133" s="4">
        <f t="shared" si="272"/>
        <v>44696.655219907407</v>
      </c>
      <c r="T2133" s="5">
        <f t="shared" si="271"/>
        <v>44696.655219907407</v>
      </c>
      <c r="U2133" t="s">
        <v>2173</v>
      </c>
      <c r="AH2133" t="s">
        <v>2940</v>
      </c>
      <c r="AI2133">
        <v>3</v>
      </c>
      <c r="AJ2133">
        <v>2</v>
      </c>
      <c r="AK2133" t="s">
        <v>3101</v>
      </c>
      <c r="AL2133" t="s">
        <v>3104</v>
      </c>
      <c r="BK2133">
        <v>166</v>
      </c>
      <c r="BL2133">
        <v>166</v>
      </c>
      <c r="BQ2133">
        <v>260.03390000000002</v>
      </c>
      <c r="BR2133">
        <v>261.02008090500169</v>
      </c>
      <c r="BS2133">
        <v>15</v>
      </c>
    </row>
    <row r="2134" spans="1:71" x14ac:dyDescent="0.25">
      <c r="A2134" t="s">
        <v>86</v>
      </c>
      <c r="B2134">
        <v>168</v>
      </c>
      <c r="C2134" t="s">
        <v>88</v>
      </c>
      <c r="D2134">
        <v>1</v>
      </c>
      <c r="E2134">
        <v>17671.587583412002</v>
      </c>
      <c r="F2134">
        <v>17672.209442709001</v>
      </c>
      <c r="G2134">
        <v>0.62185929699990083</v>
      </c>
      <c r="H2134">
        <v>270.04079999999999</v>
      </c>
      <c r="I2134">
        <v>30.768999999999998</v>
      </c>
      <c r="J2134">
        <v>1676.923</v>
      </c>
      <c r="L2134" t="s">
        <v>748</v>
      </c>
      <c r="M2134" s="6">
        <f t="shared" si="265"/>
        <v>2022</v>
      </c>
      <c r="N2134" s="6" t="str">
        <f t="shared" si="266"/>
        <v>05</v>
      </c>
      <c r="O2134" s="6" t="str">
        <f t="shared" si="267"/>
        <v>15</v>
      </c>
      <c r="P2134" t="str">
        <f t="shared" si="268"/>
        <v>15</v>
      </c>
      <c r="Q2134" t="str">
        <f t="shared" si="269"/>
        <v>43</v>
      </c>
      <c r="R2134" t="str">
        <f t="shared" si="270"/>
        <v>31</v>
      </c>
      <c r="S2134" s="4">
        <f t="shared" si="272"/>
        <v>44696.655219907407</v>
      </c>
      <c r="T2134" s="5">
        <f t="shared" si="271"/>
        <v>44696.655219907407</v>
      </c>
      <c r="U2134" t="s">
        <v>2173</v>
      </c>
      <c r="AH2134" t="s">
        <v>2940</v>
      </c>
      <c r="AI2134">
        <v>1</v>
      </c>
      <c r="AJ2134">
        <v>2</v>
      </c>
      <c r="AK2134" t="s">
        <v>3101</v>
      </c>
      <c r="AL2134" t="s">
        <v>3104</v>
      </c>
      <c r="BK2134">
        <v>167</v>
      </c>
      <c r="BL2134">
        <v>167</v>
      </c>
      <c r="BQ2134">
        <v>270.04079999999999</v>
      </c>
      <c r="BR2134">
        <v>270.66265929699989</v>
      </c>
      <c r="BS2134">
        <v>16</v>
      </c>
    </row>
    <row r="2135" spans="1:71" x14ac:dyDescent="0.25">
      <c r="A2135" t="s">
        <v>86</v>
      </c>
      <c r="B2135">
        <v>169</v>
      </c>
      <c r="C2135" t="s">
        <v>88</v>
      </c>
      <c r="D2135">
        <v>1</v>
      </c>
      <c r="E2135">
        <v>17672.894116075</v>
      </c>
      <c r="F2135">
        <v>17673.132809543</v>
      </c>
      <c r="G2135">
        <v>0.23869346799983759</v>
      </c>
      <c r="H2135">
        <v>271.34730000000002</v>
      </c>
      <c r="I2135">
        <v>84.614999999999995</v>
      </c>
      <c r="J2135">
        <v>1330.769</v>
      </c>
      <c r="L2135" t="s">
        <v>748</v>
      </c>
      <c r="M2135" s="6">
        <f t="shared" si="265"/>
        <v>2022</v>
      </c>
      <c r="N2135" s="6" t="str">
        <f t="shared" si="266"/>
        <v>05</v>
      </c>
      <c r="O2135" s="6" t="str">
        <f t="shared" si="267"/>
        <v>15</v>
      </c>
      <c r="P2135" t="str">
        <f t="shared" si="268"/>
        <v>15</v>
      </c>
      <c r="Q2135" t="str">
        <f t="shared" si="269"/>
        <v>43</v>
      </c>
      <c r="R2135" t="str">
        <f t="shared" si="270"/>
        <v>31</v>
      </c>
      <c r="S2135" s="4">
        <f t="shared" si="272"/>
        <v>44696.655219907407</v>
      </c>
      <c r="T2135" s="5">
        <f t="shared" si="271"/>
        <v>44696.655219907407</v>
      </c>
      <c r="U2135" t="s">
        <v>2173</v>
      </c>
      <c r="AH2135" t="s">
        <v>2940</v>
      </c>
      <c r="AI2135">
        <v>1</v>
      </c>
      <c r="AJ2135">
        <v>0</v>
      </c>
      <c r="AK2135" t="s">
        <v>3101</v>
      </c>
      <c r="AL2135" t="s">
        <v>3103</v>
      </c>
      <c r="BK2135">
        <v>168</v>
      </c>
      <c r="BL2135">
        <v>168</v>
      </c>
      <c r="BQ2135">
        <v>271.34730000000002</v>
      </c>
      <c r="BR2135">
        <v>271.58599346799991</v>
      </c>
      <c r="BS2135">
        <v>17</v>
      </c>
    </row>
    <row r="2136" spans="1:71" x14ac:dyDescent="0.25">
      <c r="A2136" t="s">
        <v>86</v>
      </c>
      <c r="B2136">
        <v>170</v>
      </c>
      <c r="C2136" t="s">
        <v>88</v>
      </c>
      <c r="D2136">
        <v>1</v>
      </c>
      <c r="E2136">
        <v>17675.143245333998</v>
      </c>
      <c r="F2136">
        <v>17676.154551865999</v>
      </c>
      <c r="G2136">
        <v>1.011306532000162</v>
      </c>
      <c r="H2136">
        <v>273.59640000000002</v>
      </c>
      <c r="I2136">
        <v>46.154000000000003</v>
      </c>
      <c r="J2136">
        <v>1853.846</v>
      </c>
      <c r="L2136" t="s">
        <v>748</v>
      </c>
      <c r="M2136" s="6">
        <f t="shared" ref="M2136:M2199" si="273">2000+LEFT(RIGHT(L2136,16),2)</f>
        <v>2022</v>
      </c>
      <c r="N2136" s="6" t="str">
        <f t="shared" ref="N2136:N2199" si="274">LEFT(RIGHT(L2136,14),2)</f>
        <v>05</v>
      </c>
      <c r="O2136" s="6" t="str">
        <f t="shared" ref="O2136:O2199" si="275">LEFT(RIGHT(L2136,12),2)</f>
        <v>15</v>
      </c>
      <c r="P2136" t="str">
        <f t="shared" ref="P2136:P2199" si="276">LEFT(RIGHT(L2136,10),2)</f>
        <v>15</v>
      </c>
      <c r="Q2136" t="str">
        <f t="shared" ref="Q2136:Q2199" si="277">LEFT(RIGHT(L2136,8),2)</f>
        <v>43</v>
      </c>
      <c r="R2136" t="str">
        <f t="shared" ref="R2136:R2199" si="278">LEFT(RIGHT(L2136,6),2)</f>
        <v>31</v>
      </c>
      <c r="S2136" s="4">
        <f t="shared" si="272"/>
        <v>44696.655219907407</v>
      </c>
      <c r="T2136" s="5">
        <f t="shared" ref="T2136:T2199" si="279">S2136</f>
        <v>44696.655219907407</v>
      </c>
      <c r="U2136" t="s">
        <v>2173</v>
      </c>
      <c r="AH2136" t="s">
        <v>2940</v>
      </c>
      <c r="AI2136">
        <v>2</v>
      </c>
      <c r="AJ2136">
        <v>2</v>
      </c>
      <c r="AK2136" t="s">
        <v>3101</v>
      </c>
      <c r="AL2136" t="s">
        <v>3104</v>
      </c>
      <c r="BK2136">
        <v>169</v>
      </c>
      <c r="BL2136">
        <v>169</v>
      </c>
      <c r="BQ2136">
        <v>273.59640000000002</v>
      </c>
      <c r="BR2136">
        <v>274.60770653200018</v>
      </c>
      <c r="BS2136">
        <v>18</v>
      </c>
    </row>
    <row r="2137" spans="1:71" x14ac:dyDescent="0.25">
      <c r="A2137" t="s">
        <v>86</v>
      </c>
      <c r="B2137">
        <v>172</v>
      </c>
      <c r="C2137" t="s">
        <v>88</v>
      </c>
      <c r="D2137">
        <v>1</v>
      </c>
      <c r="E2137">
        <v>17678.412827884</v>
      </c>
      <c r="F2137">
        <v>17678.657802758</v>
      </c>
      <c r="G2137">
        <v>0.2449748740000359</v>
      </c>
      <c r="H2137">
        <v>276.86599999999999</v>
      </c>
      <c r="I2137">
        <v>38.462000000000003</v>
      </c>
      <c r="J2137">
        <v>461.53800000000001</v>
      </c>
      <c r="L2137" t="s">
        <v>748</v>
      </c>
      <c r="M2137" s="6">
        <f t="shared" si="273"/>
        <v>2022</v>
      </c>
      <c r="N2137" s="6" t="str">
        <f t="shared" si="274"/>
        <v>05</v>
      </c>
      <c r="O2137" s="6" t="str">
        <f t="shared" si="275"/>
        <v>15</v>
      </c>
      <c r="P2137" t="str">
        <f t="shared" si="276"/>
        <v>15</v>
      </c>
      <c r="Q2137" t="str">
        <f t="shared" si="277"/>
        <v>43</v>
      </c>
      <c r="R2137" t="str">
        <f t="shared" si="278"/>
        <v>31</v>
      </c>
      <c r="S2137" s="4">
        <f t="shared" si="272"/>
        <v>44696.655219907407</v>
      </c>
      <c r="T2137" s="5">
        <f t="shared" si="279"/>
        <v>44696.655219907407</v>
      </c>
      <c r="U2137" t="s">
        <v>2173</v>
      </c>
      <c r="AH2137" t="s">
        <v>2940</v>
      </c>
      <c r="AI2137">
        <v>1</v>
      </c>
      <c r="AJ2137">
        <v>0</v>
      </c>
      <c r="AK2137" t="s">
        <v>3101</v>
      </c>
      <c r="AL2137" t="s">
        <v>3103</v>
      </c>
      <c r="BK2137">
        <v>171</v>
      </c>
      <c r="BL2137">
        <v>171</v>
      </c>
      <c r="BQ2137">
        <v>276.86599999999999</v>
      </c>
      <c r="BR2137">
        <v>277.11097487400002</v>
      </c>
      <c r="BS2137">
        <v>19</v>
      </c>
    </row>
    <row r="2138" spans="1:71" x14ac:dyDescent="0.25">
      <c r="A2138" t="s">
        <v>86</v>
      </c>
      <c r="B2138">
        <v>173</v>
      </c>
      <c r="C2138" t="s">
        <v>88</v>
      </c>
      <c r="D2138">
        <v>1</v>
      </c>
      <c r="E2138">
        <v>17678.909059040001</v>
      </c>
      <c r="F2138">
        <v>17679.091219843998</v>
      </c>
      <c r="G2138">
        <v>0.1821608039972489</v>
      </c>
      <c r="H2138">
        <v>277.36219999999997</v>
      </c>
      <c r="I2138">
        <v>53.845999999999997</v>
      </c>
      <c r="J2138">
        <v>584.61500000000001</v>
      </c>
      <c r="L2138" t="s">
        <v>748</v>
      </c>
      <c r="M2138" s="6">
        <f t="shared" si="273"/>
        <v>2022</v>
      </c>
      <c r="N2138" s="6" t="str">
        <f t="shared" si="274"/>
        <v>05</v>
      </c>
      <c r="O2138" s="6" t="str">
        <f t="shared" si="275"/>
        <v>15</v>
      </c>
      <c r="P2138" t="str">
        <f t="shared" si="276"/>
        <v>15</v>
      </c>
      <c r="Q2138" t="str">
        <f t="shared" si="277"/>
        <v>43</v>
      </c>
      <c r="R2138" t="str">
        <f t="shared" si="278"/>
        <v>31</v>
      </c>
      <c r="S2138" s="4">
        <f t="shared" si="272"/>
        <v>44696.655219907407</v>
      </c>
      <c r="T2138" s="5">
        <f t="shared" si="279"/>
        <v>44696.655219907407</v>
      </c>
      <c r="U2138" t="s">
        <v>2173</v>
      </c>
      <c r="AH2138" t="s">
        <v>2940</v>
      </c>
      <c r="AI2138">
        <v>1</v>
      </c>
      <c r="AJ2138">
        <v>0</v>
      </c>
      <c r="AK2138" t="s">
        <v>3101</v>
      </c>
      <c r="AL2138" t="s">
        <v>3103</v>
      </c>
      <c r="BK2138">
        <v>172</v>
      </c>
      <c r="BL2138">
        <v>172</v>
      </c>
      <c r="BQ2138">
        <v>277.36219999999997</v>
      </c>
      <c r="BR2138">
        <v>277.54436080399722</v>
      </c>
      <c r="BS2138">
        <v>20</v>
      </c>
    </row>
    <row r="2139" spans="1:71" x14ac:dyDescent="0.25">
      <c r="A2139" t="s">
        <v>86</v>
      </c>
      <c r="B2139">
        <v>174</v>
      </c>
      <c r="C2139" t="s">
        <v>88</v>
      </c>
      <c r="D2139">
        <v>1</v>
      </c>
      <c r="E2139">
        <v>17680.691686115999</v>
      </c>
      <c r="F2139">
        <v>17680.867565512999</v>
      </c>
      <c r="G2139">
        <v>0.17587939700024441</v>
      </c>
      <c r="H2139">
        <v>279.14490000000001</v>
      </c>
      <c r="I2139">
        <v>115.38500000000001</v>
      </c>
      <c r="J2139">
        <v>561.53800000000001</v>
      </c>
      <c r="L2139" t="s">
        <v>748</v>
      </c>
      <c r="M2139" s="6">
        <f t="shared" si="273"/>
        <v>2022</v>
      </c>
      <c r="N2139" s="6" t="str">
        <f t="shared" si="274"/>
        <v>05</v>
      </c>
      <c r="O2139" s="6" t="str">
        <f t="shared" si="275"/>
        <v>15</v>
      </c>
      <c r="P2139" t="str">
        <f t="shared" si="276"/>
        <v>15</v>
      </c>
      <c r="Q2139" t="str">
        <f t="shared" si="277"/>
        <v>43</v>
      </c>
      <c r="R2139" t="str">
        <f t="shared" si="278"/>
        <v>31</v>
      </c>
      <c r="S2139" s="4">
        <f t="shared" si="272"/>
        <v>44696.655219907407</v>
      </c>
      <c r="T2139" s="5">
        <f t="shared" si="279"/>
        <v>44696.655219907407</v>
      </c>
      <c r="U2139" t="s">
        <v>2173</v>
      </c>
      <c r="AH2139" t="s">
        <v>2940</v>
      </c>
      <c r="AI2139">
        <v>1</v>
      </c>
      <c r="AJ2139">
        <v>0</v>
      </c>
      <c r="AK2139" t="s">
        <v>3101</v>
      </c>
      <c r="AL2139" t="s">
        <v>3103</v>
      </c>
      <c r="BK2139">
        <v>173</v>
      </c>
      <c r="BL2139">
        <v>173</v>
      </c>
      <c r="BQ2139">
        <v>279.14490000000001</v>
      </c>
      <c r="BR2139">
        <v>279.32077939700031</v>
      </c>
      <c r="BS2139">
        <v>21</v>
      </c>
    </row>
    <row r="2140" spans="1:71" x14ac:dyDescent="0.25">
      <c r="A2140" t="s">
        <v>86</v>
      </c>
      <c r="B2140">
        <v>175</v>
      </c>
      <c r="C2140" t="s">
        <v>88</v>
      </c>
      <c r="D2140">
        <v>1</v>
      </c>
      <c r="E2140">
        <v>17681.451736366998</v>
      </c>
      <c r="F2140">
        <v>17681.621334357002</v>
      </c>
      <c r="G2140">
        <v>0.1695979900032398</v>
      </c>
      <c r="H2140">
        <v>279.9049</v>
      </c>
      <c r="I2140">
        <v>100</v>
      </c>
      <c r="J2140">
        <v>815.38499999999999</v>
      </c>
      <c r="L2140" t="s">
        <v>748</v>
      </c>
      <c r="M2140" s="6">
        <f t="shared" si="273"/>
        <v>2022</v>
      </c>
      <c r="N2140" s="6" t="str">
        <f t="shared" si="274"/>
        <v>05</v>
      </c>
      <c r="O2140" s="6" t="str">
        <f t="shared" si="275"/>
        <v>15</v>
      </c>
      <c r="P2140" t="str">
        <f t="shared" si="276"/>
        <v>15</v>
      </c>
      <c r="Q2140" t="str">
        <f t="shared" si="277"/>
        <v>43</v>
      </c>
      <c r="R2140" t="str">
        <f t="shared" si="278"/>
        <v>31</v>
      </c>
      <c r="S2140" s="4">
        <f t="shared" si="272"/>
        <v>44696.655219907407</v>
      </c>
      <c r="T2140" s="5">
        <f t="shared" si="279"/>
        <v>44696.655219907407</v>
      </c>
      <c r="U2140" t="s">
        <v>2173</v>
      </c>
      <c r="AH2140" t="s">
        <v>2940</v>
      </c>
      <c r="AI2140">
        <v>1</v>
      </c>
      <c r="AJ2140">
        <v>0</v>
      </c>
      <c r="AK2140" t="s">
        <v>3101</v>
      </c>
      <c r="AL2140" t="s">
        <v>3103</v>
      </c>
      <c r="BK2140">
        <v>174</v>
      </c>
      <c r="BL2140">
        <v>174</v>
      </c>
      <c r="BQ2140">
        <v>279.9049</v>
      </c>
      <c r="BR2140">
        <v>280.07449799000318</v>
      </c>
      <c r="BS2140">
        <v>22</v>
      </c>
    </row>
    <row r="2141" spans="1:71" x14ac:dyDescent="0.25">
      <c r="A2141" t="s">
        <v>86</v>
      </c>
      <c r="B2141">
        <v>177</v>
      </c>
      <c r="C2141" t="s">
        <v>88</v>
      </c>
      <c r="D2141">
        <v>1</v>
      </c>
      <c r="E2141">
        <v>17690.546707486999</v>
      </c>
      <c r="F2141">
        <v>17690.722586884</v>
      </c>
      <c r="G2141">
        <v>0.17587939700024441</v>
      </c>
      <c r="H2141">
        <v>288.99990000000003</v>
      </c>
      <c r="I2141">
        <v>61.537999999999997</v>
      </c>
      <c r="J2141">
        <v>715.38499999999999</v>
      </c>
      <c r="L2141" t="s">
        <v>748</v>
      </c>
      <c r="M2141" s="6">
        <f t="shared" si="273"/>
        <v>2022</v>
      </c>
      <c r="N2141" s="6" t="str">
        <f t="shared" si="274"/>
        <v>05</v>
      </c>
      <c r="O2141" s="6" t="str">
        <f t="shared" si="275"/>
        <v>15</v>
      </c>
      <c r="P2141" t="str">
        <f t="shared" si="276"/>
        <v>15</v>
      </c>
      <c r="Q2141" t="str">
        <f t="shared" si="277"/>
        <v>43</v>
      </c>
      <c r="R2141" t="str">
        <f t="shared" si="278"/>
        <v>31</v>
      </c>
      <c r="S2141" s="4">
        <f t="shared" si="272"/>
        <v>44696.655219907407</v>
      </c>
      <c r="T2141" s="5">
        <f t="shared" si="279"/>
        <v>44696.655219907407</v>
      </c>
      <c r="U2141" t="s">
        <v>2173</v>
      </c>
      <c r="AH2141" t="s">
        <v>2940</v>
      </c>
      <c r="AI2141">
        <v>1</v>
      </c>
      <c r="AJ2141">
        <v>0</v>
      </c>
      <c r="AK2141" t="s">
        <v>3101</v>
      </c>
      <c r="AL2141" t="s">
        <v>3103</v>
      </c>
      <c r="BK2141">
        <v>176</v>
      </c>
      <c r="BL2141">
        <v>176</v>
      </c>
      <c r="BQ2141">
        <v>288.99990000000003</v>
      </c>
      <c r="BR2141">
        <v>289.17577939700033</v>
      </c>
      <c r="BS2141">
        <v>23</v>
      </c>
    </row>
    <row r="2142" spans="1:71" x14ac:dyDescent="0.25">
      <c r="A2142" t="s">
        <v>86</v>
      </c>
      <c r="B2142">
        <v>179</v>
      </c>
      <c r="C2142" t="s">
        <v>88</v>
      </c>
      <c r="D2142">
        <v>1</v>
      </c>
      <c r="E2142">
        <v>17701.365453973001</v>
      </c>
      <c r="F2142">
        <v>17701.717212766998</v>
      </c>
      <c r="G2142">
        <v>0.35175879399685073</v>
      </c>
      <c r="H2142">
        <v>299.8186</v>
      </c>
      <c r="I2142">
        <v>69.230999999999995</v>
      </c>
      <c r="J2142">
        <v>1653.846</v>
      </c>
      <c r="L2142" t="s">
        <v>748</v>
      </c>
      <c r="M2142" s="6">
        <f t="shared" si="273"/>
        <v>2022</v>
      </c>
      <c r="N2142" s="6" t="str">
        <f t="shared" si="274"/>
        <v>05</v>
      </c>
      <c r="O2142" s="6" t="str">
        <f t="shared" si="275"/>
        <v>15</v>
      </c>
      <c r="P2142" t="str">
        <f t="shared" si="276"/>
        <v>15</v>
      </c>
      <c r="Q2142" t="str">
        <f t="shared" si="277"/>
        <v>43</v>
      </c>
      <c r="R2142" t="str">
        <f t="shared" si="278"/>
        <v>31</v>
      </c>
      <c r="S2142" s="4">
        <f t="shared" si="272"/>
        <v>44696.655219907407</v>
      </c>
      <c r="T2142" s="5">
        <f t="shared" si="279"/>
        <v>44696.655219907407</v>
      </c>
      <c r="U2142" t="s">
        <v>2173</v>
      </c>
      <c r="AH2142" t="s">
        <v>2940</v>
      </c>
      <c r="AI2142">
        <v>1</v>
      </c>
      <c r="AJ2142">
        <v>1</v>
      </c>
      <c r="AK2142" t="s">
        <v>3101</v>
      </c>
      <c r="AL2142" t="s">
        <v>3104</v>
      </c>
      <c r="BK2142">
        <v>178</v>
      </c>
      <c r="BL2142">
        <v>178</v>
      </c>
      <c r="BQ2142">
        <v>299.8186</v>
      </c>
      <c r="BR2142">
        <v>300.17035879399691</v>
      </c>
      <c r="BS2142">
        <v>24</v>
      </c>
    </row>
    <row r="2143" spans="1:71" x14ac:dyDescent="0.25">
      <c r="A2143" t="s">
        <v>86</v>
      </c>
      <c r="B2143">
        <v>180</v>
      </c>
      <c r="C2143" t="s">
        <v>88</v>
      </c>
      <c r="D2143">
        <v>1</v>
      </c>
      <c r="E2143">
        <v>17702.194599702001</v>
      </c>
      <c r="F2143">
        <v>17702.320227843</v>
      </c>
      <c r="G2143">
        <v>0.12562814099874231</v>
      </c>
      <c r="H2143">
        <v>0.65410000000000001</v>
      </c>
      <c r="I2143">
        <v>53.845999999999997</v>
      </c>
      <c r="J2143">
        <v>638.46199999999999</v>
      </c>
      <c r="L2143" t="s">
        <v>749</v>
      </c>
      <c r="M2143" s="6">
        <f t="shared" si="273"/>
        <v>2022</v>
      </c>
      <c r="N2143" s="6" t="str">
        <f t="shared" si="274"/>
        <v>05</v>
      </c>
      <c r="O2143" s="6" t="str">
        <f t="shared" si="275"/>
        <v>15</v>
      </c>
      <c r="P2143" t="str">
        <f t="shared" si="276"/>
        <v>15</v>
      </c>
      <c r="Q2143" t="str">
        <f t="shared" si="277"/>
        <v>48</v>
      </c>
      <c r="R2143" t="str">
        <f t="shared" si="278"/>
        <v>31</v>
      </c>
      <c r="S2143" s="4">
        <f t="shared" si="272"/>
        <v>44696.658692129633</v>
      </c>
      <c r="T2143" s="5">
        <f t="shared" si="279"/>
        <v>44696.658692129633</v>
      </c>
      <c r="U2143" t="s">
        <v>2174</v>
      </c>
      <c r="AH2143" t="s">
        <v>2940</v>
      </c>
      <c r="AI2143">
        <v>1</v>
      </c>
      <c r="AJ2143">
        <v>0</v>
      </c>
      <c r="AK2143" t="s">
        <v>3101</v>
      </c>
      <c r="AL2143" t="s">
        <v>3103</v>
      </c>
      <c r="BK2143">
        <v>179</v>
      </c>
      <c r="BL2143">
        <v>179</v>
      </c>
      <c r="BQ2143">
        <v>0.65410000000000001</v>
      </c>
      <c r="BR2143">
        <v>0.77972814099874233</v>
      </c>
      <c r="BS2143">
        <v>0</v>
      </c>
    </row>
    <row r="2144" spans="1:71" x14ac:dyDescent="0.25">
      <c r="A2144" t="s">
        <v>86</v>
      </c>
      <c r="B2144">
        <v>181</v>
      </c>
      <c r="C2144" t="s">
        <v>88</v>
      </c>
      <c r="D2144">
        <v>1</v>
      </c>
      <c r="E2144">
        <v>17738.975766895001</v>
      </c>
      <c r="F2144">
        <v>17739.145364885</v>
      </c>
      <c r="G2144">
        <v>0.16959798999960191</v>
      </c>
      <c r="H2144">
        <v>37.435299999999998</v>
      </c>
      <c r="I2144">
        <v>69.230999999999995</v>
      </c>
      <c r="J2144">
        <v>523.077</v>
      </c>
      <c r="L2144" t="s">
        <v>749</v>
      </c>
      <c r="M2144" s="6">
        <f t="shared" si="273"/>
        <v>2022</v>
      </c>
      <c r="N2144" s="6" t="str">
        <f t="shared" si="274"/>
        <v>05</v>
      </c>
      <c r="O2144" s="6" t="str">
        <f t="shared" si="275"/>
        <v>15</v>
      </c>
      <c r="P2144" t="str">
        <f t="shared" si="276"/>
        <v>15</v>
      </c>
      <c r="Q2144" t="str">
        <f t="shared" si="277"/>
        <v>48</v>
      </c>
      <c r="R2144" t="str">
        <f t="shared" si="278"/>
        <v>31</v>
      </c>
      <c r="S2144" s="4">
        <f t="shared" si="272"/>
        <v>44696.658692129633</v>
      </c>
      <c r="T2144" s="5">
        <f t="shared" si="279"/>
        <v>44696.658692129633</v>
      </c>
      <c r="U2144" t="s">
        <v>2174</v>
      </c>
      <c r="AH2144" t="s">
        <v>2940</v>
      </c>
      <c r="AI2144">
        <v>1</v>
      </c>
      <c r="AJ2144">
        <v>0</v>
      </c>
      <c r="AK2144" t="s">
        <v>3101</v>
      </c>
      <c r="AL2144" t="s">
        <v>3103</v>
      </c>
      <c r="BK2144">
        <v>180</v>
      </c>
      <c r="BL2144">
        <v>180</v>
      </c>
      <c r="BQ2144">
        <v>37.435299999999998</v>
      </c>
      <c r="BR2144">
        <v>37.6048979899996</v>
      </c>
      <c r="BS2144">
        <v>1</v>
      </c>
    </row>
    <row r="2145" spans="1:71" x14ac:dyDescent="0.25">
      <c r="A2145" t="s">
        <v>86</v>
      </c>
      <c r="B2145">
        <v>182</v>
      </c>
      <c r="C2145" t="s">
        <v>88</v>
      </c>
      <c r="D2145">
        <v>1</v>
      </c>
      <c r="E2145">
        <v>17739.503405086001</v>
      </c>
      <c r="F2145">
        <v>17739.704410111</v>
      </c>
      <c r="G2145">
        <v>0.20100502499917641</v>
      </c>
      <c r="H2145">
        <v>37.962899999999998</v>
      </c>
      <c r="I2145">
        <v>46.154000000000003</v>
      </c>
      <c r="J2145">
        <v>730.76900000000001</v>
      </c>
      <c r="L2145" t="s">
        <v>749</v>
      </c>
      <c r="M2145" s="6">
        <f t="shared" si="273"/>
        <v>2022</v>
      </c>
      <c r="N2145" s="6" t="str">
        <f t="shared" si="274"/>
        <v>05</v>
      </c>
      <c r="O2145" s="6" t="str">
        <f t="shared" si="275"/>
        <v>15</v>
      </c>
      <c r="P2145" t="str">
        <f t="shared" si="276"/>
        <v>15</v>
      </c>
      <c r="Q2145" t="str">
        <f t="shared" si="277"/>
        <v>48</v>
      </c>
      <c r="R2145" t="str">
        <f t="shared" si="278"/>
        <v>31</v>
      </c>
      <c r="S2145" s="4">
        <f t="shared" si="272"/>
        <v>44696.658692129633</v>
      </c>
      <c r="T2145" s="5">
        <f t="shared" si="279"/>
        <v>44696.658692129633</v>
      </c>
      <c r="U2145" t="s">
        <v>2174</v>
      </c>
      <c r="AH2145" t="s">
        <v>2940</v>
      </c>
      <c r="AI2145">
        <v>1</v>
      </c>
      <c r="AJ2145">
        <v>0</v>
      </c>
      <c r="AK2145" t="s">
        <v>3101</v>
      </c>
      <c r="AL2145" t="s">
        <v>3103</v>
      </c>
      <c r="BK2145">
        <v>181</v>
      </c>
      <c r="BL2145">
        <v>181</v>
      </c>
      <c r="BQ2145">
        <v>37.962899999999998</v>
      </c>
      <c r="BR2145">
        <v>38.163905024999167</v>
      </c>
      <c r="BS2145">
        <v>2</v>
      </c>
    </row>
    <row r="2146" spans="1:71" x14ac:dyDescent="0.25">
      <c r="A2146" t="s">
        <v>86</v>
      </c>
      <c r="B2146">
        <v>183</v>
      </c>
      <c r="C2146" t="s">
        <v>88</v>
      </c>
      <c r="D2146">
        <v>1</v>
      </c>
      <c r="E2146">
        <v>17739.961947799999</v>
      </c>
      <c r="F2146">
        <v>17740.301143780001</v>
      </c>
      <c r="G2146">
        <v>0.33919598000284168</v>
      </c>
      <c r="H2146">
        <v>38.421399999999998</v>
      </c>
      <c r="I2146">
        <v>69.230999999999995</v>
      </c>
      <c r="J2146">
        <v>715.38499999999999</v>
      </c>
      <c r="L2146" t="s">
        <v>749</v>
      </c>
      <c r="M2146" s="6">
        <f t="shared" si="273"/>
        <v>2022</v>
      </c>
      <c r="N2146" s="6" t="str">
        <f t="shared" si="274"/>
        <v>05</v>
      </c>
      <c r="O2146" s="6" t="str">
        <f t="shared" si="275"/>
        <v>15</v>
      </c>
      <c r="P2146" t="str">
        <f t="shared" si="276"/>
        <v>15</v>
      </c>
      <c r="Q2146" t="str">
        <f t="shared" si="277"/>
        <v>48</v>
      </c>
      <c r="R2146" t="str">
        <f t="shared" si="278"/>
        <v>31</v>
      </c>
      <c r="S2146" s="4">
        <f t="shared" si="272"/>
        <v>44696.658692129633</v>
      </c>
      <c r="T2146" s="5">
        <f t="shared" si="279"/>
        <v>44696.658692129633</v>
      </c>
      <c r="U2146" t="s">
        <v>2174</v>
      </c>
      <c r="AH2146" t="s">
        <v>2940</v>
      </c>
      <c r="AI2146">
        <v>1</v>
      </c>
      <c r="AJ2146">
        <v>1</v>
      </c>
      <c r="AK2146" t="s">
        <v>3101</v>
      </c>
      <c r="AL2146" t="s">
        <v>3104</v>
      </c>
      <c r="BK2146">
        <v>182</v>
      </c>
      <c r="BL2146">
        <v>182</v>
      </c>
      <c r="BQ2146">
        <v>38.421399999999998</v>
      </c>
      <c r="BR2146">
        <v>38.76059598000284</v>
      </c>
      <c r="BS2146">
        <v>3</v>
      </c>
    </row>
    <row r="2147" spans="1:71" x14ac:dyDescent="0.25">
      <c r="A2147" t="s">
        <v>86</v>
      </c>
      <c r="B2147">
        <v>184</v>
      </c>
      <c r="C2147" t="s">
        <v>88</v>
      </c>
      <c r="D2147">
        <v>1</v>
      </c>
      <c r="E2147">
        <v>17741.569311774001</v>
      </c>
      <c r="F2147">
        <v>17743.529110768999</v>
      </c>
      <c r="G2147">
        <v>1.9597989949979819</v>
      </c>
      <c r="H2147">
        <v>40.028799999999997</v>
      </c>
      <c r="I2147">
        <v>23.077000000000002</v>
      </c>
      <c r="J2147">
        <v>1461.538</v>
      </c>
      <c r="L2147" t="s">
        <v>749</v>
      </c>
      <c r="M2147" s="6">
        <f t="shared" si="273"/>
        <v>2022</v>
      </c>
      <c r="N2147" s="6" t="str">
        <f t="shared" si="274"/>
        <v>05</v>
      </c>
      <c r="O2147" s="6" t="str">
        <f t="shared" si="275"/>
        <v>15</v>
      </c>
      <c r="P2147" t="str">
        <f t="shared" si="276"/>
        <v>15</v>
      </c>
      <c r="Q2147" t="str">
        <f t="shared" si="277"/>
        <v>48</v>
      </c>
      <c r="R2147" t="str">
        <f t="shared" si="278"/>
        <v>31</v>
      </c>
      <c r="S2147" s="4">
        <f t="shared" si="272"/>
        <v>44696.658692129633</v>
      </c>
      <c r="T2147" s="5">
        <f t="shared" si="279"/>
        <v>44696.658692129633</v>
      </c>
      <c r="U2147" t="s">
        <v>2174</v>
      </c>
      <c r="AH2147" t="s">
        <v>2940</v>
      </c>
      <c r="AI2147">
        <v>5</v>
      </c>
      <c r="AJ2147">
        <v>2</v>
      </c>
      <c r="AK2147" t="s">
        <v>3101</v>
      </c>
      <c r="AL2147" t="s">
        <v>3104</v>
      </c>
      <c r="BK2147">
        <v>183</v>
      </c>
      <c r="BL2147">
        <v>183</v>
      </c>
      <c r="BQ2147">
        <v>40.028799999999997</v>
      </c>
      <c r="BR2147">
        <v>41.988598994997979</v>
      </c>
      <c r="BS2147">
        <v>4</v>
      </c>
    </row>
    <row r="2148" spans="1:71" x14ac:dyDescent="0.25">
      <c r="A2148" t="s">
        <v>86</v>
      </c>
      <c r="B2148">
        <v>185</v>
      </c>
      <c r="C2148" t="s">
        <v>88</v>
      </c>
      <c r="D2148">
        <v>1</v>
      </c>
      <c r="E2148">
        <v>17743.904174617001</v>
      </c>
      <c r="F2148">
        <v>17745.015983663001</v>
      </c>
      <c r="G2148">
        <v>1.1118090460004171</v>
      </c>
      <c r="H2148">
        <v>42.363700000000001</v>
      </c>
      <c r="I2148">
        <v>30.768999999999998</v>
      </c>
      <c r="J2148">
        <v>1561.538</v>
      </c>
      <c r="L2148" t="s">
        <v>749</v>
      </c>
      <c r="M2148" s="6">
        <f t="shared" si="273"/>
        <v>2022</v>
      </c>
      <c r="N2148" s="6" t="str">
        <f t="shared" si="274"/>
        <v>05</v>
      </c>
      <c r="O2148" s="6" t="str">
        <f t="shared" si="275"/>
        <v>15</v>
      </c>
      <c r="P2148" t="str">
        <f t="shared" si="276"/>
        <v>15</v>
      </c>
      <c r="Q2148" t="str">
        <f t="shared" si="277"/>
        <v>48</v>
      </c>
      <c r="R2148" t="str">
        <f t="shared" si="278"/>
        <v>31</v>
      </c>
      <c r="S2148" s="4">
        <f t="shared" si="272"/>
        <v>44696.658692129633</v>
      </c>
      <c r="T2148" s="5">
        <f t="shared" si="279"/>
        <v>44696.658692129633</v>
      </c>
      <c r="U2148" t="s">
        <v>2174</v>
      </c>
      <c r="AH2148" t="s">
        <v>2940</v>
      </c>
      <c r="AI2148">
        <v>3</v>
      </c>
      <c r="AJ2148">
        <v>2</v>
      </c>
      <c r="AK2148" t="s">
        <v>3101</v>
      </c>
      <c r="AL2148" t="s">
        <v>3104</v>
      </c>
      <c r="BK2148">
        <v>184</v>
      </c>
      <c r="BL2148">
        <v>184</v>
      </c>
      <c r="BQ2148">
        <v>42.363700000000001</v>
      </c>
      <c r="BR2148">
        <v>43.475509046000418</v>
      </c>
      <c r="BS2148">
        <v>5</v>
      </c>
    </row>
    <row r="2149" spans="1:71" x14ac:dyDescent="0.25">
      <c r="A2149" t="s">
        <v>86</v>
      </c>
      <c r="B2149">
        <v>187</v>
      </c>
      <c r="C2149" t="s">
        <v>88</v>
      </c>
      <c r="D2149">
        <v>1</v>
      </c>
      <c r="E2149">
        <v>17880.033346120999</v>
      </c>
      <c r="F2149">
        <v>17880.969275768999</v>
      </c>
      <c r="G2149">
        <v>0.93592964799972833</v>
      </c>
      <c r="H2149">
        <v>178.49279999999999</v>
      </c>
      <c r="I2149">
        <v>53.845999999999997</v>
      </c>
      <c r="J2149">
        <v>2030.769</v>
      </c>
      <c r="L2149" t="s">
        <v>749</v>
      </c>
      <c r="M2149" s="6">
        <f t="shared" si="273"/>
        <v>2022</v>
      </c>
      <c r="N2149" s="6" t="str">
        <f t="shared" si="274"/>
        <v>05</v>
      </c>
      <c r="O2149" s="6" t="str">
        <f t="shared" si="275"/>
        <v>15</v>
      </c>
      <c r="P2149" t="str">
        <f t="shared" si="276"/>
        <v>15</v>
      </c>
      <c r="Q2149" t="str">
        <f t="shared" si="277"/>
        <v>48</v>
      </c>
      <c r="R2149" t="str">
        <f t="shared" si="278"/>
        <v>31</v>
      </c>
      <c r="S2149" s="4">
        <f t="shared" si="272"/>
        <v>44696.658692129633</v>
      </c>
      <c r="T2149" s="5">
        <f t="shared" si="279"/>
        <v>44696.658692129633</v>
      </c>
      <c r="U2149" t="s">
        <v>2174</v>
      </c>
      <c r="AH2149" t="s">
        <v>2940</v>
      </c>
      <c r="AI2149">
        <v>1</v>
      </c>
      <c r="AJ2149">
        <v>2</v>
      </c>
      <c r="AK2149" t="s">
        <v>3101</v>
      </c>
      <c r="AL2149" t="s">
        <v>3104</v>
      </c>
      <c r="BK2149">
        <v>186</v>
      </c>
      <c r="BL2149">
        <v>186</v>
      </c>
      <c r="BQ2149">
        <v>178.49279999999999</v>
      </c>
      <c r="BR2149">
        <v>179.42872964799969</v>
      </c>
      <c r="BS2149">
        <v>6</v>
      </c>
    </row>
    <row r="2150" spans="1:71" x14ac:dyDescent="0.25">
      <c r="A2150" t="s">
        <v>86</v>
      </c>
      <c r="B2150">
        <v>188</v>
      </c>
      <c r="C2150" t="s">
        <v>88</v>
      </c>
      <c r="D2150">
        <v>1</v>
      </c>
      <c r="E2150">
        <v>17882.426408364001</v>
      </c>
      <c r="F2150">
        <v>17882.665101832001</v>
      </c>
      <c r="G2150">
        <v>0.23869346799983759</v>
      </c>
      <c r="H2150">
        <v>180.88589999999999</v>
      </c>
      <c r="I2150">
        <v>92.308000000000007</v>
      </c>
      <c r="J2150">
        <v>2153.846</v>
      </c>
      <c r="L2150" t="s">
        <v>749</v>
      </c>
      <c r="M2150" s="6">
        <f t="shared" si="273"/>
        <v>2022</v>
      </c>
      <c r="N2150" s="6" t="str">
        <f t="shared" si="274"/>
        <v>05</v>
      </c>
      <c r="O2150" s="6" t="str">
        <f t="shared" si="275"/>
        <v>15</v>
      </c>
      <c r="P2150" t="str">
        <f t="shared" si="276"/>
        <v>15</v>
      </c>
      <c r="Q2150" t="str">
        <f t="shared" si="277"/>
        <v>48</v>
      </c>
      <c r="R2150" t="str">
        <f t="shared" si="278"/>
        <v>31</v>
      </c>
      <c r="S2150" s="4">
        <f t="shared" si="272"/>
        <v>44696.658692129633</v>
      </c>
      <c r="T2150" s="5">
        <f t="shared" si="279"/>
        <v>44696.658692129633</v>
      </c>
      <c r="U2150" t="s">
        <v>2174</v>
      </c>
      <c r="AH2150" t="s">
        <v>2940</v>
      </c>
      <c r="AI2150">
        <v>1</v>
      </c>
      <c r="AJ2150">
        <v>0</v>
      </c>
      <c r="AK2150" t="s">
        <v>3101</v>
      </c>
      <c r="AL2150" t="s">
        <v>3103</v>
      </c>
      <c r="BK2150">
        <v>187</v>
      </c>
      <c r="BL2150">
        <v>187</v>
      </c>
      <c r="BQ2150">
        <v>180.88589999999999</v>
      </c>
      <c r="BR2150">
        <v>181.1245934679998</v>
      </c>
      <c r="BS2150">
        <v>7</v>
      </c>
    </row>
    <row r="2151" spans="1:71" x14ac:dyDescent="0.25">
      <c r="A2151" t="s">
        <v>86</v>
      </c>
      <c r="B2151">
        <v>189</v>
      </c>
      <c r="C2151" t="s">
        <v>88</v>
      </c>
      <c r="D2151">
        <v>1</v>
      </c>
      <c r="E2151">
        <v>17883.242991278999</v>
      </c>
      <c r="F2151">
        <v>17884.417614393999</v>
      </c>
      <c r="G2151">
        <v>1.174623114999122</v>
      </c>
      <c r="H2151">
        <v>181.70249999999999</v>
      </c>
      <c r="I2151">
        <v>30.768999999999998</v>
      </c>
      <c r="J2151">
        <v>2292.308</v>
      </c>
      <c r="L2151" t="s">
        <v>749</v>
      </c>
      <c r="M2151" s="6">
        <f t="shared" si="273"/>
        <v>2022</v>
      </c>
      <c r="N2151" s="6" t="str">
        <f t="shared" si="274"/>
        <v>05</v>
      </c>
      <c r="O2151" s="6" t="str">
        <f t="shared" si="275"/>
        <v>15</v>
      </c>
      <c r="P2151" t="str">
        <f t="shared" si="276"/>
        <v>15</v>
      </c>
      <c r="Q2151" t="str">
        <f t="shared" si="277"/>
        <v>48</v>
      </c>
      <c r="R2151" t="str">
        <f t="shared" si="278"/>
        <v>31</v>
      </c>
      <c r="S2151" s="4">
        <f t="shared" si="272"/>
        <v>44696.658692129633</v>
      </c>
      <c r="T2151" s="5">
        <f t="shared" si="279"/>
        <v>44696.658692129633</v>
      </c>
      <c r="U2151" t="s">
        <v>2174</v>
      </c>
      <c r="AH2151" t="s">
        <v>2940</v>
      </c>
      <c r="AI2151">
        <v>2</v>
      </c>
      <c r="AJ2151">
        <v>1</v>
      </c>
      <c r="AK2151" t="s">
        <v>3101</v>
      </c>
      <c r="AL2151" t="s">
        <v>3104</v>
      </c>
      <c r="BK2151">
        <v>188</v>
      </c>
      <c r="BL2151">
        <v>188</v>
      </c>
      <c r="BQ2151">
        <v>181.70249999999999</v>
      </c>
      <c r="BR2151">
        <v>182.87712311499911</v>
      </c>
      <c r="BS2151">
        <v>8</v>
      </c>
    </row>
    <row r="2152" spans="1:71" x14ac:dyDescent="0.25">
      <c r="A2152" t="s">
        <v>86</v>
      </c>
      <c r="B2152">
        <v>191</v>
      </c>
      <c r="C2152" t="s">
        <v>88</v>
      </c>
      <c r="D2152">
        <v>1</v>
      </c>
      <c r="E2152">
        <v>21274.856382157999</v>
      </c>
      <c r="F2152">
        <v>21275.283517837001</v>
      </c>
      <c r="G2152">
        <v>0.42713567900136701</v>
      </c>
      <c r="H2152">
        <v>273.01089999999999</v>
      </c>
      <c r="I2152">
        <v>69.230999999999995</v>
      </c>
      <c r="J2152">
        <v>1953.846</v>
      </c>
      <c r="L2152" t="s">
        <v>750</v>
      </c>
      <c r="M2152" s="6">
        <f t="shared" si="273"/>
        <v>2022</v>
      </c>
      <c r="N2152" s="6" t="str">
        <f t="shared" si="274"/>
        <v>05</v>
      </c>
      <c r="O2152" s="6" t="str">
        <f t="shared" si="275"/>
        <v>15</v>
      </c>
      <c r="P2152" t="str">
        <f t="shared" si="276"/>
        <v>16</v>
      </c>
      <c r="Q2152" t="str">
        <f t="shared" si="277"/>
        <v>43</v>
      </c>
      <c r="R2152" t="str">
        <f t="shared" si="278"/>
        <v>31</v>
      </c>
      <c r="S2152" s="4">
        <f t="shared" si="272"/>
        <v>44696.696886574071</v>
      </c>
      <c r="T2152" s="5">
        <f t="shared" si="279"/>
        <v>44696.696886574071</v>
      </c>
      <c r="U2152" t="s">
        <v>2175</v>
      </c>
      <c r="AH2152" t="s">
        <v>2940</v>
      </c>
      <c r="AI2152">
        <v>1</v>
      </c>
      <c r="AJ2152">
        <v>1</v>
      </c>
      <c r="AK2152" t="s">
        <v>3101</v>
      </c>
      <c r="AL2152" t="s">
        <v>3104</v>
      </c>
      <c r="BK2152">
        <v>190</v>
      </c>
      <c r="BL2152">
        <v>190</v>
      </c>
      <c r="BQ2152">
        <v>273.01089999999999</v>
      </c>
      <c r="BR2152">
        <v>273.43803567900142</v>
      </c>
      <c r="BS2152">
        <v>0</v>
      </c>
    </row>
    <row r="2153" spans="1:71" x14ac:dyDescent="0.25">
      <c r="A2153" t="s">
        <v>86</v>
      </c>
      <c r="B2153">
        <v>192</v>
      </c>
      <c r="C2153" t="s">
        <v>88</v>
      </c>
      <c r="D2153">
        <v>1</v>
      </c>
      <c r="E2153">
        <v>21279.306792313</v>
      </c>
      <c r="F2153">
        <v>21279.771616433001</v>
      </c>
      <c r="G2153">
        <v>0.46482412000113982</v>
      </c>
      <c r="H2153">
        <v>277.46129999999999</v>
      </c>
      <c r="I2153">
        <v>107.69199999999999</v>
      </c>
      <c r="J2153">
        <v>2169.2310000000002</v>
      </c>
      <c r="L2153" t="s">
        <v>750</v>
      </c>
      <c r="M2153" s="6">
        <f t="shared" si="273"/>
        <v>2022</v>
      </c>
      <c r="N2153" s="6" t="str">
        <f t="shared" si="274"/>
        <v>05</v>
      </c>
      <c r="O2153" s="6" t="str">
        <f t="shared" si="275"/>
        <v>15</v>
      </c>
      <c r="P2153" t="str">
        <f t="shared" si="276"/>
        <v>16</v>
      </c>
      <c r="Q2153" t="str">
        <f t="shared" si="277"/>
        <v>43</v>
      </c>
      <c r="R2153" t="str">
        <f t="shared" si="278"/>
        <v>31</v>
      </c>
      <c r="S2153" s="4">
        <f t="shared" si="272"/>
        <v>44696.696886574071</v>
      </c>
      <c r="T2153" s="5">
        <f t="shared" si="279"/>
        <v>44696.696886574071</v>
      </c>
      <c r="U2153" t="s">
        <v>2175</v>
      </c>
      <c r="AH2153" t="s">
        <v>2940</v>
      </c>
      <c r="AI2153">
        <v>1</v>
      </c>
      <c r="AJ2153">
        <v>1</v>
      </c>
      <c r="AK2153" t="s">
        <v>3101</v>
      </c>
      <c r="AL2153" t="s">
        <v>3104</v>
      </c>
      <c r="BK2153">
        <v>191</v>
      </c>
      <c r="BL2153">
        <v>191</v>
      </c>
      <c r="BQ2153">
        <v>277.46129999999999</v>
      </c>
      <c r="BR2153">
        <v>277.92612412000108</v>
      </c>
      <c r="BS2153">
        <v>1</v>
      </c>
    </row>
    <row r="2154" spans="1:71" x14ac:dyDescent="0.25">
      <c r="A2154" t="s">
        <v>86</v>
      </c>
      <c r="B2154">
        <v>193</v>
      </c>
      <c r="C2154" t="s">
        <v>88</v>
      </c>
      <c r="D2154">
        <v>1</v>
      </c>
      <c r="E2154">
        <v>21308.288068528</v>
      </c>
      <c r="F2154">
        <v>21308.470229332001</v>
      </c>
      <c r="G2154">
        <v>0.18216080400088691</v>
      </c>
      <c r="H2154">
        <v>6.4047000000000001</v>
      </c>
      <c r="I2154">
        <v>92.308000000000007</v>
      </c>
      <c r="J2154">
        <v>507.69200000000001</v>
      </c>
      <c r="L2154" t="s">
        <v>751</v>
      </c>
      <c r="M2154" s="6">
        <f t="shared" si="273"/>
        <v>2022</v>
      </c>
      <c r="N2154" s="6" t="str">
        <f t="shared" si="274"/>
        <v>05</v>
      </c>
      <c r="O2154" s="6" t="str">
        <f t="shared" si="275"/>
        <v>15</v>
      </c>
      <c r="P2154" t="str">
        <f t="shared" si="276"/>
        <v>16</v>
      </c>
      <c r="Q2154" t="str">
        <f t="shared" si="277"/>
        <v>48</v>
      </c>
      <c r="R2154" t="str">
        <f t="shared" si="278"/>
        <v>31</v>
      </c>
      <c r="S2154" s="4">
        <f t="shared" si="272"/>
        <v>44696.700358796297</v>
      </c>
      <c r="T2154" s="5">
        <f t="shared" si="279"/>
        <v>44696.700358796297</v>
      </c>
      <c r="U2154" t="s">
        <v>2176</v>
      </c>
      <c r="AH2154" t="s">
        <v>2940</v>
      </c>
      <c r="AI2154">
        <v>1</v>
      </c>
      <c r="AJ2154">
        <v>0</v>
      </c>
      <c r="AK2154" t="s">
        <v>3101</v>
      </c>
      <c r="AL2154" t="s">
        <v>3103</v>
      </c>
      <c r="BK2154">
        <v>192</v>
      </c>
      <c r="BL2154">
        <v>192</v>
      </c>
      <c r="BQ2154">
        <v>6.4047000000000001</v>
      </c>
      <c r="BR2154">
        <v>6.5868608040008869</v>
      </c>
      <c r="BS2154">
        <v>0</v>
      </c>
    </row>
    <row r="2155" spans="1:71" x14ac:dyDescent="0.25">
      <c r="A2155" t="s">
        <v>86</v>
      </c>
      <c r="B2155">
        <v>194</v>
      </c>
      <c r="C2155" t="s">
        <v>88</v>
      </c>
      <c r="D2155">
        <v>1</v>
      </c>
      <c r="E2155">
        <v>21310.775505713998</v>
      </c>
      <c r="F2155">
        <v>21310.989073552999</v>
      </c>
      <c r="G2155">
        <v>0.21356783900046139</v>
      </c>
      <c r="H2155">
        <v>8.8922000000000008</v>
      </c>
      <c r="I2155">
        <v>38.462000000000003</v>
      </c>
      <c r="J2155">
        <v>438.46199999999999</v>
      </c>
      <c r="L2155" t="s">
        <v>751</v>
      </c>
      <c r="M2155" s="6">
        <f t="shared" si="273"/>
        <v>2022</v>
      </c>
      <c r="N2155" s="6" t="str">
        <f t="shared" si="274"/>
        <v>05</v>
      </c>
      <c r="O2155" s="6" t="str">
        <f t="shared" si="275"/>
        <v>15</v>
      </c>
      <c r="P2155" t="str">
        <f t="shared" si="276"/>
        <v>16</v>
      </c>
      <c r="Q2155" t="str">
        <f t="shared" si="277"/>
        <v>48</v>
      </c>
      <c r="R2155" t="str">
        <f t="shared" si="278"/>
        <v>31</v>
      </c>
      <c r="S2155" s="4">
        <f t="shared" si="272"/>
        <v>44696.700358796297</v>
      </c>
      <c r="T2155" s="5">
        <f t="shared" si="279"/>
        <v>44696.700358796297</v>
      </c>
      <c r="U2155" t="s">
        <v>2176</v>
      </c>
      <c r="AH2155" t="s">
        <v>2940</v>
      </c>
      <c r="AI2155">
        <v>1</v>
      </c>
      <c r="AJ2155">
        <v>0</v>
      </c>
      <c r="AK2155" t="s">
        <v>3101</v>
      </c>
      <c r="AL2155" t="s">
        <v>3103</v>
      </c>
      <c r="AN2155" t="s">
        <v>3619</v>
      </c>
      <c r="BK2155">
        <v>193</v>
      </c>
      <c r="BL2155">
        <v>193</v>
      </c>
      <c r="BQ2155">
        <v>8.8922000000000008</v>
      </c>
      <c r="BR2155">
        <v>9.1057678390004622</v>
      </c>
      <c r="BS2155">
        <v>1</v>
      </c>
    </row>
    <row r="2156" spans="1:71" x14ac:dyDescent="0.25">
      <c r="A2156" t="s">
        <v>86</v>
      </c>
      <c r="B2156">
        <v>201</v>
      </c>
      <c r="C2156" t="s">
        <v>88</v>
      </c>
      <c r="D2156">
        <v>1</v>
      </c>
      <c r="E2156">
        <v>23242.463261859</v>
      </c>
      <c r="F2156">
        <v>23243.210749295999</v>
      </c>
      <c r="G2156">
        <v>0.74748743699819897</v>
      </c>
      <c r="H2156">
        <v>140.4341</v>
      </c>
      <c r="I2156">
        <v>92.308000000000007</v>
      </c>
      <c r="J2156">
        <v>1292.308</v>
      </c>
      <c r="L2156" t="s">
        <v>752</v>
      </c>
      <c r="M2156" s="6">
        <f t="shared" si="273"/>
        <v>2022</v>
      </c>
      <c r="N2156" s="6" t="str">
        <f t="shared" si="274"/>
        <v>05</v>
      </c>
      <c r="O2156" s="6" t="str">
        <f t="shared" si="275"/>
        <v>15</v>
      </c>
      <c r="P2156" t="str">
        <f t="shared" si="276"/>
        <v>17</v>
      </c>
      <c r="Q2156" t="str">
        <f t="shared" si="277"/>
        <v>18</v>
      </c>
      <c r="R2156" t="str">
        <f t="shared" si="278"/>
        <v>31</v>
      </c>
      <c r="S2156" s="4">
        <f t="shared" si="272"/>
        <v>44696.721192129633</v>
      </c>
      <c r="T2156" s="5">
        <f t="shared" si="279"/>
        <v>44696.721192129633</v>
      </c>
      <c r="U2156" t="s">
        <v>2177</v>
      </c>
      <c r="AH2156" t="s">
        <v>2940</v>
      </c>
      <c r="AI2156">
        <v>1</v>
      </c>
      <c r="AJ2156">
        <v>0</v>
      </c>
      <c r="AK2156" t="s">
        <v>3101</v>
      </c>
      <c r="AL2156" t="s">
        <v>3102</v>
      </c>
      <c r="BK2156">
        <v>200</v>
      </c>
      <c r="BL2156">
        <v>200</v>
      </c>
      <c r="BQ2156">
        <v>140.4341</v>
      </c>
      <c r="BR2156">
        <v>141.1815874369982</v>
      </c>
      <c r="BS2156">
        <v>0</v>
      </c>
    </row>
    <row r="2157" spans="1:71" x14ac:dyDescent="0.25">
      <c r="A2157" t="s">
        <v>86</v>
      </c>
      <c r="B2157">
        <v>202</v>
      </c>
      <c r="C2157" t="s">
        <v>88</v>
      </c>
      <c r="D2157">
        <v>1</v>
      </c>
      <c r="E2157">
        <v>23482.971793143999</v>
      </c>
      <c r="F2157">
        <v>23483.474305707001</v>
      </c>
      <c r="G2157">
        <v>0.50251256300180103</v>
      </c>
      <c r="H2157">
        <v>80.949100000000001</v>
      </c>
      <c r="I2157">
        <v>92.308000000000007</v>
      </c>
      <c r="J2157">
        <v>1253.846</v>
      </c>
      <c r="L2157" t="s">
        <v>753</v>
      </c>
      <c r="M2157" s="6">
        <f t="shared" si="273"/>
        <v>2022</v>
      </c>
      <c r="N2157" s="6" t="str">
        <f t="shared" si="274"/>
        <v>05</v>
      </c>
      <c r="O2157" s="6" t="str">
        <f t="shared" si="275"/>
        <v>15</v>
      </c>
      <c r="P2157" t="str">
        <f t="shared" si="276"/>
        <v>17</v>
      </c>
      <c r="Q2157" t="str">
        <f t="shared" si="277"/>
        <v>23</v>
      </c>
      <c r="R2157" t="str">
        <f t="shared" si="278"/>
        <v>31</v>
      </c>
      <c r="S2157" s="4">
        <f t="shared" si="272"/>
        <v>44696.724664351852</v>
      </c>
      <c r="T2157" s="5">
        <f t="shared" si="279"/>
        <v>44696.724664351852</v>
      </c>
      <c r="U2157" t="s">
        <v>2178</v>
      </c>
      <c r="AH2157" t="s">
        <v>2940</v>
      </c>
      <c r="AI2157">
        <v>1</v>
      </c>
      <c r="AJ2157">
        <v>0</v>
      </c>
      <c r="AK2157" t="s">
        <v>3101</v>
      </c>
      <c r="AL2157" t="s">
        <v>3102</v>
      </c>
      <c r="BK2157">
        <v>201</v>
      </c>
      <c r="BL2157">
        <v>201</v>
      </c>
      <c r="BQ2157">
        <v>80.949100000000001</v>
      </c>
      <c r="BR2157">
        <v>81.451612563001802</v>
      </c>
      <c r="BS2157">
        <v>0</v>
      </c>
    </row>
    <row r="2158" spans="1:71" x14ac:dyDescent="0.25">
      <c r="A2158" t="s">
        <v>86</v>
      </c>
      <c r="B2158">
        <v>207</v>
      </c>
      <c r="C2158" t="s">
        <v>88</v>
      </c>
      <c r="D2158">
        <v>1</v>
      </c>
      <c r="E2158">
        <v>29435.127523027</v>
      </c>
      <c r="F2158">
        <v>29435.529533076999</v>
      </c>
      <c r="G2158">
        <v>0.40201004999835283</v>
      </c>
      <c r="H2158">
        <v>32.5349</v>
      </c>
      <c r="I2158">
        <v>130.76900000000001</v>
      </c>
      <c r="J2158">
        <v>1084.615</v>
      </c>
      <c r="L2158" t="s">
        <v>754</v>
      </c>
      <c r="M2158" s="6">
        <f t="shared" si="273"/>
        <v>2022</v>
      </c>
      <c r="N2158" s="6" t="str">
        <f t="shared" si="274"/>
        <v>05</v>
      </c>
      <c r="O2158" s="6" t="str">
        <f t="shared" si="275"/>
        <v>15</v>
      </c>
      <c r="P2158" t="str">
        <f t="shared" si="276"/>
        <v>19</v>
      </c>
      <c r="Q2158" t="str">
        <f t="shared" si="277"/>
        <v>03</v>
      </c>
      <c r="R2158" t="str">
        <f t="shared" si="278"/>
        <v>31</v>
      </c>
      <c r="S2158" s="4">
        <f t="shared" si="272"/>
        <v>44696.794108796297</v>
      </c>
      <c r="T2158" s="5">
        <f t="shared" si="279"/>
        <v>44696.794108796297</v>
      </c>
      <c r="U2158" t="s">
        <v>2179</v>
      </c>
      <c r="AH2158" t="s">
        <v>2940</v>
      </c>
      <c r="AI2158">
        <v>1</v>
      </c>
      <c r="AJ2158">
        <v>0</v>
      </c>
      <c r="AK2158" t="s">
        <v>2940</v>
      </c>
      <c r="AL2158" t="s">
        <v>3103</v>
      </c>
      <c r="AN2158" t="s">
        <v>3677</v>
      </c>
      <c r="BK2158">
        <v>206</v>
      </c>
      <c r="BL2158">
        <v>206</v>
      </c>
      <c r="BQ2158">
        <v>32.5349</v>
      </c>
      <c r="BR2158">
        <v>32.936910049998353</v>
      </c>
      <c r="BS2158">
        <v>0</v>
      </c>
    </row>
    <row r="2159" spans="1:71" x14ac:dyDescent="0.25">
      <c r="A2159" t="s">
        <v>86</v>
      </c>
      <c r="B2159">
        <v>208</v>
      </c>
      <c r="C2159" t="s">
        <v>88</v>
      </c>
      <c r="D2159">
        <v>1</v>
      </c>
      <c r="E2159">
        <v>29436.851956366001</v>
      </c>
      <c r="F2159">
        <v>29437.304217672001</v>
      </c>
      <c r="G2159">
        <v>0.45226130599985481</v>
      </c>
      <c r="H2159">
        <v>34.259300000000003</v>
      </c>
      <c r="I2159">
        <v>146.154</v>
      </c>
      <c r="J2159">
        <v>1000</v>
      </c>
      <c r="L2159" t="s">
        <v>754</v>
      </c>
      <c r="M2159" s="6">
        <f t="shared" si="273"/>
        <v>2022</v>
      </c>
      <c r="N2159" s="6" t="str">
        <f t="shared" si="274"/>
        <v>05</v>
      </c>
      <c r="O2159" s="6" t="str">
        <f t="shared" si="275"/>
        <v>15</v>
      </c>
      <c r="P2159" t="str">
        <f t="shared" si="276"/>
        <v>19</v>
      </c>
      <c r="Q2159" t="str">
        <f t="shared" si="277"/>
        <v>03</v>
      </c>
      <c r="R2159" t="str">
        <f t="shared" si="278"/>
        <v>31</v>
      </c>
      <c r="S2159" s="4">
        <f t="shared" si="272"/>
        <v>44696.794108796297</v>
      </c>
      <c r="T2159" s="5">
        <f t="shared" si="279"/>
        <v>44696.794108796297</v>
      </c>
      <c r="U2159" t="s">
        <v>2179</v>
      </c>
      <c r="AH2159" t="s">
        <v>2940</v>
      </c>
      <c r="AI2159">
        <v>1</v>
      </c>
      <c r="AJ2159">
        <v>1</v>
      </c>
      <c r="AK2159" t="s">
        <v>2940</v>
      </c>
      <c r="AL2159" t="s">
        <v>3104</v>
      </c>
      <c r="AN2159" t="s">
        <v>3677</v>
      </c>
      <c r="BK2159">
        <v>207</v>
      </c>
      <c r="BL2159">
        <v>207</v>
      </c>
      <c r="BQ2159">
        <v>34.259300000000003</v>
      </c>
      <c r="BR2159">
        <v>34.711561305999858</v>
      </c>
      <c r="BS2159">
        <v>1</v>
      </c>
    </row>
    <row r="2160" spans="1:71" x14ac:dyDescent="0.25">
      <c r="A2160" t="s">
        <v>86</v>
      </c>
      <c r="B2160">
        <v>209</v>
      </c>
      <c r="C2160" t="s">
        <v>88</v>
      </c>
      <c r="D2160">
        <v>1</v>
      </c>
      <c r="E2160">
        <v>29437.750197572001</v>
      </c>
      <c r="F2160">
        <v>29438.145926214998</v>
      </c>
      <c r="G2160">
        <v>0.39572864299771032</v>
      </c>
      <c r="H2160">
        <v>35.157499999999999</v>
      </c>
      <c r="I2160">
        <v>38.462000000000003</v>
      </c>
      <c r="J2160">
        <v>1369.231</v>
      </c>
      <c r="L2160" t="s">
        <v>754</v>
      </c>
      <c r="M2160" s="6">
        <f t="shared" si="273"/>
        <v>2022</v>
      </c>
      <c r="N2160" s="6" t="str">
        <f t="shared" si="274"/>
        <v>05</v>
      </c>
      <c r="O2160" s="6" t="str">
        <f t="shared" si="275"/>
        <v>15</v>
      </c>
      <c r="P2160" t="str">
        <f t="shared" si="276"/>
        <v>19</v>
      </c>
      <c r="Q2160" t="str">
        <f t="shared" si="277"/>
        <v>03</v>
      </c>
      <c r="R2160" t="str">
        <f t="shared" si="278"/>
        <v>31</v>
      </c>
      <c r="S2160" s="4">
        <f t="shared" si="272"/>
        <v>44696.794108796297</v>
      </c>
      <c r="T2160" s="5">
        <f t="shared" si="279"/>
        <v>44696.794108796297</v>
      </c>
      <c r="U2160" t="s">
        <v>2179</v>
      </c>
      <c r="AH2160" t="s">
        <v>2940</v>
      </c>
      <c r="AI2160">
        <v>1</v>
      </c>
      <c r="AJ2160">
        <v>0</v>
      </c>
      <c r="AK2160" t="s">
        <v>3101</v>
      </c>
      <c r="AL2160" t="s">
        <v>3103</v>
      </c>
      <c r="AN2160" t="s">
        <v>3677</v>
      </c>
      <c r="BK2160">
        <v>208</v>
      </c>
      <c r="BL2160">
        <v>208</v>
      </c>
      <c r="BQ2160">
        <v>35.157499999999999</v>
      </c>
      <c r="BR2160">
        <v>35.553228642997709</v>
      </c>
      <c r="BS2160">
        <v>2</v>
      </c>
    </row>
    <row r="2161" spans="1:71" x14ac:dyDescent="0.25">
      <c r="A2161" t="s">
        <v>86</v>
      </c>
      <c r="B2161">
        <v>211</v>
      </c>
      <c r="C2161" t="s">
        <v>88</v>
      </c>
      <c r="D2161">
        <v>1</v>
      </c>
      <c r="E2161">
        <v>29438.698690034002</v>
      </c>
      <c r="F2161">
        <v>29439.144669934001</v>
      </c>
      <c r="G2161">
        <v>0.44597989999965648</v>
      </c>
      <c r="H2161">
        <v>36.106000000000002</v>
      </c>
      <c r="I2161">
        <v>38.462000000000003</v>
      </c>
      <c r="J2161">
        <v>1284.615</v>
      </c>
      <c r="L2161" t="s">
        <v>754</v>
      </c>
      <c r="M2161" s="6">
        <f t="shared" si="273"/>
        <v>2022</v>
      </c>
      <c r="N2161" s="6" t="str">
        <f t="shared" si="274"/>
        <v>05</v>
      </c>
      <c r="O2161" s="6" t="str">
        <f t="shared" si="275"/>
        <v>15</v>
      </c>
      <c r="P2161" t="str">
        <f t="shared" si="276"/>
        <v>19</v>
      </c>
      <c r="Q2161" t="str">
        <f t="shared" si="277"/>
        <v>03</v>
      </c>
      <c r="R2161" t="str">
        <f t="shared" si="278"/>
        <v>31</v>
      </c>
      <c r="S2161" s="4">
        <f t="shared" si="272"/>
        <v>44696.794108796297</v>
      </c>
      <c r="T2161" s="5">
        <f t="shared" si="279"/>
        <v>44696.794108796297</v>
      </c>
      <c r="U2161" t="s">
        <v>2179</v>
      </c>
      <c r="AH2161" t="s">
        <v>2940</v>
      </c>
      <c r="AI2161">
        <v>1</v>
      </c>
      <c r="AJ2161">
        <v>0</v>
      </c>
      <c r="AK2161" t="s">
        <v>3101</v>
      </c>
      <c r="AL2161" t="s">
        <v>3103</v>
      </c>
      <c r="AN2161" t="s">
        <v>3691</v>
      </c>
      <c r="BK2161">
        <v>209</v>
      </c>
      <c r="BL2161">
        <v>209</v>
      </c>
      <c r="BQ2161">
        <v>36.106000000000002</v>
      </c>
      <c r="BR2161">
        <v>36.551979899999658</v>
      </c>
      <c r="BS2161">
        <v>3</v>
      </c>
    </row>
    <row r="2162" spans="1:71" x14ac:dyDescent="0.25">
      <c r="A2162" t="s">
        <v>86</v>
      </c>
      <c r="B2162">
        <v>212</v>
      </c>
      <c r="C2162" t="s">
        <v>88</v>
      </c>
      <c r="D2162">
        <v>1</v>
      </c>
      <c r="E2162">
        <v>30366.552240352001</v>
      </c>
      <c r="F2162">
        <v>30367.061034322</v>
      </c>
      <c r="G2162">
        <v>0.50879396999880555</v>
      </c>
      <c r="H2162">
        <v>63.8401</v>
      </c>
      <c r="I2162">
        <v>115.38500000000001</v>
      </c>
      <c r="J2162">
        <v>569.23099999999999</v>
      </c>
      <c r="L2162" t="s">
        <v>755</v>
      </c>
      <c r="M2162" s="6">
        <f t="shared" si="273"/>
        <v>2022</v>
      </c>
      <c r="N2162" s="6" t="str">
        <f t="shared" si="274"/>
        <v>05</v>
      </c>
      <c r="O2162" s="6" t="str">
        <f t="shared" si="275"/>
        <v>15</v>
      </c>
      <c r="P2162" t="str">
        <f t="shared" si="276"/>
        <v>19</v>
      </c>
      <c r="Q2162" t="str">
        <f t="shared" si="277"/>
        <v>18</v>
      </c>
      <c r="R2162" t="str">
        <f t="shared" si="278"/>
        <v>31</v>
      </c>
      <c r="S2162" s="4">
        <f t="shared" si="272"/>
        <v>44696.804525462961</v>
      </c>
      <c r="T2162" s="5">
        <f t="shared" si="279"/>
        <v>44696.804525462961</v>
      </c>
      <c r="U2162" t="s">
        <v>2180</v>
      </c>
      <c r="AH2162" t="s">
        <v>2940</v>
      </c>
      <c r="AI2162">
        <v>1</v>
      </c>
      <c r="AJ2162">
        <v>0</v>
      </c>
      <c r="AK2162" t="s">
        <v>3101</v>
      </c>
      <c r="AL2162" t="s">
        <v>3102</v>
      </c>
      <c r="BK2162">
        <v>210</v>
      </c>
      <c r="BL2162">
        <v>210</v>
      </c>
      <c r="BQ2162">
        <v>63.8401</v>
      </c>
      <c r="BR2162">
        <v>64.348893969998812</v>
      </c>
      <c r="BS2162">
        <v>0</v>
      </c>
    </row>
    <row r="2163" spans="1:71" x14ac:dyDescent="0.25">
      <c r="A2163" t="s">
        <v>86</v>
      </c>
      <c r="B2163">
        <v>273</v>
      </c>
      <c r="C2163" t="s">
        <v>88</v>
      </c>
      <c r="D2163">
        <v>1</v>
      </c>
      <c r="E2163">
        <v>32019.200883571</v>
      </c>
      <c r="F2163">
        <v>32019.483546888001</v>
      </c>
      <c r="G2163">
        <v>0.28266331700069708</v>
      </c>
      <c r="H2163">
        <v>216.36070000000001</v>
      </c>
      <c r="I2163">
        <v>69.230999999999995</v>
      </c>
      <c r="J2163">
        <v>507.69200000000001</v>
      </c>
      <c r="L2163" t="s">
        <v>756</v>
      </c>
      <c r="M2163" s="6">
        <f t="shared" si="273"/>
        <v>2022</v>
      </c>
      <c r="N2163" s="6" t="str">
        <f t="shared" si="274"/>
        <v>05</v>
      </c>
      <c r="O2163" s="6" t="str">
        <f t="shared" si="275"/>
        <v>15</v>
      </c>
      <c r="P2163" t="str">
        <f t="shared" si="276"/>
        <v>19</v>
      </c>
      <c r="Q2163" t="str">
        <f t="shared" si="277"/>
        <v>43</v>
      </c>
      <c r="R2163" t="str">
        <f t="shared" si="278"/>
        <v>32</v>
      </c>
      <c r="S2163" s="4">
        <f t="shared" si="272"/>
        <v>44696.821898148148</v>
      </c>
      <c r="T2163" s="5">
        <f t="shared" si="279"/>
        <v>44696.821898148148</v>
      </c>
      <c r="U2163" t="s">
        <v>2181</v>
      </c>
      <c r="AH2163" t="s">
        <v>2940</v>
      </c>
      <c r="AI2163">
        <v>1</v>
      </c>
      <c r="AJ2163">
        <v>0</v>
      </c>
      <c r="AK2163" t="s">
        <v>3101</v>
      </c>
      <c r="AL2163" t="s">
        <v>3102</v>
      </c>
      <c r="BK2163">
        <v>271</v>
      </c>
      <c r="BL2163">
        <v>271</v>
      </c>
      <c r="BQ2163">
        <v>216.36070000000001</v>
      </c>
      <c r="BR2163">
        <v>216.64336331700071</v>
      </c>
      <c r="BS2163">
        <v>0</v>
      </c>
    </row>
    <row r="2164" spans="1:71" x14ac:dyDescent="0.25">
      <c r="A2164" t="s">
        <v>86</v>
      </c>
      <c r="B2164">
        <v>274</v>
      </c>
      <c r="C2164" t="s">
        <v>88</v>
      </c>
      <c r="D2164">
        <v>1</v>
      </c>
      <c r="E2164">
        <v>32024.189751075999</v>
      </c>
      <c r="F2164">
        <v>32024.422163136001</v>
      </c>
      <c r="G2164">
        <v>0.2324120600023889</v>
      </c>
      <c r="H2164">
        <v>221.34960000000001</v>
      </c>
      <c r="I2164">
        <v>100</v>
      </c>
      <c r="J2164">
        <v>476.923</v>
      </c>
      <c r="L2164" t="s">
        <v>756</v>
      </c>
      <c r="M2164" s="6">
        <f t="shared" si="273"/>
        <v>2022</v>
      </c>
      <c r="N2164" s="6" t="str">
        <f t="shared" si="274"/>
        <v>05</v>
      </c>
      <c r="O2164" s="6" t="str">
        <f t="shared" si="275"/>
        <v>15</v>
      </c>
      <c r="P2164" t="str">
        <f t="shared" si="276"/>
        <v>19</v>
      </c>
      <c r="Q2164" t="str">
        <f t="shared" si="277"/>
        <v>43</v>
      </c>
      <c r="R2164" t="str">
        <f t="shared" si="278"/>
        <v>32</v>
      </c>
      <c r="S2164" s="4">
        <f t="shared" si="272"/>
        <v>44696.821898148148</v>
      </c>
      <c r="T2164" s="5">
        <f t="shared" si="279"/>
        <v>44696.821898148148</v>
      </c>
      <c r="U2164" t="s">
        <v>2181</v>
      </c>
      <c r="AH2164" t="s">
        <v>2940</v>
      </c>
      <c r="AI2164">
        <v>1</v>
      </c>
      <c r="AJ2164">
        <v>0</v>
      </c>
      <c r="AK2164" t="s">
        <v>3101</v>
      </c>
      <c r="AL2164" t="s">
        <v>3102</v>
      </c>
      <c r="BK2164">
        <v>272</v>
      </c>
      <c r="BL2164">
        <v>272</v>
      </c>
      <c r="BQ2164">
        <v>221.34960000000001</v>
      </c>
      <c r="BR2164">
        <v>221.5820120600024</v>
      </c>
      <c r="BS2164">
        <v>1</v>
      </c>
    </row>
    <row r="2165" spans="1:71" x14ac:dyDescent="0.25">
      <c r="A2165" t="s">
        <v>86</v>
      </c>
      <c r="B2165">
        <v>275</v>
      </c>
      <c r="C2165" t="s">
        <v>88</v>
      </c>
      <c r="D2165">
        <v>1</v>
      </c>
      <c r="E2165">
        <v>32034.475408392002</v>
      </c>
      <c r="F2165">
        <v>32035.392493818999</v>
      </c>
      <c r="G2165">
        <v>0.91708542699780082</v>
      </c>
      <c r="H2165">
        <v>231.6352</v>
      </c>
      <c r="I2165">
        <v>30.768999999999998</v>
      </c>
      <c r="J2165">
        <v>438.46199999999999</v>
      </c>
      <c r="L2165" t="s">
        <v>756</v>
      </c>
      <c r="M2165" s="6">
        <f t="shared" si="273"/>
        <v>2022</v>
      </c>
      <c r="N2165" s="6" t="str">
        <f t="shared" si="274"/>
        <v>05</v>
      </c>
      <c r="O2165" s="6" t="str">
        <f t="shared" si="275"/>
        <v>15</v>
      </c>
      <c r="P2165" t="str">
        <f t="shared" si="276"/>
        <v>19</v>
      </c>
      <c r="Q2165" t="str">
        <f t="shared" si="277"/>
        <v>43</v>
      </c>
      <c r="R2165" t="str">
        <f t="shared" si="278"/>
        <v>32</v>
      </c>
      <c r="S2165" s="4">
        <f t="shared" si="272"/>
        <v>44696.821898148148</v>
      </c>
      <c r="T2165" s="5">
        <f t="shared" si="279"/>
        <v>44696.821898148148</v>
      </c>
      <c r="U2165" t="s">
        <v>2181</v>
      </c>
      <c r="AH2165" t="s">
        <v>2940</v>
      </c>
      <c r="AI2165">
        <v>1</v>
      </c>
      <c r="AJ2165">
        <v>0</v>
      </c>
      <c r="AK2165" t="s">
        <v>3101</v>
      </c>
      <c r="AL2165" t="s">
        <v>3102</v>
      </c>
      <c r="BK2165">
        <v>273</v>
      </c>
      <c r="BL2165">
        <v>273</v>
      </c>
      <c r="BQ2165">
        <v>231.6352</v>
      </c>
      <c r="BR2165">
        <v>232.5522854269978</v>
      </c>
      <c r="BS2165">
        <v>2</v>
      </c>
    </row>
    <row r="2166" spans="1:71" x14ac:dyDescent="0.25">
      <c r="A2166" t="s">
        <v>86</v>
      </c>
      <c r="B2166">
        <v>284</v>
      </c>
      <c r="C2166" t="s">
        <v>88</v>
      </c>
      <c r="D2166">
        <v>1</v>
      </c>
      <c r="E2166">
        <v>32777.134211910998</v>
      </c>
      <c r="F2166">
        <v>32778.252302362998</v>
      </c>
      <c r="G2166">
        <v>1.118090452000615</v>
      </c>
      <c r="H2166">
        <v>74.231899999999996</v>
      </c>
      <c r="I2166">
        <v>491.44299999999998</v>
      </c>
      <c r="J2166">
        <v>1731.0509999999999</v>
      </c>
      <c r="L2166" t="s">
        <v>757</v>
      </c>
      <c r="M2166" s="6">
        <f t="shared" si="273"/>
        <v>2022</v>
      </c>
      <c r="N2166" s="6" t="str">
        <f t="shared" si="274"/>
        <v>05</v>
      </c>
      <c r="O2166" s="6" t="str">
        <f t="shared" si="275"/>
        <v>15</v>
      </c>
      <c r="P2166" t="str">
        <f t="shared" si="276"/>
        <v>19</v>
      </c>
      <c r="Q2166" t="str">
        <f t="shared" si="277"/>
        <v>58</v>
      </c>
      <c r="R2166" t="str">
        <f t="shared" si="278"/>
        <v>32</v>
      </c>
      <c r="S2166" s="4">
        <f t="shared" si="272"/>
        <v>44696.832314814812</v>
      </c>
      <c r="T2166" s="5">
        <f t="shared" si="279"/>
        <v>44696.832314814812</v>
      </c>
      <c r="U2166" t="s">
        <v>2182</v>
      </c>
      <c r="AH2166" t="s">
        <v>2940</v>
      </c>
      <c r="AI2166">
        <v>2</v>
      </c>
      <c r="AJ2166">
        <v>2</v>
      </c>
      <c r="AK2166" t="s">
        <v>3101</v>
      </c>
      <c r="AL2166" t="s">
        <v>3104</v>
      </c>
      <c r="BK2166">
        <v>282</v>
      </c>
      <c r="BL2166">
        <v>282</v>
      </c>
      <c r="BQ2166">
        <v>74.231899999999996</v>
      </c>
      <c r="BR2166">
        <v>75.349990452000611</v>
      </c>
      <c r="BS2166">
        <v>0</v>
      </c>
    </row>
    <row r="2167" spans="1:71" x14ac:dyDescent="0.25">
      <c r="A2167" t="s">
        <v>86</v>
      </c>
      <c r="B2167">
        <v>333</v>
      </c>
      <c r="C2167" t="s">
        <v>88</v>
      </c>
      <c r="D2167">
        <v>1</v>
      </c>
      <c r="E2167">
        <v>34437.395651154002</v>
      </c>
      <c r="F2167">
        <v>34438.105450149</v>
      </c>
      <c r="G2167">
        <v>0.70979899499798194</v>
      </c>
      <c r="H2167">
        <v>234.38570000000001</v>
      </c>
      <c r="I2167">
        <v>212.714</v>
      </c>
      <c r="J2167">
        <v>1386.308</v>
      </c>
      <c r="L2167" t="s">
        <v>758</v>
      </c>
      <c r="M2167" s="6">
        <f t="shared" si="273"/>
        <v>2022</v>
      </c>
      <c r="N2167" s="6" t="str">
        <f t="shared" si="274"/>
        <v>05</v>
      </c>
      <c r="O2167" s="6" t="str">
        <f t="shared" si="275"/>
        <v>15</v>
      </c>
      <c r="P2167" t="str">
        <f t="shared" si="276"/>
        <v>20</v>
      </c>
      <c r="Q2167" t="str">
        <f t="shared" si="277"/>
        <v>23</v>
      </c>
      <c r="R2167" t="str">
        <f t="shared" si="278"/>
        <v>32</v>
      </c>
      <c r="S2167" s="4">
        <f t="shared" si="272"/>
        <v>44696.849675925929</v>
      </c>
      <c r="T2167" s="5">
        <f t="shared" si="279"/>
        <v>44696.849675925929</v>
      </c>
      <c r="U2167" t="s">
        <v>2183</v>
      </c>
      <c r="AH2167" t="s">
        <v>2940</v>
      </c>
      <c r="AI2167">
        <v>1</v>
      </c>
      <c r="AJ2167">
        <v>0</v>
      </c>
      <c r="AK2167" t="s">
        <v>3101</v>
      </c>
      <c r="AL2167" t="s">
        <v>3102</v>
      </c>
      <c r="BK2167">
        <v>331</v>
      </c>
      <c r="BL2167">
        <v>331</v>
      </c>
      <c r="BQ2167">
        <v>234.38570000000001</v>
      </c>
      <c r="BR2167">
        <v>235.095498994998</v>
      </c>
      <c r="BS2167">
        <v>0</v>
      </c>
    </row>
    <row r="2168" spans="1:71" x14ac:dyDescent="0.25">
      <c r="A2168" t="s">
        <v>86</v>
      </c>
      <c r="B2168">
        <v>364</v>
      </c>
      <c r="C2168" t="s">
        <v>88</v>
      </c>
      <c r="D2168">
        <v>1</v>
      </c>
      <c r="E2168">
        <v>40231.910221152</v>
      </c>
      <c r="F2168">
        <v>40233.304693514001</v>
      </c>
      <c r="G2168">
        <v>1.39447236200067</v>
      </c>
      <c r="H2168">
        <v>28.2761</v>
      </c>
      <c r="I2168">
        <v>88.02</v>
      </c>
      <c r="J2168">
        <v>1650.367</v>
      </c>
      <c r="L2168" t="s">
        <v>759</v>
      </c>
      <c r="M2168" s="6">
        <f t="shared" si="273"/>
        <v>2022</v>
      </c>
      <c r="N2168" s="6" t="str">
        <f t="shared" si="274"/>
        <v>05</v>
      </c>
      <c r="O2168" s="6" t="str">
        <f t="shared" si="275"/>
        <v>15</v>
      </c>
      <c r="P2168" t="str">
        <f t="shared" si="276"/>
        <v>22</v>
      </c>
      <c r="Q2168" t="str">
        <f t="shared" si="277"/>
        <v>08</v>
      </c>
      <c r="R2168" t="str">
        <f t="shared" si="278"/>
        <v>32</v>
      </c>
      <c r="S2168" s="4">
        <f t="shared" si="272"/>
        <v>44696.922592592593</v>
      </c>
      <c r="T2168" s="5">
        <f t="shared" si="279"/>
        <v>44696.922592592593</v>
      </c>
      <c r="U2168" t="s">
        <v>2184</v>
      </c>
      <c r="AH2168" t="s">
        <v>2940</v>
      </c>
      <c r="AI2168">
        <v>2</v>
      </c>
      <c r="AJ2168">
        <v>3</v>
      </c>
      <c r="AK2168" t="s">
        <v>3101</v>
      </c>
      <c r="AL2168" t="s">
        <v>3104</v>
      </c>
      <c r="BK2168">
        <v>362</v>
      </c>
      <c r="BL2168">
        <v>362</v>
      </c>
      <c r="BQ2168">
        <v>28.2761</v>
      </c>
      <c r="BR2168">
        <v>29.670572362000669</v>
      </c>
      <c r="BS2168">
        <v>0</v>
      </c>
    </row>
    <row r="2169" spans="1:71" x14ac:dyDescent="0.25">
      <c r="A2169" t="s">
        <v>86</v>
      </c>
      <c r="B2169">
        <v>385</v>
      </c>
      <c r="C2169" t="s">
        <v>88</v>
      </c>
      <c r="D2169">
        <v>1</v>
      </c>
      <c r="E2169">
        <v>50104.171066784002</v>
      </c>
      <c r="F2169">
        <v>50104.416041657998</v>
      </c>
      <c r="G2169">
        <v>0.24497487399639789</v>
      </c>
      <c r="H2169">
        <v>299.70170000000002</v>
      </c>
      <c r="I2169">
        <v>183.374</v>
      </c>
      <c r="J2169">
        <v>1114.914</v>
      </c>
      <c r="L2169" t="s">
        <v>760</v>
      </c>
      <c r="M2169" s="6">
        <f t="shared" si="273"/>
        <v>2022</v>
      </c>
      <c r="N2169" s="6" t="str">
        <f t="shared" si="274"/>
        <v>05</v>
      </c>
      <c r="O2169" s="6" t="str">
        <f t="shared" si="275"/>
        <v>16</v>
      </c>
      <c r="P2169" t="str">
        <f t="shared" si="276"/>
        <v>00</v>
      </c>
      <c r="Q2169" t="str">
        <f t="shared" si="277"/>
        <v>48</v>
      </c>
      <c r="R2169" t="str">
        <f t="shared" si="278"/>
        <v>32</v>
      </c>
      <c r="S2169" s="4">
        <f t="shared" si="272"/>
        <v>44697.033703703702</v>
      </c>
      <c r="T2169" s="5">
        <f t="shared" si="279"/>
        <v>44697.033703703702</v>
      </c>
      <c r="U2169" t="s">
        <v>2185</v>
      </c>
      <c r="AH2169" t="s">
        <v>2940</v>
      </c>
      <c r="AI2169">
        <v>1</v>
      </c>
      <c r="AJ2169">
        <v>0</v>
      </c>
      <c r="AK2169" t="s">
        <v>3101</v>
      </c>
      <c r="AL2169" t="s">
        <v>3103</v>
      </c>
      <c r="BK2169">
        <v>383</v>
      </c>
      <c r="BL2169">
        <v>383</v>
      </c>
      <c r="BQ2169">
        <v>299.70170000000002</v>
      </c>
      <c r="BR2169">
        <v>299.94667487399641</v>
      </c>
      <c r="BS2169">
        <v>0</v>
      </c>
    </row>
    <row r="2170" spans="1:71" x14ac:dyDescent="0.25">
      <c r="A2170" t="s">
        <v>86</v>
      </c>
      <c r="B2170">
        <v>386</v>
      </c>
      <c r="C2170" t="s">
        <v>88</v>
      </c>
      <c r="D2170">
        <v>1</v>
      </c>
      <c r="E2170">
        <v>50105.295438642999</v>
      </c>
      <c r="F2170">
        <v>50105.571820552999</v>
      </c>
      <c r="G2170">
        <v>0.27638191000005458</v>
      </c>
      <c r="H2170">
        <v>0.8669</v>
      </c>
      <c r="I2170">
        <v>58.68</v>
      </c>
      <c r="J2170">
        <v>1540.3420000000001</v>
      </c>
      <c r="L2170" t="s">
        <v>761</v>
      </c>
      <c r="M2170" s="6">
        <f t="shared" si="273"/>
        <v>2022</v>
      </c>
      <c r="N2170" s="6" t="str">
        <f t="shared" si="274"/>
        <v>05</v>
      </c>
      <c r="O2170" s="6" t="str">
        <f t="shared" si="275"/>
        <v>16</v>
      </c>
      <c r="P2170" t="str">
        <f t="shared" si="276"/>
        <v>00</v>
      </c>
      <c r="Q2170" t="str">
        <f t="shared" si="277"/>
        <v>53</v>
      </c>
      <c r="R2170" t="str">
        <f t="shared" si="278"/>
        <v>32</v>
      </c>
      <c r="S2170" s="4">
        <f t="shared" si="272"/>
        <v>44697.037175925929</v>
      </c>
      <c r="T2170" s="5">
        <f t="shared" si="279"/>
        <v>44697.037175925929</v>
      </c>
      <c r="U2170" t="s">
        <v>2186</v>
      </c>
      <c r="AH2170" t="s">
        <v>2940</v>
      </c>
      <c r="AI2170">
        <v>1</v>
      </c>
      <c r="AJ2170">
        <v>0</v>
      </c>
      <c r="AK2170" t="s">
        <v>3101</v>
      </c>
      <c r="AL2170" t="s">
        <v>3103</v>
      </c>
      <c r="BK2170">
        <v>384</v>
      </c>
      <c r="BL2170">
        <v>384</v>
      </c>
      <c r="BQ2170">
        <v>0.8669</v>
      </c>
      <c r="BR2170">
        <v>1.1432819100000551</v>
      </c>
      <c r="BS2170">
        <v>0</v>
      </c>
    </row>
    <row r="2171" spans="1:71" x14ac:dyDescent="0.25">
      <c r="A2171" t="s">
        <v>86</v>
      </c>
      <c r="B2171">
        <v>387</v>
      </c>
      <c r="C2171" t="s">
        <v>88</v>
      </c>
      <c r="D2171">
        <v>1</v>
      </c>
      <c r="E2171">
        <v>50106.237649698</v>
      </c>
      <c r="F2171">
        <v>50106.482624573</v>
      </c>
      <c r="G2171">
        <v>0.2449748750004801</v>
      </c>
      <c r="H2171">
        <v>1.8090999999999999</v>
      </c>
      <c r="I2171">
        <v>124.694</v>
      </c>
      <c r="J2171">
        <v>1577.0170000000001</v>
      </c>
      <c r="L2171" t="s">
        <v>761</v>
      </c>
      <c r="M2171" s="6">
        <f t="shared" si="273"/>
        <v>2022</v>
      </c>
      <c r="N2171" s="6" t="str">
        <f t="shared" si="274"/>
        <v>05</v>
      </c>
      <c r="O2171" s="6" t="str">
        <f t="shared" si="275"/>
        <v>16</v>
      </c>
      <c r="P2171" t="str">
        <f t="shared" si="276"/>
        <v>00</v>
      </c>
      <c r="Q2171" t="str">
        <f t="shared" si="277"/>
        <v>53</v>
      </c>
      <c r="R2171" t="str">
        <f t="shared" si="278"/>
        <v>32</v>
      </c>
      <c r="S2171" s="4">
        <f t="shared" si="272"/>
        <v>44697.037175925929</v>
      </c>
      <c r="T2171" s="5">
        <f t="shared" si="279"/>
        <v>44697.037175925929</v>
      </c>
      <c r="U2171" t="s">
        <v>2186</v>
      </c>
      <c r="AH2171" t="s">
        <v>2940</v>
      </c>
      <c r="AI2171">
        <v>1</v>
      </c>
      <c r="AJ2171">
        <v>0</v>
      </c>
      <c r="AK2171" t="s">
        <v>3101</v>
      </c>
      <c r="AL2171" t="s">
        <v>3103</v>
      </c>
      <c r="BK2171">
        <v>385</v>
      </c>
      <c r="BL2171">
        <v>385</v>
      </c>
      <c r="BQ2171">
        <v>1.8090999999999999</v>
      </c>
      <c r="BR2171">
        <v>2.05407487500048</v>
      </c>
      <c r="BS2171">
        <v>1</v>
      </c>
    </row>
    <row r="2172" spans="1:71" x14ac:dyDescent="0.25">
      <c r="A2172" t="s">
        <v>86</v>
      </c>
      <c r="B2172">
        <v>388</v>
      </c>
      <c r="C2172" t="s">
        <v>88</v>
      </c>
      <c r="D2172">
        <v>1</v>
      </c>
      <c r="E2172">
        <v>50106.878353216001</v>
      </c>
      <c r="F2172">
        <v>50107.117046683001</v>
      </c>
      <c r="G2172">
        <v>0.23869346699939339</v>
      </c>
      <c r="H2172">
        <v>2.4499</v>
      </c>
      <c r="I2172">
        <v>117.35899999999999</v>
      </c>
      <c r="J2172">
        <v>1650.367</v>
      </c>
      <c r="L2172" t="s">
        <v>761</v>
      </c>
      <c r="M2172" s="6">
        <f t="shared" si="273"/>
        <v>2022</v>
      </c>
      <c r="N2172" s="6" t="str">
        <f t="shared" si="274"/>
        <v>05</v>
      </c>
      <c r="O2172" s="6" t="str">
        <f t="shared" si="275"/>
        <v>16</v>
      </c>
      <c r="P2172" t="str">
        <f t="shared" si="276"/>
        <v>00</v>
      </c>
      <c r="Q2172" t="str">
        <f t="shared" si="277"/>
        <v>53</v>
      </c>
      <c r="R2172" t="str">
        <f t="shared" si="278"/>
        <v>32</v>
      </c>
      <c r="S2172" s="4">
        <f t="shared" si="272"/>
        <v>44697.037175925929</v>
      </c>
      <c r="T2172" s="5">
        <f t="shared" si="279"/>
        <v>44697.037175925929</v>
      </c>
      <c r="U2172" t="s">
        <v>2186</v>
      </c>
      <c r="AH2172" t="s">
        <v>2940</v>
      </c>
      <c r="AI2172">
        <v>1</v>
      </c>
      <c r="AJ2172">
        <v>0</v>
      </c>
      <c r="AK2172" t="s">
        <v>3101</v>
      </c>
      <c r="AL2172" t="s">
        <v>3103</v>
      </c>
      <c r="BK2172">
        <v>386</v>
      </c>
      <c r="BL2172">
        <v>386</v>
      </c>
      <c r="BQ2172">
        <v>2.4499</v>
      </c>
      <c r="BR2172">
        <v>2.6885934669993929</v>
      </c>
      <c r="BS2172">
        <v>2</v>
      </c>
    </row>
    <row r="2173" spans="1:71" x14ac:dyDescent="0.25">
      <c r="A2173" t="s">
        <v>86</v>
      </c>
      <c r="B2173">
        <v>389</v>
      </c>
      <c r="C2173" t="s">
        <v>88</v>
      </c>
      <c r="D2173">
        <v>1</v>
      </c>
      <c r="E2173">
        <v>50107.343177337003</v>
      </c>
      <c r="F2173">
        <v>50107.544182361999</v>
      </c>
      <c r="G2173">
        <v>0.20100502499553841</v>
      </c>
      <c r="H2173">
        <v>2.9146999999999998</v>
      </c>
      <c r="I2173">
        <v>205.37899999999999</v>
      </c>
      <c r="J2173">
        <v>1305.623</v>
      </c>
      <c r="L2173" t="s">
        <v>761</v>
      </c>
      <c r="M2173" s="6">
        <f t="shared" si="273"/>
        <v>2022</v>
      </c>
      <c r="N2173" s="6" t="str">
        <f t="shared" si="274"/>
        <v>05</v>
      </c>
      <c r="O2173" s="6" t="str">
        <f t="shared" si="275"/>
        <v>16</v>
      </c>
      <c r="P2173" t="str">
        <f t="shared" si="276"/>
        <v>00</v>
      </c>
      <c r="Q2173" t="str">
        <f t="shared" si="277"/>
        <v>53</v>
      </c>
      <c r="R2173" t="str">
        <f t="shared" si="278"/>
        <v>32</v>
      </c>
      <c r="S2173" s="4">
        <f t="shared" si="272"/>
        <v>44697.037175925929</v>
      </c>
      <c r="T2173" s="5">
        <f t="shared" si="279"/>
        <v>44697.037175925929</v>
      </c>
      <c r="U2173" t="s">
        <v>2186</v>
      </c>
      <c r="AH2173" t="s">
        <v>2940</v>
      </c>
      <c r="AI2173">
        <v>1</v>
      </c>
      <c r="AJ2173">
        <v>0</v>
      </c>
      <c r="AK2173" t="s">
        <v>3101</v>
      </c>
      <c r="AL2173" t="s">
        <v>3103</v>
      </c>
      <c r="BK2173">
        <v>387</v>
      </c>
      <c r="BL2173">
        <v>387</v>
      </c>
      <c r="BQ2173">
        <v>2.9146999999999998</v>
      </c>
      <c r="BR2173">
        <v>3.1157050249955378</v>
      </c>
      <c r="BS2173">
        <v>3</v>
      </c>
    </row>
    <row r="2174" spans="1:71" x14ac:dyDescent="0.25">
      <c r="A2174" t="s">
        <v>86</v>
      </c>
      <c r="B2174">
        <v>390</v>
      </c>
      <c r="C2174" t="s">
        <v>88</v>
      </c>
      <c r="D2174">
        <v>1</v>
      </c>
      <c r="E2174">
        <v>50107.623728726998</v>
      </c>
      <c r="F2174">
        <v>50108.090664773998</v>
      </c>
      <c r="G2174">
        <v>0.46693604699976282</v>
      </c>
      <c r="H2174">
        <v>3.1951999999999998</v>
      </c>
      <c r="I2174">
        <v>154.03399999999999</v>
      </c>
      <c r="J2174">
        <v>1232.2739999999999</v>
      </c>
      <c r="L2174" t="s">
        <v>761</v>
      </c>
      <c r="M2174" s="6">
        <f t="shared" si="273"/>
        <v>2022</v>
      </c>
      <c r="N2174" s="6" t="str">
        <f t="shared" si="274"/>
        <v>05</v>
      </c>
      <c r="O2174" s="6" t="str">
        <f t="shared" si="275"/>
        <v>16</v>
      </c>
      <c r="P2174" t="str">
        <f t="shared" si="276"/>
        <v>00</v>
      </c>
      <c r="Q2174" t="str">
        <f t="shared" si="277"/>
        <v>53</v>
      </c>
      <c r="R2174" t="str">
        <f t="shared" si="278"/>
        <v>32</v>
      </c>
      <c r="S2174" s="4">
        <f t="shared" si="272"/>
        <v>44697.037175925929</v>
      </c>
      <c r="T2174" s="5">
        <f t="shared" si="279"/>
        <v>44697.037175925929</v>
      </c>
      <c r="U2174" t="s">
        <v>2186</v>
      </c>
      <c r="AH2174" t="s">
        <v>2940</v>
      </c>
      <c r="AI2174">
        <v>1</v>
      </c>
      <c r="AJ2174">
        <v>1</v>
      </c>
      <c r="AK2174" t="s">
        <v>3101</v>
      </c>
      <c r="AL2174" t="s">
        <v>3104</v>
      </c>
      <c r="BK2174">
        <v>388</v>
      </c>
      <c r="BL2174">
        <v>388</v>
      </c>
      <c r="BQ2174">
        <v>3.1951999999999998</v>
      </c>
      <c r="BR2174">
        <v>3.662136046999763</v>
      </c>
      <c r="BS2174">
        <v>4</v>
      </c>
    </row>
    <row r="2175" spans="1:71" x14ac:dyDescent="0.25">
      <c r="A2175" t="s">
        <v>86</v>
      </c>
      <c r="B2175">
        <v>391</v>
      </c>
      <c r="C2175" t="s">
        <v>88</v>
      </c>
      <c r="D2175">
        <v>1</v>
      </c>
      <c r="E2175">
        <v>50108.189055360002</v>
      </c>
      <c r="F2175">
        <v>50108.396341792999</v>
      </c>
      <c r="G2175">
        <v>0.20728643299662511</v>
      </c>
      <c r="H2175">
        <v>3.7606000000000002</v>
      </c>
      <c r="I2175">
        <v>124.694</v>
      </c>
      <c r="J2175">
        <v>1320.2929999999999</v>
      </c>
      <c r="L2175" t="s">
        <v>761</v>
      </c>
      <c r="M2175" s="6">
        <f t="shared" si="273"/>
        <v>2022</v>
      </c>
      <c r="N2175" s="6" t="str">
        <f t="shared" si="274"/>
        <v>05</v>
      </c>
      <c r="O2175" s="6" t="str">
        <f t="shared" si="275"/>
        <v>16</v>
      </c>
      <c r="P2175" t="str">
        <f t="shared" si="276"/>
        <v>00</v>
      </c>
      <c r="Q2175" t="str">
        <f t="shared" si="277"/>
        <v>53</v>
      </c>
      <c r="R2175" t="str">
        <f t="shared" si="278"/>
        <v>32</v>
      </c>
      <c r="S2175" s="4">
        <f t="shared" si="272"/>
        <v>44697.037175925929</v>
      </c>
      <c r="T2175" s="5">
        <f t="shared" si="279"/>
        <v>44697.037175925929</v>
      </c>
      <c r="U2175" t="s">
        <v>2186</v>
      </c>
      <c r="AH2175" t="s">
        <v>2940</v>
      </c>
      <c r="AI2175">
        <v>1</v>
      </c>
      <c r="AJ2175">
        <v>0</v>
      </c>
      <c r="AK2175" t="s">
        <v>3101</v>
      </c>
      <c r="AL2175" t="s">
        <v>3103</v>
      </c>
      <c r="BK2175">
        <v>389</v>
      </c>
      <c r="BL2175">
        <v>389</v>
      </c>
      <c r="BQ2175">
        <v>3.7606000000000002</v>
      </c>
      <c r="BR2175">
        <v>3.9678864329966248</v>
      </c>
      <c r="BS2175">
        <v>5</v>
      </c>
    </row>
    <row r="2176" spans="1:71" x14ac:dyDescent="0.25">
      <c r="A2176" t="s">
        <v>86</v>
      </c>
      <c r="B2176">
        <v>392</v>
      </c>
      <c r="C2176" t="s">
        <v>88</v>
      </c>
      <c r="D2176">
        <v>1</v>
      </c>
      <c r="E2176">
        <v>50108.635035259998</v>
      </c>
      <c r="F2176">
        <v>50108.823477471</v>
      </c>
      <c r="G2176">
        <v>0.18844221100152941</v>
      </c>
      <c r="H2176">
        <v>4.2065000000000001</v>
      </c>
      <c r="I2176">
        <v>242.054</v>
      </c>
      <c r="J2176">
        <v>1518.337</v>
      </c>
      <c r="L2176" t="s">
        <v>761</v>
      </c>
      <c r="M2176" s="6">
        <f t="shared" si="273"/>
        <v>2022</v>
      </c>
      <c r="N2176" s="6" t="str">
        <f t="shared" si="274"/>
        <v>05</v>
      </c>
      <c r="O2176" s="6" t="str">
        <f t="shared" si="275"/>
        <v>16</v>
      </c>
      <c r="P2176" t="str">
        <f t="shared" si="276"/>
        <v>00</v>
      </c>
      <c r="Q2176" t="str">
        <f t="shared" si="277"/>
        <v>53</v>
      </c>
      <c r="R2176" t="str">
        <f t="shared" si="278"/>
        <v>32</v>
      </c>
      <c r="S2176" s="4">
        <f t="shared" si="272"/>
        <v>44697.037175925929</v>
      </c>
      <c r="T2176" s="5">
        <f t="shared" si="279"/>
        <v>44697.037175925929</v>
      </c>
      <c r="U2176" t="s">
        <v>2186</v>
      </c>
      <c r="AH2176" t="s">
        <v>2940</v>
      </c>
      <c r="AI2176">
        <v>1</v>
      </c>
      <c r="AJ2176">
        <v>0</v>
      </c>
      <c r="AK2176" t="s">
        <v>3101</v>
      </c>
      <c r="AL2176" t="s">
        <v>3103</v>
      </c>
      <c r="BK2176">
        <v>390</v>
      </c>
      <c r="BL2176">
        <v>390</v>
      </c>
      <c r="BQ2176">
        <v>4.2065000000000001</v>
      </c>
      <c r="BR2176">
        <v>4.3949422110015286</v>
      </c>
      <c r="BS2176">
        <v>6</v>
      </c>
    </row>
    <row r="2177" spans="1:71" x14ac:dyDescent="0.25">
      <c r="A2177" t="s">
        <v>86</v>
      </c>
      <c r="B2177">
        <v>393</v>
      </c>
      <c r="C2177" t="s">
        <v>88</v>
      </c>
      <c r="D2177">
        <v>1</v>
      </c>
      <c r="E2177">
        <v>50109.062170937999</v>
      </c>
      <c r="F2177">
        <v>50109.489306616997</v>
      </c>
      <c r="G2177">
        <v>0.42713567899772897</v>
      </c>
      <c r="H2177">
        <v>4.6337000000000002</v>
      </c>
      <c r="I2177">
        <v>66.015000000000001</v>
      </c>
      <c r="J2177">
        <v>1261.614</v>
      </c>
      <c r="L2177" t="s">
        <v>761</v>
      </c>
      <c r="M2177" s="6">
        <f t="shared" si="273"/>
        <v>2022</v>
      </c>
      <c r="N2177" s="6" t="str">
        <f t="shared" si="274"/>
        <v>05</v>
      </c>
      <c r="O2177" s="6" t="str">
        <f t="shared" si="275"/>
        <v>16</v>
      </c>
      <c r="P2177" t="str">
        <f t="shared" si="276"/>
        <v>00</v>
      </c>
      <c r="Q2177" t="str">
        <f t="shared" si="277"/>
        <v>53</v>
      </c>
      <c r="R2177" t="str">
        <f t="shared" si="278"/>
        <v>32</v>
      </c>
      <c r="S2177" s="4">
        <f t="shared" si="272"/>
        <v>44697.037175925929</v>
      </c>
      <c r="T2177" s="5">
        <f t="shared" si="279"/>
        <v>44697.037175925929</v>
      </c>
      <c r="U2177" t="s">
        <v>2186</v>
      </c>
      <c r="AH2177" t="s">
        <v>2940</v>
      </c>
      <c r="AI2177">
        <v>1</v>
      </c>
      <c r="AJ2177">
        <v>0</v>
      </c>
      <c r="AK2177" t="s">
        <v>3101</v>
      </c>
      <c r="AL2177" t="s">
        <v>3103</v>
      </c>
      <c r="BK2177">
        <v>391</v>
      </c>
      <c r="BL2177">
        <v>391</v>
      </c>
      <c r="BQ2177">
        <v>4.6337000000000002</v>
      </c>
      <c r="BR2177">
        <v>5.0608356789977291</v>
      </c>
      <c r="BS2177">
        <v>7</v>
      </c>
    </row>
    <row r="2178" spans="1:71" x14ac:dyDescent="0.25">
      <c r="A2178" t="s">
        <v>86</v>
      </c>
      <c r="B2178">
        <v>394</v>
      </c>
      <c r="C2178" t="s">
        <v>88</v>
      </c>
      <c r="D2178">
        <v>1</v>
      </c>
      <c r="E2178">
        <v>50109.721718676999</v>
      </c>
      <c r="F2178">
        <v>50109.947849329998</v>
      </c>
      <c r="G2178">
        <v>0.22613065299810839</v>
      </c>
      <c r="H2178">
        <v>5.2931999999999997</v>
      </c>
      <c r="I2178">
        <v>110.024</v>
      </c>
      <c r="J2178">
        <v>1173.5940000000001</v>
      </c>
      <c r="L2178" t="s">
        <v>761</v>
      </c>
      <c r="M2178" s="6">
        <f t="shared" si="273"/>
        <v>2022</v>
      </c>
      <c r="N2178" s="6" t="str">
        <f t="shared" si="274"/>
        <v>05</v>
      </c>
      <c r="O2178" s="6" t="str">
        <f t="shared" si="275"/>
        <v>16</v>
      </c>
      <c r="P2178" t="str">
        <f t="shared" si="276"/>
        <v>00</v>
      </c>
      <c r="Q2178" t="str">
        <f t="shared" si="277"/>
        <v>53</v>
      </c>
      <c r="R2178" t="str">
        <f t="shared" si="278"/>
        <v>32</v>
      </c>
      <c r="S2178" s="4">
        <f t="shared" si="272"/>
        <v>44697.037175925929</v>
      </c>
      <c r="T2178" s="5">
        <f t="shared" si="279"/>
        <v>44697.037175925929</v>
      </c>
      <c r="U2178" t="s">
        <v>2186</v>
      </c>
      <c r="AH2178" t="s">
        <v>2940</v>
      </c>
      <c r="AI2178">
        <v>1</v>
      </c>
      <c r="AJ2178">
        <v>0</v>
      </c>
      <c r="AK2178" t="s">
        <v>3101</v>
      </c>
      <c r="AL2178" t="s">
        <v>3103</v>
      </c>
      <c r="BK2178">
        <v>392</v>
      </c>
      <c r="BL2178">
        <v>392</v>
      </c>
      <c r="BQ2178">
        <v>5.2931999999999997</v>
      </c>
      <c r="BR2178">
        <v>5.5193306529981081</v>
      </c>
      <c r="BS2178">
        <v>8</v>
      </c>
    </row>
    <row r="2179" spans="1:71" x14ac:dyDescent="0.25">
      <c r="A2179" t="s">
        <v>86</v>
      </c>
      <c r="B2179">
        <v>395</v>
      </c>
      <c r="C2179" t="s">
        <v>88</v>
      </c>
      <c r="D2179">
        <v>1</v>
      </c>
      <c r="E2179">
        <v>50110.155135761997</v>
      </c>
      <c r="F2179">
        <v>50110.331015158998</v>
      </c>
      <c r="G2179">
        <v>0.17587939700024441</v>
      </c>
      <c r="H2179">
        <v>5.7266000000000004</v>
      </c>
      <c r="I2179">
        <v>95.355000000000004</v>
      </c>
      <c r="J2179">
        <v>1158.924</v>
      </c>
      <c r="L2179" t="s">
        <v>761</v>
      </c>
      <c r="M2179" s="6">
        <f t="shared" si="273"/>
        <v>2022</v>
      </c>
      <c r="N2179" s="6" t="str">
        <f t="shared" si="274"/>
        <v>05</v>
      </c>
      <c r="O2179" s="6" t="str">
        <f t="shared" si="275"/>
        <v>16</v>
      </c>
      <c r="P2179" t="str">
        <f t="shared" si="276"/>
        <v>00</v>
      </c>
      <c r="Q2179" t="str">
        <f t="shared" si="277"/>
        <v>53</v>
      </c>
      <c r="R2179" t="str">
        <f t="shared" si="278"/>
        <v>32</v>
      </c>
      <c r="S2179" s="4">
        <f t="shared" ref="S2179:S2242" si="280">DATE(M2179,N2179,O2179)+TIME(P2179,Q2179,R2179)</f>
        <v>44697.037175925929</v>
      </c>
      <c r="T2179" s="5">
        <f t="shared" si="279"/>
        <v>44697.037175925929</v>
      </c>
      <c r="U2179" t="s">
        <v>2186</v>
      </c>
      <c r="AH2179" t="s">
        <v>2940</v>
      </c>
      <c r="AI2179">
        <v>1</v>
      </c>
      <c r="AJ2179">
        <v>0</v>
      </c>
      <c r="AK2179" t="s">
        <v>3101</v>
      </c>
      <c r="AL2179" t="s">
        <v>3103</v>
      </c>
      <c r="BK2179">
        <v>393</v>
      </c>
      <c r="BL2179">
        <v>393</v>
      </c>
      <c r="BQ2179">
        <v>5.7266000000000004</v>
      </c>
      <c r="BR2179">
        <v>5.9024793970002447</v>
      </c>
      <c r="BS2179">
        <v>9</v>
      </c>
    </row>
    <row r="2180" spans="1:71" x14ac:dyDescent="0.25">
      <c r="A2180" t="s">
        <v>86</v>
      </c>
      <c r="B2180">
        <v>396</v>
      </c>
      <c r="C2180" t="s">
        <v>88</v>
      </c>
      <c r="D2180">
        <v>1</v>
      </c>
      <c r="E2180">
        <v>50110.425236265</v>
      </c>
      <c r="F2180">
        <v>50110.626241290003</v>
      </c>
      <c r="G2180">
        <v>0.20100502500281439</v>
      </c>
      <c r="H2180">
        <v>5.9966999999999997</v>
      </c>
      <c r="I2180">
        <v>462.10300000000001</v>
      </c>
      <c r="J2180">
        <v>1782.396</v>
      </c>
      <c r="L2180" t="s">
        <v>761</v>
      </c>
      <c r="M2180" s="6">
        <f t="shared" si="273"/>
        <v>2022</v>
      </c>
      <c r="N2180" s="6" t="str">
        <f t="shared" si="274"/>
        <v>05</v>
      </c>
      <c r="O2180" s="6" t="str">
        <f t="shared" si="275"/>
        <v>16</v>
      </c>
      <c r="P2180" t="str">
        <f t="shared" si="276"/>
        <v>00</v>
      </c>
      <c r="Q2180" t="str">
        <f t="shared" si="277"/>
        <v>53</v>
      </c>
      <c r="R2180" t="str">
        <f t="shared" si="278"/>
        <v>32</v>
      </c>
      <c r="S2180" s="4">
        <f t="shared" si="280"/>
        <v>44697.037175925929</v>
      </c>
      <c r="T2180" s="5">
        <f t="shared" si="279"/>
        <v>44697.037175925929</v>
      </c>
      <c r="U2180" t="s">
        <v>2186</v>
      </c>
      <c r="AH2180" t="s">
        <v>2940</v>
      </c>
      <c r="AI2180">
        <v>1</v>
      </c>
      <c r="AJ2180">
        <v>0</v>
      </c>
      <c r="AK2180" t="s">
        <v>3101</v>
      </c>
      <c r="AL2180" t="s">
        <v>3103</v>
      </c>
      <c r="BK2180">
        <v>394</v>
      </c>
      <c r="BL2180">
        <v>394</v>
      </c>
      <c r="BQ2180">
        <v>5.9966999999999997</v>
      </c>
      <c r="BR2180">
        <v>6.1977050250028141</v>
      </c>
      <c r="BS2180">
        <v>10</v>
      </c>
    </row>
    <row r="2181" spans="1:71" x14ac:dyDescent="0.25">
      <c r="A2181" t="s">
        <v>86</v>
      </c>
      <c r="B2181">
        <v>403</v>
      </c>
      <c r="C2181" t="s">
        <v>88</v>
      </c>
      <c r="D2181">
        <v>1</v>
      </c>
      <c r="E2181">
        <v>50627.184759591997</v>
      </c>
      <c r="F2181">
        <v>50627.800337481</v>
      </c>
      <c r="G2181">
        <v>0.61557788900245214</v>
      </c>
      <c r="H2181">
        <v>222.70079999999999</v>
      </c>
      <c r="I2181">
        <v>66.015000000000001</v>
      </c>
      <c r="J2181">
        <v>1518.337</v>
      </c>
      <c r="L2181" t="s">
        <v>762</v>
      </c>
      <c r="M2181" s="6">
        <f t="shared" si="273"/>
        <v>2022</v>
      </c>
      <c r="N2181" s="6" t="str">
        <f t="shared" si="274"/>
        <v>05</v>
      </c>
      <c r="O2181" s="6" t="str">
        <f t="shared" si="275"/>
        <v>16</v>
      </c>
      <c r="P2181" t="str">
        <f t="shared" si="276"/>
        <v>00</v>
      </c>
      <c r="Q2181" t="str">
        <f t="shared" si="277"/>
        <v>58</v>
      </c>
      <c r="R2181" t="str">
        <f t="shared" si="278"/>
        <v>32</v>
      </c>
      <c r="S2181" s="4">
        <f t="shared" si="280"/>
        <v>44697.040648148148</v>
      </c>
      <c r="T2181" s="5">
        <f t="shared" si="279"/>
        <v>44697.040648148148</v>
      </c>
      <c r="U2181" t="s">
        <v>2187</v>
      </c>
      <c r="AH2181" t="s">
        <v>2940</v>
      </c>
      <c r="AI2181">
        <v>1</v>
      </c>
      <c r="AJ2181">
        <v>0</v>
      </c>
      <c r="AK2181" t="s">
        <v>3101</v>
      </c>
      <c r="AL2181" t="s">
        <v>3102</v>
      </c>
      <c r="BK2181">
        <v>400</v>
      </c>
      <c r="BL2181">
        <v>400</v>
      </c>
      <c r="BQ2181">
        <v>222.70079999999999</v>
      </c>
      <c r="BR2181">
        <v>223.31637788900241</v>
      </c>
      <c r="BS2181">
        <v>0</v>
      </c>
    </row>
    <row r="2182" spans="1:71" x14ac:dyDescent="0.25">
      <c r="A2182" t="s">
        <v>86</v>
      </c>
      <c r="B2182">
        <v>408</v>
      </c>
      <c r="C2182" t="s">
        <v>88</v>
      </c>
      <c r="D2182">
        <v>1</v>
      </c>
      <c r="E2182">
        <v>51129.458654923001</v>
      </c>
      <c r="F2182">
        <v>51129.772725274997</v>
      </c>
      <c r="G2182">
        <v>0.31407035199663369</v>
      </c>
      <c r="H2182">
        <v>124.94880000000001</v>
      </c>
      <c r="I2182">
        <v>403.423</v>
      </c>
      <c r="J2182">
        <v>1488.998</v>
      </c>
      <c r="L2182" t="s">
        <v>763</v>
      </c>
      <c r="M2182" s="6">
        <f t="shared" si="273"/>
        <v>2022</v>
      </c>
      <c r="N2182" s="6" t="str">
        <f t="shared" si="274"/>
        <v>05</v>
      </c>
      <c r="O2182" s="6" t="str">
        <f t="shared" si="275"/>
        <v>16</v>
      </c>
      <c r="P2182" t="str">
        <f t="shared" si="276"/>
        <v>01</v>
      </c>
      <c r="Q2182" t="str">
        <f t="shared" si="277"/>
        <v>08</v>
      </c>
      <c r="R2182" t="str">
        <f t="shared" si="278"/>
        <v>32</v>
      </c>
      <c r="S2182" s="4">
        <f t="shared" si="280"/>
        <v>44697.047592592593</v>
      </c>
      <c r="T2182" s="5">
        <f t="shared" si="279"/>
        <v>44697.047592592593</v>
      </c>
      <c r="U2182" t="s">
        <v>2188</v>
      </c>
      <c r="AH2182" t="s">
        <v>2940</v>
      </c>
      <c r="AI2182">
        <v>1</v>
      </c>
      <c r="AJ2182">
        <v>0</v>
      </c>
      <c r="AK2182" t="s">
        <v>3101</v>
      </c>
      <c r="AL2182" t="s">
        <v>3103</v>
      </c>
      <c r="BK2182">
        <v>405</v>
      </c>
      <c r="BL2182">
        <v>405</v>
      </c>
      <c r="BQ2182">
        <v>124.94880000000001</v>
      </c>
      <c r="BR2182">
        <v>125.2628703519966</v>
      </c>
      <c r="BS2182">
        <v>0</v>
      </c>
    </row>
    <row r="2183" spans="1:71" x14ac:dyDescent="0.25">
      <c r="A2183" t="s">
        <v>86</v>
      </c>
      <c r="B2183">
        <v>411</v>
      </c>
      <c r="C2183" t="s">
        <v>88</v>
      </c>
      <c r="D2183">
        <v>1</v>
      </c>
      <c r="E2183">
        <v>51184.972211754997</v>
      </c>
      <c r="F2183">
        <v>51185.782513261998</v>
      </c>
      <c r="G2183">
        <v>0.81030150700098602</v>
      </c>
      <c r="H2183">
        <v>180.4624</v>
      </c>
      <c r="I2183">
        <v>110.024</v>
      </c>
      <c r="J2183">
        <v>1789.731</v>
      </c>
      <c r="L2183" t="s">
        <v>763</v>
      </c>
      <c r="M2183" s="6">
        <f t="shared" si="273"/>
        <v>2022</v>
      </c>
      <c r="N2183" s="6" t="str">
        <f t="shared" si="274"/>
        <v>05</v>
      </c>
      <c r="O2183" s="6" t="str">
        <f t="shared" si="275"/>
        <v>16</v>
      </c>
      <c r="P2183" t="str">
        <f t="shared" si="276"/>
        <v>01</v>
      </c>
      <c r="Q2183" t="str">
        <f t="shared" si="277"/>
        <v>08</v>
      </c>
      <c r="R2183" t="str">
        <f t="shared" si="278"/>
        <v>32</v>
      </c>
      <c r="S2183" s="4">
        <f t="shared" si="280"/>
        <v>44697.047592592593</v>
      </c>
      <c r="T2183" s="5">
        <f t="shared" si="279"/>
        <v>44697.047592592593</v>
      </c>
      <c r="U2183" t="s">
        <v>2188</v>
      </c>
      <c r="AH2183" t="s">
        <v>2940</v>
      </c>
      <c r="AI2183">
        <v>1</v>
      </c>
      <c r="AJ2183">
        <v>1</v>
      </c>
      <c r="AK2183" t="s">
        <v>3101</v>
      </c>
      <c r="AL2183" t="s">
        <v>3104</v>
      </c>
      <c r="BK2183">
        <v>408</v>
      </c>
      <c r="BL2183">
        <v>408</v>
      </c>
      <c r="BQ2183">
        <v>180.4624</v>
      </c>
      <c r="BR2183">
        <v>181.27270150700099</v>
      </c>
      <c r="BS2183">
        <v>1</v>
      </c>
    </row>
    <row r="2184" spans="1:71" x14ac:dyDescent="0.25">
      <c r="A2184" t="s">
        <v>86</v>
      </c>
      <c r="B2184">
        <v>423</v>
      </c>
      <c r="C2184" t="s">
        <v>88</v>
      </c>
      <c r="D2184">
        <v>1</v>
      </c>
      <c r="E2184">
        <v>53791.532479346999</v>
      </c>
      <c r="F2184">
        <v>53792.116650201002</v>
      </c>
      <c r="G2184">
        <v>0.5841708540028776</v>
      </c>
      <c r="H2184">
        <v>87.726299999999995</v>
      </c>
      <c r="I2184">
        <v>117.35899999999999</v>
      </c>
      <c r="J2184">
        <v>638.14200000000005</v>
      </c>
      <c r="L2184" t="s">
        <v>764</v>
      </c>
      <c r="M2184" s="6">
        <f t="shared" si="273"/>
        <v>2022</v>
      </c>
      <c r="N2184" s="6" t="str">
        <f t="shared" si="274"/>
        <v>05</v>
      </c>
      <c r="O2184" s="6" t="str">
        <f t="shared" si="275"/>
        <v>16</v>
      </c>
      <c r="P2184" t="str">
        <f t="shared" si="276"/>
        <v>01</v>
      </c>
      <c r="Q2184" t="str">
        <f t="shared" si="277"/>
        <v>53</v>
      </c>
      <c r="R2184" t="str">
        <f t="shared" si="278"/>
        <v>32</v>
      </c>
      <c r="S2184" s="4">
        <f t="shared" si="280"/>
        <v>44697.078842592593</v>
      </c>
      <c r="T2184" s="5">
        <f t="shared" si="279"/>
        <v>44697.078842592593</v>
      </c>
      <c r="U2184" t="s">
        <v>2189</v>
      </c>
      <c r="AH2184" t="s">
        <v>2940</v>
      </c>
      <c r="AI2184">
        <v>1</v>
      </c>
      <c r="AJ2184">
        <v>0</v>
      </c>
      <c r="AK2184" t="s">
        <v>3101</v>
      </c>
      <c r="AL2184" t="s">
        <v>3102</v>
      </c>
      <c r="BK2184">
        <v>420</v>
      </c>
      <c r="BL2184">
        <v>420</v>
      </c>
      <c r="BQ2184">
        <v>87.726299999999995</v>
      </c>
      <c r="BR2184">
        <v>88.310470854002872</v>
      </c>
      <c r="BS2184">
        <v>0</v>
      </c>
    </row>
    <row r="2185" spans="1:71" x14ac:dyDescent="0.25">
      <c r="A2185" t="s">
        <v>86</v>
      </c>
      <c r="B2185">
        <v>424</v>
      </c>
      <c r="C2185" t="s">
        <v>88</v>
      </c>
      <c r="D2185">
        <v>1</v>
      </c>
      <c r="E2185">
        <v>54345.071147536997</v>
      </c>
      <c r="F2185">
        <v>54345.655318391997</v>
      </c>
      <c r="G2185">
        <v>0.5841708549996838</v>
      </c>
      <c r="H2185">
        <v>41.227600000000002</v>
      </c>
      <c r="I2185">
        <v>88.02</v>
      </c>
      <c r="J2185">
        <v>1276.2840000000001</v>
      </c>
      <c r="L2185" t="s">
        <v>765</v>
      </c>
      <c r="M2185" s="6">
        <f t="shared" si="273"/>
        <v>2022</v>
      </c>
      <c r="N2185" s="6" t="str">
        <f t="shared" si="274"/>
        <v>05</v>
      </c>
      <c r="O2185" s="6" t="str">
        <f t="shared" si="275"/>
        <v>16</v>
      </c>
      <c r="P2185" t="str">
        <f t="shared" si="276"/>
        <v>02</v>
      </c>
      <c r="Q2185" t="str">
        <f t="shared" si="277"/>
        <v>03</v>
      </c>
      <c r="R2185" t="str">
        <f t="shared" si="278"/>
        <v>32</v>
      </c>
      <c r="S2185" s="4">
        <f t="shared" si="280"/>
        <v>44697.085787037038</v>
      </c>
      <c r="T2185" s="5">
        <f t="shared" si="279"/>
        <v>44697.085787037038</v>
      </c>
      <c r="U2185" t="s">
        <v>2190</v>
      </c>
      <c r="AH2185" t="s">
        <v>2940</v>
      </c>
      <c r="AI2185">
        <v>1</v>
      </c>
      <c r="AJ2185">
        <v>1</v>
      </c>
      <c r="AK2185" t="s">
        <v>3101</v>
      </c>
      <c r="AL2185" t="s">
        <v>3104</v>
      </c>
      <c r="BK2185">
        <v>421</v>
      </c>
      <c r="BL2185">
        <v>421</v>
      </c>
      <c r="BQ2185">
        <v>41.227600000000002</v>
      </c>
      <c r="BR2185">
        <v>41.811770854999693</v>
      </c>
      <c r="BS2185">
        <v>0</v>
      </c>
    </row>
    <row r="2186" spans="1:71" x14ac:dyDescent="0.25">
      <c r="A2186" t="s">
        <v>86</v>
      </c>
      <c r="B2186">
        <v>425</v>
      </c>
      <c r="C2186" t="s">
        <v>88</v>
      </c>
      <c r="D2186">
        <v>1</v>
      </c>
      <c r="E2186">
        <v>54345.942519459997</v>
      </c>
      <c r="F2186">
        <v>54346.457594836997</v>
      </c>
      <c r="G2186">
        <v>0.51507537699944805</v>
      </c>
      <c r="H2186">
        <v>42.098999999999997</v>
      </c>
      <c r="I2186">
        <v>44.01</v>
      </c>
      <c r="J2186">
        <v>1261.614</v>
      </c>
      <c r="L2186" t="s">
        <v>765</v>
      </c>
      <c r="M2186" s="6">
        <f t="shared" si="273"/>
        <v>2022</v>
      </c>
      <c r="N2186" s="6" t="str">
        <f t="shared" si="274"/>
        <v>05</v>
      </c>
      <c r="O2186" s="6" t="str">
        <f t="shared" si="275"/>
        <v>16</v>
      </c>
      <c r="P2186" t="str">
        <f t="shared" si="276"/>
        <v>02</v>
      </c>
      <c r="Q2186" t="str">
        <f t="shared" si="277"/>
        <v>03</v>
      </c>
      <c r="R2186" t="str">
        <f t="shared" si="278"/>
        <v>32</v>
      </c>
      <c r="S2186" s="4">
        <f t="shared" si="280"/>
        <v>44697.085787037038</v>
      </c>
      <c r="T2186" s="5">
        <f t="shared" si="279"/>
        <v>44697.085787037038</v>
      </c>
      <c r="U2186" t="s">
        <v>2190</v>
      </c>
      <c r="AH2186" t="s">
        <v>2940</v>
      </c>
      <c r="AI2186">
        <v>1</v>
      </c>
      <c r="AJ2186">
        <v>1</v>
      </c>
      <c r="AK2186" t="s">
        <v>3101</v>
      </c>
      <c r="AL2186" t="s">
        <v>3104</v>
      </c>
      <c r="AN2186" t="s">
        <v>3619</v>
      </c>
      <c r="BK2186">
        <v>422</v>
      </c>
      <c r="BL2186">
        <v>422</v>
      </c>
      <c r="BQ2186">
        <v>42.098999999999997</v>
      </c>
      <c r="BR2186">
        <v>42.614075376999438</v>
      </c>
      <c r="BS2186">
        <v>1</v>
      </c>
    </row>
    <row r="2187" spans="1:71" x14ac:dyDescent="0.25">
      <c r="A2187" t="s">
        <v>86</v>
      </c>
      <c r="B2187">
        <v>426</v>
      </c>
      <c r="C2187" t="s">
        <v>88</v>
      </c>
      <c r="D2187">
        <v>1</v>
      </c>
      <c r="E2187">
        <v>54346.928700365002</v>
      </c>
      <c r="F2187">
        <v>54347.167393832002</v>
      </c>
      <c r="G2187">
        <v>0.23869346699939339</v>
      </c>
      <c r="H2187">
        <v>43.0852</v>
      </c>
      <c r="I2187">
        <v>73.349999999999994</v>
      </c>
      <c r="J2187">
        <v>1745.721</v>
      </c>
      <c r="L2187" t="s">
        <v>765</v>
      </c>
      <c r="M2187" s="6">
        <f t="shared" si="273"/>
        <v>2022</v>
      </c>
      <c r="N2187" s="6" t="str">
        <f t="shared" si="274"/>
        <v>05</v>
      </c>
      <c r="O2187" s="6" t="str">
        <f t="shared" si="275"/>
        <v>16</v>
      </c>
      <c r="P2187" t="str">
        <f t="shared" si="276"/>
        <v>02</v>
      </c>
      <c r="Q2187" t="str">
        <f t="shared" si="277"/>
        <v>03</v>
      </c>
      <c r="R2187" t="str">
        <f t="shared" si="278"/>
        <v>32</v>
      </c>
      <c r="S2187" s="4">
        <f t="shared" si="280"/>
        <v>44697.085787037038</v>
      </c>
      <c r="T2187" s="5">
        <f t="shared" si="279"/>
        <v>44697.085787037038</v>
      </c>
      <c r="U2187" t="s">
        <v>2190</v>
      </c>
      <c r="AH2187" t="s">
        <v>2940</v>
      </c>
      <c r="AI2187">
        <v>1</v>
      </c>
      <c r="AJ2187">
        <v>0</v>
      </c>
      <c r="AK2187" t="s">
        <v>3101</v>
      </c>
      <c r="AL2187" t="s">
        <v>3103</v>
      </c>
      <c r="BK2187">
        <v>423</v>
      </c>
      <c r="BL2187">
        <v>423</v>
      </c>
      <c r="BQ2187">
        <v>43.0852</v>
      </c>
      <c r="BR2187">
        <v>43.323893466999387</v>
      </c>
      <c r="BS2187">
        <v>2</v>
      </c>
    </row>
    <row r="2188" spans="1:71" x14ac:dyDescent="0.25">
      <c r="A2188" t="s">
        <v>86</v>
      </c>
      <c r="B2188">
        <v>427</v>
      </c>
      <c r="C2188" t="s">
        <v>88</v>
      </c>
      <c r="D2188">
        <v>1</v>
      </c>
      <c r="E2188">
        <v>54347.415174128</v>
      </c>
      <c r="F2188">
        <v>54347.773214328998</v>
      </c>
      <c r="G2188">
        <v>0.35804020099749317</v>
      </c>
      <c r="H2188">
        <v>43.5717</v>
      </c>
      <c r="I2188">
        <v>80.685000000000002</v>
      </c>
      <c r="J2188">
        <v>1584.3520000000001</v>
      </c>
      <c r="L2188" t="s">
        <v>765</v>
      </c>
      <c r="M2188" s="6">
        <f t="shared" si="273"/>
        <v>2022</v>
      </c>
      <c r="N2188" s="6" t="str">
        <f t="shared" si="274"/>
        <v>05</v>
      </c>
      <c r="O2188" s="6" t="str">
        <f t="shared" si="275"/>
        <v>16</v>
      </c>
      <c r="P2188" t="str">
        <f t="shared" si="276"/>
        <v>02</v>
      </c>
      <c r="Q2188" t="str">
        <f t="shared" si="277"/>
        <v>03</v>
      </c>
      <c r="R2188" t="str">
        <f t="shared" si="278"/>
        <v>32</v>
      </c>
      <c r="S2188" s="4">
        <f t="shared" si="280"/>
        <v>44697.085787037038</v>
      </c>
      <c r="T2188" s="5">
        <f t="shared" si="279"/>
        <v>44697.085787037038</v>
      </c>
      <c r="U2188" t="s">
        <v>2190</v>
      </c>
      <c r="AH2188" t="s">
        <v>2940</v>
      </c>
      <c r="AI2188">
        <v>1</v>
      </c>
      <c r="AJ2188">
        <v>1</v>
      </c>
      <c r="AK2188" t="s">
        <v>3101</v>
      </c>
      <c r="AL2188" t="s">
        <v>3104</v>
      </c>
      <c r="BK2188">
        <v>424</v>
      </c>
      <c r="BL2188">
        <v>424</v>
      </c>
      <c r="BQ2188">
        <v>43.5717</v>
      </c>
      <c r="BR2188">
        <v>43.929740200997493</v>
      </c>
      <c r="BS2188">
        <v>3</v>
      </c>
    </row>
    <row r="2189" spans="1:71" x14ac:dyDescent="0.25">
      <c r="A2189" t="s">
        <v>86</v>
      </c>
      <c r="B2189">
        <v>428</v>
      </c>
      <c r="C2189" t="s">
        <v>88</v>
      </c>
      <c r="D2189">
        <v>1</v>
      </c>
      <c r="E2189">
        <v>54347.892561061999</v>
      </c>
      <c r="F2189">
        <v>54348.200350006999</v>
      </c>
      <c r="G2189">
        <v>0.30778894499962922</v>
      </c>
      <c r="H2189">
        <v>44.049100000000003</v>
      </c>
      <c r="I2189">
        <v>88.02</v>
      </c>
      <c r="J2189">
        <v>1870.4159999999999</v>
      </c>
      <c r="L2189" t="s">
        <v>765</v>
      </c>
      <c r="M2189" s="6">
        <f t="shared" si="273"/>
        <v>2022</v>
      </c>
      <c r="N2189" s="6" t="str">
        <f t="shared" si="274"/>
        <v>05</v>
      </c>
      <c r="O2189" s="6" t="str">
        <f t="shared" si="275"/>
        <v>16</v>
      </c>
      <c r="P2189" t="str">
        <f t="shared" si="276"/>
        <v>02</v>
      </c>
      <c r="Q2189" t="str">
        <f t="shared" si="277"/>
        <v>03</v>
      </c>
      <c r="R2189" t="str">
        <f t="shared" si="278"/>
        <v>32</v>
      </c>
      <c r="S2189" s="4">
        <f t="shared" si="280"/>
        <v>44697.085787037038</v>
      </c>
      <c r="T2189" s="5">
        <f t="shared" si="279"/>
        <v>44697.085787037038</v>
      </c>
      <c r="U2189" t="s">
        <v>2190</v>
      </c>
      <c r="AH2189" t="s">
        <v>2940</v>
      </c>
      <c r="AI2189">
        <v>1</v>
      </c>
      <c r="AJ2189">
        <v>1</v>
      </c>
      <c r="AK2189" t="s">
        <v>3101</v>
      </c>
      <c r="AL2189" t="s">
        <v>3104</v>
      </c>
      <c r="BK2189">
        <v>425</v>
      </c>
      <c r="BL2189">
        <v>425</v>
      </c>
      <c r="BQ2189">
        <v>44.049100000000003</v>
      </c>
      <c r="BR2189">
        <v>44.356888944999632</v>
      </c>
      <c r="BS2189">
        <v>4</v>
      </c>
    </row>
    <row r="2190" spans="1:71" x14ac:dyDescent="0.25">
      <c r="A2190" t="s">
        <v>86</v>
      </c>
      <c r="B2190">
        <v>429</v>
      </c>
      <c r="C2190" t="s">
        <v>88</v>
      </c>
      <c r="D2190">
        <v>1</v>
      </c>
      <c r="E2190">
        <v>54348.436095541001</v>
      </c>
      <c r="F2190">
        <v>54348.938608103999</v>
      </c>
      <c r="G2190">
        <v>0.50251256299816305</v>
      </c>
      <c r="H2190">
        <v>44.592599999999997</v>
      </c>
      <c r="I2190">
        <v>366.74799999999999</v>
      </c>
      <c r="J2190">
        <v>1885.086</v>
      </c>
      <c r="L2190" t="s">
        <v>765</v>
      </c>
      <c r="M2190" s="6">
        <f t="shared" si="273"/>
        <v>2022</v>
      </c>
      <c r="N2190" s="6" t="str">
        <f t="shared" si="274"/>
        <v>05</v>
      </c>
      <c r="O2190" s="6" t="str">
        <f t="shared" si="275"/>
        <v>16</v>
      </c>
      <c r="P2190" t="str">
        <f t="shared" si="276"/>
        <v>02</v>
      </c>
      <c r="Q2190" t="str">
        <f t="shared" si="277"/>
        <v>03</v>
      </c>
      <c r="R2190" t="str">
        <f t="shared" si="278"/>
        <v>32</v>
      </c>
      <c r="S2190" s="4">
        <f t="shared" si="280"/>
        <v>44697.085787037038</v>
      </c>
      <c r="T2190" s="5">
        <f t="shared" si="279"/>
        <v>44697.085787037038</v>
      </c>
      <c r="U2190" t="s">
        <v>2190</v>
      </c>
      <c r="AH2190" t="s">
        <v>2940</v>
      </c>
      <c r="AI2190">
        <v>1</v>
      </c>
      <c r="AJ2190">
        <v>1</v>
      </c>
      <c r="AK2190" t="s">
        <v>3101</v>
      </c>
      <c r="AL2190" t="s">
        <v>3104</v>
      </c>
      <c r="BK2190">
        <v>426</v>
      </c>
      <c r="BL2190">
        <v>426</v>
      </c>
      <c r="BQ2190">
        <v>44.592599999999997</v>
      </c>
      <c r="BR2190">
        <v>45.09511256299816</v>
      </c>
      <c r="BS2190">
        <v>5</v>
      </c>
    </row>
    <row r="2191" spans="1:71" x14ac:dyDescent="0.25">
      <c r="A2191" t="s">
        <v>86</v>
      </c>
      <c r="B2191">
        <v>430</v>
      </c>
      <c r="C2191" t="s">
        <v>88</v>
      </c>
      <c r="D2191">
        <v>1</v>
      </c>
      <c r="E2191">
        <v>54402.784264260001</v>
      </c>
      <c r="F2191">
        <v>54403.280495416002</v>
      </c>
      <c r="G2191">
        <v>0.49623115600115852</v>
      </c>
      <c r="H2191">
        <v>98.940799999999996</v>
      </c>
      <c r="I2191">
        <v>51.344999999999999</v>
      </c>
      <c r="J2191">
        <v>1459.6579999999999</v>
      </c>
      <c r="L2191" t="s">
        <v>765</v>
      </c>
      <c r="M2191" s="6">
        <f t="shared" si="273"/>
        <v>2022</v>
      </c>
      <c r="N2191" s="6" t="str">
        <f t="shared" si="274"/>
        <v>05</v>
      </c>
      <c r="O2191" s="6" t="str">
        <f t="shared" si="275"/>
        <v>16</v>
      </c>
      <c r="P2191" t="str">
        <f t="shared" si="276"/>
        <v>02</v>
      </c>
      <c r="Q2191" t="str">
        <f t="shared" si="277"/>
        <v>03</v>
      </c>
      <c r="R2191" t="str">
        <f t="shared" si="278"/>
        <v>32</v>
      </c>
      <c r="S2191" s="4">
        <f t="shared" si="280"/>
        <v>44697.085787037038</v>
      </c>
      <c r="T2191" s="5">
        <f t="shared" si="279"/>
        <v>44697.085787037038</v>
      </c>
      <c r="U2191" t="s">
        <v>2190</v>
      </c>
      <c r="AH2191" t="s">
        <v>2940</v>
      </c>
      <c r="AI2191">
        <v>1</v>
      </c>
      <c r="AJ2191">
        <v>1</v>
      </c>
      <c r="AK2191" t="s">
        <v>3101</v>
      </c>
      <c r="AL2191" t="s">
        <v>3104</v>
      </c>
      <c r="BK2191">
        <v>427</v>
      </c>
      <c r="BL2191">
        <v>427</v>
      </c>
      <c r="BQ2191">
        <v>98.940799999999996</v>
      </c>
      <c r="BR2191">
        <v>99.437031156001154</v>
      </c>
      <c r="BS2191">
        <v>6</v>
      </c>
    </row>
    <row r="2192" spans="1:71" x14ac:dyDescent="0.25">
      <c r="A2192" t="s">
        <v>86</v>
      </c>
      <c r="B2192">
        <v>431</v>
      </c>
      <c r="C2192" t="s">
        <v>88</v>
      </c>
      <c r="D2192">
        <v>1</v>
      </c>
      <c r="E2192">
        <v>54403.594565767999</v>
      </c>
      <c r="F2192">
        <v>54403.757882350998</v>
      </c>
      <c r="G2192">
        <v>0.16331658299895929</v>
      </c>
      <c r="H2192">
        <v>99.751099999999994</v>
      </c>
      <c r="I2192">
        <v>58.68</v>
      </c>
      <c r="J2192">
        <v>1973.105</v>
      </c>
      <c r="L2192" t="s">
        <v>765</v>
      </c>
      <c r="M2192" s="6">
        <f t="shared" si="273"/>
        <v>2022</v>
      </c>
      <c r="N2192" s="6" t="str">
        <f t="shared" si="274"/>
        <v>05</v>
      </c>
      <c r="O2192" s="6" t="str">
        <f t="shared" si="275"/>
        <v>16</v>
      </c>
      <c r="P2192" t="str">
        <f t="shared" si="276"/>
        <v>02</v>
      </c>
      <c r="Q2192" t="str">
        <f t="shared" si="277"/>
        <v>03</v>
      </c>
      <c r="R2192" t="str">
        <f t="shared" si="278"/>
        <v>32</v>
      </c>
      <c r="S2192" s="4">
        <f t="shared" si="280"/>
        <v>44697.085787037038</v>
      </c>
      <c r="T2192" s="5">
        <f t="shared" si="279"/>
        <v>44697.085787037038</v>
      </c>
      <c r="U2192" t="s">
        <v>2190</v>
      </c>
      <c r="AH2192" t="s">
        <v>2940</v>
      </c>
      <c r="AI2192">
        <v>1</v>
      </c>
      <c r="AJ2192">
        <v>0</v>
      </c>
      <c r="AK2192" t="s">
        <v>3101</v>
      </c>
      <c r="AL2192" t="s">
        <v>3103</v>
      </c>
      <c r="BK2192">
        <v>428</v>
      </c>
      <c r="BL2192">
        <v>428</v>
      </c>
      <c r="BQ2192">
        <v>99.751099999999994</v>
      </c>
      <c r="BR2192">
        <v>99.914416582998953</v>
      </c>
      <c r="BS2192">
        <v>7</v>
      </c>
    </row>
    <row r="2193" spans="1:71" x14ac:dyDescent="0.25">
      <c r="A2193" t="s">
        <v>86</v>
      </c>
      <c r="B2193">
        <v>432</v>
      </c>
      <c r="C2193" t="s">
        <v>88</v>
      </c>
      <c r="D2193">
        <v>1</v>
      </c>
      <c r="E2193">
        <v>54405.393231643</v>
      </c>
      <c r="F2193">
        <v>54406.234940185997</v>
      </c>
      <c r="G2193">
        <v>0.84170854299736675</v>
      </c>
      <c r="H2193">
        <v>101.5497</v>
      </c>
      <c r="I2193">
        <v>88.02</v>
      </c>
      <c r="J2193">
        <v>1863.0809999999999</v>
      </c>
      <c r="L2193" t="s">
        <v>765</v>
      </c>
      <c r="M2193" s="6">
        <f t="shared" si="273"/>
        <v>2022</v>
      </c>
      <c r="N2193" s="6" t="str">
        <f t="shared" si="274"/>
        <v>05</v>
      </c>
      <c r="O2193" s="6" t="str">
        <f t="shared" si="275"/>
        <v>16</v>
      </c>
      <c r="P2193" t="str">
        <f t="shared" si="276"/>
        <v>02</v>
      </c>
      <c r="Q2193" t="str">
        <f t="shared" si="277"/>
        <v>03</v>
      </c>
      <c r="R2193" t="str">
        <f t="shared" si="278"/>
        <v>32</v>
      </c>
      <c r="S2193" s="4">
        <f t="shared" si="280"/>
        <v>44697.085787037038</v>
      </c>
      <c r="T2193" s="5">
        <f t="shared" si="279"/>
        <v>44697.085787037038</v>
      </c>
      <c r="U2193" t="s">
        <v>2190</v>
      </c>
      <c r="AH2193" t="s">
        <v>2940</v>
      </c>
      <c r="AI2193">
        <v>2</v>
      </c>
      <c r="AJ2193">
        <v>2</v>
      </c>
      <c r="AK2193" t="s">
        <v>3101</v>
      </c>
      <c r="AL2193" t="s">
        <v>3104</v>
      </c>
      <c r="BK2193">
        <v>429</v>
      </c>
      <c r="BL2193">
        <v>429</v>
      </c>
      <c r="BQ2193">
        <v>101.5497</v>
      </c>
      <c r="BR2193">
        <v>102.3914085429974</v>
      </c>
      <c r="BS2193">
        <v>8</v>
      </c>
    </row>
    <row r="2194" spans="1:71" x14ac:dyDescent="0.25">
      <c r="A2194" t="s">
        <v>86</v>
      </c>
      <c r="B2194">
        <v>481</v>
      </c>
      <c r="C2194" t="s">
        <v>88</v>
      </c>
      <c r="D2194">
        <v>1</v>
      </c>
      <c r="E2194">
        <v>56518.079642072</v>
      </c>
      <c r="F2194">
        <v>56518.789441066998</v>
      </c>
      <c r="G2194">
        <v>0.70979899499798194</v>
      </c>
      <c r="H2194">
        <v>114.0496</v>
      </c>
      <c r="I2194">
        <v>74.257000000000005</v>
      </c>
      <c r="J2194">
        <v>2925.7429999999999</v>
      </c>
      <c r="L2194" t="s">
        <v>766</v>
      </c>
      <c r="M2194" s="6">
        <f t="shared" si="273"/>
        <v>2022</v>
      </c>
      <c r="N2194" s="6" t="str">
        <f t="shared" si="274"/>
        <v>05</v>
      </c>
      <c r="O2194" s="6" t="str">
        <f t="shared" si="275"/>
        <v>16</v>
      </c>
      <c r="P2194" t="str">
        <f t="shared" si="276"/>
        <v>02</v>
      </c>
      <c r="Q2194" t="str">
        <f t="shared" si="277"/>
        <v>38</v>
      </c>
      <c r="R2194" t="str">
        <f t="shared" si="278"/>
        <v>32</v>
      </c>
      <c r="S2194" s="4">
        <f t="shared" si="280"/>
        <v>44697.110092592593</v>
      </c>
      <c r="T2194" s="5">
        <f t="shared" si="279"/>
        <v>44697.110092592593</v>
      </c>
      <c r="U2194" t="s">
        <v>2191</v>
      </c>
      <c r="AH2194" t="s">
        <v>2940</v>
      </c>
      <c r="AI2194">
        <v>1</v>
      </c>
      <c r="AJ2194">
        <v>1</v>
      </c>
      <c r="AK2194" t="s">
        <v>3101</v>
      </c>
      <c r="AL2194" t="s">
        <v>3104</v>
      </c>
      <c r="BK2194">
        <v>478</v>
      </c>
      <c r="BL2194">
        <v>478</v>
      </c>
      <c r="BQ2194">
        <v>114.0496</v>
      </c>
      <c r="BR2194">
        <v>114.75939899499799</v>
      </c>
      <c r="BS2194">
        <v>0</v>
      </c>
    </row>
    <row r="2195" spans="1:71" x14ac:dyDescent="0.25">
      <c r="A2195" t="s">
        <v>86</v>
      </c>
      <c r="B2195">
        <v>482</v>
      </c>
      <c r="C2195" t="s">
        <v>88</v>
      </c>
      <c r="D2195">
        <v>1</v>
      </c>
      <c r="E2195">
        <v>56520.045722474002</v>
      </c>
      <c r="F2195">
        <v>56520.472858152003</v>
      </c>
      <c r="G2195">
        <v>0.42713567800092278</v>
      </c>
      <c r="H2195">
        <v>116.0157</v>
      </c>
      <c r="I2195">
        <v>66.831999999999994</v>
      </c>
      <c r="J2195">
        <v>1485.1489999999999</v>
      </c>
      <c r="L2195" t="s">
        <v>766</v>
      </c>
      <c r="M2195" s="6">
        <f t="shared" si="273"/>
        <v>2022</v>
      </c>
      <c r="N2195" s="6" t="str">
        <f t="shared" si="274"/>
        <v>05</v>
      </c>
      <c r="O2195" s="6" t="str">
        <f t="shared" si="275"/>
        <v>16</v>
      </c>
      <c r="P2195" t="str">
        <f t="shared" si="276"/>
        <v>02</v>
      </c>
      <c r="Q2195" t="str">
        <f t="shared" si="277"/>
        <v>38</v>
      </c>
      <c r="R2195" t="str">
        <f t="shared" si="278"/>
        <v>32</v>
      </c>
      <c r="S2195" s="4">
        <f t="shared" si="280"/>
        <v>44697.110092592593</v>
      </c>
      <c r="T2195" s="5">
        <f t="shared" si="279"/>
        <v>44697.110092592593</v>
      </c>
      <c r="U2195" t="s">
        <v>2191</v>
      </c>
      <c r="AH2195" t="s">
        <v>2940</v>
      </c>
      <c r="AI2195">
        <v>1</v>
      </c>
      <c r="AJ2195">
        <v>0</v>
      </c>
      <c r="AK2195" t="s">
        <v>3101</v>
      </c>
      <c r="AL2195" t="s">
        <v>3103</v>
      </c>
      <c r="BK2195">
        <v>479</v>
      </c>
      <c r="BL2195">
        <v>479</v>
      </c>
      <c r="BQ2195">
        <v>116.0157</v>
      </c>
      <c r="BR2195">
        <v>116.4428356780009</v>
      </c>
      <c r="BS2195">
        <v>1</v>
      </c>
    </row>
    <row r="2196" spans="1:71" x14ac:dyDescent="0.25">
      <c r="A2196" t="s">
        <v>86</v>
      </c>
      <c r="B2196">
        <v>486</v>
      </c>
      <c r="C2196" t="s">
        <v>88</v>
      </c>
      <c r="D2196">
        <v>1</v>
      </c>
      <c r="E2196">
        <v>57319.144311190001</v>
      </c>
      <c r="F2196">
        <v>57319.584009683</v>
      </c>
      <c r="G2196">
        <v>0.43969849299901398</v>
      </c>
      <c r="H2196">
        <v>15.0968</v>
      </c>
      <c r="I2196">
        <v>133.66300000000001</v>
      </c>
      <c r="J2196">
        <v>1403.4649999999999</v>
      </c>
      <c r="L2196" t="s">
        <v>767</v>
      </c>
      <c r="M2196" s="6">
        <f t="shared" si="273"/>
        <v>2022</v>
      </c>
      <c r="N2196" s="6" t="str">
        <f t="shared" si="274"/>
        <v>05</v>
      </c>
      <c r="O2196" s="6" t="str">
        <f t="shared" si="275"/>
        <v>16</v>
      </c>
      <c r="P2196" t="str">
        <f t="shared" si="276"/>
        <v>02</v>
      </c>
      <c r="Q2196" t="str">
        <f t="shared" si="277"/>
        <v>53</v>
      </c>
      <c r="R2196" t="str">
        <f t="shared" si="278"/>
        <v>32</v>
      </c>
      <c r="S2196" s="4">
        <f t="shared" si="280"/>
        <v>44697.120509259257</v>
      </c>
      <c r="T2196" s="5">
        <f t="shared" si="279"/>
        <v>44697.120509259257</v>
      </c>
      <c r="U2196" t="s">
        <v>2192</v>
      </c>
      <c r="AH2196" t="s">
        <v>2940</v>
      </c>
      <c r="AI2196">
        <v>1</v>
      </c>
      <c r="AJ2196">
        <v>0</v>
      </c>
      <c r="AK2196" t="s">
        <v>3101</v>
      </c>
      <c r="AL2196" t="s">
        <v>3103</v>
      </c>
      <c r="BK2196">
        <v>483</v>
      </c>
      <c r="BL2196">
        <v>483</v>
      </c>
      <c r="BQ2196">
        <v>15.0968</v>
      </c>
      <c r="BR2196">
        <v>15.53649849299901</v>
      </c>
      <c r="BS2196">
        <v>0</v>
      </c>
    </row>
    <row r="2197" spans="1:71" x14ac:dyDescent="0.25">
      <c r="A2197" t="s">
        <v>86</v>
      </c>
      <c r="B2197">
        <v>506</v>
      </c>
      <c r="C2197" t="s">
        <v>88</v>
      </c>
      <c r="D2197">
        <v>1</v>
      </c>
      <c r="E2197">
        <v>60043.489798205002</v>
      </c>
      <c r="F2197">
        <v>60044.53879318</v>
      </c>
      <c r="G2197">
        <v>1.0489949749971861</v>
      </c>
      <c r="H2197">
        <v>39.212000000000003</v>
      </c>
      <c r="I2197">
        <v>96.534999999999997</v>
      </c>
      <c r="J2197">
        <v>2495.0500000000002</v>
      </c>
      <c r="L2197" t="s">
        <v>768</v>
      </c>
      <c r="M2197" s="6">
        <f t="shared" si="273"/>
        <v>2022</v>
      </c>
      <c r="N2197" s="6" t="str">
        <f t="shared" si="274"/>
        <v>05</v>
      </c>
      <c r="O2197" s="6" t="str">
        <f t="shared" si="275"/>
        <v>16</v>
      </c>
      <c r="P2197" t="str">
        <f t="shared" si="276"/>
        <v>03</v>
      </c>
      <c r="Q2197" t="str">
        <f t="shared" si="277"/>
        <v>38</v>
      </c>
      <c r="R2197" t="str">
        <f t="shared" si="278"/>
        <v>32</v>
      </c>
      <c r="S2197" s="4">
        <f t="shared" si="280"/>
        <v>44697.151759259257</v>
      </c>
      <c r="T2197" s="5">
        <f t="shared" si="279"/>
        <v>44697.151759259257</v>
      </c>
      <c r="U2197" t="s">
        <v>2193</v>
      </c>
      <c r="AH2197" t="s">
        <v>2940</v>
      </c>
      <c r="AI2197">
        <v>3</v>
      </c>
      <c r="AJ2197">
        <v>3</v>
      </c>
      <c r="AK2197" t="s">
        <v>3101</v>
      </c>
      <c r="AL2197" t="s">
        <v>3104</v>
      </c>
      <c r="BK2197">
        <v>502</v>
      </c>
      <c r="BL2197">
        <v>502</v>
      </c>
      <c r="BQ2197">
        <v>39.212000000000003</v>
      </c>
      <c r="BR2197">
        <v>40.260994974997189</v>
      </c>
      <c r="BS2197">
        <v>0</v>
      </c>
    </row>
    <row r="2198" spans="1:71" x14ac:dyDescent="0.25">
      <c r="A2198" t="s">
        <v>86</v>
      </c>
      <c r="B2198">
        <v>509</v>
      </c>
      <c r="C2198" t="s">
        <v>88</v>
      </c>
      <c r="D2198">
        <v>1</v>
      </c>
      <c r="E2198">
        <v>62302.927033601001</v>
      </c>
      <c r="F2198">
        <v>62304.899395410001</v>
      </c>
      <c r="G2198">
        <v>1.9723618089992669</v>
      </c>
      <c r="H2198">
        <v>198.4477</v>
      </c>
      <c r="I2198">
        <v>59.405999999999999</v>
      </c>
      <c r="J2198">
        <v>1076.7329999999999</v>
      </c>
      <c r="L2198" t="s">
        <v>769</v>
      </c>
      <c r="M2198" s="6">
        <f t="shared" si="273"/>
        <v>2022</v>
      </c>
      <c r="N2198" s="6" t="str">
        <f t="shared" si="274"/>
        <v>05</v>
      </c>
      <c r="O2198" s="6" t="str">
        <f t="shared" si="275"/>
        <v>16</v>
      </c>
      <c r="P2198" t="str">
        <f t="shared" si="276"/>
        <v>04</v>
      </c>
      <c r="Q2198" t="str">
        <f t="shared" si="277"/>
        <v>13</v>
      </c>
      <c r="R2198" t="str">
        <f t="shared" si="278"/>
        <v>32</v>
      </c>
      <c r="S2198" s="4">
        <f t="shared" si="280"/>
        <v>44697.176064814812</v>
      </c>
      <c r="T2198" s="5">
        <f t="shared" si="279"/>
        <v>44697.176064814812</v>
      </c>
      <c r="U2198" t="s">
        <v>2194</v>
      </c>
      <c r="AH2198" t="s">
        <v>2940</v>
      </c>
      <c r="AI2198">
        <v>1</v>
      </c>
      <c r="AJ2198">
        <v>0</v>
      </c>
      <c r="AK2198" t="s">
        <v>3101</v>
      </c>
      <c r="AL2198" t="s">
        <v>3102</v>
      </c>
      <c r="BK2198">
        <v>505</v>
      </c>
      <c r="BL2198">
        <v>505</v>
      </c>
      <c r="BQ2198">
        <v>198.4477</v>
      </c>
      <c r="BR2198">
        <v>200.42006180899929</v>
      </c>
      <c r="BS2198">
        <v>0</v>
      </c>
    </row>
    <row r="2199" spans="1:71" x14ac:dyDescent="0.25">
      <c r="A2199" t="s">
        <v>86</v>
      </c>
      <c r="B2199">
        <v>510</v>
      </c>
      <c r="C2199" t="s">
        <v>88</v>
      </c>
      <c r="D2199">
        <v>1</v>
      </c>
      <c r="E2199">
        <v>62344.934344472</v>
      </c>
      <c r="F2199">
        <v>62345.662987688003</v>
      </c>
      <c r="G2199">
        <v>0.72864321600354742</v>
      </c>
      <c r="H2199">
        <v>240.45500000000001</v>
      </c>
      <c r="I2199">
        <v>96.534999999999997</v>
      </c>
      <c r="J2199">
        <v>1054.4549999999999</v>
      </c>
      <c r="L2199" t="s">
        <v>769</v>
      </c>
      <c r="M2199" s="6">
        <f t="shared" si="273"/>
        <v>2022</v>
      </c>
      <c r="N2199" s="6" t="str">
        <f t="shared" si="274"/>
        <v>05</v>
      </c>
      <c r="O2199" s="6" t="str">
        <f t="shared" si="275"/>
        <v>16</v>
      </c>
      <c r="P2199" t="str">
        <f t="shared" si="276"/>
        <v>04</v>
      </c>
      <c r="Q2199" t="str">
        <f t="shared" si="277"/>
        <v>13</v>
      </c>
      <c r="R2199" t="str">
        <f t="shared" si="278"/>
        <v>32</v>
      </c>
      <c r="S2199" s="4">
        <f t="shared" si="280"/>
        <v>44697.176064814812</v>
      </c>
      <c r="T2199" s="5">
        <f t="shared" si="279"/>
        <v>44697.176064814812</v>
      </c>
      <c r="U2199" t="s">
        <v>2194</v>
      </c>
      <c r="AH2199" t="s">
        <v>2940</v>
      </c>
      <c r="AI2199">
        <v>1</v>
      </c>
      <c r="AJ2199">
        <v>0</v>
      </c>
      <c r="AK2199" t="s">
        <v>3101</v>
      </c>
      <c r="AL2199" t="s">
        <v>3102</v>
      </c>
      <c r="BK2199">
        <v>506</v>
      </c>
      <c r="BL2199">
        <v>506</v>
      </c>
      <c r="BQ2199">
        <v>240.45500000000001</v>
      </c>
      <c r="BR2199">
        <v>241.18364321600359</v>
      </c>
      <c r="BS2199">
        <v>1</v>
      </c>
    </row>
    <row r="2200" spans="1:71" x14ac:dyDescent="0.25">
      <c r="A2200" t="s">
        <v>86</v>
      </c>
      <c r="B2200">
        <v>511</v>
      </c>
      <c r="C2200" t="s">
        <v>88</v>
      </c>
      <c r="D2200">
        <v>1</v>
      </c>
      <c r="E2200">
        <v>62812.267801695998</v>
      </c>
      <c r="F2200">
        <v>62812.606997675997</v>
      </c>
      <c r="G2200">
        <v>0.3391959799992037</v>
      </c>
      <c r="H2200">
        <v>107.70780000000001</v>
      </c>
      <c r="I2200">
        <v>96.534999999999997</v>
      </c>
      <c r="J2200">
        <v>905.94100000000003</v>
      </c>
      <c r="L2200" t="s">
        <v>770</v>
      </c>
      <c r="M2200" s="6">
        <f t="shared" ref="M2200:M2263" si="281">2000+LEFT(RIGHT(L2200,16),2)</f>
        <v>2022</v>
      </c>
      <c r="N2200" s="6" t="str">
        <f t="shared" ref="N2200:N2263" si="282">LEFT(RIGHT(L2200,14),2)</f>
        <v>05</v>
      </c>
      <c r="O2200" s="6" t="str">
        <f t="shared" ref="O2200:O2263" si="283">LEFT(RIGHT(L2200,12),2)</f>
        <v>16</v>
      </c>
      <c r="P2200" t="str">
        <f t="shared" ref="P2200:P2263" si="284">LEFT(RIGHT(L2200,10),2)</f>
        <v>04</v>
      </c>
      <c r="Q2200" t="str">
        <f t="shared" ref="Q2200:Q2263" si="285">LEFT(RIGHT(L2200,8),2)</f>
        <v>23</v>
      </c>
      <c r="R2200" t="str">
        <f t="shared" ref="R2200:R2263" si="286">LEFT(RIGHT(L2200,6),2)</f>
        <v>32</v>
      </c>
      <c r="S2200" s="4">
        <f t="shared" si="280"/>
        <v>44697.183009259257</v>
      </c>
      <c r="T2200" s="5">
        <f t="shared" ref="T2200:T2263" si="287">S2200</f>
        <v>44697.183009259257</v>
      </c>
      <c r="U2200" t="s">
        <v>2195</v>
      </c>
      <c r="AH2200" t="s">
        <v>2940</v>
      </c>
      <c r="AI2200">
        <v>1</v>
      </c>
      <c r="AJ2200">
        <v>0</v>
      </c>
      <c r="AK2200" t="s">
        <v>3101</v>
      </c>
      <c r="AL2200" t="s">
        <v>3103</v>
      </c>
      <c r="BK2200">
        <v>507</v>
      </c>
      <c r="BL2200">
        <v>507</v>
      </c>
      <c r="BQ2200">
        <v>107.70780000000001</v>
      </c>
      <c r="BR2200">
        <v>108.0469959799992</v>
      </c>
      <c r="BS2200">
        <v>0</v>
      </c>
    </row>
    <row r="2201" spans="1:71" x14ac:dyDescent="0.25">
      <c r="A2201" t="s">
        <v>86</v>
      </c>
      <c r="B2201">
        <v>512</v>
      </c>
      <c r="C2201" t="s">
        <v>88</v>
      </c>
      <c r="D2201">
        <v>1</v>
      </c>
      <c r="E2201">
        <v>63809.340469128001</v>
      </c>
      <c r="F2201">
        <v>63810.056549530003</v>
      </c>
      <c r="G2201">
        <v>0.71608040200226242</v>
      </c>
      <c r="H2201">
        <v>204.69229999999999</v>
      </c>
      <c r="I2201">
        <v>44.554000000000002</v>
      </c>
      <c r="J2201">
        <v>712.87099999999998</v>
      </c>
      <c r="L2201" t="s">
        <v>771</v>
      </c>
      <c r="M2201" s="6">
        <f t="shared" si="281"/>
        <v>2022</v>
      </c>
      <c r="N2201" s="6" t="str">
        <f t="shared" si="282"/>
        <v>05</v>
      </c>
      <c r="O2201" s="6" t="str">
        <f t="shared" si="283"/>
        <v>16</v>
      </c>
      <c r="P2201" t="str">
        <f t="shared" si="284"/>
        <v>04</v>
      </c>
      <c r="Q2201" t="str">
        <f t="shared" si="285"/>
        <v>38</v>
      </c>
      <c r="R2201" t="str">
        <f t="shared" si="286"/>
        <v>33</v>
      </c>
      <c r="S2201" s="4">
        <f t="shared" si="280"/>
        <v>44697.193437499998</v>
      </c>
      <c r="T2201" s="5">
        <f t="shared" si="287"/>
        <v>44697.193437499998</v>
      </c>
      <c r="U2201" t="s">
        <v>2196</v>
      </c>
      <c r="AH2201" t="s">
        <v>2940</v>
      </c>
      <c r="AI2201">
        <v>1</v>
      </c>
      <c r="AJ2201">
        <v>0</v>
      </c>
      <c r="AK2201" t="s">
        <v>3101</v>
      </c>
      <c r="AL2201" t="s">
        <v>3102</v>
      </c>
      <c r="BK2201">
        <v>508</v>
      </c>
      <c r="BL2201">
        <v>508</v>
      </c>
      <c r="BQ2201">
        <v>204.69229999999999</v>
      </c>
      <c r="BR2201">
        <v>205.40838040200231</v>
      </c>
      <c r="BS2201">
        <v>0</v>
      </c>
    </row>
    <row r="2202" spans="1:71" x14ac:dyDescent="0.25">
      <c r="A2202" t="s">
        <v>86</v>
      </c>
      <c r="B2202">
        <v>517</v>
      </c>
      <c r="C2202" t="s">
        <v>88</v>
      </c>
      <c r="D2202">
        <v>1</v>
      </c>
      <c r="E2202">
        <v>65381.479611832998</v>
      </c>
      <c r="F2202">
        <v>65382.735893240002</v>
      </c>
      <c r="G2202">
        <v>1.25628140700428</v>
      </c>
      <c r="H2202">
        <v>276.71609999999998</v>
      </c>
      <c r="I2202">
        <v>44.554000000000002</v>
      </c>
      <c r="J2202">
        <v>1180.693</v>
      </c>
      <c r="L2202" t="s">
        <v>772</v>
      </c>
      <c r="M2202" s="6">
        <f t="shared" si="281"/>
        <v>2022</v>
      </c>
      <c r="N2202" s="6" t="str">
        <f t="shared" si="282"/>
        <v>05</v>
      </c>
      <c r="O2202" s="6" t="str">
        <f t="shared" si="283"/>
        <v>16</v>
      </c>
      <c r="P2202" t="str">
        <f t="shared" si="284"/>
        <v>05</v>
      </c>
      <c r="Q2202" t="str">
        <f t="shared" si="285"/>
        <v>03</v>
      </c>
      <c r="R2202" t="str">
        <f t="shared" si="286"/>
        <v>33</v>
      </c>
      <c r="S2202" s="4">
        <f t="shared" si="280"/>
        <v>44697.210798611108</v>
      </c>
      <c r="T2202" s="5">
        <f t="shared" si="287"/>
        <v>44697.210798611108</v>
      </c>
      <c r="U2202" t="s">
        <v>2197</v>
      </c>
      <c r="AH2202" t="s">
        <v>2940</v>
      </c>
      <c r="AI2202">
        <v>1</v>
      </c>
      <c r="AJ2202">
        <v>1</v>
      </c>
      <c r="AK2202" t="s">
        <v>3101</v>
      </c>
      <c r="AL2202" t="s">
        <v>3104</v>
      </c>
      <c r="BK2202">
        <v>513</v>
      </c>
      <c r="BL2202">
        <v>513</v>
      </c>
      <c r="BQ2202">
        <v>276.71609999999998</v>
      </c>
      <c r="BR2202">
        <v>277.97238140700432</v>
      </c>
      <c r="BS2202">
        <v>0</v>
      </c>
    </row>
    <row r="2203" spans="1:71" x14ac:dyDescent="0.25">
      <c r="A2203" t="s">
        <v>86</v>
      </c>
      <c r="B2203">
        <v>519</v>
      </c>
      <c r="C2203" t="s">
        <v>88</v>
      </c>
      <c r="D2203">
        <v>1</v>
      </c>
      <c r="E2203">
        <v>67414.017055646997</v>
      </c>
      <c r="F2203">
        <v>67414.588663686998</v>
      </c>
      <c r="G2203">
        <v>0.5716080400015926</v>
      </c>
      <c r="H2203">
        <v>209.1036</v>
      </c>
      <c r="I2203">
        <v>103.96</v>
      </c>
      <c r="J2203">
        <v>1581.683</v>
      </c>
      <c r="L2203" t="s">
        <v>773</v>
      </c>
      <c r="M2203" s="6">
        <f t="shared" si="281"/>
        <v>2022</v>
      </c>
      <c r="N2203" s="6" t="str">
        <f t="shared" si="282"/>
        <v>05</v>
      </c>
      <c r="O2203" s="6" t="str">
        <f t="shared" si="283"/>
        <v>16</v>
      </c>
      <c r="P2203" t="str">
        <f t="shared" si="284"/>
        <v>05</v>
      </c>
      <c r="Q2203" t="str">
        <f t="shared" si="285"/>
        <v>38</v>
      </c>
      <c r="R2203" t="str">
        <f t="shared" si="286"/>
        <v>33</v>
      </c>
      <c r="S2203" s="4">
        <f t="shared" si="280"/>
        <v>44697.23510416667</v>
      </c>
      <c r="T2203" s="5">
        <f t="shared" si="287"/>
        <v>44697.23510416667</v>
      </c>
      <c r="U2203" t="s">
        <v>2198</v>
      </c>
      <c r="AH2203" t="s">
        <v>2940</v>
      </c>
      <c r="AI2203">
        <v>1</v>
      </c>
      <c r="AJ2203">
        <v>1</v>
      </c>
      <c r="AK2203" t="s">
        <v>3101</v>
      </c>
      <c r="AL2203" t="s">
        <v>3104</v>
      </c>
      <c r="BK2203">
        <v>515</v>
      </c>
      <c r="BL2203">
        <v>515</v>
      </c>
      <c r="BQ2203">
        <v>209.1036</v>
      </c>
      <c r="BR2203">
        <v>209.67520804000159</v>
      </c>
      <c r="BS2203">
        <v>0</v>
      </c>
    </row>
    <row r="2204" spans="1:71" x14ac:dyDescent="0.25">
      <c r="A2204" t="s">
        <v>86</v>
      </c>
      <c r="B2204">
        <v>520</v>
      </c>
      <c r="C2204" t="s">
        <v>88</v>
      </c>
      <c r="D2204">
        <v>1</v>
      </c>
      <c r="E2204">
        <v>67415.015799365006</v>
      </c>
      <c r="F2204">
        <v>67415.480623486001</v>
      </c>
      <c r="G2204">
        <v>0.46482412099430798</v>
      </c>
      <c r="H2204">
        <v>210.10230000000001</v>
      </c>
      <c r="I2204">
        <v>81.683000000000007</v>
      </c>
      <c r="J2204">
        <v>1551.98</v>
      </c>
      <c r="L2204" t="s">
        <v>773</v>
      </c>
      <c r="M2204" s="6">
        <f t="shared" si="281"/>
        <v>2022</v>
      </c>
      <c r="N2204" s="6" t="str">
        <f t="shared" si="282"/>
        <v>05</v>
      </c>
      <c r="O2204" s="6" t="str">
        <f t="shared" si="283"/>
        <v>16</v>
      </c>
      <c r="P2204" t="str">
        <f t="shared" si="284"/>
        <v>05</v>
      </c>
      <c r="Q2204" t="str">
        <f t="shared" si="285"/>
        <v>38</v>
      </c>
      <c r="R2204" t="str">
        <f t="shared" si="286"/>
        <v>33</v>
      </c>
      <c r="S2204" s="4">
        <f t="shared" si="280"/>
        <v>44697.23510416667</v>
      </c>
      <c r="T2204" s="5">
        <f t="shared" si="287"/>
        <v>44697.23510416667</v>
      </c>
      <c r="U2204" t="s">
        <v>2198</v>
      </c>
      <c r="AH2204" t="s">
        <v>2940</v>
      </c>
      <c r="AI2204">
        <v>1</v>
      </c>
      <c r="AJ2204">
        <v>1</v>
      </c>
      <c r="AK2204" t="s">
        <v>3101</v>
      </c>
      <c r="AL2204" t="s">
        <v>3104</v>
      </c>
      <c r="BK2204">
        <v>516</v>
      </c>
      <c r="BL2204">
        <v>516</v>
      </c>
      <c r="BQ2204">
        <v>210.10230000000001</v>
      </c>
      <c r="BR2204">
        <v>210.56712412099429</v>
      </c>
      <c r="BS2204">
        <v>1</v>
      </c>
    </row>
    <row r="2205" spans="1:71" x14ac:dyDescent="0.25">
      <c r="A2205" t="s">
        <v>86</v>
      </c>
      <c r="B2205">
        <v>521</v>
      </c>
      <c r="C2205" t="s">
        <v>88</v>
      </c>
      <c r="D2205">
        <v>1</v>
      </c>
      <c r="E2205">
        <v>67415.665589711003</v>
      </c>
      <c r="F2205">
        <v>67416.306293229005</v>
      </c>
      <c r="G2205">
        <v>0.64070351800182834</v>
      </c>
      <c r="H2205">
        <v>210.75210000000001</v>
      </c>
      <c r="I2205">
        <v>59.405999999999999</v>
      </c>
      <c r="J2205">
        <v>1551.98</v>
      </c>
      <c r="L2205" t="s">
        <v>773</v>
      </c>
      <c r="M2205" s="6">
        <f t="shared" si="281"/>
        <v>2022</v>
      </c>
      <c r="N2205" s="6" t="str">
        <f t="shared" si="282"/>
        <v>05</v>
      </c>
      <c r="O2205" s="6" t="str">
        <f t="shared" si="283"/>
        <v>16</v>
      </c>
      <c r="P2205" t="str">
        <f t="shared" si="284"/>
        <v>05</v>
      </c>
      <c r="Q2205" t="str">
        <f t="shared" si="285"/>
        <v>38</v>
      </c>
      <c r="R2205" t="str">
        <f t="shared" si="286"/>
        <v>33</v>
      </c>
      <c r="S2205" s="4">
        <f t="shared" si="280"/>
        <v>44697.23510416667</v>
      </c>
      <c r="T2205" s="5">
        <f t="shared" si="287"/>
        <v>44697.23510416667</v>
      </c>
      <c r="U2205" t="s">
        <v>2198</v>
      </c>
      <c r="AH2205" t="s">
        <v>2940</v>
      </c>
      <c r="AI2205">
        <v>1</v>
      </c>
      <c r="AJ2205">
        <v>1</v>
      </c>
      <c r="AK2205" t="s">
        <v>3101</v>
      </c>
      <c r="AL2205" t="s">
        <v>3104</v>
      </c>
      <c r="BK2205">
        <v>517</v>
      </c>
      <c r="BL2205">
        <v>517</v>
      </c>
      <c r="BQ2205">
        <v>210.75210000000001</v>
      </c>
      <c r="BR2205">
        <v>211.39280351800181</v>
      </c>
      <c r="BS2205">
        <v>2</v>
      </c>
    </row>
    <row r="2206" spans="1:71" x14ac:dyDescent="0.25">
      <c r="A2206" t="s">
        <v>86</v>
      </c>
      <c r="B2206">
        <v>523</v>
      </c>
      <c r="C2206" t="s">
        <v>88</v>
      </c>
      <c r="D2206">
        <v>1</v>
      </c>
      <c r="E2206">
        <v>67491.147213349002</v>
      </c>
      <c r="F2206">
        <v>67491.392188223006</v>
      </c>
      <c r="G2206">
        <v>0.2449748740036739</v>
      </c>
      <c r="H2206">
        <v>286.2337</v>
      </c>
      <c r="I2206">
        <v>282.178</v>
      </c>
      <c r="J2206">
        <v>1321.7819999999999</v>
      </c>
      <c r="L2206" t="s">
        <v>773</v>
      </c>
      <c r="M2206" s="6">
        <f t="shared" si="281"/>
        <v>2022</v>
      </c>
      <c r="N2206" s="6" t="str">
        <f t="shared" si="282"/>
        <v>05</v>
      </c>
      <c r="O2206" s="6" t="str">
        <f t="shared" si="283"/>
        <v>16</v>
      </c>
      <c r="P2206" t="str">
        <f t="shared" si="284"/>
        <v>05</v>
      </c>
      <c r="Q2206" t="str">
        <f t="shared" si="285"/>
        <v>38</v>
      </c>
      <c r="R2206" t="str">
        <f t="shared" si="286"/>
        <v>33</v>
      </c>
      <c r="S2206" s="4">
        <f t="shared" si="280"/>
        <v>44697.23510416667</v>
      </c>
      <c r="T2206" s="5">
        <f t="shared" si="287"/>
        <v>44697.23510416667</v>
      </c>
      <c r="U2206" t="s">
        <v>2198</v>
      </c>
      <c r="AH2206" t="s">
        <v>2940</v>
      </c>
      <c r="AI2206">
        <v>1</v>
      </c>
      <c r="AJ2206">
        <v>0</v>
      </c>
      <c r="AK2206" t="s">
        <v>3101</v>
      </c>
      <c r="AL2206" t="s">
        <v>3103</v>
      </c>
      <c r="BK2206">
        <v>519</v>
      </c>
      <c r="BL2206">
        <v>519</v>
      </c>
      <c r="BQ2206">
        <v>286.2337</v>
      </c>
      <c r="BR2206">
        <v>286.47867487400367</v>
      </c>
      <c r="BS2206">
        <v>3</v>
      </c>
    </row>
    <row r="2207" spans="1:71" x14ac:dyDescent="0.25">
      <c r="A2207" t="s">
        <v>86</v>
      </c>
      <c r="B2207">
        <v>524</v>
      </c>
      <c r="C2207" t="s">
        <v>88</v>
      </c>
      <c r="D2207">
        <v>1</v>
      </c>
      <c r="E2207">
        <v>67491.612037469997</v>
      </c>
      <c r="F2207">
        <v>67491.875856565006</v>
      </c>
      <c r="G2207">
        <v>0.26381909500923939</v>
      </c>
      <c r="H2207">
        <v>286.69850000000002</v>
      </c>
      <c r="I2207">
        <v>311.88099999999997</v>
      </c>
      <c r="J2207">
        <v>1425.7429999999999</v>
      </c>
      <c r="L2207" t="s">
        <v>773</v>
      </c>
      <c r="M2207" s="6">
        <f t="shared" si="281"/>
        <v>2022</v>
      </c>
      <c r="N2207" s="6" t="str">
        <f t="shared" si="282"/>
        <v>05</v>
      </c>
      <c r="O2207" s="6" t="str">
        <f t="shared" si="283"/>
        <v>16</v>
      </c>
      <c r="P2207" t="str">
        <f t="shared" si="284"/>
        <v>05</v>
      </c>
      <c r="Q2207" t="str">
        <f t="shared" si="285"/>
        <v>38</v>
      </c>
      <c r="R2207" t="str">
        <f t="shared" si="286"/>
        <v>33</v>
      </c>
      <c r="S2207" s="4">
        <f t="shared" si="280"/>
        <v>44697.23510416667</v>
      </c>
      <c r="T2207" s="5">
        <f t="shared" si="287"/>
        <v>44697.23510416667</v>
      </c>
      <c r="U2207" t="s">
        <v>2198</v>
      </c>
      <c r="AH2207" t="s">
        <v>2940</v>
      </c>
      <c r="AI2207">
        <v>1</v>
      </c>
      <c r="AJ2207">
        <v>0</v>
      </c>
      <c r="AK2207" t="s">
        <v>3101</v>
      </c>
      <c r="AL2207" t="s">
        <v>3103</v>
      </c>
      <c r="BK2207">
        <v>520</v>
      </c>
      <c r="BL2207">
        <v>520</v>
      </c>
      <c r="BQ2207">
        <v>286.69850000000002</v>
      </c>
      <c r="BR2207">
        <v>286.96231909500932</v>
      </c>
      <c r="BS2207">
        <v>4</v>
      </c>
    </row>
    <row r="2208" spans="1:71" x14ac:dyDescent="0.25">
      <c r="A2208" t="s">
        <v>86</v>
      </c>
      <c r="B2208">
        <v>525</v>
      </c>
      <c r="C2208" t="s">
        <v>88</v>
      </c>
      <c r="D2208">
        <v>1</v>
      </c>
      <c r="E2208">
        <v>67492.698720886998</v>
      </c>
      <c r="F2208">
        <v>67492.975102796001</v>
      </c>
      <c r="G2208">
        <v>0.27638190900324838</v>
      </c>
      <c r="H2208">
        <v>287.78519999999997</v>
      </c>
      <c r="I2208">
        <v>237.624</v>
      </c>
      <c r="J2208">
        <v>1537.1289999999999</v>
      </c>
      <c r="L2208" t="s">
        <v>773</v>
      </c>
      <c r="M2208" s="6">
        <f t="shared" si="281"/>
        <v>2022</v>
      </c>
      <c r="N2208" s="6" t="str">
        <f t="shared" si="282"/>
        <v>05</v>
      </c>
      <c r="O2208" s="6" t="str">
        <f t="shared" si="283"/>
        <v>16</v>
      </c>
      <c r="P2208" t="str">
        <f t="shared" si="284"/>
        <v>05</v>
      </c>
      <c r="Q2208" t="str">
        <f t="shared" si="285"/>
        <v>38</v>
      </c>
      <c r="R2208" t="str">
        <f t="shared" si="286"/>
        <v>33</v>
      </c>
      <c r="S2208" s="4">
        <f t="shared" si="280"/>
        <v>44697.23510416667</v>
      </c>
      <c r="T2208" s="5">
        <f t="shared" si="287"/>
        <v>44697.23510416667</v>
      </c>
      <c r="U2208" t="s">
        <v>2198</v>
      </c>
      <c r="AH2208" t="s">
        <v>2940</v>
      </c>
      <c r="AI2208">
        <v>1</v>
      </c>
      <c r="AJ2208">
        <v>0</v>
      </c>
      <c r="AK2208" t="s">
        <v>3101</v>
      </c>
      <c r="AL2208" t="s">
        <v>3103</v>
      </c>
      <c r="BK2208">
        <v>521</v>
      </c>
      <c r="BL2208">
        <v>521</v>
      </c>
      <c r="BQ2208">
        <v>287.78519999999997</v>
      </c>
      <c r="BR2208">
        <v>288.06158190900322</v>
      </c>
      <c r="BS2208">
        <v>5</v>
      </c>
    </row>
    <row r="2209" spans="1:71" x14ac:dyDescent="0.25">
      <c r="A2209" t="s">
        <v>86</v>
      </c>
      <c r="B2209">
        <v>526</v>
      </c>
      <c r="C2209" t="s">
        <v>88</v>
      </c>
      <c r="D2209">
        <v>1</v>
      </c>
      <c r="E2209">
        <v>67493.835655560004</v>
      </c>
      <c r="F2209">
        <v>67494.093193248002</v>
      </c>
      <c r="G2209">
        <v>0.25753768799768301</v>
      </c>
      <c r="H2209">
        <v>288.92219999999998</v>
      </c>
      <c r="I2209">
        <v>274.75200000000001</v>
      </c>
      <c r="J2209">
        <v>1410.8910000000001</v>
      </c>
      <c r="L2209" t="s">
        <v>773</v>
      </c>
      <c r="M2209" s="6">
        <f t="shared" si="281"/>
        <v>2022</v>
      </c>
      <c r="N2209" s="6" t="str">
        <f t="shared" si="282"/>
        <v>05</v>
      </c>
      <c r="O2209" s="6" t="str">
        <f t="shared" si="283"/>
        <v>16</v>
      </c>
      <c r="P2209" t="str">
        <f t="shared" si="284"/>
        <v>05</v>
      </c>
      <c r="Q2209" t="str">
        <f t="shared" si="285"/>
        <v>38</v>
      </c>
      <c r="R2209" t="str">
        <f t="shared" si="286"/>
        <v>33</v>
      </c>
      <c r="S2209" s="4">
        <f t="shared" si="280"/>
        <v>44697.23510416667</v>
      </c>
      <c r="T2209" s="5">
        <f t="shared" si="287"/>
        <v>44697.23510416667</v>
      </c>
      <c r="U2209" t="s">
        <v>2198</v>
      </c>
      <c r="AH2209" t="s">
        <v>2940</v>
      </c>
      <c r="AI2209">
        <v>1</v>
      </c>
      <c r="AJ2209">
        <v>0</v>
      </c>
      <c r="AK2209" t="s">
        <v>3101</v>
      </c>
      <c r="AL2209" t="s">
        <v>3103</v>
      </c>
      <c r="BK2209">
        <v>522</v>
      </c>
      <c r="BL2209">
        <v>522</v>
      </c>
      <c r="BQ2209">
        <v>288.92219999999998</v>
      </c>
      <c r="BR2209">
        <v>289.17973768799772</v>
      </c>
      <c r="BS2209">
        <v>6</v>
      </c>
    </row>
    <row r="2210" spans="1:71" x14ac:dyDescent="0.25">
      <c r="A2210" t="s">
        <v>86</v>
      </c>
      <c r="B2210">
        <v>527</v>
      </c>
      <c r="C2210" t="s">
        <v>88</v>
      </c>
      <c r="D2210">
        <v>1</v>
      </c>
      <c r="E2210">
        <v>67494.903494755999</v>
      </c>
      <c r="F2210">
        <v>67495.399725911993</v>
      </c>
      <c r="G2210">
        <v>0.49623115599388262</v>
      </c>
      <c r="H2210">
        <v>289.99</v>
      </c>
      <c r="I2210">
        <v>111.386</v>
      </c>
      <c r="J2210">
        <v>1329.2080000000001</v>
      </c>
      <c r="L2210" t="s">
        <v>773</v>
      </c>
      <c r="M2210" s="6">
        <f t="shared" si="281"/>
        <v>2022</v>
      </c>
      <c r="N2210" s="6" t="str">
        <f t="shared" si="282"/>
        <v>05</v>
      </c>
      <c r="O2210" s="6" t="str">
        <f t="shared" si="283"/>
        <v>16</v>
      </c>
      <c r="P2210" t="str">
        <f t="shared" si="284"/>
        <v>05</v>
      </c>
      <c r="Q2210" t="str">
        <f t="shared" si="285"/>
        <v>38</v>
      </c>
      <c r="R2210" t="str">
        <f t="shared" si="286"/>
        <v>33</v>
      </c>
      <c r="S2210" s="4">
        <f t="shared" si="280"/>
        <v>44697.23510416667</v>
      </c>
      <c r="T2210" s="5">
        <f t="shared" si="287"/>
        <v>44697.23510416667</v>
      </c>
      <c r="U2210" t="s">
        <v>2198</v>
      </c>
      <c r="AH2210" t="s">
        <v>2940</v>
      </c>
      <c r="AI2210">
        <v>1</v>
      </c>
      <c r="AJ2210">
        <v>1</v>
      </c>
      <c r="AK2210" t="s">
        <v>3101</v>
      </c>
      <c r="AL2210" t="s">
        <v>3104</v>
      </c>
      <c r="BK2210">
        <v>523</v>
      </c>
      <c r="BL2210">
        <v>523</v>
      </c>
      <c r="BQ2210">
        <v>289.99</v>
      </c>
      <c r="BR2210">
        <v>290.48623115599389</v>
      </c>
      <c r="BS2210">
        <v>7</v>
      </c>
    </row>
    <row r="2211" spans="1:71" x14ac:dyDescent="0.25">
      <c r="A2211" t="s">
        <v>86</v>
      </c>
      <c r="B2211">
        <v>528</v>
      </c>
      <c r="C2211" t="s">
        <v>88</v>
      </c>
      <c r="D2211">
        <v>1</v>
      </c>
      <c r="E2211">
        <v>67495.732640485003</v>
      </c>
      <c r="F2211">
        <v>67496.059273649997</v>
      </c>
      <c r="G2211">
        <v>0.32663316499383649</v>
      </c>
      <c r="H2211">
        <v>290.81909999999999</v>
      </c>
      <c r="I2211">
        <v>423.267</v>
      </c>
      <c r="J2211">
        <v>1433.1679999999999</v>
      </c>
      <c r="L2211" t="s">
        <v>773</v>
      </c>
      <c r="M2211" s="6">
        <f t="shared" si="281"/>
        <v>2022</v>
      </c>
      <c r="N2211" s="6" t="str">
        <f t="shared" si="282"/>
        <v>05</v>
      </c>
      <c r="O2211" s="6" t="str">
        <f t="shared" si="283"/>
        <v>16</v>
      </c>
      <c r="P2211" t="str">
        <f t="shared" si="284"/>
        <v>05</v>
      </c>
      <c r="Q2211" t="str">
        <f t="shared" si="285"/>
        <v>38</v>
      </c>
      <c r="R2211" t="str">
        <f t="shared" si="286"/>
        <v>33</v>
      </c>
      <c r="S2211" s="4">
        <f t="shared" si="280"/>
        <v>44697.23510416667</v>
      </c>
      <c r="T2211" s="5">
        <f t="shared" si="287"/>
        <v>44697.23510416667</v>
      </c>
      <c r="U2211" t="s">
        <v>2198</v>
      </c>
      <c r="AH2211" t="s">
        <v>2940</v>
      </c>
      <c r="AI2211">
        <v>1</v>
      </c>
      <c r="AJ2211">
        <v>0</v>
      </c>
      <c r="AK2211" t="s">
        <v>3101</v>
      </c>
      <c r="AL2211" t="s">
        <v>3103</v>
      </c>
      <c r="BK2211">
        <v>524</v>
      </c>
      <c r="BL2211">
        <v>524</v>
      </c>
      <c r="BQ2211">
        <v>290.81909999999999</v>
      </c>
      <c r="BR2211">
        <v>291.14573316499383</v>
      </c>
      <c r="BS2211">
        <v>8</v>
      </c>
    </row>
    <row r="2212" spans="1:71" x14ac:dyDescent="0.25">
      <c r="A2212" t="s">
        <v>86</v>
      </c>
      <c r="B2212">
        <v>529</v>
      </c>
      <c r="C2212" t="s">
        <v>88</v>
      </c>
      <c r="D2212">
        <v>1</v>
      </c>
      <c r="E2212">
        <v>67496.618318876994</v>
      </c>
      <c r="F2212">
        <v>67496.982640485003</v>
      </c>
      <c r="G2212">
        <v>0.36432160800904972</v>
      </c>
      <c r="H2212">
        <v>291.70479999999998</v>
      </c>
      <c r="I2212">
        <v>133.66300000000001</v>
      </c>
      <c r="J2212">
        <v>1886.1389999999999</v>
      </c>
      <c r="L2212" t="s">
        <v>773</v>
      </c>
      <c r="M2212" s="6">
        <f t="shared" si="281"/>
        <v>2022</v>
      </c>
      <c r="N2212" s="6" t="str">
        <f t="shared" si="282"/>
        <v>05</v>
      </c>
      <c r="O2212" s="6" t="str">
        <f t="shared" si="283"/>
        <v>16</v>
      </c>
      <c r="P2212" t="str">
        <f t="shared" si="284"/>
        <v>05</v>
      </c>
      <c r="Q2212" t="str">
        <f t="shared" si="285"/>
        <v>38</v>
      </c>
      <c r="R2212" t="str">
        <f t="shared" si="286"/>
        <v>33</v>
      </c>
      <c r="S2212" s="4">
        <f t="shared" si="280"/>
        <v>44697.23510416667</v>
      </c>
      <c r="T2212" s="5">
        <f t="shared" si="287"/>
        <v>44697.23510416667</v>
      </c>
      <c r="U2212" t="s">
        <v>2198</v>
      </c>
      <c r="AH2212" t="s">
        <v>2940</v>
      </c>
      <c r="AI2212">
        <v>1</v>
      </c>
      <c r="AJ2212">
        <v>0</v>
      </c>
      <c r="AK2212" t="s">
        <v>3101</v>
      </c>
      <c r="AL2212" t="s">
        <v>3103</v>
      </c>
      <c r="BK2212">
        <v>525</v>
      </c>
      <c r="BL2212">
        <v>525</v>
      </c>
      <c r="BQ2212">
        <v>291.70479999999998</v>
      </c>
      <c r="BR2212">
        <v>292.06912160800903</v>
      </c>
      <c r="BS2212">
        <v>9</v>
      </c>
    </row>
    <row r="2213" spans="1:71" x14ac:dyDescent="0.25">
      <c r="A2213" t="s">
        <v>86</v>
      </c>
      <c r="B2213">
        <v>532</v>
      </c>
      <c r="C2213" t="s">
        <v>88</v>
      </c>
      <c r="D2213">
        <v>1</v>
      </c>
      <c r="E2213">
        <v>67498.588035709996</v>
      </c>
      <c r="F2213">
        <v>67498.826729178007</v>
      </c>
      <c r="G2213">
        <v>0.2386934680107515</v>
      </c>
      <c r="H2213">
        <v>293.67450000000002</v>
      </c>
      <c r="I2213">
        <v>133.66300000000001</v>
      </c>
      <c r="J2213">
        <v>920.79200000000003</v>
      </c>
      <c r="L2213" t="s">
        <v>773</v>
      </c>
      <c r="M2213" s="6">
        <f t="shared" si="281"/>
        <v>2022</v>
      </c>
      <c r="N2213" s="6" t="str">
        <f t="shared" si="282"/>
        <v>05</v>
      </c>
      <c r="O2213" s="6" t="str">
        <f t="shared" si="283"/>
        <v>16</v>
      </c>
      <c r="P2213" t="str">
        <f t="shared" si="284"/>
        <v>05</v>
      </c>
      <c r="Q2213" t="str">
        <f t="shared" si="285"/>
        <v>38</v>
      </c>
      <c r="R2213" t="str">
        <f t="shared" si="286"/>
        <v>33</v>
      </c>
      <c r="S2213" s="4">
        <f t="shared" si="280"/>
        <v>44697.23510416667</v>
      </c>
      <c r="T2213" s="5">
        <f t="shared" si="287"/>
        <v>44697.23510416667</v>
      </c>
      <c r="U2213" t="s">
        <v>2198</v>
      </c>
      <c r="AH2213" t="s">
        <v>2940</v>
      </c>
      <c r="AI2213">
        <v>1</v>
      </c>
      <c r="AJ2213">
        <v>0</v>
      </c>
      <c r="AK2213" t="s">
        <v>3101</v>
      </c>
      <c r="AL2213" t="s">
        <v>3103</v>
      </c>
      <c r="BK2213">
        <v>528</v>
      </c>
      <c r="BL2213">
        <v>528</v>
      </c>
      <c r="BQ2213">
        <v>293.67450000000002</v>
      </c>
      <c r="BR2213">
        <v>293.91319346801077</v>
      </c>
      <c r="BS2213">
        <v>10</v>
      </c>
    </row>
    <row r="2214" spans="1:71" x14ac:dyDescent="0.25">
      <c r="A2214" t="s">
        <v>86</v>
      </c>
      <c r="B2214">
        <v>533</v>
      </c>
      <c r="C2214" t="s">
        <v>88</v>
      </c>
      <c r="D2214">
        <v>1</v>
      </c>
      <c r="E2214">
        <v>67499.781503046994</v>
      </c>
      <c r="F2214">
        <v>67500.145824655003</v>
      </c>
      <c r="G2214">
        <v>0.36432160800904972</v>
      </c>
      <c r="H2214">
        <v>294.86799999999999</v>
      </c>
      <c r="I2214">
        <v>111.386</v>
      </c>
      <c r="J2214">
        <v>1284.653</v>
      </c>
      <c r="L2214" t="s">
        <v>773</v>
      </c>
      <c r="M2214" s="6">
        <f t="shared" si="281"/>
        <v>2022</v>
      </c>
      <c r="N2214" s="6" t="str">
        <f t="shared" si="282"/>
        <v>05</v>
      </c>
      <c r="O2214" s="6" t="str">
        <f t="shared" si="283"/>
        <v>16</v>
      </c>
      <c r="P2214" t="str">
        <f t="shared" si="284"/>
        <v>05</v>
      </c>
      <c r="Q2214" t="str">
        <f t="shared" si="285"/>
        <v>38</v>
      </c>
      <c r="R2214" t="str">
        <f t="shared" si="286"/>
        <v>33</v>
      </c>
      <c r="S2214" s="4">
        <f t="shared" si="280"/>
        <v>44697.23510416667</v>
      </c>
      <c r="T2214" s="5">
        <f t="shared" si="287"/>
        <v>44697.23510416667</v>
      </c>
      <c r="U2214" t="s">
        <v>2198</v>
      </c>
      <c r="AH2214" t="s">
        <v>2940</v>
      </c>
      <c r="AI2214">
        <v>1</v>
      </c>
      <c r="AJ2214">
        <v>0</v>
      </c>
      <c r="AK2214" t="s">
        <v>3101</v>
      </c>
      <c r="AL2214" t="s">
        <v>3103</v>
      </c>
      <c r="BK2214">
        <v>529</v>
      </c>
      <c r="BL2214">
        <v>529</v>
      </c>
      <c r="BQ2214">
        <v>294.86799999999999</v>
      </c>
      <c r="BR2214">
        <v>295.23232160800899</v>
      </c>
      <c r="BS2214">
        <v>11</v>
      </c>
    </row>
    <row r="2215" spans="1:71" x14ac:dyDescent="0.25">
      <c r="A2215" t="s">
        <v>86</v>
      </c>
      <c r="B2215">
        <v>534</v>
      </c>
      <c r="C2215" t="s">
        <v>88</v>
      </c>
      <c r="D2215">
        <v>1</v>
      </c>
      <c r="E2215">
        <v>67500.836779428995</v>
      </c>
      <c r="F2215">
        <v>67501.276477920997</v>
      </c>
      <c r="G2215">
        <v>0.43969849200220779</v>
      </c>
      <c r="H2215">
        <v>295.92329999999998</v>
      </c>
      <c r="I2215">
        <v>81.683000000000007</v>
      </c>
      <c r="J2215">
        <v>1314.356</v>
      </c>
      <c r="L2215" t="s">
        <v>773</v>
      </c>
      <c r="M2215" s="6">
        <f t="shared" si="281"/>
        <v>2022</v>
      </c>
      <c r="N2215" s="6" t="str">
        <f t="shared" si="282"/>
        <v>05</v>
      </c>
      <c r="O2215" s="6" t="str">
        <f t="shared" si="283"/>
        <v>16</v>
      </c>
      <c r="P2215" t="str">
        <f t="shared" si="284"/>
        <v>05</v>
      </c>
      <c r="Q2215" t="str">
        <f t="shared" si="285"/>
        <v>38</v>
      </c>
      <c r="R2215" t="str">
        <f t="shared" si="286"/>
        <v>33</v>
      </c>
      <c r="S2215" s="4">
        <f t="shared" si="280"/>
        <v>44697.23510416667</v>
      </c>
      <c r="T2215" s="5">
        <f t="shared" si="287"/>
        <v>44697.23510416667</v>
      </c>
      <c r="U2215" t="s">
        <v>2198</v>
      </c>
      <c r="AH2215" t="s">
        <v>2940</v>
      </c>
      <c r="AI2215">
        <v>1</v>
      </c>
      <c r="AJ2215">
        <v>0</v>
      </c>
      <c r="AK2215" t="s">
        <v>3101</v>
      </c>
      <c r="AL2215" t="s">
        <v>3103</v>
      </c>
      <c r="BK2215">
        <v>530</v>
      </c>
      <c r="BL2215">
        <v>530</v>
      </c>
      <c r="BQ2215">
        <v>295.92329999999998</v>
      </c>
      <c r="BR2215">
        <v>296.36299849200219</v>
      </c>
      <c r="BS2215">
        <v>12</v>
      </c>
    </row>
    <row r="2216" spans="1:71" x14ac:dyDescent="0.25">
      <c r="A2216" t="s">
        <v>86</v>
      </c>
      <c r="B2216">
        <v>535</v>
      </c>
      <c r="C2216" t="s">
        <v>88</v>
      </c>
      <c r="D2216">
        <v>1</v>
      </c>
      <c r="E2216">
        <v>67501.665925157999</v>
      </c>
      <c r="F2216">
        <v>67503.192307067002</v>
      </c>
      <c r="G2216">
        <v>1.526381909003248</v>
      </c>
      <c r="H2216">
        <v>296.75240000000002</v>
      </c>
      <c r="I2216">
        <v>200.495</v>
      </c>
      <c r="J2216">
        <v>1314.356</v>
      </c>
      <c r="L2216" t="s">
        <v>773</v>
      </c>
      <c r="M2216" s="6">
        <f t="shared" si="281"/>
        <v>2022</v>
      </c>
      <c r="N2216" s="6" t="str">
        <f t="shared" si="282"/>
        <v>05</v>
      </c>
      <c r="O2216" s="6" t="str">
        <f t="shared" si="283"/>
        <v>16</v>
      </c>
      <c r="P2216" t="str">
        <f t="shared" si="284"/>
        <v>05</v>
      </c>
      <c r="Q2216" t="str">
        <f t="shared" si="285"/>
        <v>38</v>
      </c>
      <c r="R2216" t="str">
        <f t="shared" si="286"/>
        <v>33</v>
      </c>
      <c r="S2216" s="4">
        <f t="shared" si="280"/>
        <v>44697.23510416667</v>
      </c>
      <c r="T2216" s="5">
        <f t="shared" si="287"/>
        <v>44697.23510416667</v>
      </c>
      <c r="U2216" t="s">
        <v>2198</v>
      </c>
      <c r="AH2216" t="s">
        <v>2940</v>
      </c>
      <c r="AI2216">
        <v>3</v>
      </c>
      <c r="AJ2216">
        <v>2</v>
      </c>
      <c r="AK2216" t="s">
        <v>3101</v>
      </c>
      <c r="AL2216" t="s">
        <v>3104</v>
      </c>
      <c r="BK2216">
        <v>531</v>
      </c>
      <c r="BL2216">
        <v>531</v>
      </c>
      <c r="BQ2216">
        <v>296.75240000000002</v>
      </c>
      <c r="BR2216">
        <v>298.27878190900333</v>
      </c>
      <c r="BS2216">
        <v>13</v>
      </c>
    </row>
    <row r="2217" spans="1:71" x14ac:dyDescent="0.25">
      <c r="A2217" t="s">
        <v>86</v>
      </c>
      <c r="B2217">
        <v>536</v>
      </c>
      <c r="C2217" t="s">
        <v>88</v>
      </c>
      <c r="D2217">
        <v>1</v>
      </c>
      <c r="E2217">
        <v>67508.514270546002</v>
      </c>
      <c r="F2217">
        <v>67508.979094666007</v>
      </c>
      <c r="G2217">
        <v>0.4648241200047778</v>
      </c>
      <c r="H2217">
        <v>3.5596000000000001</v>
      </c>
      <c r="I2217">
        <v>66.831999999999994</v>
      </c>
      <c r="J2217">
        <v>1269.8019999999999</v>
      </c>
      <c r="L2217" t="s">
        <v>774</v>
      </c>
      <c r="M2217" s="6">
        <f t="shared" si="281"/>
        <v>2022</v>
      </c>
      <c r="N2217" s="6" t="str">
        <f t="shared" si="282"/>
        <v>05</v>
      </c>
      <c r="O2217" s="6" t="str">
        <f t="shared" si="283"/>
        <v>16</v>
      </c>
      <c r="P2217" t="str">
        <f t="shared" si="284"/>
        <v>05</v>
      </c>
      <c r="Q2217" t="str">
        <f t="shared" si="285"/>
        <v>43</v>
      </c>
      <c r="R2217" t="str">
        <f t="shared" si="286"/>
        <v>33</v>
      </c>
      <c r="S2217" s="4">
        <f t="shared" si="280"/>
        <v>44697.238576388889</v>
      </c>
      <c r="T2217" s="5">
        <f t="shared" si="287"/>
        <v>44697.238576388889</v>
      </c>
      <c r="U2217" t="s">
        <v>2199</v>
      </c>
      <c r="AH2217" t="s">
        <v>2940</v>
      </c>
      <c r="AI2217">
        <v>1</v>
      </c>
      <c r="AJ2217">
        <v>1</v>
      </c>
      <c r="AK2217" t="s">
        <v>3101</v>
      </c>
      <c r="AL2217" t="s">
        <v>3104</v>
      </c>
      <c r="BK2217">
        <v>532</v>
      </c>
      <c r="BL2217">
        <v>532</v>
      </c>
      <c r="BQ2217">
        <v>3.5596000000000001</v>
      </c>
      <c r="BR2217">
        <v>4.0244241200047766</v>
      </c>
      <c r="BS2217">
        <v>0</v>
      </c>
    </row>
    <row r="2218" spans="1:71" x14ac:dyDescent="0.25">
      <c r="A2218" t="s">
        <v>86</v>
      </c>
      <c r="B2218">
        <v>537</v>
      </c>
      <c r="C2218" t="s">
        <v>88</v>
      </c>
      <c r="D2218">
        <v>1</v>
      </c>
      <c r="E2218">
        <v>67509.261757982997</v>
      </c>
      <c r="F2218">
        <v>67510.172562003005</v>
      </c>
      <c r="G2218">
        <v>0.91080402000807226</v>
      </c>
      <c r="H2218">
        <v>4.3071000000000002</v>
      </c>
      <c r="I2218">
        <v>148.51499999999999</v>
      </c>
      <c r="J2218">
        <v>1254.95</v>
      </c>
      <c r="L2218" t="s">
        <v>774</v>
      </c>
      <c r="M2218" s="6">
        <f t="shared" si="281"/>
        <v>2022</v>
      </c>
      <c r="N2218" s="6" t="str">
        <f t="shared" si="282"/>
        <v>05</v>
      </c>
      <c r="O2218" s="6" t="str">
        <f t="shared" si="283"/>
        <v>16</v>
      </c>
      <c r="P2218" t="str">
        <f t="shared" si="284"/>
        <v>05</v>
      </c>
      <c r="Q2218" t="str">
        <f t="shared" si="285"/>
        <v>43</v>
      </c>
      <c r="R2218" t="str">
        <f t="shared" si="286"/>
        <v>33</v>
      </c>
      <c r="S2218" s="4">
        <f t="shared" si="280"/>
        <v>44697.238576388889</v>
      </c>
      <c r="T2218" s="5">
        <f t="shared" si="287"/>
        <v>44697.238576388889</v>
      </c>
      <c r="U2218" t="s">
        <v>2199</v>
      </c>
      <c r="AH2218" t="s">
        <v>2940</v>
      </c>
      <c r="AI2218">
        <v>3</v>
      </c>
      <c r="AJ2218">
        <v>0</v>
      </c>
      <c r="AK2218" t="s">
        <v>3101</v>
      </c>
      <c r="AL2218" t="s">
        <v>3103</v>
      </c>
      <c r="BK2218">
        <v>533</v>
      </c>
      <c r="BL2218">
        <v>533</v>
      </c>
      <c r="BQ2218">
        <v>4.3071000000000002</v>
      </c>
      <c r="BR2218">
        <v>5.2179040200080724</v>
      </c>
      <c r="BS2218">
        <v>1</v>
      </c>
    </row>
    <row r="2219" spans="1:71" x14ac:dyDescent="0.25">
      <c r="A2219" t="s">
        <v>86</v>
      </c>
      <c r="B2219">
        <v>538</v>
      </c>
      <c r="C2219" t="s">
        <v>88</v>
      </c>
      <c r="D2219">
        <v>1</v>
      </c>
      <c r="E2219">
        <v>67510.539683370007</v>
      </c>
      <c r="F2219">
        <v>67510.784658243996</v>
      </c>
      <c r="G2219">
        <v>0.24497487398912199</v>
      </c>
      <c r="H2219">
        <v>5.585</v>
      </c>
      <c r="I2219">
        <v>215.34700000000001</v>
      </c>
      <c r="J2219">
        <v>1321.7819999999999</v>
      </c>
      <c r="L2219" t="s">
        <v>774</v>
      </c>
      <c r="M2219" s="6">
        <f t="shared" si="281"/>
        <v>2022</v>
      </c>
      <c r="N2219" s="6" t="str">
        <f t="shared" si="282"/>
        <v>05</v>
      </c>
      <c r="O2219" s="6" t="str">
        <f t="shared" si="283"/>
        <v>16</v>
      </c>
      <c r="P2219" t="str">
        <f t="shared" si="284"/>
        <v>05</v>
      </c>
      <c r="Q2219" t="str">
        <f t="shared" si="285"/>
        <v>43</v>
      </c>
      <c r="R2219" t="str">
        <f t="shared" si="286"/>
        <v>33</v>
      </c>
      <c r="S2219" s="4">
        <f t="shared" si="280"/>
        <v>44697.238576388889</v>
      </c>
      <c r="T2219" s="5">
        <f t="shared" si="287"/>
        <v>44697.238576388889</v>
      </c>
      <c r="U2219" t="s">
        <v>2199</v>
      </c>
      <c r="AH2219" t="s">
        <v>2940</v>
      </c>
      <c r="AI2219">
        <v>1</v>
      </c>
      <c r="AJ2219">
        <v>0</v>
      </c>
      <c r="AK2219" t="s">
        <v>3101</v>
      </c>
      <c r="AL2219" t="s">
        <v>3103</v>
      </c>
      <c r="BK2219">
        <v>534</v>
      </c>
      <c r="BL2219">
        <v>534</v>
      </c>
      <c r="BQ2219">
        <v>5.585</v>
      </c>
      <c r="BR2219">
        <v>5.829974873989122</v>
      </c>
      <c r="BS2219">
        <v>2</v>
      </c>
    </row>
    <row r="2220" spans="1:71" x14ac:dyDescent="0.25">
      <c r="A2220" t="s">
        <v>86</v>
      </c>
      <c r="B2220">
        <v>539</v>
      </c>
      <c r="C2220" t="s">
        <v>88</v>
      </c>
      <c r="D2220">
        <v>1</v>
      </c>
      <c r="E2220">
        <v>67511.45048739</v>
      </c>
      <c r="F2220">
        <v>67511.726869299993</v>
      </c>
      <c r="G2220">
        <v>0.27638190999277867</v>
      </c>
      <c r="H2220">
        <v>6.4958</v>
      </c>
      <c r="I2220">
        <v>74.257000000000005</v>
      </c>
      <c r="J2220">
        <v>1002.475</v>
      </c>
      <c r="L2220" t="s">
        <v>774</v>
      </c>
      <c r="M2220" s="6">
        <f t="shared" si="281"/>
        <v>2022</v>
      </c>
      <c r="N2220" s="6" t="str">
        <f t="shared" si="282"/>
        <v>05</v>
      </c>
      <c r="O2220" s="6" t="str">
        <f t="shared" si="283"/>
        <v>16</v>
      </c>
      <c r="P2220" t="str">
        <f t="shared" si="284"/>
        <v>05</v>
      </c>
      <c r="Q2220" t="str">
        <f t="shared" si="285"/>
        <v>43</v>
      </c>
      <c r="R2220" t="str">
        <f t="shared" si="286"/>
        <v>33</v>
      </c>
      <c r="S2220" s="4">
        <f t="shared" si="280"/>
        <v>44697.238576388889</v>
      </c>
      <c r="T2220" s="5">
        <f t="shared" si="287"/>
        <v>44697.238576388889</v>
      </c>
      <c r="U2220" t="s">
        <v>2199</v>
      </c>
      <c r="AH2220" t="s">
        <v>2940</v>
      </c>
      <c r="AI2220">
        <v>2</v>
      </c>
      <c r="AJ2220">
        <v>0</v>
      </c>
      <c r="AK2220" t="s">
        <v>3101</v>
      </c>
      <c r="AL2220" t="s">
        <v>3103</v>
      </c>
      <c r="BK2220">
        <v>535</v>
      </c>
      <c r="BL2220">
        <v>535</v>
      </c>
      <c r="BQ2220">
        <v>6.4958</v>
      </c>
      <c r="BR2220">
        <v>6.7721819099927787</v>
      </c>
      <c r="BS2220">
        <v>3</v>
      </c>
    </row>
    <row r="2221" spans="1:71" x14ac:dyDescent="0.25">
      <c r="A2221" t="s">
        <v>86</v>
      </c>
      <c r="B2221">
        <v>540</v>
      </c>
      <c r="C2221" t="s">
        <v>88</v>
      </c>
      <c r="D2221">
        <v>1</v>
      </c>
      <c r="E2221">
        <v>67709.750167535996</v>
      </c>
      <c r="F2221">
        <v>67710.240117284993</v>
      </c>
      <c r="G2221">
        <v>0.48994974899687799</v>
      </c>
      <c r="H2221">
        <v>204.7955</v>
      </c>
      <c r="I2221">
        <v>111.386</v>
      </c>
      <c r="J2221">
        <v>378.71300000000002</v>
      </c>
      <c r="L2221" t="s">
        <v>774</v>
      </c>
      <c r="M2221" s="6">
        <f t="shared" si="281"/>
        <v>2022</v>
      </c>
      <c r="N2221" s="6" t="str">
        <f t="shared" si="282"/>
        <v>05</v>
      </c>
      <c r="O2221" s="6" t="str">
        <f t="shared" si="283"/>
        <v>16</v>
      </c>
      <c r="P2221" t="str">
        <f t="shared" si="284"/>
        <v>05</v>
      </c>
      <c r="Q2221" t="str">
        <f t="shared" si="285"/>
        <v>43</v>
      </c>
      <c r="R2221" t="str">
        <f t="shared" si="286"/>
        <v>33</v>
      </c>
      <c r="S2221" s="4">
        <f t="shared" si="280"/>
        <v>44697.238576388889</v>
      </c>
      <c r="T2221" s="5">
        <f t="shared" si="287"/>
        <v>44697.238576388889</v>
      </c>
      <c r="U2221" t="s">
        <v>2199</v>
      </c>
      <c r="AH2221" t="s">
        <v>2940</v>
      </c>
      <c r="AI2221">
        <v>1</v>
      </c>
      <c r="AJ2221">
        <v>0</v>
      </c>
      <c r="AK2221" t="s">
        <v>3101</v>
      </c>
      <c r="AL2221" t="s">
        <v>3102</v>
      </c>
      <c r="BK2221">
        <v>536</v>
      </c>
      <c r="BL2221">
        <v>536</v>
      </c>
      <c r="BQ2221">
        <v>204.7955</v>
      </c>
      <c r="BR2221">
        <v>205.28544974899691</v>
      </c>
      <c r="BS2221">
        <v>4</v>
      </c>
    </row>
    <row r="2222" spans="1:71" x14ac:dyDescent="0.25">
      <c r="A2222" t="s">
        <v>86</v>
      </c>
      <c r="B2222">
        <v>542</v>
      </c>
      <c r="C2222" t="s">
        <v>88</v>
      </c>
      <c r="D2222">
        <v>1</v>
      </c>
      <c r="E2222">
        <v>67759.344751826007</v>
      </c>
      <c r="F2222">
        <v>67759.514349816003</v>
      </c>
      <c r="G2222">
        <v>0.1695979899959639</v>
      </c>
      <c r="H2222">
        <v>254.39009999999999</v>
      </c>
      <c r="I2222">
        <v>44.554000000000002</v>
      </c>
      <c r="J2222">
        <v>504.95</v>
      </c>
      <c r="L2222" t="s">
        <v>774</v>
      </c>
      <c r="M2222" s="6">
        <f t="shared" si="281"/>
        <v>2022</v>
      </c>
      <c r="N2222" s="6" t="str">
        <f t="shared" si="282"/>
        <v>05</v>
      </c>
      <c r="O2222" s="6" t="str">
        <f t="shared" si="283"/>
        <v>16</v>
      </c>
      <c r="P2222" t="str">
        <f t="shared" si="284"/>
        <v>05</v>
      </c>
      <c r="Q2222" t="str">
        <f t="shared" si="285"/>
        <v>43</v>
      </c>
      <c r="R2222" t="str">
        <f t="shared" si="286"/>
        <v>33</v>
      </c>
      <c r="S2222" s="4">
        <f t="shared" si="280"/>
        <v>44697.238576388889</v>
      </c>
      <c r="T2222" s="5">
        <f t="shared" si="287"/>
        <v>44697.238576388889</v>
      </c>
      <c r="U2222" t="s">
        <v>2199</v>
      </c>
      <c r="AH2222" t="s">
        <v>2940</v>
      </c>
      <c r="AI2222">
        <v>1</v>
      </c>
      <c r="AJ2222">
        <v>0</v>
      </c>
      <c r="AK2222" t="s">
        <v>3101</v>
      </c>
      <c r="AL2222" t="s">
        <v>3103</v>
      </c>
      <c r="BK2222">
        <v>538</v>
      </c>
      <c r="BL2222">
        <v>538</v>
      </c>
      <c r="BQ2222">
        <v>254.39009999999999</v>
      </c>
      <c r="BR2222">
        <v>254.55969798999601</v>
      </c>
      <c r="BS2222">
        <v>5</v>
      </c>
    </row>
    <row r="2223" spans="1:71" x14ac:dyDescent="0.25">
      <c r="A2223" t="s">
        <v>86</v>
      </c>
      <c r="B2223">
        <v>543</v>
      </c>
      <c r="C2223" t="s">
        <v>88</v>
      </c>
      <c r="D2223">
        <v>1</v>
      </c>
      <c r="E2223">
        <v>67759.897515645003</v>
      </c>
      <c r="F2223">
        <v>67760.104802078</v>
      </c>
      <c r="G2223">
        <v>0.20728643299662511</v>
      </c>
      <c r="H2223">
        <v>254.94290000000001</v>
      </c>
      <c r="I2223">
        <v>59.405999999999999</v>
      </c>
      <c r="J2223">
        <v>556.93100000000004</v>
      </c>
      <c r="L2223" t="s">
        <v>774</v>
      </c>
      <c r="M2223" s="6">
        <f t="shared" si="281"/>
        <v>2022</v>
      </c>
      <c r="N2223" s="6" t="str">
        <f t="shared" si="282"/>
        <v>05</v>
      </c>
      <c r="O2223" s="6" t="str">
        <f t="shared" si="283"/>
        <v>16</v>
      </c>
      <c r="P2223" t="str">
        <f t="shared" si="284"/>
        <v>05</v>
      </c>
      <c r="Q2223" t="str">
        <f t="shared" si="285"/>
        <v>43</v>
      </c>
      <c r="R2223" t="str">
        <f t="shared" si="286"/>
        <v>33</v>
      </c>
      <c r="S2223" s="4">
        <f t="shared" si="280"/>
        <v>44697.238576388889</v>
      </c>
      <c r="T2223" s="5">
        <f t="shared" si="287"/>
        <v>44697.238576388889</v>
      </c>
      <c r="U2223" t="s">
        <v>2199</v>
      </c>
      <c r="AH2223" t="s">
        <v>2940</v>
      </c>
      <c r="AI2223">
        <v>1</v>
      </c>
      <c r="AJ2223">
        <v>0</v>
      </c>
      <c r="AK2223" t="s">
        <v>3101</v>
      </c>
      <c r="AL2223" t="s">
        <v>3103</v>
      </c>
      <c r="BK2223">
        <v>539</v>
      </c>
      <c r="BL2223">
        <v>539</v>
      </c>
      <c r="BQ2223">
        <v>254.94290000000001</v>
      </c>
      <c r="BR2223">
        <v>255.15018643299661</v>
      </c>
      <c r="BS2223">
        <v>6</v>
      </c>
    </row>
    <row r="2224" spans="1:71" x14ac:dyDescent="0.25">
      <c r="A2224" t="s">
        <v>86</v>
      </c>
      <c r="B2224">
        <v>544</v>
      </c>
      <c r="C2224" t="s">
        <v>88</v>
      </c>
      <c r="D2224">
        <v>1</v>
      </c>
      <c r="E2224">
        <v>67760.538219163005</v>
      </c>
      <c r="F2224">
        <v>67760.676410118002</v>
      </c>
      <c r="G2224">
        <v>0.13819095499638931</v>
      </c>
      <c r="H2224">
        <v>255.58359999999999</v>
      </c>
      <c r="I2224">
        <v>29.702999999999999</v>
      </c>
      <c r="J2224">
        <v>519.80200000000002</v>
      </c>
      <c r="L2224" t="s">
        <v>774</v>
      </c>
      <c r="M2224" s="6">
        <f t="shared" si="281"/>
        <v>2022</v>
      </c>
      <c r="N2224" s="6" t="str">
        <f t="shared" si="282"/>
        <v>05</v>
      </c>
      <c r="O2224" s="6" t="str">
        <f t="shared" si="283"/>
        <v>16</v>
      </c>
      <c r="P2224" t="str">
        <f t="shared" si="284"/>
        <v>05</v>
      </c>
      <c r="Q2224" t="str">
        <f t="shared" si="285"/>
        <v>43</v>
      </c>
      <c r="R2224" t="str">
        <f t="shared" si="286"/>
        <v>33</v>
      </c>
      <c r="S2224" s="4">
        <f t="shared" si="280"/>
        <v>44697.238576388889</v>
      </c>
      <c r="T2224" s="5">
        <f t="shared" si="287"/>
        <v>44697.238576388889</v>
      </c>
      <c r="U2224" t="s">
        <v>2199</v>
      </c>
      <c r="AH2224" t="s">
        <v>2940</v>
      </c>
      <c r="AI2224">
        <v>1</v>
      </c>
      <c r="AJ2224">
        <v>0</v>
      </c>
      <c r="AK2224" t="s">
        <v>3101</v>
      </c>
      <c r="AL2224" t="s">
        <v>3103</v>
      </c>
      <c r="BK2224">
        <v>540</v>
      </c>
      <c r="BL2224">
        <v>540</v>
      </c>
      <c r="BQ2224">
        <v>255.58359999999999</v>
      </c>
      <c r="BR2224">
        <v>255.72179095499641</v>
      </c>
      <c r="BS2224">
        <v>7</v>
      </c>
    </row>
    <row r="2225" spans="1:71" x14ac:dyDescent="0.25">
      <c r="A2225" t="s">
        <v>86</v>
      </c>
      <c r="B2225">
        <v>545</v>
      </c>
      <c r="C2225" t="s">
        <v>88</v>
      </c>
      <c r="D2225">
        <v>1</v>
      </c>
      <c r="E2225">
        <v>67763.647515645003</v>
      </c>
      <c r="F2225">
        <v>67763.854802078</v>
      </c>
      <c r="G2225">
        <v>0.20728643299662511</v>
      </c>
      <c r="H2225">
        <v>258.69290000000001</v>
      </c>
      <c r="I2225">
        <v>141.089</v>
      </c>
      <c r="J2225">
        <v>542.07899999999995</v>
      </c>
      <c r="L2225" t="s">
        <v>774</v>
      </c>
      <c r="M2225" s="6">
        <f t="shared" si="281"/>
        <v>2022</v>
      </c>
      <c r="N2225" s="6" t="str">
        <f t="shared" si="282"/>
        <v>05</v>
      </c>
      <c r="O2225" s="6" t="str">
        <f t="shared" si="283"/>
        <v>16</v>
      </c>
      <c r="P2225" t="str">
        <f t="shared" si="284"/>
        <v>05</v>
      </c>
      <c r="Q2225" t="str">
        <f t="shared" si="285"/>
        <v>43</v>
      </c>
      <c r="R2225" t="str">
        <f t="shared" si="286"/>
        <v>33</v>
      </c>
      <c r="S2225" s="4">
        <f t="shared" si="280"/>
        <v>44697.238576388889</v>
      </c>
      <c r="T2225" s="5">
        <f t="shared" si="287"/>
        <v>44697.238576388889</v>
      </c>
      <c r="U2225" t="s">
        <v>2199</v>
      </c>
      <c r="AH2225" t="s">
        <v>2940</v>
      </c>
      <c r="AI2225">
        <v>1</v>
      </c>
      <c r="AJ2225">
        <v>0</v>
      </c>
      <c r="AK2225" t="s">
        <v>3101</v>
      </c>
      <c r="AL2225" t="s">
        <v>3102</v>
      </c>
      <c r="BK2225">
        <v>541</v>
      </c>
      <c r="BL2225">
        <v>541</v>
      </c>
      <c r="BQ2225">
        <v>258.69290000000001</v>
      </c>
      <c r="BR2225">
        <v>258.90018643299658</v>
      </c>
      <c r="BS2225">
        <v>8</v>
      </c>
    </row>
    <row r="2226" spans="1:71" x14ac:dyDescent="0.25">
      <c r="A2226" t="s">
        <v>86</v>
      </c>
      <c r="B2226">
        <v>546</v>
      </c>
      <c r="C2226" t="s">
        <v>88</v>
      </c>
      <c r="D2226">
        <v>1</v>
      </c>
      <c r="E2226">
        <v>67764.677666399002</v>
      </c>
      <c r="F2226">
        <v>67765.129927706002</v>
      </c>
      <c r="G2226">
        <v>0.45226130700029898</v>
      </c>
      <c r="H2226">
        <v>259.72300000000001</v>
      </c>
      <c r="I2226">
        <v>66.831999999999994</v>
      </c>
      <c r="J2226">
        <v>504.95</v>
      </c>
      <c r="L2226" t="s">
        <v>774</v>
      </c>
      <c r="M2226" s="6">
        <f t="shared" si="281"/>
        <v>2022</v>
      </c>
      <c r="N2226" s="6" t="str">
        <f t="shared" si="282"/>
        <v>05</v>
      </c>
      <c r="O2226" s="6" t="str">
        <f t="shared" si="283"/>
        <v>16</v>
      </c>
      <c r="P2226" t="str">
        <f t="shared" si="284"/>
        <v>05</v>
      </c>
      <c r="Q2226" t="str">
        <f t="shared" si="285"/>
        <v>43</v>
      </c>
      <c r="R2226" t="str">
        <f t="shared" si="286"/>
        <v>33</v>
      </c>
      <c r="S2226" s="4">
        <f t="shared" si="280"/>
        <v>44697.238576388889</v>
      </c>
      <c r="T2226" s="5">
        <f t="shared" si="287"/>
        <v>44697.238576388889</v>
      </c>
      <c r="U2226" t="s">
        <v>2199</v>
      </c>
      <c r="AH2226" t="s">
        <v>2940</v>
      </c>
      <c r="AI2226">
        <v>1</v>
      </c>
      <c r="AJ2226">
        <v>0</v>
      </c>
      <c r="AK2226" t="s">
        <v>3101</v>
      </c>
      <c r="AL2226" t="s">
        <v>3102</v>
      </c>
      <c r="BK2226">
        <v>542</v>
      </c>
      <c r="BL2226">
        <v>542</v>
      </c>
      <c r="BQ2226">
        <v>259.72300000000001</v>
      </c>
      <c r="BR2226">
        <v>260.17526130700031</v>
      </c>
      <c r="BS2226">
        <v>9</v>
      </c>
    </row>
    <row r="2227" spans="1:71" x14ac:dyDescent="0.25">
      <c r="A2227" t="s">
        <v>86</v>
      </c>
      <c r="B2227">
        <v>547</v>
      </c>
      <c r="C2227" t="s">
        <v>88</v>
      </c>
      <c r="D2227">
        <v>1</v>
      </c>
      <c r="E2227">
        <v>67765.450279463999</v>
      </c>
      <c r="F2227">
        <v>67765.802038258</v>
      </c>
      <c r="G2227">
        <v>0.35175879400048871</v>
      </c>
      <c r="H2227">
        <v>260.49560000000002</v>
      </c>
      <c r="I2227">
        <v>111.386</v>
      </c>
      <c r="J2227">
        <v>430.69299999999998</v>
      </c>
      <c r="L2227" t="s">
        <v>774</v>
      </c>
      <c r="M2227" s="6">
        <f t="shared" si="281"/>
        <v>2022</v>
      </c>
      <c r="N2227" s="6" t="str">
        <f t="shared" si="282"/>
        <v>05</v>
      </c>
      <c r="O2227" s="6" t="str">
        <f t="shared" si="283"/>
        <v>16</v>
      </c>
      <c r="P2227" t="str">
        <f t="shared" si="284"/>
        <v>05</v>
      </c>
      <c r="Q2227" t="str">
        <f t="shared" si="285"/>
        <v>43</v>
      </c>
      <c r="R2227" t="str">
        <f t="shared" si="286"/>
        <v>33</v>
      </c>
      <c r="S2227" s="4">
        <f t="shared" si="280"/>
        <v>44697.238576388889</v>
      </c>
      <c r="T2227" s="5">
        <f t="shared" si="287"/>
        <v>44697.238576388889</v>
      </c>
      <c r="U2227" t="s">
        <v>2199</v>
      </c>
      <c r="AH2227" t="s">
        <v>2940</v>
      </c>
      <c r="AI2227">
        <v>1</v>
      </c>
      <c r="AJ2227">
        <v>0</v>
      </c>
      <c r="AK2227" t="s">
        <v>3101</v>
      </c>
      <c r="AL2227" t="s">
        <v>3102</v>
      </c>
      <c r="BK2227">
        <v>543</v>
      </c>
      <c r="BL2227">
        <v>543</v>
      </c>
      <c r="BQ2227">
        <v>260.49560000000002</v>
      </c>
      <c r="BR2227">
        <v>260.84735879400051</v>
      </c>
      <c r="BS2227">
        <v>10</v>
      </c>
    </row>
    <row r="2228" spans="1:71" x14ac:dyDescent="0.25">
      <c r="A2228" t="s">
        <v>86</v>
      </c>
      <c r="B2228">
        <v>550</v>
      </c>
      <c r="C2228" t="s">
        <v>88</v>
      </c>
      <c r="D2228">
        <v>1</v>
      </c>
      <c r="E2228">
        <v>67941.496256653001</v>
      </c>
      <c r="F2228">
        <v>67941.998769216007</v>
      </c>
      <c r="G2228">
        <v>0.50251256300543901</v>
      </c>
      <c r="H2228">
        <v>136.5386</v>
      </c>
      <c r="I2228">
        <v>400.99</v>
      </c>
      <c r="J2228">
        <v>980.19799999999998</v>
      </c>
      <c r="L2228" t="s">
        <v>775</v>
      </c>
      <c r="M2228" s="6">
        <f t="shared" si="281"/>
        <v>2022</v>
      </c>
      <c r="N2228" s="6" t="str">
        <f t="shared" si="282"/>
        <v>05</v>
      </c>
      <c r="O2228" s="6" t="str">
        <f t="shared" si="283"/>
        <v>16</v>
      </c>
      <c r="P2228" t="str">
        <f t="shared" si="284"/>
        <v>05</v>
      </c>
      <c r="Q2228" t="str">
        <f t="shared" si="285"/>
        <v>48</v>
      </c>
      <c r="R2228" t="str">
        <f t="shared" si="286"/>
        <v>33</v>
      </c>
      <c r="S2228" s="4">
        <f t="shared" si="280"/>
        <v>44697.242048611108</v>
      </c>
      <c r="T2228" s="5">
        <f t="shared" si="287"/>
        <v>44697.242048611108</v>
      </c>
      <c r="U2228" t="s">
        <v>2200</v>
      </c>
      <c r="AH2228" t="s">
        <v>2940</v>
      </c>
      <c r="AI2228">
        <v>1</v>
      </c>
      <c r="AJ2228">
        <v>1</v>
      </c>
      <c r="AK2228" t="s">
        <v>3101</v>
      </c>
      <c r="AL2228" t="s">
        <v>3104</v>
      </c>
      <c r="BK2228">
        <v>546</v>
      </c>
      <c r="BL2228">
        <v>546</v>
      </c>
      <c r="BQ2228">
        <v>136.5386</v>
      </c>
      <c r="BR2228">
        <v>137.04111256300541</v>
      </c>
      <c r="BS2228">
        <v>0</v>
      </c>
    </row>
    <row r="2229" spans="1:71" x14ac:dyDescent="0.25">
      <c r="A2229" t="s">
        <v>86</v>
      </c>
      <c r="B2229">
        <v>551</v>
      </c>
      <c r="C2229" t="s">
        <v>88</v>
      </c>
      <c r="D2229">
        <v>1</v>
      </c>
      <c r="E2229">
        <v>67942.268869719002</v>
      </c>
      <c r="F2229">
        <v>67942.752538059998</v>
      </c>
      <c r="G2229">
        <v>0.48366834099579142</v>
      </c>
      <c r="H2229">
        <v>137.31120000000001</v>
      </c>
      <c r="I2229">
        <v>74.257000000000005</v>
      </c>
      <c r="J2229">
        <v>1529.703</v>
      </c>
      <c r="L2229" t="s">
        <v>775</v>
      </c>
      <c r="M2229" s="6">
        <f t="shared" si="281"/>
        <v>2022</v>
      </c>
      <c r="N2229" s="6" t="str">
        <f t="shared" si="282"/>
        <v>05</v>
      </c>
      <c r="O2229" s="6" t="str">
        <f t="shared" si="283"/>
        <v>16</v>
      </c>
      <c r="P2229" t="str">
        <f t="shared" si="284"/>
        <v>05</v>
      </c>
      <c r="Q2229" t="str">
        <f t="shared" si="285"/>
        <v>48</v>
      </c>
      <c r="R2229" t="str">
        <f t="shared" si="286"/>
        <v>33</v>
      </c>
      <c r="S2229" s="4">
        <f t="shared" si="280"/>
        <v>44697.242048611108</v>
      </c>
      <c r="T2229" s="5">
        <f t="shared" si="287"/>
        <v>44697.242048611108</v>
      </c>
      <c r="U2229" t="s">
        <v>2200</v>
      </c>
      <c r="AH2229" t="s">
        <v>2940</v>
      </c>
      <c r="AI2229">
        <v>1</v>
      </c>
      <c r="AJ2229">
        <v>1</v>
      </c>
      <c r="AK2229" t="s">
        <v>3101</v>
      </c>
      <c r="AL2229" t="s">
        <v>3104</v>
      </c>
      <c r="BK2229">
        <v>547</v>
      </c>
      <c r="BL2229">
        <v>547</v>
      </c>
      <c r="BQ2229">
        <v>137.31120000000001</v>
      </c>
      <c r="BR2229">
        <v>137.79486834099581</v>
      </c>
      <c r="BS2229">
        <v>1</v>
      </c>
    </row>
    <row r="2230" spans="1:71" x14ac:dyDescent="0.25">
      <c r="A2230" t="s">
        <v>86</v>
      </c>
      <c r="B2230">
        <v>552</v>
      </c>
      <c r="C2230" t="s">
        <v>88</v>
      </c>
      <c r="D2230">
        <v>1</v>
      </c>
      <c r="E2230">
        <v>67942.978668714</v>
      </c>
      <c r="F2230">
        <v>67943.964849618002</v>
      </c>
      <c r="G2230">
        <v>0.98618090400123037</v>
      </c>
      <c r="H2230">
        <v>138.02099999999999</v>
      </c>
      <c r="I2230">
        <v>59.405999999999999</v>
      </c>
      <c r="J2230">
        <v>1396.04</v>
      </c>
      <c r="L2230" t="s">
        <v>775</v>
      </c>
      <c r="M2230" s="6">
        <f t="shared" si="281"/>
        <v>2022</v>
      </c>
      <c r="N2230" s="6" t="str">
        <f t="shared" si="282"/>
        <v>05</v>
      </c>
      <c r="O2230" s="6" t="str">
        <f t="shared" si="283"/>
        <v>16</v>
      </c>
      <c r="P2230" t="str">
        <f t="shared" si="284"/>
        <v>05</v>
      </c>
      <c r="Q2230" t="str">
        <f t="shared" si="285"/>
        <v>48</v>
      </c>
      <c r="R2230" t="str">
        <f t="shared" si="286"/>
        <v>33</v>
      </c>
      <c r="S2230" s="4">
        <f t="shared" si="280"/>
        <v>44697.242048611108</v>
      </c>
      <c r="T2230" s="5">
        <f t="shared" si="287"/>
        <v>44697.242048611108</v>
      </c>
      <c r="U2230" t="s">
        <v>2200</v>
      </c>
      <c r="AH2230" t="s">
        <v>2940</v>
      </c>
      <c r="AI2230">
        <v>2</v>
      </c>
      <c r="AJ2230">
        <v>2</v>
      </c>
      <c r="AK2230" t="s">
        <v>3101</v>
      </c>
      <c r="AL2230" t="s">
        <v>3104</v>
      </c>
      <c r="BK2230">
        <v>548</v>
      </c>
      <c r="BL2230">
        <v>548</v>
      </c>
      <c r="BQ2230">
        <v>138.02099999999999</v>
      </c>
      <c r="BR2230">
        <v>139.00718090400119</v>
      </c>
      <c r="BS2230">
        <v>2</v>
      </c>
    </row>
    <row r="2231" spans="1:71" x14ac:dyDescent="0.25">
      <c r="A2231" t="s">
        <v>86</v>
      </c>
      <c r="B2231">
        <v>555</v>
      </c>
      <c r="C2231" t="s">
        <v>88</v>
      </c>
      <c r="D2231">
        <v>1</v>
      </c>
      <c r="E2231">
        <v>69054.117965678</v>
      </c>
      <c r="F2231">
        <v>69055.041332513007</v>
      </c>
      <c r="G2231">
        <v>0.92336683500616346</v>
      </c>
      <c r="H2231">
        <v>49.022300000000001</v>
      </c>
      <c r="I2231">
        <v>0</v>
      </c>
      <c r="J2231">
        <v>646.04</v>
      </c>
      <c r="L2231" t="s">
        <v>776</v>
      </c>
      <c r="M2231" s="6">
        <f t="shared" si="281"/>
        <v>2022</v>
      </c>
      <c r="N2231" s="6" t="str">
        <f t="shared" si="282"/>
        <v>05</v>
      </c>
      <c r="O2231" s="6" t="str">
        <f t="shared" si="283"/>
        <v>16</v>
      </c>
      <c r="P2231" t="str">
        <f t="shared" si="284"/>
        <v>06</v>
      </c>
      <c r="Q2231" t="str">
        <f t="shared" si="285"/>
        <v>08</v>
      </c>
      <c r="R2231" t="str">
        <f t="shared" si="286"/>
        <v>33</v>
      </c>
      <c r="S2231" s="4">
        <f t="shared" si="280"/>
        <v>44697.255937499998</v>
      </c>
      <c r="T2231" s="5">
        <f t="shared" si="287"/>
        <v>44697.255937499998</v>
      </c>
      <c r="U2231" t="s">
        <v>2201</v>
      </c>
      <c r="AH2231" t="s">
        <v>2940</v>
      </c>
      <c r="AI2231">
        <v>1</v>
      </c>
      <c r="AJ2231">
        <v>0</v>
      </c>
      <c r="AK2231" t="s">
        <v>3101</v>
      </c>
      <c r="AL2231" t="s">
        <v>3102</v>
      </c>
      <c r="BK2231">
        <v>551</v>
      </c>
      <c r="BL2231">
        <v>551</v>
      </c>
      <c r="BQ2231">
        <v>49.022300000000001</v>
      </c>
      <c r="BR2231">
        <v>49.945666835006158</v>
      </c>
      <c r="BS2231">
        <v>0</v>
      </c>
    </row>
    <row r="2232" spans="1:71" x14ac:dyDescent="0.25">
      <c r="A2232" t="s">
        <v>86</v>
      </c>
      <c r="B2232">
        <v>556</v>
      </c>
      <c r="C2232" t="s">
        <v>88</v>
      </c>
      <c r="D2232">
        <v>1</v>
      </c>
      <c r="E2232">
        <v>69056.222237035006</v>
      </c>
      <c r="F2232">
        <v>69056.881784773999</v>
      </c>
      <c r="G2232">
        <v>0.65954773899284191</v>
      </c>
      <c r="H2232">
        <v>51.126600000000003</v>
      </c>
      <c r="I2232">
        <v>81.683000000000007</v>
      </c>
      <c r="J2232">
        <v>608.91099999999994</v>
      </c>
      <c r="L2232" t="s">
        <v>776</v>
      </c>
      <c r="M2232" s="6">
        <f t="shared" si="281"/>
        <v>2022</v>
      </c>
      <c r="N2232" s="6" t="str">
        <f t="shared" si="282"/>
        <v>05</v>
      </c>
      <c r="O2232" s="6" t="str">
        <f t="shared" si="283"/>
        <v>16</v>
      </c>
      <c r="P2232" t="str">
        <f t="shared" si="284"/>
        <v>06</v>
      </c>
      <c r="Q2232" t="str">
        <f t="shared" si="285"/>
        <v>08</v>
      </c>
      <c r="R2232" t="str">
        <f t="shared" si="286"/>
        <v>33</v>
      </c>
      <c r="S2232" s="4">
        <f t="shared" si="280"/>
        <v>44697.255937499998</v>
      </c>
      <c r="T2232" s="5">
        <f t="shared" si="287"/>
        <v>44697.255937499998</v>
      </c>
      <c r="U2232" t="s">
        <v>2201</v>
      </c>
      <c r="AH2232" t="s">
        <v>2940</v>
      </c>
      <c r="AI2232">
        <v>1</v>
      </c>
      <c r="AJ2232">
        <v>0</v>
      </c>
      <c r="AK2232" t="s">
        <v>3101</v>
      </c>
      <c r="AL2232" t="s">
        <v>3102</v>
      </c>
      <c r="BK2232">
        <v>552</v>
      </c>
      <c r="BL2232">
        <v>552</v>
      </c>
      <c r="BQ2232">
        <v>51.126600000000003</v>
      </c>
      <c r="BR2232">
        <v>51.786147738992852</v>
      </c>
      <c r="BS2232">
        <v>1</v>
      </c>
    </row>
    <row r="2233" spans="1:71" x14ac:dyDescent="0.25">
      <c r="A2233" t="s">
        <v>86</v>
      </c>
      <c r="B2233">
        <v>557</v>
      </c>
      <c r="C2233" t="s">
        <v>88</v>
      </c>
      <c r="D2233">
        <v>1</v>
      </c>
      <c r="E2233">
        <v>69057.001131508005</v>
      </c>
      <c r="F2233">
        <v>69057.183292311995</v>
      </c>
      <c r="G2233">
        <v>0.18216080398997289</v>
      </c>
      <c r="H2233">
        <v>51.905500000000004</v>
      </c>
      <c r="I2233">
        <v>133.66300000000001</v>
      </c>
      <c r="J2233">
        <v>883.66300000000001</v>
      </c>
      <c r="L2233" t="s">
        <v>776</v>
      </c>
      <c r="M2233" s="6">
        <f t="shared" si="281"/>
        <v>2022</v>
      </c>
      <c r="N2233" s="6" t="str">
        <f t="shared" si="282"/>
        <v>05</v>
      </c>
      <c r="O2233" s="6" t="str">
        <f t="shared" si="283"/>
        <v>16</v>
      </c>
      <c r="P2233" t="str">
        <f t="shared" si="284"/>
        <v>06</v>
      </c>
      <c r="Q2233" t="str">
        <f t="shared" si="285"/>
        <v>08</v>
      </c>
      <c r="R2233" t="str">
        <f t="shared" si="286"/>
        <v>33</v>
      </c>
      <c r="S2233" s="4">
        <f t="shared" si="280"/>
        <v>44697.255937499998</v>
      </c>
      <c r="T2233" s="5">
        <f t="shared" si="287"/>
        <v>44697.255937499998</v>
      </c>
      <c r="U2233" t="s">
        <v>2201</v>
      </c>
      <c r="AH2233" t="s">
        <v>2940</v>
      </c>
      <c r="AI2233">
        <v>1</v>
      </c>
      <c r="AJ2233">
        <v>0</v>
      </c>
      <c r="AK2233" t="s">
        <v>3101</v>
      </c>
      <c r="AL2233" t="s">
        <v>3103</v>
      </c>
      <c r="BK2233">
        <v>553</v>
      </c>
      <c r="BL2233">
        <v>553</v>
      </c>
      <c r="BQ2233">
        <v>51.905500000000004</v>
      </c>
      <c r="BR2233">
        <v>52.087660803989984</v>
      </c>
      <c r="BS2233">
        <v>2</v>
      </c>
    </row>
    <row r="2234" spans="1:71" x14ac:dyDescent="0.25">
      <c r="A2234" t="s">
        <v>86</v>
      </c>
      <c r="B2234">
        <v>558</v>
      </c>
      <c r="C2234" t="s">
        <v>88</v>
      </c>
      <c r="D2234">
        <v>1</v>
      </c>
      <c r="E2234">
        <v>69057.340327487007</v>
      </c>
      <c r="F2234">
        <v>69057.566458140995</v>
      </c>
      <c r="G2234">
        <v>0.22613065398763871</v>
      </c>
      <c r="H2234">
        <v>52.244700000000002</v>
      </c>
      <c r="I2234">
        <v>126.238</v>
      </c>
      <c r="J2234">
        <v>720.29700000000003</v>
      </c>
      <c r="L2234" t="s">
        <v>776</v>
      </c>
      <c r="M2234" s="6">
        <f t="shared" si="281"/>
        <v>2022</v>
      </c>
      <c r="N2234" s="6" t="str">
        <f t="shared" si="282"/>
        <v>05</v>
      </c>
      <c r="O2234" s="6" t="str">
        <f t="shared" si="283"/>
        <v>16</v>
      </c>
      <c r="P2234" t="str">
        <f t="shared" si="284"/>
        <v>06</v>
      </c>
      <c r="Q2234" t="str">
        <f t="shared" si="285"/>
        <v>08</v>
      </c>
      <c r="R2234" t="str">
        <f t="shared" si="286"/>
        <v>33</v>
      </c>
      <c r="S2234" s="4">
        <f t="shared" si="280"/>
        <v>44697.255937499998</v>
      </c>
      <c r="T2234" s="5">
        <f t="shared" si="287"/>
        <v>44697.255937499998</v>
      </c>
      <c r="U2234" t="s">
        <v>2201</v>
      </c>
      <c r="AH2234" t="s">
        <v>2940</v>
      </c>
      <c r="AI2234">
        <v>1</v>
      </c>
      <c r="AJ2234">
        <v>0</v>
      </c>
      <c r="AK2234" t="s">
        <v>3101</v>
      </c>
      <c r="AL2234" t="s">
        <v>3103</v>
      </c>
      <c r="BK2234">
        <v>554</v>
      </c>
      <c r="BL2234">
        <v>554</v>
      </c>
      <c r="BQ2234">
        <v>52.244700000000002</v>
      </c>
      <c r="BR2234">
        <v>52.47083065398764</v>
      </c>
      <c r="BS2234">
        <v>3</v>
      </c>
    </row>
    <row r="2235" spans="1:71" x14ac:dyDescent="0.25">
      <c r="A2235" t="s">
        <v>86</v>
      </c>
      <c r="B2235">
        <v>559</v>
      </c>
      <c r="C2235" t="s">
        <v>88</v>
      </c>
      <c r="D2235">
        <v>1</v>
      </c>
      <c r="E2235">
        <v>69057.780025979999</v>
      </c>
      <c r="F2235">
        <v>69058.018719447005</v>
      </c>
      <c r="G2235">
        <v>0.23869346700666941</v>
      </c>
      <c r="H2235">
        <v>52.684399999999997</v>
      </c>
      <c r="I2235">
        <v>96.534999999999997</v>
      </c>
      <c r="J2235">
        <v>816.83199999999999</v>
      </c>
      <c r="L2235" t="s">
        <v>776</v>
      </c>
      <c r="M2235" s="6">
        <f t="shared" si="281"/>
        <v>2022</v>
      </c>
      <c r="N2235" s="6" t="str">
        <f t="shared" si="282"/>
        <v>05</v>
      </c>
      <c r="O2235" s="6" t="str">
        <f t="shared" si="283"/>
        <v>16</v>
      </c>
      <c r="P2235" t="str">
        <f t="shared" si="284"/>
        <v>06</v>
      </c>
      <c r="Q2235" t="str">
        <f t="shared" si="285"/>
        <v>08</v>
      </c>
      <c r="R2235" t="str">
        <f t="shared" si="286"/>
        <v>33</v>
      </c>
      <c r="S2235" s="4">
        <f t="shared" si="280"/>
        <v>44697.255937499998</v>
      </c>
      <c r="T2235" s="5">
        <f t="shared" si="287"/>
        <v>44697.255937499998</v>
      </c>
      <c r="U2235" t="s">
        <v>2201</v>
      </c>
      <c r="AH2235" t="s">
        <v>2940</v>
      </c>
      <c r="AI2235">
        <v>1</v>
      </c>
      <c r="AJ2235">
        <v>0</v>
      </c>
      <c r="AK2235" t="s">
        <v>3101</v>
      </c>
      <c r="AL2235" t="s">
        <v>3103</v>
      </c>
      <c r="BK2235">
        <v>555</v>
      </c>
      <c r="BL2235">
        <v>555</v>
      </c>
      <c r="BQ2235">
        <v>52.684399999999997</v>
      </c>
      <c r="BR2235">
        <v>52.923093467006673</v>
      </c>
      <c r="BS2235">
        <v>4</v>
      </c>
    </row>
    <row r="2236" spans="1:71" x14ac:dyDescent="0.25">
      <c r="A2236" t="s">
        <v>86</v>
      </c>
      <c r="B2236">
        <v>590</v>
      </c>
      <c r="C2236" t="s">
        <v>88</v>
      </c>
      <c r="D2236">
        <v>1</v>
      </c>
      <c r="E2236">
        <v>70494.404243996003</v>
      </c>
      <c r="F2236">
        <v>70494.812535453006</v>
      </c>
      <c r="G2236">
        <v>0.40829145700263331</v>
      </c>
      <c r="H2236">
        <v>289.17419999999998</v>
      </c>
      <c r="I2236">
        <v>170.792</v>
      </c>
      <c r="J2236">
        <v>1834.1579999999999</v>
      </c>
      <c r="L2236" t="s">
        <v>777</v>
      </c>
      <c r="M2236" s="6">
        <f t="shared" si="281"/>
        <v>2022</v>
      </c>
      <c r="N2236" s="6" t="str">
        <f t="shared" si="282"/>
        <v>05</v>
      </c>
      <c r="O2236" s="6" t="str">
        <f t="shared" si="283"/>
        <v>16</v>
      </c>
      <c r="P2236" t="str">
        <f t="shared" si="284"/>
        <v>06</v>
      </c>
      <c r="Q2236" t="str">
        <f t="shared" si="285"/>
        <v>28</v>
      </c>
      <c r="R2236" t="str">
        <f t="shared" si="286"/>
        <v>33</v>
      </c>
      <c r="S2236" s="4">
        <f t="shared" si="280"/>
        <v>44697.269826388889</v>
      </c>
      <c r="T2236" s="5">
        <f t="shared" si="287"/>
        <v>44697.269826388889</v>
      </c>
      <c r="U2236" t="s">
        <v>2202</v>
      </c>
      <c r="AH2236" t="s">
        <v>2940</v>
      </c>
      <c r="AI2236">
        <v>1</v>
      </c>
      <c r="AJ2236">
        <v>1</v>
      </c>
      <c r="AK2236" t="s">
        <v>3101</v>
      </c>
      <c r="AL2236" t="s">
        <v>3104</v>
      </c>
      <c r="BK2236">
        <v>586</v>
      </c>
      <c r="BL2236">
        <v>586</v>
      </c>
      <c r="BQ2236">
        <v>289.17419999999998</v>
      </c>
      <c r="BR2236">
        <v>289.58249145700262</v>
      </c>
      <c r="BS2236">
        <v>0</v>
      </c>
    </row>
    <row r="2237" spans="1:71" x14ac:dyDescent="0.25">
      <c r="A2237" t="s">
        <v>86</v>
      </c>
      <c r="B2237">
        <v>611</v>
      </c>
      <c r="C2237" t="s">
        <v>88</v>
      </c>
      <c r="D2237">
        <v>1</v>
      </c>
      <c r="E2237">
        <v>77236.044883419003</v>
      </c>
      <c r="F2237">
        <v>77236.968250253005</v>
      </c>
      <c r="G2237">
        <v>0.9233668340020813</v>
      </c>
      <c r="H2237">
        <v>130.26320000000001</v>
      </c>
      <c r="I2237">
        <v>59.405999999999999</v>
      </c>
      <c r="J2237">
        <v>2628.7130000000002</v>
      </c>
      <c r="L2237" t="s">
        <v>778</v>
      </c>
      <c r="M2237" s="6">
        <f t="shared" si="281"/>
        <v>2022</v>
      </c>
      <c r="N2237" s="6" t="str">
        <f t="shared" si="282"/>
        <v>05</v>
      </c>
      <c r="O2237" s="6" t="str">
        <f t="shared" si="283"/>
        <v>16</v>
      </c>
      <c r="P2237" t="str">
        <f t="shared" si="284"/>
        <v>08</v>
      </c>
      <c r="Q2237" t="str">
        <f t="shared" si="285"/>
        <v>23</v>
      </c>
      <c r="R2237" t="str">
        <f t="shared" si="286"/>
        <v>33</v>
      </c>
      <c r="S2237" s="4">
        <f t="shared" si="280"/>
        <v>44697.349687499998</v>
      </c>
      <c r="T2237" s="5">
        <f t="shared" si="287"/>
        <v>44697.349687499998</v>
      </c>
      <c r="U2237" t="s">
        <v>2203</v>
      </c>
      <c r="AH2237" t="s">
        <v>2940</v>
      </c>
      <c r="AI2237">
        <v>1</v>
      </c>
      <c r="AJ2237">
        <v>1</v>
      </c>
      <c r="AK2237" t="s">
        <v>3101</v>
      </c>
      <c r="AL2237" t="s">
        <v>3104</v>
      </c>
      <c r="AN2237" t="s">
        <v>3658</v>
      </c>
      <c r="BK2237">
        <v>607</v>
      </c>
      <c r="BL2237">
        <v>607</v>
      </c>
      <c r="BQ2237">
        <v>130.26320000000001</v>
      </c>
      <c r="BR2237">
        <v>131.18656683400209</v>
      </c>
      <c r="BS2237">
        <v>0</v>
      </c>
    </row>
    <row r="2238" spans="1:71" x14ac:dyDescent="0.25">
      <c r="A2238" t="s">
        <v>86</v>
      </c>
      <c r="B2238">
        <v>612</v>
      </c>
      <c r="C2238" t="s">
        <v>88</v>
      </c>
      <c r="D2238">
        <v>1</v>
      </c>
      <c r="E2238">
        <v>77247.479245619994</v>
      </c>
      <c r="F2238">
        <v>77248.088542102996</v>
      </c>
      <c r="G2238">
        <v>0.60929648300225381</v>
      </c>
      <c r="H2238">
        <v>141.69759999999999</v>
      </c>
      <c r="I2238">
        <v>111.386</v>
      </c>
      <c r="J2238">
        <v>2279.703</v>
      </c>
      <c r="L2238" t="s">
        <v>778</v>
      </c>
      <c r="M2238" s="6">
        <f t="shared" si="281"/>
        <v>2022</v>
      </c>
      <c r="N2238" s="6" t="str">
        <f t="shared" si="282"/>
        <v>05</v>
      </c>
      <c r="O2238" s="6" t="str">
        <f t="shared" si="283"/>
        <v>16</v>
      </c>
      <c r="P2238" t="str">
        <f t="shared" si="284"/>
        <v>08</v>
      </c>
      <c r="Q2238" t="str">
        <f t="shared" si="285"/>
        <v>23</v>
      </c>
      <c r="R2238" t="str">
        <f t="shared" si="286"/>
        <v>33</v>
      </c>
      <c r="S2238" s="4">
        <f t="shared" si="280"/>
        <v>44697.349687499998</v>
      </c>
      <c r="T2238" s="5">
        <f t="shared" si="287"/>
        <v>44697.349687499998</v>
      </c>
      <c r="U2238" t="s">
        <v>2203</v>
      </c>
      <c r="AH2238" t="s">
        <v>2940</v>
      </c>
      <c r="AI2238">
        <v>1</v>
      </c>
      <c r="AJ2238">
        <v>1</v>
      </c>
      <c r="AK2238" t="s">
        <v>3101</v>
      </c>
      <c r="AL2238" t="s">
        <v>3104</v>
      </c>
      <c r="AN2238" t="s">
        <v>3658</v>
      </c>
      <c r="BK2238">
        <v>608</v>
      </c>
      <c r="BL2238">
        <v>608</v>
      </c>
      <c r="BQ2238">
        <v>141.69759999999999</v>
      </c>
      <c r="BR2238">
        <v>142.30689648300219</v>
      </c>
      <c r="BS2238">
        <v>1</v>
      </c>
    </row>
    <row r="2239" spans="1:71" x14ac:dyDescent="0.25">
      <c r="A2239" t="s">
        <v>86</v>
      </c>
      <c r="B2239">
        <v>613</v>
      </c>
      <c r="C2239" t="s">
        <v>88</v>
      </c>
      <c r="D2239">
        <v>1</v>
      </c>
      <c r="E2239">
        <v>77249.175225519997</v>
      </c>
      <c r="F2239">
        <v>77249.520702907001</v>
      </c>
      <c r="G2239">
        <v>0.34547738700348418</v>
      </c>
      <c r="H2239">
        <v>143.39359999999999</v>
      </c>
      <c r="I2239">
        <v>37.128999999999998</v>
      </c>
      <c r="J2239">
        <v>2212.8710000000001</v>
      </c>
      <c r="L2239" t="s">
        <v>778</v>
      </c>
      <c r="M2239" s="6">
        <f t="shared" si="281"/>
        <v>2022</v>
      </c>
      <c r="N2239" s="6" t="str">
        <f t="shared" si="282"/>
        <v>05</v>
      </c>
      <c r="O2239" s="6" t="str">
        <f t="shared" si="283"/>
        <v>16</v>
      </c>
      <c r="P2239" t="str">
        <f t="shared" si="284"/>
        <v>08</v>
      </c>
      <c r="Q2239" t="str">
        <f t="shared" si="285"/>
        <v>23</v>
      </c>
      <c r="R2239" t="str">
        <f t="shared" si="286"/>
        <v>33</v>
      </c>
      <c r="S2239" s="4">
        <f t="shared" si="280"/>
        <v>44697.349687499998</v>
      </c>
      <c r="T2239" s="5">
        <f t="shared" si="287"/>
        <v>44697.349687499998</v>
      </c>
      <c r="U2239" t="s">
        <v>2203</v>
      </c>
      <c r="AH2239" t="s">
        <v>2940</v>
      </c>
      <c r="AI2239">
        <v>1</v>
      </c>
      <c r="AJ2239">
        <v>1</v>
      </c>
      <c r="AK2239" t="s">
        <v>3101</v>
      </c>
      <c r="AL2239" t="s">
        <v>3104</v>
      </c>
      <c r="AN2239" t="s">
        <v>3658</v>
      </c>
      <c r="BK2239">
        <v>609</v>
      </c>
      <c r="BL2239">
        <v>609</v>
      </c>
      <c r="BQ2239">
        <v>143.39359999999999</v>
      </c>
      <c r="BR2239">
        <v>143.7390773870035</v>
      </c>
      <c r="BS2239">
        <v>2</v>
      </c>
    </row>
    <row r="2240" spans="1:71" x14ac:dyDescent="0.25">
      <c r="A2240" t="s">
        <v>86</v>
      </c>
      <c r="B2240">
        <v>633</v>
      </c>
      <c r="C2240" t="s">
        <v>88</v>
      </c>
      <c r="D2240">
        <v>1</v>
      </c>
      <c r="E2240">
        <v>83209.897780444997</v>
      </c>
      <c r="F2240">
        <v>83210.042252807005</v>
      </c>
      <c r="G2240">
        <v>0.1444723620079458</v>
      </c>
      <c r="H2240">
        <v>104.9821</v>
      </c>
      <c r="I2240">
        <v>185.64400000000001</v>
      </c>
      <c r="J2240">
        <v>534.65300000000002</v>
      </c>
      <c r="L2240" t="s">
        <v>779</v>
      </c>
      <c r="M2240" s="6">
        <f t="shared" si="281"/>
        <v>2022</v>
      </c>
      <c r="N2240" s="6" t="str">
        <f t="shared" si="282"/>
        <v>05</v>
      </c>
      <c r="O2240" s="6" t="str">
        <f t="shared" si="283"/>
        <v>16</v>
      </c>
      <c r="P2240" t="str">
        <f t="shared" si="284"/>
        <v>10</v>
      </c>
      <c r="Q2240" t="str">
        <f t="shared" si="285"/>
        <v>08</v>
      </c>
      <c r="R2240" t="str">
        <f t="shared" si="286"/>
        <v>33</v>
      </c>
      <c r="S2240" s="4">
        <f t="shared" si="280"/>
        <v>44697.42260416667</v>
      </c>
      <c r="T2240" s="5">
        <f t="shared" si="287"/>
        <v>44697.42260416667</v>
      </c>
      <c r="U2240" t="s">
        <v>2204</v>
      </c>
      <c r="AH2240" t="s">
        <v>2940</v>
      </c>
      <c r="AI2240">
        <v>1</v>
      </c>
      <c r="AJ2240">
        <v>0</v>
      </c>
      <c r="AK2240" t="s">
        <v>3101</v>
      </c>
      <c r="AL2240" t="s">
        <v>3103</v>
      </c>
      <c r="BK2240">
        <v>629</v>
      </c>
      <c r="BL2240">
        <v>629</v>
      </c>
      <c r="BQ2240">
        <v>104.9821</v>
      </c>
      <c r="BR2240">
        <v>105.12657236200791</v>
      </c>
      <c r="BS2240">
        <v>0</v>
      </c>
    </row>
    <row r="2241" spans="1:71" x14ac:dyDescent="0.25">
      <c r="A2241" t="s">
        <v>86</v>
      </c>
      <c r="B2241">
        <v>634</v>
      </c>
      <c r="C2241" t="s">
        <v>88</v>
      </c>
      <c r="D2241">
        <v>1</v>
      </c>
      <c r="E2241">
        <v>83210.651549289003</v>
      </c>
      <c r="F2241">
        <v>83210.802303057993</v>
      </c>
      <c r="G2241">
        <v>0.15075376899039841</v>
      </c>
      <c r="H2241">
        <v>105.7359</v>
      </c>
      <c r="I2241">
        <v>118.812</v>
      </c>
      <c r="J2241">
        <v>564.35599999999999</v>
      </c>
      <c r="L2241" t="s">
        <v>779</v>
      </c>
      <c r="M2241" s="6">
        <f t="shared" si="281"/>
        <v>2022</v>
      </c>
      <c r="N2241" s="6" t="str">
        <f t="shared" si="282"/>
        <v>05</v>
      </c>
      <c r="O2241" s="6" t="str">
        <f t="shared" si="283"/>
        <v>16</v>
      </c>
      <c r="P2241" t="str">
        <f t="shared" si="284"/>
        <v>10</v>
      </c>
      <c r="Q2241" t="str">
        <f t="shared" si="285"/>
        <v>08</v>
      </c>
      <c r="R2241" t="str">
        <f t="shared" si="286"/>
        <v>33</v>
      </c>
      <c r="S2241" s="4">
        <f t="shared" si="280"/>
        <v>44697.42260416667</v>
      </c>
      <c r="T2241" s="5">
        <f t="shared" si="287"/>
        <v>44697.42260416667</v>
      </c>
      <c r="U2241" t="s">
        <v>2204</v>
      </c>
      <c r="AH2241" t="s">
        <v>2940</v>
      </c>
      <c r="AI2241">
        <v>1</v>
      </c>
      <c r="AJ2241">
        <v>0</v>
      </c>
      <c r="AK2241" t="s">
        <v>3101</v>
      </c>
      <c r="AL2241" t="s">
        <v>3103</v>
      </c>
      <c r="BK2241">
        <v>630</v>
      </c>
      <c r="BL2241">
        <v>630</v>
      </c>
      <c r="BQ2241">
        <v>105.7359</v>
      </c>
      <c r="BR2241">
        <v>105.8866537689904</v>
      </c>
      <c r="BS2241">
        <v>1</v>
      </c>
    </row>
    <row r="2242" spans="1:71" x14ac:dyDescent="0.25">
      <c r="A2242" t="s">
        <v>86</v>
      </c>
      <c r="B2242">
        <v>635</v>
      </c>
      <c r="C2242" t="s">
        <v>88</v>
      </c>
      <c r="D2242">
        <v>1</v>
      </c>
      <c r="E2242">
        <v>83211.248282957997</v>
      </c>
      <c r="F2242">
        <v>83211.405318133999</v>
      </c>
      <c r="G2242">
        <v>0.1570351760019548</v>
      </c>
      <c r="H2242">
        <v>106.3326</v>
      </c>
      <c r="I2242">
        <v>118.812</v>
      </c>
      <c r="J2242">
        <v>668.31700000000001</v>
      </c>
      <c r="L2242" t="s">
        <v>779</v>
      </c>
      <c r="M2242" s="6">
        <f t="shared" si="281"/>
        <v>2022</v>
      </c>
      <c r="N2242" s="6" t="str">
        <f t="shared" si="282"/>
        <v>05</v>
      </c>
      <c r="O2242" s="6" t="str">
        <f t="shared" si="283"/>
        <v>16</v>
      </c>
      <c r="P2242" t="str">
        <f t="shared" si="284"/>
        <v>10</v>
      </c>
      <c r="Q2242" t="str">
        <f t="shared" si="285"/>
        <v>08</v>
      </c>
      <c r="R2242" t="str">
        <f t="shared" si="286"/>
        <v>33</v>
      </c>
      <c r="S2242" s="4">
        <f t="shared" si="280"/>
        <v>44697.42260416667</v>
      </c>
      <c r="T2242" s="5">
        <f t="shared" si="287"/>
        <v>44697.42260416667</v>
      </c>
      <c r="U2242" t="s">
        <v>2204</v>
      </c>
      <c r="AH2242" t="s">
        <v>2940</v>
      </c>
      <c r="AI2242">
        <v>1</v>
      </c>
      <c r="AJ2242">
        <v>0</v>
      </c>
      <c r="AK2242" t="s">
        <v>3101</v>
      </c>
      <c r="AL2242" t="s">
        <v>3103</v>
      </c>
      <c r="BK2242">
        <v>631</v>
      </c>
      <c r="BL2242">
        <v>631</v>
      </c>
      <c r="BQ2242">
        <v>106.3326</v>
      </c>
      <c r="BR2242">
        <v>106.489635176002</v>
      </c>
      <c r="BS2242">
        <v>2</v>
      </c>
    </row>
    <row r="2243" spans="1:71" x14ac:dyDescent="0.25">
      <c r="A2243" t="s">
        <v>86</v>
      </c>
      <c r="B2243">
        <v>636</v>
      </c>
      <c r="C2243" t="s">
        <v>88</v>
      </c>
      <c r="D2243">
        <v>1</v>
      </c>
      <c r="E2243">
        <v>83211.769639741993</v>
      </c>
      <c r="F2243">
        <v>83211.951800545998</v>
      </c>
      <c r="G2243">
        <v>0.18216080400452481</v>
      </c>
      <c r="H2243">
        <v>106.854</v>
      </c>
      <c r="I2243">
        <v>133.66300000000001</v>
      </c>
      <c r="J2243">
        <v>586.63400000000001</v>
      </c>
      <c r="L2243" t="s">
        <v>779</v>
      </c>
      <c r="M2243" s="6">
        <f t="shared" si="281"/>
        <v>2022</v>
      </c>
      <c r="N2243" s="6" t="str">
        <f t="shared" si="282"/>
        <v>05</v>
      </c>
      <c r="O2243" s="6" t="str">
        <f t="shared" si="283"/>
        <v>16</v>
      </c>
      <c r="P2243" t="str">
        <f t="shared" si="284"/>
        <v>10</v>
      </c>
      <c r="Q2243" t="str">
        <f t="shared" si="285"/>
        <v>08</v>
      </c>
      <c r="R2243" t="str">
        <f t="shared" si="286"/>
        <v>33</v>
      </c>
      <c r="S2243" s="4">
        <f t="shared" ref="S2243:S2306" si="288">DATE(M2243,N2243,O2243)+TIME(P2243,Q2243,R2243)</f>
        <v>44697.42260416667</v>
      </c>
      <c r="T2243" s="5">
        <f t="shared" si="287"/>
        <v>44697.42260416667</v>
      </c>
      <c r="U2243" t="s">
        <v>2204</v>
      </c>
      <c r="AH2243" t="s">
        <v>2940</v>
      </c>
      <c r="AI2243">
        <v>1</v>
      </c>
      <c r="AJ2243">
        <v>0</v>
      </c>
      <c r="AK2243" t="s">
        <v>3101</v>
      </c>
      <c r="AL2243" t="s">
        <v>3103</v>
      </c>
      <c r="BK2243">
        <v>632</v>
      </c>
      <c r="BL2243">
        <v>632</v>
      </c>
      <c r="BQ2243">
        <v>106.854</v>
      </c>
      <c r="BR2243">
        <v>107.0361608040045</v>
      </c>
      <c r="BS2243">
        <v>3</v>
      </c>
    </row>
    <row r="2244" spans="1:71" x14ac:dyDescent="0.25">
      <c r="A2244" t="s">
        <v>86</v>
      </c>
      <c r="B2244">
        <v>637</v>
      </c>
      <c r="C2244" t="s">
        <v>88</v>
      </c>
      <c r="D2244">
        <v>1</v>
      </c>
      <c r="E2244">
        <v>83212.052303057993</v>
      </c>
      <c r="F2244">
        <v>83212.479438737006</v>
      </c>
      <c r="G2244">
        <v>0.42713567901228089</v>
      </c>
      <c r="H2244">
        <v>107.1366</v>
      </c>
      <c r="I2244">
        <v>111.386</v>
      </c>
      <c r="J2244">
        <v>445.54500000000002</v>
      </c>
      <c r="L2244" t="s">
        <v>779</v>
      </c>
      <c r="M2244" s="6">
        <f t="shared" si="281"/>
        <v>2022</v>
      </c>
      <c r="N2244" s="6" t="str">
        <f t="shared" si="282"/>
        <v>05</v>
      </c>
      <c r="O2244" s="6" t="str">
        <f t="shared" si="283"/>
        <v>16</v>
      </c>
      <c r="P2244" t="str">
        <f t="shared" si="284"/>
        <v>10</v>
      </c>
      <c r="Q2244" t="str">
        <f t="shared" si="285"/>
        <v>08</v>
      </c>
      <c r="R2244" t="str">
        <f t="shared" si="286"/>
        <v>33</v>
      </c>
      <c r="S2244" s="4">
        <f t="shared" si="288"/>
        <v>44697.42260416667</v>
      </c>
      <c r="T2244" s="5">
        <f t="shared" si="287"/>
        <v>44697.42260416667</v>
      </c>
      <c r="U2244" t="s">
        <v>2204</v>
      </c>
      <c r="AH2244" t="s">
        <v>2940</v>
      </c>
      <c r="AI2244">
        <v>1</v>
      </c>
      <c r="AJ2244">
        <v>0</v>
      </c>
      <c r="AK2244" t="s">
        <v>3101</v>
      </c>
      <c r="AL2244" t="s">
        <v>3102</v>
      </c>
      <c r="BK2244">
        <v>633</v>
      </c>
      <c r="BL2244">
        <v>633</v>
      </c>
      <c r="BQ2244">
        <v>107.1366</v>
      </c>
      <c r="BR2244">
        <v>107.5637356790123</v>
      </c>
      <c r="BS2244">
        <v>4</v>
      </c>
    </row>
    <row r="2245" spans="1:71" x14ac:dyDescent="0.25">
      <c r="A2245" t="s">
        <v>86</v>
      </c>
      <c r="B2245">
        <v>645</v>
      </c>
      <c r="C2245" t="s">
        <v>88</v>
      </c>
      <c r="D2245">
        <v>1</v>
      </c>
      <c r="E2245">
        <v>83940.035184082997</v>
      </c>
      <c r="F2245">
        <v>83940.267596143007</v>
      </c>
      <c r="G2245">
        <v>0.23241206000966491</v>
      </c>
      <c r="H2245">
        <v>235.08869999999999</v>
      </c>
      <c r="I2245">
        <v>74.257000000000005</v>
      </c>
      <c r="J2245">
        <v>705.44600000000003</v>
      </c>
      <c r="L2245" t="s">
        <v>780</v>
      </c>
      <c r="M2245" s="6">
        <f t="shared" si="281"/>
        <v>2022</v>
      </c>
      <c r="N2245" s="6" t="str">
        <f t="shared" si="282"/>
        <v>05</v>
      </c>
      <c r="O2245" s="6" t="str">
        <f t="shared" si="283"/>
        <v>16</v>
      </c>
      <c r="P2245" t="str">
        <f t="shared" si="284"/>
        <v>10</v>
      </c>
      <c r="Q2245" t="str">
        <f t="shared" si="285"/>
        <v>18</v>
      </c>
      <c r="R2245" t="str">
        <f t="shared" si="286"/>
        <v>33</v>
      </c>
      <c r="S2245" s="4">
        <f t="shared" si="288"/>
        <v>44697.429548611108</v>
      </c>
      <c r="T2245" s="5">
        <f t="shared" si="287"/>
        <v>44697.429548611108</v>
      </c>
      <c r="U2245" t="s">
        <v>2205</v>
      </c>
      <c r="AH2245" t="s">
        <v>2940</v>
      </c>
      <c r="AI2245">
        <v>1</v>
      </c>
      <c r="AJ2245">
        <v>0</v>
      </c>
      <c r="AK2245" t="s">
        <v>3101</v>
      </c>
      <c r="AL2245" t="s">
        <v>3103</v>
      </c>
      <c r="BK2245">
        <v>641</v>
      </c>
      <c r="BL2245">
        <v>641</v>
      </c>
      <c r="BQ2245">
        <v>235.08869999999999</v>
      </c>
      <c r="BR2245">
        <v>235.32111206000971</v>
      </c>
      <c r="BS2245">
        <v>0</v>
      </c>
    </row>
    <row r="2246" spans="1:71" x14ac:dyDescent="0.25">
      <c r="A2246" t="s">
        <v>86</v>
      </c>
      <c r="B2246">
        <v>646</v>
      </c>
      <c r="C2246" t="s">
        <v>88</v>
      </c>
      <c r="D2246">
        <v>1</v>
      </c>
      <c r="E2246">
        <v>83940.613073529996</v>
      </c>
      <c r="F2246">
        <v>83940.801515740997</v>
      </c>
      <c r="G2246">
        <v>0.18844221100152941</v>
      </c>
      <c r="H2246">
        <v>235.66659999999999</v>
      </c>
      <c r="I2246">
        <v>200.495</v>
      </c>
      <c r="J2246">
        <v>750</v>
      </c>
      <c r="L2246" t="s">
        <v>780</v>
      </c>
      <c r="M2246" s="6">
        <f t="shared" si="281"/>
        <v>2022</v>
      </c>
      <c r="N2246" s="6" t="str">
        <f t="shared" si="282"/>
        <v>05</v>
      </c>
      <c r="O2246" s="6" t="str">
        <f t="shared" si="283"/>
        <v>16</v>
      </c>
      <c r="P2246" t="str">
        <f t="shared" si="284"/>
        <v>10</v>
      </c>
      <c r="Q2246" t="str">
        <f t="shared" si="285"/>
        <v>18</v>
      </c>
      <c r="R2246" t="str">
        <f t="shared" si="286"/>
        <v>33</v>
      </c>
      <c r="S2246" s="4">
        <f t="shared" si="288"/>
        <v>44697.429548611108</v>
      </c>
      <c r="T2246" s="5">
        <f t="shared" si="287"/>
        <v>44697.429548611108</v>
      </c>
      <c r="U2246" t="s">
        <v>2205</v>
      </c>
      <c r="AH2246" t="s">
        <v>2940</v>
      </c>
      <c r="AI2246">
        <v>1</v>
      </c>
      <c r="AJ2246">
        <v>0</v>
      </c>
      <c r="AK2246" t="s">
        <v>3101</v>
      </c>
      <c r="AL2246" t="s">
        <v>3103</v>
      </c>
      <c r="BK2246">
        <v>642</v>
      </c>
      <c r="BL2246">
        <v>642</v>
      </c>
      <c r="BQ2246">
        <v>235.66659999999999</v>
      </c>
      <c r="BR2246">
        <v>235.85504221100149</v>
      </c>
      <c r="BS2246">
        <v>1</v>
      </c>
    </row>
    <row r="2247" spans="1:71" x14ac:dyDescent="0.25">
      <c r="A2247" t="s">
        <v>86</v>
      </c>
      <c r="B2247">
        <v>647</v>
      </c>
      <c r="C2247" t="s">
        <v>88</v>
      </c>
      <c r="D2247">
        <v>1</v>
      </c>
      <c r="E2247">
        <v>83941.724882574999</v>
      </c>
      <c r="F2247">
        <v>83941.925887599995</v>
      </c>
      <c r="G2247">
        <v>0.20100502499553841</v>
      </c>
      <c r="H2247">
        <v>236.7784</v>
      </c>
      <c r="I2247">
        <v>66.831999999999994</v>
      </c>
      <c r="J2247">
        <v>534.65300000000002</v>
      </c>
      <c r="L2247" t="s">
        <v>780</v>
      </c>
      <c r="M2247" s="6">
        <f t="shared" si="281"/>
        <v>2022</v>
      </c>
      <c r="N2247" s="6" t="str">
        <f t="shared" si="282"/>
        <v>05</v>
      </c>
      <c r="O2247" s="6" t="str">
        <f t="shared" si="283"/>
        <v>16</v>
      </c>
      <c r="P2247" t="str">
        <f t="shared" si="284"/>
        <v>10</v>
      </c>
      <c r="Q2247" t="str">
        <f t="shared" si="285"/>
        <v>18</v>
      </c>
      <c r="R2247" t="str">
        <f t="shared" si="286"/>
        <v>33</v>
      </c>
      <c r="S2247" s="4">
        <f t="shared" si="288"/>
        <v>44697.429548611108</v>
      </c>
      <c r="T2247" s="5">
        <f t="shared" si="287"/>
        <v>44697.429548611108</v>
      </c>
      <c r="U2247" t="s">
        <v>2205</v>
      </c>
      <c r="AH2247" t="s">
        <v>2940</v>
      </c>
      <c r="AI2247">
        <v>1</v>
      </c>
      <c r="AJ2247">
        <v>0</v>
      </c>
      <c r="AK2247" t="s">
        <v>3101</v>
      </c>
      <c r="AL2247" t="s">
        <v>3103</v>
      </c>
      <c r="BK2247">
        <v>643</v>
      </c>
      <c r="BL2247">
        <v>643</v>
      </c>
      <c r="BQ2247">
        <v>236.7784</v>
      </c>
      <c r="BR2247">
        <v>236.97940502499549</v>
      </c>
      <c r="BS2247">
        <v>2</v>
      </c>
    </row>
    <row r="2248" spans="1:71" x14ac:dyDescent="0.25">
      <c r="A2248" t="s">
        <v>86</v>
      </c>
      <c r="B2248">
        <v>648</v>
      </c>
      <c r="C2248" t="s">
        <v>88</v>
      </c>
      <c r="D2248">
        <v>1</v>
      </c>
      <c r="E2248">
        <v>83942.962319761005</v>
      </c>
      <c r="F2248">
        <v>83943.138199157998</v>
      </c>
      <c r="G2248">
        <v>0.1758793969929684</v>
      </c>
      <c r="H2248">
        <v>238.01580000000001</v>
      </c>
      <c r="I2248">
        <v>222.77199999999999</v>
      </c>
      <c r="J2248">
        <v>653.46500000000003</v>
      </c>
      <c r="L2248" t="s">
        <v>780</v>
      </c>
      <c r="M2248" s="6">
        <f t="shared" si="281"/>
        <v>2022</v>
      </c>
      <c r="N2248" s="6" t="str">
        <f t="shared" si="282"/>
        <v>05</v>
      </c>
      <c r="O2248" s="6" t="str">
        <f t="shared" si="283"/>
        <v>16</v>
      </c>
      <c r="P2248" t="str">
        <f t="shared" si="284"/>
        <v>10</v>
      </c>
      <c r="Q2248" t="str">
        <f t="shared" si="285"/>
        <v>18</v>
      </c>
      <c r="R2248" t="str">
        <f t="shared" si="286"/>
        <v>33</v>
      </c>
      <c r="S2248" s="4">
        <f t="shared" si="288"/>
        <v>44697.429548611108</v>
      </c>
      <c r="T2248" s="5">
        <f t="shared" si="287"/>
        <v>44697.429548611108</v>
      </c>
      <c r="U2248" t="s">
        <v>2205</v>
      </c>
      <c r="AH2248" t="s">
        <v>2940</v>
      </c>
      <c r="AI2248">
        <v>1</v>
      </c>
      <c r="AJ2248">
        <v>0</v>
      </c>
      <c r="AK2248" t="s">
        <v>3101</v>
      </c>
      <c r="AL2248" t="s">
        <v>3103</v>
      </c>
      <c r="BK2248">
        <v>644</v>
      </c>
      <c r="BL2248">
        <v>644</v>
      </c>
      <c r="BQ2248">
        <v>238.01580000000001</v>
      </c>
      <c r="BR2248">
        <v>238.19167939699301</v>
      </c>
      <c r="BS2248">
        <v>3</v>
      </c>
    </row>
    <row r="2249" spans="1:71" x14ac:dyDescent="0.25">
      <c r="A2249" t="s">
        <v>86</v>
      </c>
      <c r="B2249">
        <v>652</v>
      </c>
      <c r="C2249" t="s">
        <v>88</v>
      </c>
      <c r="D2249">
        <v>1</v>
      </c>
      <c r="E2249">
        <v>85346.634665856996</v>
      </c>
      <c r="F2249">
        <v>85346.917329172997</v>
      </c>
      <c r="G2249">
        <v>0.28266331600025302</v>
      </c>
      <c r="H2249">
        <v>141.52119999999999</v>
      </c>
      <c r="I2249">
        <v>103.96</v>
      </c>
      <c r="J2249">
        <v>690.59400000000005</v>
      </c>
      <c r="L2249" t="s">
        <v>781</v>
      </c>
      <c r="M2249" s="6">
        <f t="shared" si="281"/>
        <v>2022</v>
      </c>
      <c r="N2249" s="6" t="str">
        <f t="shared" si="282"/>
        <v>05</v>
      </c>
      <c r="O2249" s="6" t="str">
        <f t="shared" si="283"/>
        <v>16</v>
      </c>
      <c r="P2249" t="str">
        <f t="shared" si="284"/>
        <v>10</v>
      </c>
      <c r="Q2249" t="str">
        <f t="shared" si="285"/>
        <v>43</v>
      </c>
      <c r="R2249" t="str">
        <f t="shared" si="286"/>
        <v>33</v>
      </c>
      <c r="S2249" s="4">
        <f t="shared" si="288"/>
        <v>44697.446909722225</v>
      </c>
      <c r="T2249" s="5">
        <f t="shared" si="287"/>
        <v>44697.446909722225</v>
      </c>
      <c r="U2249" t="s">
        <v>2206</v>
      </c>
      <c r="AH2249" t="s">
        <v>2940</v>
      </c>
      <c r="AI2249">
        <v>1</v>
      </c>
      <c r="AJ2249">
        <v>0</v>
      </c>
      <c r="AK2249" t="s">
        <v>3101</v>
      </c>
      <c r="AL2249" t="s">
        <v>3103</v>
      </c>
      <c r="BK2249">
        <v>648</v>
      </c>
      <c r="BL2249">
        <v>648</v>
      </c>
      <c r="BQ2249">
        <v>141.52119999999999</v>
      </c>
      <c r="BR2249">
        <v>141.80386331600019</v>
      </c>
      <c r="BS2249">
        <v>0</v>
      </c>
    </row>
    <row r="2250" spans="1:71" x14ac:dyDescent="0.25">
      <c r="A2250" t="s">
        <v>86</v>
      </c>
      <c r="B2250">
        <v>653</v>
      </c>
      <c r="C2250" t="s">
        <v>88</v>
      </c>
      <c r="D2250">
        <v>1</v>
      </c>
      <c r="E2250">
        <v>85352.218534699001</v>
      </c>
      <c r="F2250">
        <v>85352.790142739002</v>
      </c>
      <c r="G2250">
        <v>0.5716080400015926</v>
      </c>
      <c r="H2250">
        <v>147.10499999999999</v>
      </c>
      <c r="I2250">
        <v>89.108999999999995</v>
      </c>
      <c r="J2250">
        <v>1485.1489999999999</v>
      </c>
      <c r="L2250" t="s">
        <v>781</v>
      </c>
      <c r="M2250" s="6">
        <f t="shared" si="281"/>
        <v>2022</v>
      </c>
      <c r="N2250" s="6" t="str">
        <f t="shared" si="282"/>
        <v>05</v>
      </c>
      <c r="O2250" s="6" t="str">
        <f t="shared" si="283"/>
        <v>16</v>
      </c>
      <c r="P2250" t="str">
        <f t="shared" si="284"/>
        <v>10</v>
      </c>
      <c r="Q2250" t="str">
        <f t="shared" si="285"/>
        <v>43</v>
      </c>
      <c r="R2250" t="str">
        <f t="shared" si="286"/>
        <v>33</v>
      </c>
      <c r="S2250" s="4">
        <f t="shared" si="288"/>
        <v>44697.446909722225</v>
      </c>
      <c r="T2250" s="5">
        <f t="shared" si="287"/>
        <v>44697.446909722225</v>
      </c>
      <c r="U2250" t="s">
        <v>2206</v>
      </c>
      <c r="AH2250" t="s">
        <v>2940</v>
      </c>
      <c r="AI2250">
        <v>1</v>
      </c>
      <c r="AJ2250">
        <v>1</v>
      </c>
      <c r="AK2250" t="s">
        <v>3101</v>
      </c>
      <c r="AL2250" t="s">
        <v>3104</v>
      </c>
      <c r="BK2250">
        <v>649</v>
      </c>
      <c r="BL2250">
        <v>649</v>
      </c>
      <c r="BQ2250">
        <v>147.10499999999999</v>
      </c>
      <c r="BR2250">
        <v>147.67660804000161</v>
      </c>
      <c r="BS2250">
        <v>1</v>
      </c>
    </row>
    <row r="2251" spans="1:71" x14ac:dyDescent="0.25">
      <c r="A2251" t="s">
        <v>86</v>
      </c>
      <c r="B2251">
        <v>676</v>
      </c>
      <c r="C2251" t="s">
        <v>88</v>
      </c>
      <c r="D2251">
        <v>1</v>
      </c>
      <c r="E2251">
        <v>90613.610853810998</v>
      </c>
      <c r="F2251">
        <v>90614.389748283007</v>
      </c>
      <c r="G2251">
        <v>0.77889447200868744</v>
      </c>
      <c r="H2251">
        <v>8.5212000000000003</v>
      </c>
      <c r="I2251">
        <v>141.089</v>
      </c>
      <c r="J2251">
        <v>1306.931</v>
      </c>
      <c r="L2251" t="s">
        <v>782</v>
      </c>
      <c r="M2251" s="6">
        <f t="shared" si="281"/>
        <v>2022</v>
      </c>
      <c r="N2251" s="6" t="str">
        <f t="shared" si="282"/>
        <v>05</v>
      </c>
      <c r="O2251" s="6" t="str">
        <f t="shared" si="283"/>
        <v>16</v>
      </c>
      <c r="P2251" t="str">
        <f t="shared" si="284"/>
        <v>12</v>
      </c>
      <c r="Q2251" t="str">
        <f t="shared" si="285"/>
        <v>13</v>
      </c>
      <c r="R2251" t="str">
        <f t="shared" si="286"/>
        <v>33</v>
      </c>
      <c r="S2251" s="4">
        <f t="shared" si="288"/>
        <v>44697.509409722225</v>
      </c>
      <c r="T2251" s="5">
        <f t="shared" si="287"/>
        <v>44697.509409722225</v>
      </c>
      <c r="U2251" t="s">
        <v>2207</v>
      </c>
      <c r="AH2251" t="s">
        <v>2940</v>
      </c>
      <c r="AI2251">
        <v>1</v>
      </c>
      <c r="AJ2251">
        <v>1</v>
      </c>
      <c r="AK2251" t="s">
        <v>3101</v>
      </c>
      <c r="AL2251" t="s">
        <v>3104</v>
      </c>
      <c r="BK2251">
        <v>672</v>
      </c>
      <c r="BL2251">
        <v>672</v>
      </c>
      <c r="BQ2251">
        <v>8.5212000000000003</v>
      </c>
      <c r="BR2251">
        <v>9.3000944720086878</v>
      </c>
      <c r="BS2251">
        <v>0</v>
      </c>
    </row>
    <row r="2252" spans="1:71" x14ac:dyDescent="0.25">
      <c r="A2252" t="s">
        <v>86</v>
      </c>
      <c r="B2252">
        <v>693</v>
      </c>
      <c r="C2252" t="s">
        <v>88</v>
      </c>
      <c r="D2252">
        <v>1</v>
      </c>
      <c r="E2252">
        <v>97604.162825688996</v>
      </c>
      <c r="F2252">
        <v>97606.342473929995</v>
      </c>
      <c r="G2252">
        <v>2.1796482409990858</v>
      </c>
      <c r="H2252">
        <v>99.050799999999995</v>
      </c>
      <c r="I2252">
        <v>96.534999999999997</v>
      </c>
      <c r="J2252">
        <v>1737.624</v>
      </c>
      <c r="L2252" t="s">
        <v>783</v>
      </c>
      <c r="M2252" s="6">
        <f t="shared" si="281"/>
        <v>2022</v>
      </c>
      <c r="N2252" s="6" t="str">
        <f t="shared" si="282"/>
        <v>05</v>
      </c>
      <c r="O2252" s="6" t="str">
        <f t="shared" si="283"/>
        <v>16</v>
      </c>
      <c r="P2252" t="str">
        <f t="shared" si="284"/>
        <v>14</v>
      </c>
      <c r="Q2252" t="str">
        <f t="shared" si="285"/>
        <v>08</v>
      </c>
      <c r="R2252" t="str">
        <f t="shared" si="286"/>
        <v>34</v>
      </c>
      <c r="S2252" s="4">
        <f t="shared" si="288"/>
        <v>44697.589282407411</v>
      </c>
      <c r="T2252" s="5">
        <f t="shared" si="287"/>
        <v>44697.589282407411</v>
      </c>
      <c r="U2252" t="s">
        <v>2208</v>
      </c>
      <c r="AH2252" t="s">
        <v>2940</v>
      </c>
      <c r="AI2252">
        <v>5</v>
      </c>
      <c r="AJ2252">
        <v>3</v>
      </c>
      <c r="AK2252" t="s">
        <v>3101</v>
      </c>
      <c r="AL2252" t="s">
        <v>3104</v>
      </c>
      <c r="BK2252">
        <v>689</v>
      </c>
      <c r="BL2252">
        <v>689</v>
      </c>
      <c r="BQ2252">
        <v>99.050799999999995</v>
      </c>
      <c r="BR2252">
        <v>101.2304482409991</v>
      </c>
      <c r="BS2252">
        <v>0</v>
      </c>
    </row>
    <row r="2253" spans="1:71" x14ac:dyDescent="0.25">
      <c r="A2253" t="s">
        <v>86</v>
      </c>
      <c r="B2253">
        <v>706</v>
      </c>
      <c r="C2253" t="s">
        <v>88</v>
      </c>
      <c r="D2253">
        <v>1</v>
      </c>
      <c r="E2253">
        <v>99825.449882107001</v>
      </c>
      <c r="F2253">
        <v>99825.902143412997</v>
      </c>
      <c r="G2253">
        <v>0.45226130599621678</v>
      </c>
      <c r="H2253">
        <v>220.19710000000001</v>
      </c>
      <c r="I2253">
        <v>66.831999999999994</v>
      </c>
      <c r="J2253">
        <v>408.416</v>
      </c>
      <c r="L2253" t="s">
        <v>784</v>
      </c>
      <c r="M2253" s="6">
        <f t="shared" si="281"/>
        <v>2022</v>
      </c>
      <c r="N2253" s="6" t="str">
        <f t="shared" si="282"/>
        <v>05</v>
      </c>
      <c r="O2253" s="6" t="str">
        <f t="shared" si="283"/>
        <v>16</v>
      </c>
      <c r="P2253" t="str">
        <f t="shared" si="284"/>
        <v>14</v>
      </c>
      <c r="Q2253" t="str">
        <f t="shared" si="285"/>
        <v>43</v>
      </c>
      <c r="R2253" t="str">
        <f t="shared" si="286"/>
        <v>34</v>
      </c>
      <c r="S2253" s="4">
        <f t="shared" si="288"/>
        <v>44697.613587962966</v>
      </c>
      <c r="T2253" s="5">
        <f t="shared" si="287"/>
        <v>44697.613587962966</v>
      </c>
      <c r="U2253" t="s">
        <v>2209</v>
      </c>
      <c r="AH2253" t="s">
        <v>2940</v>
      </c>
      <c r="AI2253">
        <v>1</v>
      </c>
      <c r="AJ2253">
        <v>0</v>
      </c>
      <c r="AK2253" t="s">
        <v>3101</v>
      </c>
      <c r="AL2253" t="s">
        <v>3102</v>
      </c>
      <c r="BK2253">
        <v>702</v>
      </c>
      <c r="BL2253">
        <v>702</v>
      </c>
      <c r="BQ2253">
        <v>220.19710000000001</v>
      </c>
      <c r="BR2253">
        <v>220.64936130599619</v>
      </c>
      <c r="BS2253">
        <v>0</v>
      </c>
    </row>
    <row r="2254" spans="1:71" x14ac:dyDescent="0.25">
      <c r="A2254" t="s">
        <v>86</v>
      </c>
      <c r="B2254">
        <v>707</v>
      </c>
      <c r="C2254" t="s">
        <v>88</v>
      </c>
      <c r="D2254">
        <v>1</v>
      </c>
      <c r="E2254">
        <v>99826.228776578995</v>
      </c>
      <c r="F2254">
        <v>99826.668475070997</v>
      </c>
      <c r="G2254">
        <v>0.43969849200220779</v>
      </c>
      <c r="H2254">
        <v>220.9759</v>
      </c>
      <c r="I2254">
        <v>81.683000000000007</v>
      </c>
      <c r="J2254">
        <v>504.95</v>
      </c>
      <c r="L2254" t="s">
        <v>784</v>
      </c>
      <c r="M2254" s="6">
        <f t="shared" si="281"/>
        <v>2022</v>
      </c>
      <c r="N2254" s="6" t="str">
        <f t="shared" si="282"/>
        <v>05</v>
      </c>
      <c r="O2254" s="6" t="str">
        <f t="shared" si="283"/>
        <v>16</v>
      </c>
      <c r="P2254" t="str">
        <f t="shared" si="284"/>
        <v>14</v>
      </c>
      <c r="Q2254" t="str">
        <f t="shared" si="285"/>
        <v>43</v>
      </c>
      <c r="R2254" t="str">
        <f t="shared" si="286"/>
        <v>34</v>
      </c>
      <c r="S2254" s="4">
        <f t="shared" si="288"/>
        <v>44697.613587962966</v>
      </c>
      <c r="T2254" s="5">
        <f t="shared" si="287"/>
        <v>44697.613587962966</v>
      </c>
      <c r="U2254" t="s">
        <v>2209</v>
      </c>
      <c r="AH2254" t="s">
        <v>2940</v>
      </c>
      <c r="AI2254">
        <v>1</v>
      </c>
      <c r="AJ2254">
        <v>0</v>
      </c>
      <c r="AK2254" t="s">
        <v>3101</v>
      </c>
      <c r="AL2254" t="s">
        <v>3102</v>
      </c>
      <c r="BK2254">
        <v>703</v>
      </c>
      <c r="BL2254">
        <v>703</v>
      </c>
      <c r="BQ2254">
        <v>220.9759</v>
      </c>
      <c r="BR2254">
        <v>221.4155984920022</v>
      </c>
      <c r="BS2254">
        <v>1</v>
      </c>
    </row>
    <row r="2255" spans="1:71" x14ac:dyDescent="0.25">
      <c r="A2255" t="s">
        <v>86</v>
      </c>
      <c r="B2255">
        <v>708</v>
      </c>
      <c r="C2255" t="s">
        <v>88</v>
      </c>
      <c r="D2255">
        <v>1</v>
      </c>
      <c r="E2255">
        <v>99826.768977583997</v>
      </c>
      <c r="F2255">
        <v>99827.296615775005</v>
      </c>
      <c r="G2255">
        <v>0.52763819100800902</v>
      </c>
      <c r="H2255">
        <v>221.51609999999999</v>
      </c>
      <c r="I2255">
        <v>74.257000000000005</v>
      </c>
      <c r="J2255">
        <v>549.505</v>
      </c>
      <c r="L2255" t="s">
        <v>784</v>
      </c>
      <c r="M2255" s="6">
        <f t="shared" si="281"/>
        <v>2022</v>
      </c>
      <c r="N2255" s="6" t="str">
        <f t="shared" si="282"/>
        <v>05</v>
      </c>
      <c r="O2255" s="6" t="str">
        <f t="shared" si="283"/>
        <v>16</v>
      </c>
      <c r="P2255" t="str">
        <f t="shared" si="284"/>
        <v>14</v>
      </c>
      <c r="Q2255" t="str">
        <f t="shared" si="285"/>
        <v>43</v>
      </c>
      <c r="R2255" t="str">
        <f t="shared" si="286"/>
        <v>34</v>
      </c>
      <c r="S2255" s="4">
        <f t="shared" si="288"/>
        <v>44697.613587962966</v>
      </c>
      <c r="T2255" s="5">
        <f t="shared" si="287"/>
        <v>44697.613587962966</v>
      </c>
      <c r="U2255" t="s">
        <v>2209</v>
      </c>
      <c r="AH2255" t="s">
        <v>2940</v>
      </c>
      <c r="AI2255">
        <v>1</v>
      </c>
      <c r="AJ2255">
        <v>0</v>
      </c>
      <c r="AK2255" t="s">
        <v>3101</v>
      </c>
      <c r="AL2255" t="s">
        <v>3102</v>
      </c>
      <c r="BK2255">
        <v>704</v>
      </c>
      <c r="BL2255">
        <v>704</v>
      </c>
      <c r="BQ2255">
        <v>221.51609999999999</v>
      </c>
      <c r="BR2255">
        <v>222.043738191008</v>
      </c>
      <c r="BS2255">
        <v>2</v>
      </c>
    </row>
    <row r="2256" spans="1:71" x14ac:dyDescent="0.25">
      <c r="A2256" t="s">
        <v>86</v>
      </c>
      <c r="B2256">
        <v>710</v>
      </c>
      <c r="C2256" t="s">
        <v>88</v>
      </c>
      <c r="D2256">
        <v>1</v>
      </c>
      <c r="E2256">
        <v>99997.093405956999</v>
      </c>
      <c r="F2256">
        <v>99997.457727564994</v>
      </c>
      <c r="G2256">
        <v>0.36432160799449781</v>
      </c>
      <c r="H2256">
        <v>91.789900000000003</v>
      </c>
      <c r="I2256">
        <v>81.683000000000007</v>
      </c>
      <c r="J2256">
        <v>720.29700000000003</v>
      </c>
      <c r="L2256" t="s">
        <v>785</v>
      </c>
      <c r="M2256" s="6">
        <f t="shared" si="281"/>
        <v>2022</v>
      </c>
      <c r="N2256" s="6" t="str">
        <f t="shared" si="282"/>
        <v>05</v>
      </c>
      <c r="O2256" s="6" t="str">
        <f t="shared" si="283"/>
        <v>16</v>
      </c>
      <c r="P2256" t="str">
        <f t="shared" si="284"/>
        <v>14</v>
      </c>
      <c r="Q2256" t="str">
        <f t="shared" si="285"/>
        <v>48</v>
      </c>
      <c r="R2256" t="str">
        <f t="shared" si="286"/>
        <v>34</v>
      </c>
      <c r="S2256" s="4">
        <f t="shared" si="288"/>
        <v>44697.617060185185</v>
      </c>
      <c r="T2256" s="5">
        <f t="shared" si="287"/>
        <v>44697.617060185185</v>
      </c>
      <c r="U2256" t="s">
        <v>2210</v>
      </c>
      <c r="AH2256" t="s">
        <v>2940</v>
      </c>
      <c r="AI2256">
        <v>1</v>
      </c>
      <c r="AJ2256">
        <v>0</v>
      </c>
      <c r="AK2256" t="s">
        <v>3101</v>
      </c>
      <c r="AL2256" t="s">
        <v>3103</v>
      </c>
      <c r="BK2256">
        <v>706</v>
      </c>
      <c r="BL2256">
        <v>706</v>
      </c>
      <c r="BQ2256">
        <v>91.789900000000003</v>
      </c>
      <c r="BR2256">
        <v>92.154221607994501</v>
      </c>
      <c r="BS2256">
        <v>0</v>
      </c>
    </row>
    <row r="2257" spans="1:71" x14ac:dyDescent="0.25">
      <c r="A2257" t="s">
        <v>86</v>
      </c>
      <c r="B2257">
        <v>717</v>
      </c>
      <c r="C2257" t="s">
        <v>88</v>
      </c>
      <c r="D2257">
        <v>1</v>
      </c>
      <c r="E2257">
        <v>100222.358316735</v>
      </c>
      <c r="F2257">
        <v>100222.816859449</v>
      </c>
      <c r="G2257">
        <v>0.45854271399730351</v>
      </c>
      <c r="H2257">
        <v>17.0185</v>
      </c>
      <c r="I2257">
        <v>66.831999999999994</v>
      </c>
      <c r="J2257">
        <v>586.63400000000001</v>
      </c>
      <c r="L2257" t="s">
        <v>786</v>
      </c>
      <c r="M2257" s="6">
        <f t="shared" si="281"/>
        <v>2022</v>
      </c>
      <c r="N2257" s="6" t="str">
        <f t="shared" si="282"/>
        <v>05</v>
      </c>
      <c r="O2257" s="6" t="str">
        <f t="shared" si="283"/>
        <v>16</v>
      </c>
      <c r="P2257" t="str">
        <f t="shared" si="284"/>
        <v>14</v>
      </c>
      <c r="Q2257" t="str">
        <f t="shared" si="285"/>
        <v>53</v>
      </c>
      <c r="R2257" t="str">
        <f t="shared" si="286"/>
        <v>34</v>
      </c>
      <c r="S2257" s="4">
        <f t="shared" si="288"/>
        <v>44697.620532407411</v>
      </c>
      <c r="T2257" s="5">
        <f t="shared" si="287"/>
        <v>44697.620532407411</v>
      </c>
      <c r="U2257" t="s">
        <v>2211</v>
      </c>
      <c r="AH2257" t="s">
        <v>2940</v>
      </c>
      <c r="AI2257">
        <v>1</v>
      </c>
      <c r="AJ2257">
        <v>0</v>
      </c>
      <c r="AK2257" t="s">
        <v>3101</v>
      </c>
      <c r="AL2257" t="s">
        <v>3102</v>
      </c>
      <c r="BK2257">
        <v>713</v>
      </c>
      <c r="BL2257">
        <v>713</v>
      </c>
      <c r="BQ2257">
        <v>17.0185</v>
      </c>
      <c r="BR2257">
        <v>17.477042713997299</v>
      </c>
      <c r="BS2257">
        <v>0</v>
      </c>
    </row>
    <row r="2258" spans="1:71" x14ac:dyDescent="0.25">
      <c r="A2258" t="s">
        <v>86</v>
      </c>
      <c r="B2258">
        <v>723</v>
      </c>
      <c r="C2258" t="s">
        <v>88</v>
      </c>
      <c r="D2258">
        <v>1</v>
      </c>
      <c r="E2258">
        <v>100359.77360203701</v>
      </c>
      <c r="F2258">
        <v>100360.15676786601</v>
      </c>
      <c r="G2258">
        <v>0.38316582900006319</v>
      </c>
      <c r="H2258">
        <v>154.43379999999999</v>
      </c>
      <c r="I2258">
        <v>103.96</v>
      </c>
      <c r="J2258">
        <v>1418.317</v>
      </c>
      <c r="L2258" t="s">
        <v>786</v>
      </c>
      <c r="M2258" s="6">
        <f t="shared" si="281"/>
        <v>2022</v>
      </c>
      <c r="N2258" s="6" t="str">
        <f t="shared" si="282"/>
        <v>05</v>
      </c>
      <c r="O2258" s="6" t="str">
        <f t="shared" si="283"/>
        <v>16</v>
      </c>
      <c r="P2258" t="str">
        <f t="shared" si="284"/>
        <v>14</v>
      </c>
      <c r="Q2258" t="str">
        <f t="shared" si="285"/>
        <v>53</v>
      </c>
      <c r="R2258" t="str">
        <f t="shared" si="286"/>
        <v>34</v>
      </c>
      <c r="S2258" s="4">
        <f t="shared" si="288"/>
        <v>44697.620532407411</v>
      </c>
      <c r="T2258" s="5">
        <f t="shared" si="287"/>
        <v>44697.620532407411</v>
      </c>
      <c r="U2258" t="s">
        <v>2211</v>
      </c>
      <c r="AH2258" t="s">
        <v>2940</v>
      </c>
      <c r="AI2258">
        <v>1</v>
      </c>
      <c r="AJ2258">
        <v>0</v>
      </c>
      <c r="AK2258" t="s">
        <v>3101</v>
      </c>
      <c r="AL2258" t="s">
        <v>3103</v>
      </c>
      <c r="BK2258">
        <v>719</v>
      </c>
      <c r="BL2258">
        <v>719</v>
      </c>
      <c r="BQ2258">
        <v>154.43379999999999</v>
      </c>
      <c r="BR2258">
        <v>154.81696582900011</v>
      </c>
      <c r="BS2258">
        <v>1</v>
      </c>
    </row>
    <row r="2259" spans="1:71" x14ac:dyDescent="0.25">
      <c r="A2259" t="s">
        <v>86</v>
      </c>
      <c r="B2259">
        <v>726</v>
      </c>
      <c r="C2259" t="s">
        <v>88</v>
      </c>
      <c r="D2259">
        <v>1</v>
      </c>
      <c r="E2259">
        <v>101485.78114174699</v>
      </c>
      <c r="F2259">
        <v>101486.34646838</v>
      </c>
      <c r="G2259">
        <v>0.56532663300458807</v>
      </c>
      <c r="H2259">
        <v>80.570300000000003</v>
      </c>
      <c r="I2259">
        <v>111.386</v>
      </c>
      <c r="J2259">
        <v>1871.287</v>
      </c>
      <c r="L2259" t="s">
        <v>787</v>
      </c>
      <c r="M2259" s="6">
        <f t="shared" si="281"/>
        <v>2022</v>
      </c>
      <c r="N2259" s="6" t="str">
        <f t="shared" si="282"/>
        <v>05</v>
      </c>
      <c r="O2259" s="6" t="str">
        <f t="shared" si="283"/>
        <v>16</v>
      </c>
      <c r="P2259" t="str">
        <f t="shared" si="284"/>
        <v>15</v>
      </c>
      <c r="Q2259" t="str">
        <f t="shared" si="285"/>
        <v>13</v>
      </c>
      <c r="R2259" t="str">
        <f t="shared" si="286"/>
        <v>34</v>
      </c>
      <c r="S2259" s="4">
        <f t="shared" si="288"/>
        <v>44697.634421296294</v>
      </c>
      <c r="T2259" s="5">
        <f t="shared" si="287"/>
        <v>44697.634421296294</v>
      </c>
      <c r="U2259" t="s">
        <v>2212</v>
      </c>
      <c r="AH2259" t="s">
        <v>2940</v>
      </c>
      <c r="AI2259">
        <v>1</v>
      </c>
      <c r="AJ2259">
        <v>1</v>
      </c>
      <c r="AK2259" t="s">
        <v>3101</v>
      </c>
      <c r="AL2259" t="s">
        <v>3104</v>
      </c>
      <c r="BK2259">
        <v>722</v>
      </c>
      <c r="BL2259">
        <v>722</v>
      </c>
      <c r="BQ2259">
        <v>80.570300000000003</v>
      </c>
      <c r="BR2259">
        <v>81.135626633004591</v>
      </c>
      <c r="BS2259">
        <v>0</v>
      </c>
    </row>
    <row r="2260" spans="1:71" x14ac:dyDescent="0.25">
      <c r="A2260" t="s">
        <v>86</v>
      </c>
      <c r="B2260">
        <v>727</v>
      </c>
      <c r="C2260" t="s">
        <v>88</v>
      </c>
      <c r="D2260">
        <v>1</v>
      </c>
      <c r="E2260">
        <v>101490.63863908</v>
      </c>
      <c r="F2260">
        <v>101492.04567425601</v>
      </c>
      <c r="G2260">
        <v>1.407035176001955</v>
      </c>
      <c r="H2260">
        <v>85.427800000000005</v>
      </c>
      <c r="I2260">
        <v>81.683000000000007</v>
      </c>
      <c r="J2260">
        <v>2985.1489999999999</v>
      </c>
      <c r="L2260" t="s">
        <v>787</v>
      </c>
      <c r="M2260" s="6">
        <f t="shared" si="281"/>
        <v>2022</v>
      </c>
      <c r="N2260" s="6" t="str">
        <f t="shared" si="282"/>
        <v>05</v>
      </c>
      <c r="O2260" s="6" t="str">
        <f t="shared" si="283"/>
        <v>16</v>
      </c>
      <c r="P2260" t="str">
        <f t="shared" si="284"/>
        <v>15</v>
      </c>
      <c r="Q2260" t="str">
        <f t="shared" si="285"/>
        <v>13</v>
      </c>
      <c r="R2260" t="str">
        <f t="shared" si="286"/>
        <v>34</v>
      </c>
      <c r="S2260" s="4">
        <f t="shared" si="288"/>
        <v>44697.634421296294</v>
      </c>
      <c r="T2260" s="5">
        <f t="shared" si="287"/>
        <v>44697.634421296294</v>
      </c>
      <c r="U2260" t="s">
        <v>2212</v>
      </c>
      <c r="AH2260" t="s">
        <v>2940</v>
      </c>
      <c r="AI2260">
        <v>3</v>
      </c>
      <c r="AJ2260">
        <v>3</v>
      </c>
      <c r="AK2260" t="s">
        <v>3101</v>
      </c>
      <c r="AL2260" t="s">
        <v>3104</v>
      </c>
      <c r="BK2260">
        <v>723</v>
      </c>
      <c r="BL2260">
        <v>723</v>
      </c>
      <c r="BQ2260">
        <v>85.427800000000005</v>
      </c>
      <c r="BR2260">
        <v>86.83483517600196</v>
      </c>
      <c r="BS2260">
        <v>1</v>
      </c>
    </row>
    <row r="2261" spans="1:71" x14ac:dyDescent="0.25">
      <c r="A2261" t="s">
        <v>86</v>
      </c>
      <c r="B2261">
        <v>751</v>
      </c>
      <c r="C2261" t="s">
        <v>88</v>
      </c>
      <c r="D2261">
        <v>1</v>
      </c>
      <c r="E2261">
        <v>103275.637135271</v>
      </c>
      <c r="F2261">
        <v>103276.284120196</v>
      </c>
      <c r="G2261">
        <v>0.64698492499883287</v>
      </c>
      <c r="H2261">
        <v>70.221299999999999</v>
      </c>
      <c r="I2261">
        <v>141.089</v>
      </c>
      <c r="J2261">
        <v>2331.683</v>
      </c>
      <c r="L2261" t="s">
        <v>788</v>
      </c>
      <c r="M2261" s="6">
        <f t="shared" si="281"/>
        <v>2022</v>
      </c>
      <c r="N2261" s="6" t="str">
        <f t="shared" si="282"/>
        <v>05</v>
      </c>
      <c r="O2261" s="6" t="str">
        <f t="shared" si="283"/>
        <v>16</v>
      </c>
      <c r="P2261" t="str">
        <f t="shared" si="284"/>
        <v>15</v>
      </c>
      <c r="Q2261" t="str">
        <f t="shared" si="285"/>
        <v>43</v>
      </c>
      <c r="R2261" t="str">
        <f t="shared" si="286"/>
        <v>34</v>
      </c>
      <c r="S2261" s="4">
        <f t="shared" si="288"/>
        <v>44697.65525462963</v>
      </c>
      <c r="T2261" s="5">
        <f t="shared" si="287"/>
        <v>44697.65525462963</v>
      </c>
      <c r="U2261" t="s">
        <v>2213</v>
      </c>
      <c r="AH2261" t="s">
        <v>2940</v>
      </c>
      <c r="AI2261">
        <v>1</v>
      </c>
      <c r="AJ2261">
        <v>1</v>
      </c>
      <c r="AK2261" t="s">
        <v>3101</v>
      </c>
      <c r="AL2261" t="s">
        <v>3104</v>
      </c>
      <c r="BK2261">
        <v>747</v>
      </c>
      <c r="BL2261">
        <v>747</v>
      </c>
      <c r="BQ2261">
        <v>70.221299999999999</v>
      </c>
      <c r="BR2261">
        <v>70.868284924998832</v>
      </c>
      <c r="BS2261">
        <v>0</v>
      </c>
    </row>
    <row r="2262" spans="1:71" x14ac:dyDescent="0.25">
      <c r="A2262" t="s">
        <v>86</v>
      </c>
      <c r="B2262">
        <v>757</v>
      </c>
      <c r="C2262" t="s">
        <v>88</v>
      </c>
      <c r="D2262">
        <v>1</v>
      </c>
      <c r="E2262">
        <v>103297.395320501</v>
      </c>
      <c r="F2262">
        <v>103297.621451154</v>
      </c>
      <c r="G2262">
        <v>0.22613065299810839</v>
      </c>
      <c r="H2262">
        <v>91.979500000000002</v>
      </c>
      <c r="I2262">
        <v>111.386</v>
      </c>
      <c r="J2262">
        <v>1240.0989999999999</v>
      </c>
      <c r="L2262" t="s">
        <v>788</v>
      </c>
      <c r="M2262" s="6">
        <f t="shared" si="281"/>
        <v>2022</v>
      </c>
      <c r="N2262" s="6" t="str">
        <f t="shared" si="282"/>
        <v>05</v>
      </c>
      <c r="O2262" s="6" t="str">
        <f t="shared" si="283"/>
        <v>16</v>
      </c>
      <c r="P2262" t="str">
        <f t="shared" si="284"/>
        <v>15</v>
      </c>
      <c r="Q2262" t="str">
        <f t="shared" si="285"/>
        <v>43</v>
      </c>
      <c r="R2262" t="str">
        <f t="shared" si="286"/>
        <v>34</v>
      </c>
      <c r="S2262" s="4">
        <f t="shared" si="288"/>
        <v>44697.65525462963</v>
      </c>
      <c r="T2262" s="5">
        <f t="shared" si="287"/>
        <v>44697.65525462963</v>
      </c>
      <c r="U2262" t="s">
        <v>2213</v>
      </c>
      <c r="AH2262" t="s">
        <v>2940</v>
      </c>
      <c r="AI2262">
        <v>1</v>
      </c>
      <c r="AJ2262">
        <v>0</v>
      </c>
      <c r="AK2262" t="s">
        <v>3101</v>
      </c>
      <c r="AL2262" t="s">
        <v>3103</v>
      </c>
      <c r="BK2262">
        <v>753</v>
      </c>
      <c r="BL2262">
        <v>753</v>
      </c>
      <c r="BQ2262">
        <v>91.979500000000002</v>
      </c>
      <c r="BR2262">
        <v>92.20563065299811</v>
      </c>
      <c r="BS2262">
        <v>1</v>
      </c>
    </row>
    <row r="2263" spans="1:71" x14ac:dyDescent="0.25">
      <c r="A2263" t="s">
        <v>86</v>
      </c>
      <c r="B2263">
        <v>843</v>
      </c>
      <c r="C2263" t="s">
        <v>88</v>
      </c>
      <c r="D2263">
        <v>1</v>
      </c>
      <c r="E2263">
        <v>113933.09081743599</v>
      </c>
      <c r="F2263">
        <v>113934.95011391801</v>
      </c>
      <c r="G2263">
        <v>1.859296482012724</v>
      </c>
      <c r="H2263">
        <v>227.9135</v>
      </c>
      <c r="I2263">
        <v>326.733</v>
      </c>
      <c r="J2263">
        <v>1500</v>
      </c>
      <c r="L2263" t="s">
        <v>789</v>
      </c>
      <c r="M2263" s="6">
        <f t="shared" si="281"/>
        <v>2022</v>
      </c>
      <c r="N2263" s="6" t="str">
        <f t="shared" si="282"/>
        <v>05</v>
      </c>
      <c r="O2263" s="6" t="str">
        <f t="shared" si="283"/>
        <v>16</v>
      </c>
      <c r="P2263" t="str">
        <f t="shared" si="284"/>
        <v>18</v>
      </c>
      <c r="Q2263" t="str">
        <f t="shared" si="285"/>
        <v>43</v>
      </c>
      <c r="R2263" t="str">
        <f t="shared" si="286"/>
        <v>34</v>
      </c>
      <c r="S2263" s="4">
        <f t="shared" si="288"/>
        <v>44697.78025462963</v>
      </c>
      <c r="T2263" s="5">
        <f t="shared" si="287"/>
        <v>44697.78025462963</v>
      </c>
      <c r="U2263" t="s">
        <v>2214</v>
      </c>
      <c r="AH2263" t="s">
        <v>2940</v>
      </c>
      <c r="AI2263">
        <v>4</v>
      </c>
      <c r="AJ2263">
        <v>3</v>
      </c>
      <c r="AK2263" t="s">
        <v>3101</v>
      </c>
      <c r="AL2263" t="s">
        <v>3104</v>
      </c>
      <c r="AN2263" t="s">
        <v>3619</v>
      </c>
      <c r="BK2263">
        <v>839</v>
      </c>
      <c r="BL2263">
        <v>839</v>
      </c>
      <c r="BQ2263">
        <v>227.9135</v>
      </c>
      <c r="BR2263">
        <v>229.77279648201269</v>
      </c>
      <c r="BS2263">
        <v>0</v>
      </c>
    </row>
    <row r="2264" spans="1:71" x14ac:dyDescent="0.25">
      <c r="A2264" t="s">
        <v>86</v>
      </c>
      <c r="B2264">
        <v>974</v>
      </c>
      <c r="C2264" t="s">
        <v>88</v>
      </c>
      <c r="D2264">
        <v>1</v>
      </c>
      <c r="E2264">
        <v>117417.87524963899</v>
      </c>
      <c r="F2264">
        <v>117418.35891798099</v>
      </c>
      <c r="G2264">
        <v>0.48366834199987352</v>
      </c>
      <c r="H2264">
        <v>112.4922</v>
      </c>
      <c r="I2264">
        <v>118.812</v>
      </c>
      <c r="J2264">
        <v>1507.4259999999999</v>
      </c>
      <c r="L2264" t="s">
        <v>790</v>
      </c>
      <c r="M2264" s="6">
        <f t="shared" ref="M2264:M2327" si="289">2000+LEFT(RIGHT(L2264,16),2)</f>
        <v>2022</v>
      </c>
      <c r="N2264" s="6" t="str">
        <f t="shared" ref="N2264:N2327" si="290">LEFT(RIGHT(L2264,14),2)</f>
        <v>05</v>
      </c>
      <c r="O2264" s="6" t="str">
        <f t="shared" ref="O2264:O2327" si="291">LEFT(RIGHT(L2264,12),2)</f>
        <v>16</v>
      </c>
      <c r="P2264" t="str">
        <f t="shared" ref="P2264:P2327" si="292">LEFT(RIGHT(L2264,10),2)</f>
        <v>19</v>
      </c>
      <c r="Q2264" t="str">
        <f t="shared" ref="Q2264:Q2327" si="293">LEFT(RIGHT(L2264,8),2)</f>
        <v>43</v>
      </c>
      <c r="R2264" t="str">
        <f t="shared" ref="R2264:R2327" si="294">LEFT(RIGHT(L2264,6),2)</f>
        <v>34</v>
      </c>
      <c r="S2264" s="4">
        <f t="shared" si="288"/>
        <v>44697.821921296294</v>
      </c>
      <c r="T2264" s="5">
        <f t="shared" ref="T2264:T2327" si="295">S2264</f>
        <v>44697.821921296294</v>
      </c>
      <c r="U2264" t="s">
        <v>2215</v>
      </c>
      <c r="AH2264" t="s">
        <v>2940</v>
      </c>
      <c r="AI2264">
        <v>1</v>
      </c>
      <c r="AJ2264">
        <v>1</v>
      </c>
      <c r="AK2264" t="s">
        <v>3101</v>
      </c>
      <c r="AL2264" t="s">
        <v>3104</v>
      </c>
      <c r="BK2264">
        <v>969</v>
      </c>
      <c r="BL2264">
        <v>969</v>
      </c>
      <c r="BQ2264">
        <v>112.4922</v>
      </c>
      <c r="BR2264">
        <v>112.9758683419999</v>
      </c>
      <c r="BS2264">
        <v>0</v>
      </c>
    </row>
    <row r="2265" spans="1:71" x14ac:dyDescent="0.25">
      <c r="A2265" t="s">
        <v>86</v>
      </c>
      <c r="B2265">
        <v>1054</v>
      </c>
      <c r="C2265" t="s">
        <v>88</v>
      </c>
      <c r="D2265">
        <v>1</v>
      </c>
      <c r="E2265">
        <v>119205.19560010399</v>
      </c>
      <c r="F2265">
        <v>119205.8174594</v>
      </c>
      <c r="G2265">
        <v>0.62185929600673262</v>
      </c>
      <c r="H2265">
        <v>99.666799999999995</v>
      </c>
      <c r="I2265">
        <v>112.21899999999999</v>
      </c>
      <c r="J2265">
        <v>1638.404</v>
      </c>
      <c r="L2265" t="s">
        <v>791</v>
      </c>
      <c r="M2265" s="6">
        <f t="shared" si="289"/>
        <v>2022</v>
      </c>
      <c r="N2265" s="6" t="str">
        <f t="shared" si="290"/>
        <v>05</v>
      </c>
      <c r="O2265" s="6" t="str">
        <f t="shared" si="291"/>
        <v>16</v>
      </c>
      <c r="P2265" t="str">
        <f t="shared" si="292"/>
        <v>20</v>
      </c>
      <c r="Q2265" t="str">
        <f t="shared" si="293"/>
        <v>13</v>
      </c>
      <c r="R2265" t="str">
        <f t="shared" si="294"/>
        <v>34</v>
      </c>
      <c r="S2265" s="4">
        <f t="shared" si="288"/>
        <v>44697.84275462963</v>
      </c>
      <c r="T2265" s="5">
        <f t="shared" si="295"/>
        <v>44697.84275462963</v>
      </c>
      <c r="U2265" t="s">
        <v>2216</v>
      </c>
      <c r="AH2265" t="s">
        <v>2940</v>
      </c>
      <c r="AI2265">
        <v>1</v>
      </c>
      <c r="AJ2265">
        <v>1</v>
      </c>
      <c r="AK2265" t="s">
        <v>2940</v>
      </c>
      <c r="AL2265" t="s">
        <v>3104</v>
      </c>
      <c r="AN2265" t="s">
        <v>3692</v>
      </c>
      <c r="BK2265">
        <v>1049</v>
      </c>
      <c r="BL2265">
        <v>1049</v>
      </c>
      <c r="BQ2265">
        <v>99.666799999999995</v>
      </c>
      <c r="BR2265">
        <v>100.2886592960067</v>
      </c>
      <c r="BS2265">
        <v>0</v>
      </c>
    </row>
    <row r="2266" spans="1:71" x14ac:dyDescent="0.25">
      <c r="A2266" t="s">
        <v>86</v>
      </c>
      <c r="B2266">
        <v>1056</v>
      </c>
      <c r="C2266" t="s">
        <v>88</v>
      </c>
      <c r="D2266">
        <v>1</v>
      </c>
      <c r="E2266">
        <v>119207.38152975201</v>
      </c>
      <c r="F2266">
        <v>119208.732032265</v>
      </c>
      <c r="G2266">
        <v>1.3505025129998101</v>
      </c>
      <c r="H2266">
        <v>101.8527</v>
      </c>
      <c r="I2266">
        <v>59.85</v>
      </c>
      <c r="J2266">
        <v>2476.3090000000002</v>
      </c>
      <c r="L2266" t="s">
        <v>791</v>
      </c>
      <c r="M2266" s="6">
        <f t="shared" si="289"/>
        <v>2022</v>
      </c>
      <c r="N2266" s="6" t="str">
        <f t="shared" si="290"/>
        <v>05</v>
      </c>
      <c r="O2266" s="6" t="str">
        <f t="shared" si="291"/>
        <v>16</v>
      </c>
      <c r="P2266" t="str">
        <f t="shared" si="292"/>
        <v>20</v>
      </c>
      <c r="Q2266" t="str">
        <f t="shared" si="293"/>
        <v>13</v>
      </c>
      <c r="R2266" t="str">
        <f t="shared" si="294"/>
        <v>34</v>
      </c>
      <c r="S2266" s="4">
        <f t="shared" si="288"/>
        <v>44697.84275462963</v>
      </c>
      <c r="T2266" s="5">
        <f t="shared" si="295"/>
        <v>44697.84275462963</v>
      </c>
      <c r="U2266" t="s">
        <v>2216</v>
      </c>
      <c r="AH2266" t="s">
        <v>2940</v>
      </c>
      <c r="AI2266">
        <v>1</v>
      </c>
      <c r="AJ2266">
        <v>0</v>
      </c>
      <c r="AK2266" t="s">
        <v>3101</v>
      </c>
      <c r="AL2266" t="s">
        <v>3102</v>
      </c>
      <c r="BK2266">
        <v>1050</v>
      </c>
      <c r="BL2266">
        <v>1050</v>
      </c>
      <c r="BQ2266">
        <v>101.8527</v>
      </c>
      <c r="BR2266">
        <v>103.20320251299979</v>
      </c>
      <c r="BS2266">
        <v>1</v>
      </c>
    </row>
    <row r="2267" spans="1:71" x14ac:dyDescent="0.25">
      <c r="A2267" t="s">
        <v>86</v>
      </c>
      <c r="B2267">
        <v>1070</v>
      </c>
      <c r="C2267" t="s">
        <v>88</v>
      </c>
      <c r="D2267">
        <v>1</v>
      </c>
      <c r="E2267">
        <v>119228.57430576799</v>
      </c>
      <c r="F2267">
        <v>119229.039129889</v>
      </c>
      <c r="G2267">
        <v>0.46482412100885989</v>
      </c>
      <c r="H2267">
        <v>123.0455</v>
      </c>
      <c r="I2267">
        <v>89.775999999999996</v>
      </c>
      <c r="J2267">
        <v>942.64300000000003</v>
      </c>
      <c r="L2267" t="s">
        <v>791</v>
      </c>
      <c r="M2267" s="6">
        <f t="shared" si="289"/>
        <v>2022</v>
      </c>
      <c r="N2267" s="6" t="str">
        <f t="shared" si="290"/>
        <v>05</v>
      </c>
      <c r="O2267" s="6" t="str">
        <f t="shared" si="291"/>
        <v>16</v>
      </c>
      <c r="P2267" t="str">
        <f t="shared" si="292"/>
        <v>20</v>
      </c>
      <c r="Q2267" t="str">
        <f t="shared" si="293"/>
        <v>13</v>
      </c>
      <c r="R2267" t="str">
        <f t="shared" si="294"/>
        <v>34</v>
      </c>
      <c r="S2267" s="4">
        <f t="shared" si="288"/>
        <v>44697.84275462963</v>
      </c>
      <c r="T2267" s="5">
        <f t="shared" si="295"/>
        <v>44697.84275462963</v>
      </c>
      <c r="U2267" t="s">
        <v>2216</v>
      </c>
      <c r="AH2267" t="s">
        <v>2940</v>
      </c>
      <c r="AI2267">
        <v>2</v>
      </c>
      <c r="AJ2267">
        <v>0</v>
      </c>
      <c r="AK2267" t="s">
        <v>3101</v>
      </c>
      <c r="AL2267" t="s">
        <v>3103</v>
      </c>
      <c r="AN2267" t="s">
        <v>3619</v>
      </c>
      <c r="BK2267">
        <v>1064</v>
      </c>
      <c r="BL2267">
        <v>1064</v>
      </c>
      <c r="BQ2267">
        <v>123.0455</v>
      </c>
      <c r="BR2267">
        <v>123.51032412100891</v>
      </c>
      <c r="BS2267">
        <v>2</v>
      </c>
    </row>
    <row r="2268" spans="1:71" x14ac:dyDescent="0.25">
      <c r="A2268" t="s">
        <v>86</v>
      </c>
      <c r="B2268">
        <v>1071</v>
      </c>
      <c r="C2268" t="s">
        <v>88</v>
      </c>
      <c r="D2268">
        <v>1</v>
      </c>
      <c r="E2268">
        <v>119229.60445652201</v>
      </c>
      <c r="F2268">
        <v>119230.069280642</v>
      </c>
      <c r="G2268">
        <v>0.46482411999022588</v>
      </c>
      <c r="H2268">
        <v>124.07559999999999</v>
      </c>
      <c r="I2268">
        <v>104.738</v>
      </c>
      <c r="J2268">
        <v>733.16700000000003</v>
      </c>
      <c r="L2268" t="s">
        <v>791</v>
      </c>
      <c r="M2268" s="6">
        <f t="shared" si="289"/>
        <v>2022</v>
      </c>
      <c r="N2268" s="6" t="str">
        <f t="shared" si="290"/>
        <v>05</v>
      </c>
      <c r="O2268" s="6" t="str">
        <f t="shared" si="291"/>
        <v>16</v>
      </c>
      <c r="P2268" t="str">
        <f t="shared" si="292"/>
        <v>20</v>
      </c>
      <c r="Q2268" t="str">
        <f t="shared" si="293"/>
        <v>13</v>
      </c>
      <c r="R2268" t="str">
        <f t="shared" si="294"/>
        <v>34</v>
      </c>
      <c r="S2268" s="4">
        <f t="shared" si="288"/>
        <v>44697.84275462963</v>
      </c>
      <c r="T2268" s="5">
        <f t="shared" si="295"/>
        <v>44697.84275462963</v>
      </c>
      <c r="U2268" t="s">
        <v>2216</v>
      </c>
      <c r="AH2268" t="s">
        <v>2940</v>
      </c>
      <c r="AI2268">
        <v>2</v>
      </c>
      <c r="AJ2268">
        <v>0</v>
      </c>
      <c r="AK2268" t="s">
        <v>3101</v>
      </c>
      <c r="AL2268" t="s">
        <v>3103</v>
      </c>
      <c r="AN2268" t="s">
        <v>3619</v>
      </c>
      <c r="BK2268">
        <v>1065</v>
      </c>
      <c r="BL2268">
        <v>1065</v>
      </c>
      <c r="BQ2268">
        <v>124.07559999999999</v>
      </c>
      <c r="BR2268">
        <v>124.54042411999021</v>
      </c>
      <c r="BS2268">
        <v>3</v>
      </c>
    </row>
    <row r="2269" spans="1:71" x14ac:dyDescent="0.25">
      <c r="A2269" t="s">
        <v>86</v>
      </c>
      <c r="B2269">
        <v>1072</v>
      </c>
      <c r="C2269" t="s">
        <v>88</v>
      </c>
      <c r="D2269">
        <v>1</v>
      </c>
      <c r="E2269">
        <v>119230.54038617</v>
      </c>
      <c r="F2269">
        <v>119230.810486673</v>
      </c>
      <c r="G2269">
        <v>0.27010050299577409</v>
      </c>
      <c r="H2269">
        <v>125.0116</v>
      </c>
      <c r="I2269">
        <v>82.293999999999997</v>
      </c>
      <c r="J2269">
        <v>673.31700000000001</v>
      </c>
      <c r="L2269" t="s">
        <v>791</v>
      </c>
      <c r="M2269" s="6">
        <f t="shared" si="289"/>
        <v>2022</v>
      </c>
      <c r="N2269" s="6" t="str">
        <f t="shared" si="290"/>
        <v>05</v>
      </c>
      <c r="O2269" s="6" t="str">
        <f t="shared" si="291"/>
        <v>16</v>
      </c>
      <c r="P2269" t="str">
        <f t="shared" si="292"/>
        <v>20</v>
      </c>
      <c r="Q2269" t="str">
        <f t="shared" si="293"/>
        <v>13</v>
      </c>
      <c r="R2269" t="str">
        <f t="shared" si="294"/>
        <v>34</v>
      </c>
      <c r="S2269" s="4">
        <f t="shared" si="288"/>
        <v>44697.84275462963</v>
      </c>
      <c r="T2269" s="5">
        <f t="shared" si="295"/>
        <v>44697.84275462963</v>
      </c>
      <c r="U2269" t="s">
        <v>2216</v>
      </c>
      <c r="AH2269" t="s">
        <v>2940</v>
      </c>
      <c r="AI2269">
        <v>1</v>
      </c>
      <c r="AJ2269">
        <v>0</v>
      </c>
      <c r="AK2269" t="s">
        <v>3101</v>
      </c>
      <c r="AL2269" t="s">
        <v>3103</v>
      </c>
      <c r="AN2269" t="s">
        <v>3619</v>
      </c>
      <c r="BK2269">
        <v>1066</v>
      </c>
      <c r="BL2269">
        <v>1066</v>
      </c>
      <c r="BQ2269">
        <v>125.0116</v>
      </c>
      <c r="BR2269">
        <v>125.2817005029958</v>
      </c>
      <c r="BS2269">
        <v>4</v>
      </c>
    </row>
    <row r="2270" spans="1:71" x14ac:dyDescent="0.25">
      <c r="A2270" t="s">
        <v>86</v>
      </c>
      <c r="B2270">
        <v>1091</v>
      </c>
      <c r="C2270" t="s">
        <v>88</v>
      </c>
      <c r="D2270">
        <v>1</v>
      </c>
      <c r="E2270">
        <v>119437.49608935</v>
      </c>
      <c r="F2270">
        <v>119437.684531561</v>
      </c>
      <c r="G2270">
        <v>0.18844221100152941</v>
      </c>
      <c r="H2270">
        <v>31.9389</v>
      </c>
      <c r="I2270">
        <v>403.99</v>
      </c>
      <c r="J2270">
        <v>1473.8150000000001</v>
      </c>
      <c r="L2270" t="s">
        <v>792</v>
      </c>
      <c r="M2270" s="6">
        <f t="shared" si="289"/>
        <v>2022</v>
      </c>
      <c r="N2270" s="6" t="str">
        <f t="shared" si="290"/>
        <v>05</v>
      </c>
      <c r="O2270" s="6" t="str">
        <f t="shared" si="291"/>
        <v>16</v>
      </c>
      <c r="P2270" t="str">
        <f t="shared" si="292"/>
        <v>20</v>
      </c>
      <c r="Q2270" t="str">
        <f t="shared" si="293"/>
        <v>18</v>
      </c>
      <c r="R2270" t="str">
        <f t="shared" si="294"/>
        <v>34</v>
      </c>
      <c r="S2270" s="4">
        <f t="shared" si="288"/>
        <v>44697.846226851849</v>
      </c>
      <c r="T2270" s="5">
        <f t="shared" si="295"/>
        <v>44697.846226851849</v>
      </c>
      <c r="U2270" t="s">
        <v>2217</v>
      </c>
      <c r="AH2270" t="s">
        <v>2940</v>
      </c>
      <c r="AI2270">
        <v>1</v>
      </c>
      <c r="AJ2270">
        <v>0</v>
      </c>
      <c r="AK2270" t="s">
        <v>3101</v>
      </c>
      <c r="AL2270" t="s">
        <v>3103</v>
      </c>
      <c r="BK2270">
        <v>1085</v>
      </c>
      <c r="BL2270">
        <v>1085</v>
      </c>
      <c r="BQ2270">
        <v>31.9389</v>
      </c>
      <c r="BR2270">
        <v>32.127342211001533</v>
      </c>
      <c r="BS2270">
        <v>0</v>
      </c>
    </row>
    <row r="2271" spans="1:71" x14ac:dyDescent="0.25">
      <c r="A2271" t="s">
        <v>86</v>
      </c>
      <c r="B2271">
        <v>1105</v>
      </c>
      <c r="C2271" t="s">
        <v>88</v>
      </c>
      <c r="D2271">
        <v>1</v>
      </c>
      <c r="E2271">
        <v>119471.2591201</v>
      </c>
      <c r="F2271">
        <v>119472.138517085</v>
      </c>
      <c r="G2271">
        <v>0.87939698499394581</v>
      </c>
      <c r="H2271">
        <v>65.701999999999998</v>
      </c>
      <c r="I2271">
        <v>239.40100000000001</v>
      </c>
      <c r="J2271">
        <v>920.2</v>
      </c>
      <c r="L2271" t="s">
        <v>792</v>
      </c>
      <c r="M2271" s="6">
        <f t="shared" si="289"/>
        <v>2022</v>
      </c>
      <c r="N2271" s="6" t="str">
        <f t="shared" si="290"/>
        <v>05</v>
      </c>
      <c r="O2271" s="6" t="str">
        <f t="shared" si="291"/>
        <v>16</v>
      </c>
      <c r="P2271" t="str">
        <f t="shared" si="292"/>
        <v>20</v>
      </c>
      <c r="Q2271" t="str">
        <f t="shared" si="293"/>
        <v>18</v>
      </c>
      <c r="R2271" t="str">
        <f t="shared" si="294"/>
        <v>34</v>
      </c>
      <c r="S2271" s="4">
        <f t="shared" si="288"/>
        <v>44697.846226851849</v>
      </c>
      <c r="T2271" s="5">
        <f t="shared" si="295"/>
        <v>44697.846226851849</v>
      </c>
      <c r="U2271" t="s">
        <v>2217</v>
      </c>
      <c r="AH2271" t="s">
        <v>2940</v>
      </c>
      <c r="AI2271">
        <v>1</v>
      </c>
      <c r="AJ2271">
        <v>0</v>
      </c>
      <c r="AK2271" t="s">
        <v>3101</v>
      </c>
      <c r="AL2271" t="s">
        <v>3102</v>
      </c>
      <c r="BK2271">
        <v>1099</v>
      </c>
      <c r="BL2271">
        <v>1099</v>
      </c>
      <c r="BQ2271">
        <v>65.701999999999998</v>
      </c>
      <c r="BR2271">
        <v>66.581396984993944</v>
      </c>
      <c r="BS2271">
        <v>1</v>
      </c>
    </row>
    <row r="2272" spans="1:71" x14ac:dyDescent="0.25">
      <c r="A2272" t="s">
        <v>86</v>
      </c>
      <c r="B2272">
        <v>1199</v>
      </c>
      <c r="C2272" t="s">
        <v>88</v>
      </c>
      <c r="D2272">
        <v>1</v>
      </c>
      <c r="E2272">
        <v>121160.926730333</v>
      </c>
      <c r="F2272">
        <v>121161.51718259401</v>
      </c>
      <c r="G2272">
        <v>0.59045226100715809</v>
      </c>
      <c r="H2272">
        <v>255.84520000000001</v>
      </c>
      <c r="I2272">
        <v>142.14500000000001</v>
      </c>
      <c r="J2272">
        <v>1728.18</v>
      </c>
      <c r="L2272" t="s">
        <v>793</v>
      </c>
      <c r="M2272" s="6">
        <f t="shared" si="289"/>
        <v>2022</v>
      </c>
      <c r="N2272" s="6" t="str">
        <f t="shared" si="290"/>
        <v>05</v>
      </c>
      <c r="O2272" s="6" t="str">
        <f t="shared" si="291"/>
        <v>16</v>
      </c>
      <c r="P2272" t="str">
        <f t="shared" si="292"/>
        <v>20</v>
      </c>
      <c r="Q2272" t="str">
        <f t="shared" si="293"/>
        <v>43</v>
      </c>
      <c r="R2272" t="str">
        <f t="shared" si="294"/>
        <v>34</v>
      </c>
      <c r="S2272" s="4">
        <f t="shared" si="288"/>
        <v>44697.863587962966</v>
      </c>
      <c r="T2272" s="5">
        <f t="shared" si="295"/>
        <v>44697.863587962966</v>
      </c>
      <c r="U2272" t="s">
        <v>2218</v>
      </c>
      <c r="AH2272" t="s">
        <v>2940</v>
      </c>
      <c r="AI2272">
        <v>1</v>
      </c>
      <c r="AJ2272">
        <v>1</v>
      </c>
      <c r="AK2272" t="s">
        <v>3101</v>
      </c>
      <c r="AL2272" t="s">
        <v>3104</v>
      </c>
      <c r="BK2272">
        <v>1192</v>
      </c>
      <c r="BL2272">
        <v>1192</v>
      </c>
      <c r="BQ2272">
        <v>255.84520000000001</v>
      </c>
      <c r="BR2272">
        <v>256.43565226100708</v>
      </c>
      <c r="BS2272">
        <v>0</v>
      </c>
    </row>
    <row r="2273" spans="1:71" x14ac:dyDescent="0.25">
      <c r="A2273" t="s">
        <v>86</v>
      </c>
      <c r="B2273">
        <v>1201</v>
      </c>
      <c r="C2273" t="s">
        <v>88</v>
      </c>
      <c r="D2273">
        <v>1</v>
      </c>
      <c r="E2273">
        <v>121173.773798485</v>
      </c>
      <c r="F2273">
        <v>121173.937115067</v>
      </c>
      <c r="G2273">
        <v>0.16331658200942911</v>
      </c>
      <c r="H2273">
        <v>268.69229999999999</v>
      </c>
      <c r="I2273">
        <v>59.85</v>
      </c>
      <c r="J2273">
        <v>710.72299999999996</v>
      </c>
      <c r="L2273" t="s">
        <v>793</v>
      </c>
      <c r="M2273" s="6">
        <f t="shared" si="289"/>
        <v>2022</v>
      </c>
      <c r="N2273" s="6" t="str">
        <f t="shared" si="290"/>
        <v>05</v>
      </c>
      <c r="O2273" s="6" t="str">
        <f t="shared" si="291"/>
        <v>16</v>
      </c>
      <c r="P2273" t="str">
        <f t="shared" si="292"/>
        <v>20</v>
      </c>
      <c r="Q2273" t="str">
        <f t="shared" si="293"/>
        <v>43</v>
      </c>
      <c r="R2273" t="str">
        <f t="shared" si="294"/>
        <v>34</v>
      </c>
      <c r="S2273" s="4">
        <f t="shared" si="288"/>
        <v>44697.863587962966</v>
      </c>
      <c r="T2273" s="5">
        <f t="shared" si="295"/>
        <v>44697.863587962966</v>
      </c>
      <c r="U2273" t="s">
        <v>2218</v>
      </c>
      <c r="AH2273" t="s">
        <v>2940</v>
      </c>
      <c r="AI2273">
        <v>1</v>
      </c>
      <c r="AJ2273">
        <v>0</v>
      </c>
      <c r="AK2273" t="s">
        <v>2940</v>
      </c>
      <c r="AL2273" t="s">
        <v>3103</v>
      </c>
      <c r="AN2273" t="s">
        <v>3677</v>
      </c>
      <c r="BK2273">
        <v>1194</v>
      </c>
      <c r="BL2273">
        <v>1194</v>
      </c>
      <c r="BQ2273">
        <v>268.69229999999999</v>
      </c>
      <c r="BR2273">
        <v>268.85561658200942</v>
      </c>
      <c r="BS2273">
        <v>1</v>
      </c>
    </row>
    <row r="2274" spans="1:71" x14ac:dyDescent="0.25">
      <c r="A2274" t="s">
        <v>86</v>
      </c>
      <c r="B2274">
        <v>1206</v>
      </c>
      <c r="C2274" t="s">
        <v>88</v>
      </c>
      <c r="D2274">
        <v>1</v>
      </c>
      <c r="E2274">
        <v>121206.54473335401</v>
      </c>
      <c r="F2274">
        <v>121206.846240892</v>
      </c>
      <c r="G2274">
        <v>0.30150753799534868</v>
      </c>
      <c r="H2274">
        <v>1.4891000000000001</v>
      </c>
      <c r="I2274">
        <v>97.257000000000005</v>
      </c>
      <c r="J2274">
        <v>561.09699999999998</v>
      </c>
      <c r="L2274" t="s">
        <v>794</v>
      </c>
      <c r="M2274" s="6">
        <f t="shared" si="289"/>
        <v>2022</v>
      </c>
      <c r="N2274" s="6" t="str">
        <f t="shared" si="290"/>
        <v>05</v>
      </c>
      <c r="O2274" s="6" t="str">
        <f t="shared" si="291"/>
        <v>16</v>
      </c>
      <c r="P2274" t="str">
        <f t="shared" si="292"/>
        <v>20</v>
      </c>
      <c r="Q2274" t="str">
        <f t="shared" si="293"/>
        <v>48</v>
      </c>
      <c r="R2274" t="str">
        <f t="shared" si="294"/>
        <v>34</v>
      </c>
      <c r="S2274" s="4">
        <f t="shared" si="288"/>
        <v>44697.867060185185</v>
      </c>
      <c r="T2274" s="5">
        <f t="shared" si="295"/>
        <v>44697.867060185185</v>
      </c>
      <c r="U2274" t="s">
        <v>2219</v>
      </c>
      <c r="AH2274" t="s">
        <v>2940</v>
      </c>
      <c r="AI2274">
        <v>1</v>
      </c>
      <c r="AJ2274">
        <v>0</v>
      </c>
      <c r="AK2274" t="s">
        <v>3101</v>
      </c>
      <c r="AL2274" t="s">
        <v>3103</v>
      </c>
      <c r="BK2274">
        <v>1199</v>
      </c>
      <c r="BL2274">
        <v>1199</v>
      </c>
      <c r="BQ2274">
        <v>1.4891000000000001</v>
      </c>
      <c r="BR2274">
        <v>1.790607537995349</v>
      </c>
      <c r="BS2274">
        <v>0</v>
      </c>
    </row>
    <row r="2275" spans="1:71" x14ac:dyDescent="0.25">
      <c r="A2275" t="s">
        <v>86</v>
      </c>
      <c r="B2275">
        <v>1207</v>
      </c>
      <c r="C2275" t="s">
        <v>88</v>
      </c>
      <c r="D2275">
        <v>1</v>
      </c>
      <c r="E2275">
        <v>121207.05980873101</v>
      </c>
      <c r="F2275">
        <v>121207.63141677099</v>
      </c>
      <c r="G2275">
        <v>0.57160803998704068</v>
      </c>
      <c r="H2275">
        <v>2.0041000000000002</v>
      </c>
      <c r="I2275">
        <v>134.66300000000001</v>
      </c>
      <c r="J2275">
        <v>650.87300000000005</v>
      </c>
      <c r="L2275" t="s">
        <v>794</v>
      </c>
      <c r="M2275" s="6">
        <f t="shared" si="289"/>
        <v>2022</v>
      </c>
      <c r="N2275" s="6" t="str">
        <f t="shared" si="290"/>
        <v>05</v>
      </c>
      <c r="O2275" s="6" t="str">
        <f t="shared" si="291"/>
        <v>16</v>
      </c>
      <c r="P2275" t="str">
        <f t="shared" si="292"/>
        <v>20</v>
      </c>
      <c r="Q2275" t="str">
        <f t="shared" si="293"/>
        <v>48</v>
      </c>
      <c r="R2275" t="str">
        <f t="shared" si="294"/>
        <v>34</v>
      </c>
      <c r="S2275" s="4">
        <f t="shared" si="288"/>
        <v>44697.867060185185</v>
      </c>
      <c r="T2275" s="5">
        <f t="shared" si="295"/>
        <v>44697.867060185185</v>
      </c>
      <c r="U2275" t="s">
        <v>2219</v>
      </c>
      <c r="AH2275" t="s">
        <v>2940</v>
      </c>
      <c r="AI2275">
        <v>1</v>
      </c>
      <c r="AJ2275">
        <v>0</v>
      </c>
      <c r="AK2275" t="s">
        <v>3101</v>
      </c>
      <c r="AL2275" t="s">
        <v>3102</v>
      </c>
      <c r="BK2275">
        <v>1200</v>
      </c>
      <c r="BL2275">
        <v>1200</v>
      </c>
      <c r="BQ2275">
        <v>2.0041000000000002</v>
      </c>
      <c r="BR2275">
        <v>2.5757080399870409</v>
      </c>
      <c r="BS2275">
        <v>1</v>
      </c>
    </row>
    <row r="2276" spans="1:71" x14ac:dyDescent="0.25">
      <c r="A2276" t="s">
        <v>86</v>
      </c>
      <c r="B2276">
        <v>1208</v>
      </c>
      <c r="C2276" t="s">
        <v>88</v>
      </c>
      <c r="D2276">
        <v>1</v>
      </c>
      <c r="E2276">
        <v>121208.07739667001</v>
      </c>
      <c r="F2276">
        <v>121208.36634139399</v>
      </c>
      <c r="G2276">
        <v>0.28894472398678772</v>
      </c>
      <c r="H2276">
        <v>3.0217000000000001</v>
      </c>
      <c r="I2276">
        <v>134.66300000000001</v>
      </c>
      <c r="J2276">
        <v>837.90499999999997</v>
      </c>
      <c r="L2276" t="s">
        <v>794</v>
      </c>
      <c r="M2276" s="6">
        <f t="shared" si="289"/>
        <v>2022</v>
      </c>
      <c r="N2276" s="6" t="str">
        <f t="shared" si="290"/>
        <v>05</v>
      </c>
      <c r="O2276" s="6" t="str">
        <f t="shared" si="291"/>
        <v>16</v>
      </c>
      <c r="P2276" t="str">
        <f t="shared" si="292"/>
        <v>20</v>
      </c>
      <c r="Q2276" t="str">
        <f t="shared" si="293"/>
        <v>48</v>
      </c>
      <c r="R2276" t="str">
        <f t="shared" si="294"/>
        <v>34</v>
      </c>
      <c r="S2276" s="4">
        <f t="shared" si="288"/>
        <v>44697.867060185185</v>
      </c>
      <c r="T2276" s="5">
        <f t="shared" si="295"/>
        <v>44697.867060185185</v>
      </c>
      <c r="U2276" t="s">
        <v>2219</v>
      </c>
      <c r="AH2276" t="s">
        <v>2940</v>
      </c>
      <c r="AI2276">
        <v>1</v>
      </c>
      <c r="AJ2276">
        <v>0</v>
      </c>
      <c r="AK2276" t="s">
        <v>3101</v>
      </c>
      <c r="AL2276" t="s">
        <v>3103</v>
      </c>
      <c r="BK2276">
        <v>1201</v>
      </c>
      <c r="BL2276">
        <v>1201</v>
      </c>
      <c r="BQ2276">
        <v>3.0217000000000001</v>
      </c>
      <c r="BR2276">
        <v>3.3106447239867882</v>
      </c>
      <c r="BS2276">
        <v>2</v>
      </c>
    </row>
    <row r="2277" spans="1:71" x14ac:dyDescent="0.25">
      <c r="A2277" t="s">
        <v>86</v>
      </c>
      <c r="B2277">
        <v>1222</v>
      </c>
      <c r="C2277" t="s">
        <v>88</v>
      </c>
      <c r="D2277">
        <v>1</v>
      </c>
      <c r="E2277">
        <v>121387.01628564901</v>
      </c>
      <c r="F2277">
        <v>121387.738647458</v>
      </c>
      <c r="G2277">
        <v>0.72236180899199098</v>
      </c>
      <c r="H2277">
        <v>181.9606</v>
      </c>
      <c r="I2277">
        <v>201.995</v>
      </c>
      <c r="J2277">
        <v>2094.7629999999999</v>
      </c>
      <c r="L2277" t="s">
        <v>794</v>
      </c>
      <c r="M2277" s="6">
        <f t="shared" si="289"/>
        <v>2022</v>
      </c>
      <c r="N2277" s="6" t="str">
        <f t="shared" si="290"/>
        <v>05</v>
      </c>
      <c r="O2277" s="6" t="str">
        <f t="shared" si="291"/>
        <v>16</v>
      </c>
      <c r="P2277" t="str">
        <f t="shared" si="292"/>
        <v>20</v>
      </c>
      <c r="Q2277" t="str">
        <f t="shared" si="293"/>
        <v>48</v>
      </c>
      <c r="R2277" t="str">
        <f t="shared" si="294"/>
        <v>34</v>
      </c>
      <c r="S2277" s="4">
        <f t="shared" si="288"/>
        <v>44697.867060185185</v>
      </c>
      <c r="T2277" s="5">
        <f t="shared" si="295"/>
        <v>44697.867060185185</v>
      </c>
      <c r="U2277" t="s">
        <v>2219</v>
      </c>
      <c r="AH2277" t="s">
        <v>2940</v>
      </c>
      <c r="AI2277">
        <v>1</v>
      </c>
      <c r="AJ2277">
        <v>1</v>
      </c>
      <c r="AK2277" t="s">
        <v>3101</v>
      </c>
      <c r="AL2277" t="s">
        <v>3104</v>
      </c>
      <c r="BK2277">
        <v>1215</v>
      </c>
      <c r="BL2277">
        <v>1215</v>
      </c>
      <c r="BQ2277">
        <v>181.9606</v>
      </c>
      <c r="BR2277">
        <v>182.68296180899199</v>
      </c>
      <c r="BS2277">
        <v>3</v>
      </c>
    </row>
    <row r="2278" spans="1:71" x14ac:dyDescent="0.25">
      <c r="A2278" t="s">
        <v>86</v>
      </c>
      <c r="B2278">
        <v>1223</v>
      </c>
      <c r="C2278" t="s">
        <v>88</v>
      </c>
      <c r="D2278">
        <v>1</v>
      </c>
      <c r="E2278">
        <v>121393.152995229</v>
      </c>
      <c r="F2278">
        <v>121393.372844475</v>
      </c>
      <c r="G2278">
        <v>0.21984924600110389</v>
      </c>
      <c r="H2278">
        <v>188.09729999999999</v>
      </c>
      <c r="I2278">
        <v>276.80799999999999</v>
      </c>
      <c r="J2278">
        <v>1399.002</v>
      </c>
      <c r="L2278" t="s">
        <v>794</v>
      </c>
      <c r="M2278" s="6">
        <f t="shared" si="289"/>
        <v>2022</v>
      </c>
      <c r="N2278" s="6" t="str">
        <f t="shared" si="290"/>
        <v>05</v>
      </c>
      <c r="O2278" s="6" t="str">
        <f t="shared" si="291"/>
        <v>16</v>
      </c>
      <c r="P2278" t="str">
        <f t="shared" si="292"/>
        <v>20</v>
      </c>
      <c r="Q2278" t="str">
        <f t="shared" si="293"/>
        <v>48</v>
      </c>
      <c r="R2278" t="str">
        <f t="shared" si="294"/>
        <v>34</v>
      </c>
      <c r="S2278" s="4">
        <f t="shared" si="288"/>
        <v>44697.867060185185</v>
      </c>
      <c r="T2278" s="5">
        <f t="shared" si="295"/>
        <v>44697.867060185185</v>
      </c>
      <c r="U2278" t="s">
        <v>2219</v>
      </c>
      <c r="AH2278" t="s">
        <v>2940</v>
      </c>
      <c r="AI2278">
        <v>1</v>
      </c>
      <c r="AJ2278">
        <v>0</v>
      </c>
      <c r="AK2278" t="s">
        <v>3101</v>
      </c>
      <c r="AL2278" t="s">
        <v>3103</v>
      </c>
      <c r="BK2278">
        <v>1216</v>
      </c>
      <c r="BL2278">
        <v>1216</v>
      </c>
      <c r="BQ2278">
        <v>188.09729999999999</v>
      </c>
      <c r="BR2278">
        <v>188.31714924600109</v>
      </c>
      <c r="BS2278">
        <v>4</v>
      </c>
    </row>
    <row r="2279" spans="1:71" x14ac:dyDescent="0.25">
      <c r="A2279" t="s">
        <v>86</v>
      </c>
      <c r="B2279">
        <v>1225</v>
      </c>
      <c r="C2279" t="s">
        <v>88</v>
      </c>
      <c r="D2279">
        <v>1</v>
      </c>
      <c r="E2279">
        <v>121435.781733529</v>
      </c>
      <c r="F2279">
        <v>121436.79932146901</v>
      </c>
      <c r="G2279">
        <v>1.0175879400048871</v>
      </c>
      <c r="H2279">
        <v>230.7261</v>
      </c>
      <c r="I2279">
        <v>149.626</v>
      </c>
      <c r="J2279">
        <v>2019.95</v>
      </c>
      <c r="L2279" t="s">
        <v>794</v>
      </c>
      <c r="M2279" s="6">
        <f t="shared" si="289"/>
        <v>2022</v>
      </c>
      <c r="N2279" s="6" t="str">
        <f t="shared" si="290"/>
        <v>05</v>
      </c>
      <c r="O2279" s="6" t="str">
        <f t="shared" si="291"/>
        <v>16</v>
      </c>
      <c r="P2279" t="str">
        <f t="shared" si="292"/>
        <v>20</v>
      </c>
      <c r="Q2279" t="str">
        <f t="shared" si="293"/>
        <v>48</v>
      </c>
      <c r="R2279" t="str">
        <f t="shared" si="294"/>
        <v>34</v>
      </c>
      <c r="S2279" s="4">
        <f t="shared" si="288"/>
        <v>44697.867060185185</v>
      </c>
      <c r="T2279" s="5">
        <f t="shared" si="295"/>
        <v>44697.867060185185</v>
      </c>
      <c r="U2279" t="s">
        <v>2219</v>
      </c>
      <c r="AH2279" t="s">
        <v>2940</v>
      </c>
      <c r="AI2279">
        <v>1</v>
      </c>
      <c r="AJ2279">
        <v>1</v>
      </c>
      <c r="AK2279" t="s">
        <v>3101</v>
      </c>
      <c r="AL2279" t="s">
        <v>3104</v>
      </c>
      <c r="BK2279">
        <v>1218</v>
      </c>
      <c r="BL2279">
        <v>1218</v>
      </c>
      <c r="BQ2279">
        <v>230.7261</v>
      </c>
      <c r="BR2279">
        <v>231.74368794000489</v>
      </c>
      <c r="BS2279">
        <v>5</v>
      </c>
    </row>
    <row r="2280" spans="1:71" x14ac:dyDescent="0.25">
      <c r="A2280" t="s">
        <v>86</v>
      </c>
      <c r="B2280">
        <v>1381</v>
      </c>
      <c r="C2280" t="s">
        <v>88</v>
      </c>
      <c r="D2280">
        <v>1</v>
      </c>
      <c r="E2280">
        <v>125629.537759296</v>
      </c>
      <c r="F2280">
        <v>125630.423437688</v>
      </c>
      <c r="G2280">
        <v>0.88567839200550225</v>
      </c>
      <c r="H2280">
        <v>224.2149</v>
      </c>
      <c r="I2280">
        <v>82.706999999999994</v>
      </c>
      <c r="J2280">
        <v>1030.075</v>
      </c>
      <c r="L2280" t="s">
        <v>795</v>
      </c>
      <c r="M2280" s="6">
        <f t="shared" si="289"/>
        <v>2022</v>
      </c>
      <c r="N2280" s="6" t="str">
        <f t="shared" si="290"/>
        <v>05</v>
      </c>
      <c r="O2280" s="6" t="str">
        <f t="shared" si="291"/>
        <v>16</v>
      </c>
      <c r="P2280" t="str">
        <f t="shared" si="292"/>
        <v>21</v>
      </c>
      <c r="Q2280" t="str">
        <f t="shared" si="293"/>
        <v>58</v>
      </c>
      <c r="R2280" t="str">
        <f t="shared" si="294"/>
        <v>35</v>
      </c>
      <c r="S2280" s="4">
        <f t="shared" si="288"/>
        <v>44697.915682870371</v>
      </c>
      <c r="T2280" s="5">
        <f t="shared" si="295"/>
        <v>44697.915682870371</v>
      </c>
      <c r="U2280" t="s">
        <v>2220</v>
      </c>
      <c r="AH2280" t="s">
        <v>2940</v>
      </c>
      <c r="AI2280">
        <v>1</v>
      </c>
      <c r="AJ2280">
        <v>1</v>
      </c>
      <c r="AK2280" t="s">
        <v>3101</v>
      </c>
      <c r="AL2280" t="s">
        <v>3104</v>
      </c>
      <c r="BK2280">
        <v>1372</v>
      </c>
      <c r="BL2280">
        <v>1372</v>
      </c>
      <c r="BQ2280">
        <v>224.2149</v>
      </c>
      <c r="BR2280">
        <v>225.1005783920055</v>
      </c>
      <c r="BS2280">
        <v>0</v>
      </c>
    </row>
    <row r="2281" spans="1:71" x14ac:dyDescent="0.25">
      <c r="A2281" t="s">
        <v>86</v>
      </c>
      <c r="B2281">
        <v>1382</v>
      </c>
      <c r="C2281" t="s">
        <v>88</v>
      </c>
      <c r="D2281">
        <v>1</v>
      </c>
      <c r="E2281">
        <v>126828.04717788901</v>
      </c>
      <c r="F2281">
        <v>126830.16401206001</v>
      </c>
      <c r="G2281">
        <v>2.1168341709999372</v>
      </c>
      <c r="H2281">
        <v>222.65649999999999</v>
      </c>
      <c r="I2281">
        <v>112.782</v>
      </c>
      <c r="J2281">
        <v>451.12799999999999</v>
      </c>
      <c r="L2281" t="s">
        <v>796</v>
      </c>
      <c r="M2281" s="6">
        <f t="shared" si="289"/>
        <v>2022</v>
      </c>
      <c r="N2281" s="6" t="str">
        <f t="shared" si="290"/>
        <v>05</v>
      </c>
      <c r="O2281" s="6" t="str">
        <f t="shared" si="291"/>
        <v>16</v>
      </c>
      <c r="P2281" t="str">
        <f t="shared" si="292"/>
        <v>22</v>
      </c>
      <c r="Q2281" t="str">
        <f t="shared" si="293"/>
        <v>18</v>
      </c>
      <c r="R2281" t="str">
        <f t="shared" si="294"/>
        <v>35</v>
      </c>
      <c r="S2281" s="4">
        <f t="shared" si="288"/>
        <v>44697.929571759261</v>
      </c>
      <c r="T2281" s="5">
        <f t="shared" si="295"/>
        <v>44697.929571759261</v>
      </c>
      <c r="U2281" t="s">
        <v>2221</v>
      </c>
      <c r="AH2281" t="s">
        <v>2940</v>
      </c>
      <c r="AI2281">
        <v>1</v>
      </c>
      <c r="AJ2281">
        <v>0</v>
      </c>
      <c r="AK2281" t="s">
        <v>3101</v>
      </c>
      <c r="AL2281" t="s">
        <v>3102</v>
      </c>
      <c r="BK2281">
        <v>1373</v>
      </c>
      <c r="BL2281">
        <v>1373</v>
      </c>
      <c r="BQ2281">
        <v>222.65649999999999</v>
      </c>
      <c r="BR2281">
        <v>224.7733341709999</v>
      </c>
      <c r="BS2281">
        <v>0</v>
      </c>
    </row>
    <row r="2282" spans="1:71" x14ac:dyDescent="0.25">
      <c r="A2282" t="s">
        <v>86</v>
      </c>
      <c r="B2282">
        <v>1387</v>
      </c>
      <c r="C2282" t="s">
        <v>88</v>
      </c>
      <c r="D2282">
        <v>1</v>
      </c>
      <c r="E2282">
        <v>126877.282969248</v>
      </c>
      <c r="F2282">
        <v>126877.82945166</v>
      </c>
      <c r="G2282">
        <v>0.54648241199902259</v>
      </c>
      <c r="H2282">
        <v>271.89229999999998</v>
      </c>
      <c r="I2282">
        <v>443.60899999999998</v>
      </c>
      <c r="J2282">
        <v>1759.3979999999999</v>
      </c>
      <c r="L2282" t="s">
        <v>796</v>
      </c>
      <c r="M2282" s="6">
        <f t="shared" si="289"/>
        <v>2022</v>
      </c>
      <c r="N2282" s="6" t="str">
        <f t="shared" si="290"/>
        <v>05</v>
      </c>
      <c r="O2282" s="6" t="str">
        <f t="shared" si="291"/>
        <v>16</v>
      </c>
      <c r="P2282" t="str">
        <f t="shared" si="292"/>
        <v>22</v>
      </c>
      <c r="Q2282" t="str">
        <f t="shared" si="293"/>
        <v>18</v>
      </c>
      <c r="R2282" t="str">
        <f t="shared" si="294"/>
        <v>35</v>
      </c>
      <c r="S2282" s="4">
        <f t="shared" si="288"/>
        <v>44697.929571759261</v>
      </c>
      <c r="T2282" s="5">
        <f t="shared" si="295"/>
        <v>44697.929571759261</v>
      </c>
      <c r="U2282" t="s">
        <v>2221</v>
      </c>
      <c r="AH2282" t="s">
        <v>2940</v>
      </c>
      <c r="AI2282">
        <v>1</v>
      </c>
      <c r="AJ2282">
        <v>1</v>
      </c>
      <c r="AK2282" t="s">
        <v>3101</v>
      </c>
      <c r="AL2282" t="s">
        <v>3104</v>
      </c>
      <c r="BK2282">
        <v>1378</v>
      </c>
      <c r="BL2282">
        <v>1378</v>
      </c>
      <c r="BQ2282">
        <v>271.89229999999998</v>
      </c>
      <c r="BR2282">
        <v>272.438782411999</v>
      </c>
      <c r="BS2282">
        <v>1</v>
      </c>
    </row>
    <row r="2283" spans="1:71" x14ac:dyDescent="0.25">
      <c r="A2283" t="s">
        <v>86</v>
      </c>
      <c r="B2283">
        <v>1390</v>
      </c>
      <c r="C2283" t="s">
        <v>88</v>
      </c>
      <c r="D2283">
        <v>1</v>
      </c>
      <c r="E2283">
        <v>127015.40613325201</v>
      </c>
      <c r="F2283">
        <v>127015.977741293</v>
      </c>
      <c r="G2283">
        <v>0.57160804099112283</v>
      </c>
      <c r="H2283">
        <v>109.9623</v>
      </c>
      <c r="I2283">
        <v>75.188000000000002</v>
      </c>
      <c r="J2283">
        <v>488.72199999999998</v>
      </c>
      <c r="L2283" t="s">
        <v>797</v>
      </c>
      <c r="M2283" s="6">
        <f t="shared" si="289"/>
        <v>2022</v>
      </c>
      <c r="N2283" s="6" t="str">
        <f t="shared" si="290"/>
        <v>05</v>
      </c>
      <c r="O2283" s="6" t="str">
        <f t="shared" si="291"/>
        <v>16</v>
      </c>
      <c r="P2283" t="str">
        <f t="shared" si="292"/>
        <v>22</v>
      </c>
      <c r="Q2283" t="str">
        <f t="shared" si="293"/>
        <v>23</v>
      </c>
      <c r="R2283" t="str">
        <f t="shared" si="294"/>
        <v>35</v>
      </c>
      <c r="S2283" s="4">
        <f t="shared" si="288"/>
        <v>44697.93304398148</v>
      </c>
      <c r="T2283" s="5">
        <f t="shared" si="295"/>
        <v>44697.93304398148</v>
      </c>
      <c r="U2283" t="s">
        <v>2222</v>
      </c>
      <c r="AH2283" t="s">
        <v>2940</v>
      </c>
      <c r="AI2283">
        <v>1</v>
      </c>
      <c r="AJ2283">
        <v>0</v>
      </c>
      <c r="AK2283" t="s">
        <v>3101</v>
      </c>
      <c r="AL2283" t="s">
        <v>3102</v>
      </c>
      <c r="BK2283">
        <v>1381</v>
      </c>
      <c r="BL2283">
        <v>1381</v>
      </c>
      <c r="BQ2283">
        <v>109.9623</v>
      </c>
      <c r="BR2283">
        <v>110.53390804099109</v>
      </c>
      <c r="BS2283">
        <v>0</v>
      </c>
    </row>
    <row r="2284" spans="1:71" x14ac:dyDescent="0.25">
      <c r="A2284" t="s">
        <v>86</v>
      </c>
      <c r="B2284">
        <v>1391</v>
      </c>
      <c r="C2284" t="s">
        <v>88</v>
      </c>
      <c r="D2284">
        <v>1</v>
      </c>
      <c r="E2284">
        <v>127017.183771443</v>
      </c>
      <c r="F2284">
        <v>127017.62346993601</v>
      </c>
      <c r="G2284">
        <v>0.43969849300628988</v>
      </c>
      <c r="H2284">
        <v>111.73990000000001</v>
      </c>
      <c r="I2284">
        <v>112.782</v>
      </c>
      <c r="J2284">
        <v>2180.451</v>
      </c>
      <c r="L2284" t="s">
        <v>797</v>
      </c>
      <c r="M2284" s="6">
        <f t="shared" si="289"/>
        <v>2022</v>
      </c>
      <c r="N2284" s="6" t="str">
        <f t="shared" si="290"/>
        <v>05</v>
      </c>
      <c r="O2284" s="6" t="str">
        <f t="shared" si="291"/>
        <v>16</v>
      </c>
      <c r="P2284" t="str">
        <f t="shared" si="292"/>
        <v>22</v>
      </c>
      <c r="Q2284" t="str">
        <f t="shared" si="293"/>
        <v>23</v>
      </c>
      <c r="R2284" t="str">
        <f t="shared" si="294"/>
        <v>35</v>
      </c>
      <c r="S2284" s="4">
        <f t="shared" si="288"/>
        <v>44697.93304398148</v>
      </c>
      <c r="T2284" s="5">
        <f t="shared" si="295"/>
        <v>44697.93304398148</v>
      </c>
      <c r="U2284" t="s">
        <v>2222</v>
      </c>
      <c r="AH2284" t="s">
        <v>2940</v>
      </c>
      <c r="AI2284">
        <v>1</v>
      </c>
      <c r="AJ2284">
        <v>1</v>
      </c>
      <c r="AK2284" t="s">
        <v>3101</v>
      </c>
      <c r="AL2284" t="s">
        <v>3104</v>
      </c>
      <c r="BK2284">
        <v>1382</v>
      </c>
      <c r="BL2284">
        <v>1382</v>
      </c>
      <c r="BQ2284">
        <v>111.73990000000001</v>
      </c>
      <c r="BR2284">
        <v>112.1795984930063</v>
      </c>
      <c r="BS2284">
        <v>1</v>
      </c>
    </row>
    <row r="2285" spans="1:71" x14ac:dyDescent="0.25">
      <c r="A2285" t="s">
        <v>86</v>
      </c>
      <c r="B2285">
        <v>1416</v>
      </c>
      <c r="C2285" t="s">
        <v>88</v>
      </c>
      <c r="D2285">
        <v>1</v>
      </c>
      <c r="E2285">
        <v>132686.80313817601</v>
      </c>
      <c r="F2285">
        <v>132687.569469835</v>
      </c>
      <c r="G2285">
        <v>0.76633165898965672</v>
      </c>
      <c r="H2285">
        <v>80.871499999999997</v>
      </c>
      <c r="I2285">
        <v>60.15</v>
      </c>
      <c r="J2285">
        <v>458.64699999999999</v>
      </c>
      <c r="L2285" t="s">
        <v>798</v>
      </c>
      <c r="M2285" s="6">
        <f t="shared" si="289"/>
        <v>2022</v>
      </c>
      <c r="N2285" s="6" t="str">
        <f t="shared" si="290"/>
        <v>05</v>
      </c>
      <c r="O2285" s="6" t="str">
        <f t="shared" si="291"/>
        <v>16</v>
      </c>
      <c r="P2285" t="str">
        <f t="shared" si="292"/>
        <v>23</v>
      </c>
      <c r="Q2285" t="str">
        <f t="shared" si="293"/>
        <v>58</v>
      </c>
      <c r="R2285" t="str">
        <f t="shared" si="294"/>
        <v>35</v>
      </c>
      <c r="S2285" s="4">
        <f t="shared" si="288"/>
        <v>44697.999016203707</v>
      </c>
      <c r="T2285" s="5">
        <f t="shared" si="295"/>
        <v>44697.999016203707</v>
      </c>
      <c r="U2285" t="s">
        <v>2223</v>
      </c>
      <c r="AH2285" t="s">
        <v>2940</v>
      </c>
      <c r="AI2285">
        <v>1</v>
      </c>
      <c r="AJ2285">
        <v>0</v>
      </c>
      <c r="AK2285" t="s">
        <v>3101</v>
      </c>
      <c r="AL2285" t="s">
        <v>3102</v>
      </c>
      <c r="BK2285">
        <v>1407</v>
      </c>
      <c r="BL2285">
        <v>1407</v>
      </c>
      <c r="BQ2285">
        <v>80.871499999999997</v>
      </c>
      <c r="BR2285">
        <v>81.637831658989654</v>
      </c>
      <c r="BS2285">
        <v>0</v>
      </c>
    </row>
    <row r="2286" spans="1:71" x14ac:dyDescent="0.25">
      <c r="A2286" t="s">
        <v>86</v>
      </c>
      <c r="B2286">
        <v>1417</v>
      </c>
      <c r="C2286" t="s">
        <v>88</v>
      </c>
      <c r="D2286">
        <v>1</v>
      </c>
      <c r="E2286">
        <v>132710.160662318</v>
      </c>
      <c r="F2286">
        <v>132711.37925528301</v>
      </c>
      <c r="G2286">
        <v>1.2185929650149769</v>
      </c>
      <c r="H2286">
        <v>104.229</v>
      </c>
      <c r="I2286">
        <v>97.744</v>
      </c>
      <c r="J2286">
        <v>729.32299999999998</v>
      </c>
      <c r="L2286" t="s">
        <v>798</v>
      </c>
      <c r="M2286" s="6">
        <f t="shared" si="289"/>
        <v>2022</v>
      </c>
      <c r="N2286" s="6" t="str">
        <f t="shared" si="290"/>
        <v>05</v>
      </c>
      <c r="O2286" s="6" t="str">
        <f t="shared" si="291"/>
        <v>16</v>
      </c>
      <c r="P2286" t="str">
        <f t="shared" si="292"/>
        <v>23</v>
      </c>
      <c r="Q2286" t="str">
        <f t="shared" si="293"/>
        <v>58</v>
      </c>
      <c r="R2286" t="str">
        <f t="shared" si="294"/>
        <v>35</v>
      </c>
      <c r="S2286" s="4">
        <f t="shared" si="288"/>
        <v>44697.999016203707</v>
      </c>
      <c r="T2286" s="5">
        <f t="shared" si="295"/>
        <v>44697.999016203707</v>
      </c>
      <c r="U2286" t="s">
        <v>2223</v>
      </c>
      <c r="AH2286" t="s">
        <v>2940</v>
      </c>
      <c r="AI2286">
        <v>1</v>
      </c>
      <c r="AJ2286">
        <v>0</v>
      </c>
      <c r="AK2286" t="s">
        <v>3101</v>
      </c>
      <c r="AL2286" t="s">
        <v>3103</v>
      </c>
      <c r="BK2286">
        <v>1408</v>
      </c>
      <c r="BL2286">
        <v>1408</v>
      </c>
      <c r="BQ2286">
        <v>104.229</v>
      </c>
      <c r="BR2286">
        <v>105.44759296501501</v>
      </c>
      <c r="BS2286">
        <v>1</v>
      </c>
    </row>
    <row r="2287" spans="1:71" x14ac:dyDescent="0.25">
      <c r="A2287" t="s">
        <v>86</v>
      </c>
      <c r="B2287">
        <v>1418</v>
      </c>
      <c r="C2287" t="s">
        <v>88</v>
      </c>
      <c r="D2287">
        <v>1</v>
      </c>
      <c r="E2287">
        <v>132711.573978901</v>
      </c>
      <c r="F2287">
        <v>132711.90061206699</v>
      </c>
      <c r="G2287">
        <v>0.3266331659979187</v>
      </c>
      <c r="H2287">
        <v>105.64230000000001</v>
      </c>
      <c r="I2287">
        <v>97.744</v>
      </c>
      <c r="J2287">
        <v>864.66200000000003</v>
      </c>
      <c r="L2287" t="s">
        <v>798</v>
      </c>
      <c r="M2287" s="6">
        <f t="shared" si="289"/>
        <v>2022</v>
      </c>
      <c r="N2287" s="6" t="str">
        <f t="shared" si="290"/>
        <v>05</v>
      </c>
      <c r="O2287" s="6" t="str">
        <f t="shared" si="291"/>
        <v>16</v>
      </c>
      <c r="P2287" t="str">
        <f t="shared" si="292"/>
        <v>23</v>
      </c>
      <c r="Q2287" t="str">
        <f t="shared" si="293"/>
        <v>58</v>
      </c>
      <c r="R2287" t="str">
        <f t="shared" si="294"/>
        <v>35</v>
      </c>
      <c r="S2287" s="4">
        <f t="shared" si="288"/>
        <v>44697.999016203707</v>
      </c>
      <c r="T2287" s="5">
        <f t="shared" si="295"/>
        <v>44697.999016203707</v>
      </c>
      <c r="U2287" t="s">
        <v>2223</v>
      </c>
      <c r="AH2287" t="s">
        <v>2940</v>
      </c>
      <c r="AI2287">
        <v>1</v>
      </c>
      <c r="AJ2287">
        <v>0</v>
      </c>
      <c r="AK2287" t="s">
        <v>3101</v>
      </c>
      <c r="AL2287" t="s">
        <v>3103</v>
      </c>
      <c r="BK2287">
        <v>1409</v>
      </c>
      <c r="BL2287">
        <v>1409</v>
      </c>
      <c r="BQ2287">
        <v>105.64230000000001</v>
      </c>
      <c r="BR2287">
        <v>105.9689331659979</v>
      </c>
      <c r="BS2287">
        <v>2</v>
      </c>
    </row>
    <row r="2288" spans="1:71" x14ac:dyDescent="0.25">
      <c r="A2288" t="s">
        <v>86</v>
      </c>
      <c r="B2288">
        <v>1425</v>
      </c>
      <c r="C2288" t="s">
        <v>88</v>
      </c>
      <c r="D2288">
        <v>1</v>
      </c>
      <c r="E2288">
        <v>133014.987716398</v>
      </c>
      <c r="F2288">
        <v>133015.684952579</v>
      </c>
      <c r="G2288">
        <v>0.69723618100397289</v>
      </c>
      <c r="H2288">
        <v>109.0271</v>
      </c>
      <c r="I2288">
        <v>120.301</v>
      </c>
      <c r="J2288">
        <v>1022.556</v>
      </c>
      <c r="L2288" t="s">
        <v>799</v>
      </c>
      <c r="M2288" s="6">
        <f t="shared" si="289"/>
        <v>2022</v>
      </c>
      <c r="N2288" s="6" t="str">
        <f t="shared" si="290"/>
        <v>05</v>
      </c>
      <c r="O2288" s="6" t="str">
        <f t="shared" si="291"/>
        <v>17</v>
      </c>
      <c r="P2288" t="str">
        <f t="shared" si="292"/>
        <v>00</v>
      </c>
      <c r="Q2288" t="str">
        <f t="shared" si="293"/>
        <v>03</v>
      </c>
      <c r="R2288" t="str">
        <f t="shared" si="294"/>
        <v>35</v>
      </c>
      <c r="S2288" s="4">
        <f t="shared" si="288"/>
        <v>44698.002488425926</v>
      </c>
      <c r="T2288" s="5">
        <f t="shared" si="295"/>
        <v>44698.002488425926</v>
      </c>
      <c r="U2288" t="s">
        <v>2224</v>
      </c>
      <c r="AH2288" t="s">
        <v>2940</v>
      </c>
      <c r="AI2288">
        <v>3</v>
      </c>
      <c r="AJ2288">
        <v>0</v>
      </c>
      <c r="AK2288" t="s">
        <v>3101</v>
      </c>
      <c r="AL2288" t="s">
        <v>3103</v>
      </c>
      <c r="BK2288">
        <v>1416</v>
      </c>
      <c r="BL2288">
        <v>1416</v>
      </c>
      <c r="BQ2288">
        <v>109.0271</v>
      </c>
      <c r="BR2288">
        <v>109.72433618100401</v>
      </c>
      <c r="BS2288">
        <v>0</v>
      </c>
    </row>
    <row r="2289" spans="1:71" x14ac:dyDescent="0.25">
      <c r="A2289" t="s">
        <v>86</v>
      </c>
      <c r="B2289">
        <v>1443</v>
      </c>
      <c r="C2289" t="s">
        <v>88</v>
      </c>
      <c r="D2289">
        <v>1</v>
      </c>
      <c r="E2289">
        <v>134912.92743448401</v>
      </c>
      <c r="F2289">
        <v>134913.53673096601</v>
      </c>
      <c r="G2289">
        <v>0.60929648199817166</v>
      </c>
      <c r="H2289">
        <v>206.83590000000001</v>
      </c>
      <c r="I2289">
        <v>368.42099999999999</v>
      </c>
      <c r="J2289">
        <v>1263.1579999999999</v>
      </c>
      <c r="L2289" t="s">
        <v>800</v>
      </c>
      <c r="M2289" s="6">
        <f t="shared" si="289"/>
        <v>2022</v>
      </c>
      <c r="N2289" s="6" t="str">
        <f t="shared" si="290"/>
        <v>05</v>
      </c>
      <c r="O2289" s="6" t="str">
        <f t="shared" si="291"/>
        <v>17</v>
      </c>
      <c r="P2289" t="str">
        <f t="shared" si="292"/>
        <v>00</v>
      </c>
      <c r="Q2289" t="str">
        <f t="shared" si="293"/>
        <v>33</v>
      </c>
      <c r="R2289" t="str">
        <f t="shared" si="294"/>
        <v>35</v>
      </c>
      <c r="S2289" s="4">
        <f t="shared" si="288"/>
        <v>44698.023321759261</v>
      </c>
      <c r="T2289" s="5">
        <f t="shared" si="295"/>
        <v>44698.023321759261</v>
      </c>
      <c r="U2289" t="s">
        <v>2225</v>
      </c>
      <c r="AH2289" t="s">
        <v>2940</v>
      </c>
      <c r="AI2289">
        <v>2</v>
      </c>
      <c r="AJ2289">
        <v>1</v>
      </c>
      <c r="AK2289" t="s">
        <v>3101</v>
      </c>
      <c r="AL2289" t="s">
        <v>3104</v>
      </c>
      <c r="BK2289">
        <v>1434</v>
      </c>
      <c r="BL2289">
        <v>1434</v>
      </c>
      <c r="BQ2289">
        <v>206.83590000000001</v>
      </c>
      <c r="BR2289">
        <v>207.44519648199821</v>
      </c>
      <c r="BS2289">
        <v>0</v>
      </c>
    </row>
    <row r="2290" spans="1:71" x14ac:dyDescent="0.25">
      <c r="A2290" t="s">
        <v>86</v>
      </c>
      <c r="B2290">
        <v>1445</v>
      </c>
      <c r="C2290" t="s">
        <v>88</v>
      </c>
      <c r="D2290">
        <v>1</v>
      </c>
      <c r="E2290">
        <v>135507.17302136801</v>
      </c>
      <c r="F2290">
        <v>135507.69437815199</v>
      </c>
      <c r="G2290">
        <v>0.52135678398190066</v>
      </c>
      <c r="H2290">
        <v>200.99</v>
      </c>
      <c r="I2290">
        <v>97.744</v>
      </c>
      <c r="J2290">
        <v>563.91</v>
      </c>
      <c r="L2290" t="s">
        <v>801</v>
      </c>
      <c r="M2290" s="6">
        <f t="shared" si="289"/>
        <v>2022</v>
      </c>
      <c r="N2290" s="6" t="str">
        <f t="shared" si="290"/>
        <v>05</v>
      </c>
      <c r="O2290" s="6" t="str">
        <f t="shared" si="291"/>
        <v>17</v>
      </c>
      <c r="P2290" t="str">
        <f t="shared" si="292"/>
        <v>00</v>
      </c>
      <c r="Q2290" t="str">
        <f t="shared" si="293"/>
        <v>43</v>
      </c>
      <c r="R2290" t="str">
        <f t="shared" si="294"/>
        <v>35</v>
      </c>
      <c r="S2290" s="4">
        <f t="shared" si="288"/>
        <v>44698.030266203707</v>
      </c>
      <c r="T2290" s="5">
        <f t="shared" si="295"/>
        <v>44698.030266203707</v>
      </c>
      <c r="U2290" t="s">
        <v>2226</v>
      </c>
      <c r="AH2290" t="s">
        <v>2940</v>
      </c>
      <c r="AI2290">
        <v>1</v>
      </c>
      <c r="AJ2290">
        <v>0</v>
      </c>
      <c r="AK2290" t="s">
        <v>3101</v>
      </c>
      <c r="AL2290" t="s">
        <v>3103</v>
      </c>
      <c r="BK2290">
        <v>1436</v>
      </c>
      <c r="BL2290">
        <v>1436</v>
      </c>
      <c r="BQ2290">
        <v>200.99</v>
      </c>
      <c r="BR2290">
        <v>201.51135678398191</v>
      </c>
      <c r="BS2290">
        <v>0</v>
      </c>
    </row>
    <row r="2291" spans="1:71" x14ac:dyDescent="0.25">
      <c r="A2291" t="s">
        <v>86</v>
      </c>
      <c r="B2291">
        <v>1446</v>
      </c>
      <c r="C2291" t="s">
        <v>88</v>
      </c>
      <c r="D2291">
        <v>1</v>
      </c>
      <c r="E2291">
        <v>135508.448146996</v>
      </c>
      <c r="F2291">
        <v>135508.91925252401</v>
      </c>
      <c r="G2291">
        <v>0.47110552800586453</v>
      </c>
      <c r="H2291">
        <v>202.26509999999999</v>
      </c>
      <c r="I2291">
        <v>90.225999999999999</v>
      </c>
      <c r="J2291">
        <v>624.05999999999995</v>
      </c>
      <c r="L2291" t="s">
        <v>801</v>
      </c>
      <c r="M2291" s="6">
        <f t="shared" si="289"/>
        <v>2022</v>
      </c>
      <c r="N2291" s="6" t="str">
        <f t="shared" si="290"/>
        <v>05</v>
      </c>
      <c r="O2291" s="6" t="str">
        <f t="shared" si="291"/>
        <v>17</v>
      </c>
      <c r="P2291" t="str">
        <f t="shared" si="292"/>
        <v>00</v>
      </c>
      <c r="Q2291" t="str">
        <f t="shared" si="293"/>
        <v>43</v>
      </c>
      <c r="R2291" t="str">
        <f t="shared" si="294"/>
        <v>35</v>
      </c>
      <c r="S2291" s="4">
        <f t="shared" si="288"/>
        <v>44698.030266203707</v>
      </c>
      <c r="T2291" s="5">
        <f t="shared" si="295"/>
        <v>44698.030266203707</v>
      </c>
      <c r="U2291" t="s">
        <v>2226</v>
      </c>
      <c r="AH2291" t="s">
        <v>2940</v>
      </c>
      <c r="AI2291">
        <v>1</v>
      </c>
      <c r="AJ2291">
        <v>0</v>
      </c>
      <c r="AK2291" t="s">
        <v>3101</v>
      </c>
      <c r="AL2291" t="s">
        <v>3103</v>
      </c>
      <c r="BK2291">
        <v>1437</v>
      </c>
      <c r="BL2291">
        <v>1437</v>
      </c>
      <c r="BQ2291">
        <v>202.26509999999999</v>
      </c>
      <c r="BR2291">
        <v>202.73620552800591</v>
      </c>
      <c r="BS2291">
        <v>1</v>
      </c>
    </row>
    <row r="2292" spans="1:71" x14ac:dyDescent="0.25">
      <c r="A2292" t="s">
        <v>86</v>
      </c>
      <c r="B2292">
        <v>1447</v>
      </c>
      <c r="C2292" t="s">
        <v>88</v>
      </c>
      <c r="D2292">
        <v>1</v>
      </c>
      <c r="E2292">
        <v>135510.25719222199</v>
      </c>
      <c r="F2292">
        <v>135510.627795237</v>
      </c>
      <c r="G2292">
        <v>0.37060301500605419</v>
      </c>
      <c r="H2292">
        <v>204.07419999999999</v>
      </c>
      <c r="I2292">
        <v>105.26300000000001</v>
      </c>
      <c r="J2292">
        <v>624.05999999999995</v>
      </c>
      <c r="L2292" t="s">
        <v>801</v>
      </c>
      <c r="M2292" s="6">
        <f t="shared" si="289"/>
        <v>2022</v>
      </c>
      <c r="N2292" s="6" t="str">
        <f t="shared" si="290"/>
        <v>05</v>
      </c>
      <c r="O2292" s="6" t="str">
        <f t="shared" si="291"/>
        <v>17</v>
      </c>
      <c r="P2292" t="str">
        <f t="shared" si="292"/>
        <v>00</v>
      </c>
      <c r="Q2292" t="str">
        <f t="shared" si="293"/>
        <v>43</v>
      </c>
      <c r="R2292" t="str">
        <f t="shared" si="294"/>
        <v>35</v>
      </c>
      <c r="S2292" s="4">
        <f t="shared" si="288"/>
        <v>44698.030266203707</v>
      </c>
      <c r="T2292" s="5">
        <f t="shared" si="295"/>
        <v>44698.030266203707</v>
      </c>
      <c r="U2292" t="s">
        <v>2226</v>
      </c>
      <c r="AH2292" t="s">
        <v>2940</v>
      </c>
      <c r="AI2292">
        <v>1</v>
      </c>
      <c r="AJ2292">
        <v>0</v>
      </c>
      <c r="AK2292" t="s">
        <v>3101</v>
      </c>
      <c r="AL2292" t="s">
        <v>3103</v>
      </c>
      <c r="BK2292">
        <v>1438</v>
      </c>
      <c r="BL2292">
        <v>1438</v>
      </c>
      <c r="BQ2292">
        <v>204.07419999999999</v>
      </c>
      <c r="BR2292">
        <v>204.44480301500599</v>
      </c>
      <c r="BS2292">
        <v>2</v>
      </c>
    </row>
    <row r="2293" spans="1:71" x14ac:dyDescent="0.25">
      <c r="A2293" t="s">
        <v>86</v>
      </c>
      <c r="B2293">
        <v>1469</v>
      </c>
      <c r="C2293" t="s">
        <v>88</v>
      </c>
      <c r="D2293">
        <v>1</v>
      </c>
      <c r="E2293">
        <v>139087.23539036099</v>
      </c>
      <c r="F2293">
        <v>139087.467802422</v>
      </c>
      <c r="G2293">
        <v>0.23241206101374701</v>
      </c>
      <c r="H2293">
        <v>180.73259999999999</v>
      </c>
      <c r="I2293">
        <v>97.744</v>
      </c>
      <c r="J2293">
        <v>1917.2929999999999</v>
      </c>
      <c r="L2293" t="s">
        <v>802</v>
      </c>
      <c r="M2293" s="6">
        <f t="shared" si="289"/>
        <v>2022</v>
      </c>
      <c r="N2293" s="6" t="str">
        <f t="shared" si="290"/>
        <v>05</v>
      </c>
      <c r="O2293" s="6" t="str">
        <f t="shared" si="291"/>
        <v>17</v>
      </c>
      <c r="P2293" t="str">
        <f t="shared" si="292"/>
        <v>01</v>
      </c>
      <c r="Q2293" t="str">
        <f t="shared" si="293"/>
        <v>43</v>
      </c>
      <c r="R2293" t="str">
        <f t="shared" si="294"/>
        <v>35</v>
      </c>
      <c r="S2293" s="4">
        <f t="shared" si="288"/>
        <v>44698.071932870371</v>
      </c>
      <c r="T2293" s="5">
        <f t="shared" si="295"/>
        <v>44698.071932870371</v>
      </c>
      <c r="U2293" t="s">
        <v>2227</v>
      </c>
      <c r="AH2293" t="s">
        <v>2940</v>
      </c>
      <c r="AI2293">
        <v>1</v>
      </c>
      <c r="AJ2293">
        <v>0</v>
      </c>
      <c r="AK2293" t="s">
        <v>3101</v>
      </c>
      <c r="AL2293" t="s">
        <v>3103</v>
      </c>
      <c r="BK2293">
        <v>1460</v>
      </c>
      <c r="BL2293">
        <v>1460</v>
      </c>
      <c r="BQ2293">
        <v>180.73259999999999</v>
      </c>
      <c r="BR2293">
        <v>180.96501206101371</v>
      </c>
      <c r="BS2293">
        <v>0</v>
      </c>
    </row>
    <row r="2294" spans="1:71" x14ac:dyDescent="0.25">
      <c r="A2294" t="s">
        <v>86</v>
      </c>
      <c r="B2294">
        <v>1472</v>
      </c>
      <c r="C2294" t="s">
        <v>88</v>
      </c>
      <c r="D2294">
        <v>1</v>
      </c>
      <c r="E2294">
        <v>139195.83696324701</v>
      </c>
      <c r="F2294">
        <v>139196.684953196</v>
      </c>
      <c r="G2294">
        <v>0.84798994899028912</v>
      </c>
      <c r="H2294">
        <v>289.33409999999998</v>
      </c>
      <c r="I2294">
        <v>90.225999999999999</v>
      </c>
      <c r="J2294">
        <v>1135.338</v>
      </c>
      <c r="L2294" t="s">
        <v>802</v>
      </c>
      <c r="M2294" s="6">
        <f t="shared" si="289"/>
        <v>2022</v>
      </c>
      <c r="N2294" s="6" t="str">
        <f t="shared" si="290"/>
        <v>05</v>
      </c>
      <c r="O2294" s="6" t="str">
        <f t="shared" si="291"/>
        <v>17</v>
      </c>
      <c r="P2294" t="str">
        <f t="shared" si="292"/>
        <v>01</v>
      </c>
      <c r="Q2294" t="str">
        <f t="shared" si="293"/>
        <v>43</v>
      </c>
      <c r="R2294" t="str">
        <f t="shared" si="294"/>
        <v>35</v>
      </c>
      <c r="S2294" s="4">
        <f t="shared" si="288"/>
        <v>44698.071932870371</v>
      </c>
      <c r="T2294" s="5">
        <f t="shared" si="295"/>
        <v>44698.071932870371</v>
      </c>
      <c r="U2294" t="s">
        <v>2227</v>
      </c>
      <c r="AH2294" t="s">
        <v>2940</v>
      </c>
      <c r="AI2294">
        <v>1</v>
      </c>
      <c r="AJ2294">
        <v>1</v>
      </c>
      <c r="AK2294" t="s">
        <v>3101</v>
      </c>
      <c r="AL2294" t="s">
        <v>3104</v>
      </c>
      <c r="BK2294">
        <v>1463</v>
      </c>
      <c r="BL2294">
        <v>1463</v>
      </c>
      <c r="BQ2294">
        <v>289.33409999999998</v>
      </c>
      <c r="BR2294">
        <v>290.18208994899032</v>
      </c>
      <c r="BS2294">
        <v>1</v>
      </c>
    </row>
    <row r="2295" spans="1:71" x14ac:dyDescent="0.25">
      <c r="A2295" t="s">
        <v>86</v>
      </c>
      <c r="B2295">
        <v>1478</v>
      </c>
      <c r="C2295" t="s">
        <v>88</v>
      </c>
      <c r="D2295">
        <v>1</v>
      </c>
      <c r="E2295">
        <v>141281.123818338</v>
      </c>
      <c r="F2295">
        <v>141281.76452185601</v>
      </c>
      <c r="G2295">
        <v>0.64070351800182834</v>
      </c>
      <c r="H2295">
        <v>274.4307</v>
      </c>
      <c r="I2295">
        <v>90.225999999999999</v>
      </c>
      <c r="J2295">
        <v>428.57100000000003</v>
      </c>
      <c r="L2295" t="s">
        <v>803</v>
      </c>
      <c r="M2295" s="6">
        <f t="shared" si="289"/>
        <v>2022</v>
      </c>
      <c r="N2295" s="6" t="str">
        <f t="shared" si="290"/>
        <v>05</v>
      </c>
      <c r="O2295" s="6" t="str">
        <f t="shared" si="291"/>
        <v>17</v>
      </c>
      <c r="P2295" t="str">
        <f t="shared" si="292"/>
        <v>02</v>
      </c>
      <c r="Q2295" t="str">
        <f t="shared" si="293"/>
        <v>18</v>
      </c>
      <c r="R2295" t="str">
        <f t="shared" si="294"/>
        <v>35</v>
      </c>
      <c r="S2295" s="4">
        <f t="shared" si="288"/>
        <v>44698.096238425926</v>
      </c>
      <c r="T2295" s="5">
        <f t="shared" si="295"/>
        <v>44698.096238425926</v>
      </c>
      <c r="U2295" t="s">
        <v>2228</v>
      </c>
      <c r="AH2295" t="s">
        <v>2940</v>
      </c>
      <c r="AI2295">
        <v>1</v>
      </c>
      <c r="AJ2295">
        <v>0</v>
      </c>
      <c r="AK2295" t="s">
        <v>3101</v>
      </c>
      <c r="AL2295" t="s">
        <v>3102</v>
      </c>
      <c r="BK2295">
        <v>1469</v>
      </c>
      <c r="BL2295">
        <v>1469</v>
      </c>
      <c r="BQ2295">
        <v>274.4307</v>
      </c>
      <c r="BR2295">
        <v>275.07140351800177</v>
      </c>
      <c r="BS2295">
        <v>0</v>
      </c>
    </row>
    <row r="2296" spans="1:71" x14ac:dyDescent="0.25">
      <c r="A2296" t="s">
        <v>86</v>
      </c>
      <c r="B2296">
        <v>1481</v>
      </c>
      <c r="C2296" t="s">
        <v>88</v>
      </c>
      <c r="D2296">
        <v>1</v>
      </c>
      <c r="E2296">
        <v>143215.376720247</v>
      </c>
      <c r="F2296">
        <v>143216.01742376501</v>
      </c>
      <c r="G2296">
        <v>0.64070351800182834</v>
      </c>
      <c r="H2296">
        <v>108.5551</v>
      </c>
      <c r="I2296">
        <v>75.188000000000002</v>
      </c>
      <c r="J2296">
        <v>1067.6690000000001</v>
      </c>
      <c r="L2296" t="s">
        <v>804</v>
      </c>
      <c r="M2296" s="6">
        <f t="shared" si="289"/>
        <v>2022</v>
      </c>
      <c r="N2296" s="6" t="str">
        <f t="shared" si="290"/>
        <v>05</v>
      </c>
      <c r="O2296" s="6" t="str">
        <f t="shared" si="291"/>
        <v>17</v>
      </c>
      <c r="P2296" t="str">
        <f t="shared" si="292"/>
        <v>02</v>
      </c>
      <c r="Q2296" t="str">
        <f t="shared" si="293"/>
        <v>53</v>
      </c>
      <c r="R2296" t="str">
        <f t="shared" si="294"/>
        <v>35</v>
      </c>
      <c r="S2296" s="4">
        <f t="shared" si="288"/>
        <v>44698.12054398148</v>
      </c>
      <c r="T2296" s="5">
        <f t="shared" si="295"/>
        <v>44698.12054398148</v>
      </c>
      <c r="U2296" t="s">
        <v>2229</v>
      </c>
      <c r="AH2296" t="s">
        <v>2940</v>
      </c>
      <c r="AI2296">
        <v>1</v>
      </c>
      <c r="AJ2296">
        <v>0</v>
      </c>
      <c r="AK2296" t="s">
        <v>3101</v>
      </c>
      <c r="AL2296" t="s">
        <v>3102</v>
      </c>
      <c r="BK2296">
        <v>1472</v>
      </c>
      <c r="BL2296">
        <v>1472</v>
      </c>
      <c r="BQ2296">
        <v>108.5551</v>
      </c>
      <c r="BR2296">
        <v>109.1958035180018</v>
      </c>
      <c r="BS2296">
        <v>0</v>
      </c>
    </row>
    <row r="2297" spans="1:71" x14ac:dyDescent="0.25">
      <c r="A2297" t="s">
        <v>86</v>
      </c>
      <c r="B2297">
        <v>1491</v>
      </c>
      <c r="C2297" t="s">
        <v>88</v>
      </c>
      <c r="D2297">
        <v>1</v>
      </c>
      <c r="E2297">
        <v>146143.030168144</v>
      </c>
      <c r="F2297">
        <v>146144.85177618399</v>
      </c>
      <c r="G2297">
        <v>1.8216080399870409</v>
      </c>
      <c r="H2297">
        <v>35.895200000000003</v>
      </c>
      <c r="I2297">
        <v>82.706999999999994</v>
      </c>
      <c r="J2297">
        <v>1000</v>
      </c>
      <c r="L2297" t="s">
        <v>805</v>
      </c>
      <c r="M2297" s="6">
        <f t="shared" si="289"/>
        <v>2022</v>
      </c>
      <c r="N2297" s="6" t="str">
        <f t="shared" si="290"/>
        <v>05</v>
      </c>
      <c r="O2297" s="6" t="str">
        <f t="shared" si="291"/>
        <v>17</v>
      </c>
      <c r="P2297" t="str">
        <f t="shared" si="292"/>
        <v>03</v>
      </c>
      <c r="Q2297" t="str">
        <f t="shared" si="293"/>
        <v>43</v>
      </c>
      <c r="R2297" t="str">
        <f t="shared" si="294"/>
        <v>35</v>
      </c>
      <c r="S2297" s="4">
        <f t="shared" si="288"/>
        <v>44698.155266203707</v>
      </c>
      <c r="T2297" s="5">
        <f t="shared" si="295"/>
        <v>44698.155266203707</v>
      </c>
      <c r="U2297" t="s">
        <v>2230</v>
      </c>
      <c r="AH2297" t="s">
        <v>2940</v>
      </c>
      <c r="AI2297">
        <v>1</v>
      </c>
      <c r="AJ2297">
        <v>1</v>
      </c>
      <c r="AK2297" t="s">
        <v>3101</v>
      </c>
      <c r="AL2297" t="s">
        <v>3104</v>
      </c>
      <c r="BK2297">
        <v>1482</v>
      </c>
      <c r="BL2297">
        <v>1482</v>
      </c>
      <c r="BQ2297">
        <v>35.895200000000003</v>
      </c>
      <c r="BR2297">
        <v>37.716808039987043</v>
      </c>
      <c r="BS2297">
        <v>0</v>
      </c>
    </row>
    <row r="2298" spans="1:71" x14ac:dyDescent="0.25">
      <c r="A2298" t="s">
        <v>86</v>
      </c>
      <c r="B2298">
        <v>1495</v>
      </c>
      <c r="C2298" t="s">
        <v>88</v>
      </c>
      <c r="D2298">
        <v>1</v>
      </c>
      <c r="E2298">
        <v>151209.02112936301</v>
      </c>
      <c r="F2298">
        <v>151209.592737403</v>
      </c>
      <c r="G2298">
        <v>0.57160803998704068</v>
      </c>
      <c r="H2298">
        <v>1.4598</v>
      </c>
      <c r="I2298">
        <v>360.90199999999999</v>
      </c>
      <c r="J2298">
        <v>2218.0450000000001</v>
      </c>
      <c r="L2298" t="s">
        <v>806</v>
      </c>
      <c r="M2298" s="6">
        <f t="shared" si="289"/>
        <v>2022</v>
      </c>
      <c r="N2298" s="6" t="str">
        <f t="shared" si="290"/>
        <v>05</v>
      </c>
      <c r="O2298" s="6" t="str">
        <f t="shared" si="291"/>
        <v>17</v>
      </c>
      <c r="P2298" t="str">
        <f t="shared" si="292"/>
        <v>05</v>
      </c>
      <c r="Q2298" t="str">
        <f t="shared" si="293"/>
        <v>08</v>
      </c>
      <c r="R2298" t="str">
        <f t="shared" si="294"/>
        <v>35</v>
      </c>
      <c r="S2298" s="4">
        <f t="shared" si="288"/>
        <v>44698.21429398148</v>
      </c>
      <c r="T2298" s="5">
        <f t="shared" si="295"/>
        <v>44698.21429398148</v>
      </c>
      <c r="U2298" t="s">
        <v>2231</v>
      </c>
      <c r="AH2298" t="s">
        <v>2940</v>
      </c>
      <c r="AI2298">
        <v>2</v>
      </c>
      <c r="AJ2298">
        <v>0</v>
      </c>
      <c r="AK2298" t="s">
        <v>3101</v>
      </c>
      <c r="AL2298" t="s">
        <v>3103</v>
      </c>
      <c r="BK2298">
        <v>1486</v>
      </c>
      <c r="BL2298">
        <v>1486</v>
      </c>
      <c r="BQ2298">
        <v>1.4598</v>
      </c>
      <c r="BR2298">
        <v>2.0314080399870411</v>
      </c>
      <c r="BS2298">
        <v>0</v>
      </c>
    </row>
    <row r="2299" spans="1:71" x14ac:dyDescent="0.25">
      <c r="A2299" t="s">
        <v>86</v>
      </c>
      <c r="B2299">
        <v>1496</v>
      </c>
      <c r="C2299" t="s">
        <v>88</v>
      </c>
      <c r="D2299">
        <v>1</v>
      </c>
      <c r="E2299">
        <v>151209.88394817099</v>
      </c>
      <c r="F2299">
        <v>151210.568621538</v>
      </c>
      <c r="G2299">
        <v>0.68467336700996384</v>
      </c>
      <c r="H2299">
        <v>2.3226</v>
      </c>
      <c r="I2299">
        <v>390.97699999999998</v>
      </c>
      <c r="J2299">
        <v>2255.6390000000001</v>
      </c>
      <c r="L2299" t="s">
        <v>806</v>
      </c>
      <c r="M2299" s="6">
        <f t="shared" si="289"/>
        <v>2022</v>
      </c>
      <c r="N2299" s="6" t="str">
        <f t="shared" si="290"/>
        <v>05</v>
      </c>
      <c r="O2299" s="6" t="str">
        <f t="shared" si="291"/>
        <v>17</v>
      </c>
      <c r="P2299" t="str">
        <f t="shared" si="292"/>
        <v>05</v>
      </c>
      <c r="Q2299" t="str">
        <f t="shared" si="293"/>
        <v>08</v>
      </c>
      <c r="R2299" t="str">
        <f t="shared" si="294"/>
        <v>35</v>
      </c>
      <c r="S2299" s="4">
        <f t="shared" si="288"/>
        <v>44698.21429398148</v>
      </c>
      <c r="T2299" s="5">
        <f t="shared" si="295"/>
        <v>44698.21429398148</v>
      </c>
      <c r="U2299" t="s">
        <v>2231</v>
      </c>
      <c r="AH2299" t="s">
        <v>2940</v>
      </c>
      <c r="AI2299">
        <v>3</v>
      </c>
      <c r="AJ2299">
        <v>0</v>
      </c>
      <c r="AK2299" t="s">
        <v>3101</v>
      </c>
      <c r="AL2299" t="s">
        <v>3103</v>
      </c>
      <c r="BK2299">
        <v>1487</v>
      </c>
      <c r="BL2299">
        <v>1487</v>
      </c>
      <c r="BQ2299">
        <v>2.3226</v>
      </c>
      <c r="BR2299">
        <v>3.0072733670099638</v>
      </c>
      <c r="BS2299">
        <v>1</v>
      </c>
    </row>
    <row r="2300" spans="1:71" x14ac:dyDescent="0.25">
      <c r="A2300" t="s">
        <v>86</v>
      </c>
      <c r="B2300">
        <v>1522</v>
      </c>
      <c r="C2300" t="s">
        <v>88</v>
      </c>
      <c r="D2300">
        <v>1</v>
      </c>
      <c r="E2300">
        <v>152274.843144112</v>
      </c>
      <c r="F2300">
        <v>152275.51525466499</v>
      </c>
      <c r="G2300">
        <v>0.67211055298685096</v>
      </c>
      <c r="H2300">
        <v>167.14179999999999</v>
      </c>
      <c r="I2300">
        <v>67.668999999999997</v>
      </c>
      <c r="J2300">
        <v>1864.662</v>
      </c>
      <c r="L2300" t="s">
        <v>807</v>
      </c>
      <c r="M2300" s="6">
        <f t="shared" si="289"/>
        <v>2022</v>
      </c>
      <c r="N2300" s="6" t="str">
        <f t="shared" si="290"/>
        <v>05</v>
      </c>
      <c r="O2300" s="6" t="str">
        <f t="shared" si="291"/>
        <v>17</v>
      </c>
      <c r="P2300" t="str">
        <f t="shared" si="292"/>
        <v>05</v>
      </c>
      <c r="Q2300" t="str">
        <f t="shared" si="293"/>
        <v>23</v>
      </c>
      <c r="R2300" t="str">
        <f t="shared" si="294"/>
        <v>36</v>
      </c>
      <c r="S2300" s="4">
        <f t="shared" si="288"/>
        <v>44698.224722222221</v>
      </c>
      <c r="T2300" s="5">
        <f t="shared" si="295"/>
        <v>44698.224722222221</v>
      </c>
      <c r="U2300" t="s">
        <v>2232</v>
      </c>
      <c r="AH2300" t="s">
        <v>2940</v>
      </c>
      <c r="AI2300">
        <v>1</v>
      </c>
      <c r="AJ2300">
        <v>1</v>
      </c>
      <c r="AK2300" t="s">
        <v>3101</v>
      </c>
      <c r="AL2300" t="s">
        <v>3104</v>
      </c>
      <c r="BK2300">
        <v>1513</v>
      </c>
      <c r="BL2300">
        <v>1513</v>
      </c>
      <c r="BQ2300">
        <v>167.14179999999999</v>
      </c>
      <c r="BR2300">
        <v>167.81391055298681</v>
      </c>
      <c r="BS2300">
        <v>0</v>
      </c>
    </row>
    <row r="2301" spans="1:71" x14ac:dyDescent="0.25">
      <c r="A2301" t="s">
        <v>86</v>
      </c>
      <c r="B2301">
        <v>1523</v>
      </c>
      <c r="C2301" t="s">
        <v>88</v>
      </c>
      <c r="D2301">
        <v>1</v>
      </c>
      <c r="E2301">
        <v>152472.44370846701</v>
      </c>
      <c r="F2301">
        <v>152472.75777881901</v>
      </c>
      <c r="G2301">
        <v>0.31407035200390959</v>
      </c>
      <c r="H2301">
        <v>64.766000000000005</v>
      </c>
      <c r="I2301">
        <v>82.706999999999994</v>
      </c>
      <c r="J2301">
        <v>699.24800000000005</v>
      </c>
      <c r="L2301" t="s">
        <v>808</v>
      </c>
      <c r="M2301" s="6">
        <f t="shared" si="289"/>
        <v>2022</v>
      </c>
      <c r="N2301" s="6" t="str">
        <f t="shared" si="290"/>
        <v>05</v>
      </c>
      <c r="O2301" s="6" t="str">
        <f t="shared" si="291"/>
        <v>17</v>
      </c>
      <c r="P2301" t="str">
        <f t="shared" si="292"/>
        <v>05</v>
      </c>
      <c r="Q2301" t="str">
        <f t="shared" si="293"/>
        <v>28</v>
      </c>
      <c r="R2301" t="str">
        <f t="shared" si="294"/>
        <v>36</v>
      </c>
      <c r="S2301" s="4">
        <f t="shared" si="288"/>
        <v>44698.228194444448</v>
      </c>
      <c r="T2301" s="5">
        <f t="shared" si="295"/>
        <v>44698.228194444448</v>
      </c>
      <c r="U2301" t="s">
        <v>2233</v>
      </c>
      <c r="AH2301" t="s">
        <v>2940</v>
      </c>
      <c r="AI2301">
        <v>1</v>
      </c>
      <c r="AJ2301">
        <v>0</v>
      </c>
      <c r="AK2301" t="s">
        <v>3101</v>
      </c>
      <c r="AL2301" t="s">
        <v>3103</v>
      </c>
      <c r="BK2301">
        <v>1514</v>
      </c>
      <c r="BL2301">
        <v>1514</v>
      </c>
      <c r="BQ2301">
        <v>64.766000000000005</v>
      </c>
      <c r="BR2301">
        <v>65.080070352003915</v>
      </c>
      <c r="BS2301">
        <v>0</v>
      </c>
    </row>
    <row r="2302" spans="1:71" x14ac:dyDescent="0.25">
      <c r="A2302" t="s">
        <v>86</v>
      </c>
      <c r="B2302">
        <v>1524</v>
      </c>
      <c r="C2302" t="s">
        <v>88</v>
      </c>
      <c r="D2302">
        <v>1</v>
      </c>
      <c r="E2302">
        <v>152473.040442136</v>
      </c>
      <c r="F2302">
        <v>152474.10199992501</v>
      </c>
      <c r="G2302">
        <v>1.061557789013023</v>
      </c>
      <c r="H2302">
        <v>65.362799999999993</v>
      </c>
      <c r="I2302">
        <v>120.301</v>
      </c>
      <c r="J2302">
        <v>639.09799999999996</v>
      </c>
      <c r="L2302" t="s">
        <v>808</v>
      </c>
      <c r="M2302" s="6">
        <f t="shared" si="289"/>
        <v>2022</v>
      </c>
      <c r="N2302" s="6" t="str">
        <f t="shared" si="290"/>
        <v>05</v>
      </c>
      <c r="O2302" s="6" t="str">
        <f t="shared" si="291"/>
        <v>17</v>
      </c>
      <c r="P2302" t="str">
        <f t="shared" si="292"/>
        <v>05</v>
      </c>
      <c r="Q2302" t="str">
        <f t="shared" si="293"/>
        <v>28</v>
      </c>
      <c r="R2302" t="str">
        <f t="shared" si="294"/>
        <v>36</v>
      </c>
      <c r="S2302" s="4">
        <f t="shared" si="288"/>
        <v>44698.228194444448</v>
      </c>
      <c r="T2302" s="5">
        <f t="shared" si="295"/>
        <v>44698.228194444448</v>
      </c>
      <c r="U2302" t="s">
        <v>2233</v>
      </c>
      <c r="AH2302" t="s">
        <v>2940</v>
      </c>
      <c r="AI2302">
        <v>1</v>
      </c>
      <c r="AJ2302">
        <v>0</v>
      </c>
      <c r="AK2302" t="s">
        <v>3101</v>
      </c>
      <c r="AL2302" t="s">
        <v>3102</v>
      </c>
      <c r="BK2302">
        <v>1515</v>
      </c>
      <c r="BL2302">
        <v>1515</v>
      </c>
      <c r="BQ2302">
        <v>65.362799999999993</v>
      </c>
      <c r="BR2302">
        <v>66.424357789013015</v>
      </c>
      <c r="BS2302">
        <v>1</v>
      </c>
    </row>
    <row r="2303" spans="1:71" x14ac:dyDescent="0.25">
      <c r="A2303" t="s">
        <v>86</v>
      </c>
      <c r="B2303">
        <v>1526</v>
      </c>
      <c r="C2303" t="s">
        <v>88</v>
      </c>
      <c r="D2303">
        <v>1</v>
      </c>
      <c r="E2303">
        <v>152622.41779482301</v>
      </c>
      <c r="F2303">
        <v>152623.49191542601</v>
      </c>
      <c r="G2303">
        <v>1.074120603007032</v>
      </c>
      <c r="H2303">
        <v>214.74010000000001</v>
      </c>
      <c r="I2303">
        <v>172.93199999999999</v>
      </c>
      <c r="J2303">
        <v>2225.5639999999999</v>
      </c>
      <c r="L2303" t="s">
        <v>808</v>
      </c>
      <c r="M2303" s="6">
        <f t="shared" si="289"/>
        <v>2022</v>
      </c>
      <c r="N2303" s="6" t="str">
        <f t="shared" si="290"/>
        <v>05</v>
      </c>
      <c r="O2303" s="6" t="str">
        <f t="shared" si="291"/>
        <v>17</v>
      </c>
      <c r="P2303" t="str">
        <f t="shared" si="292"/>
        <v>05</v>
      </c>
      <c r="Q2303" t="str">
        <f t="shared" si="293"/>
        <v>28</v>
      </c>
      <c r="R2303" t="str">
        <f t="shared" si="294"/>
        <v>36</v>
      </c>
      <c r="S2303" s="4">
        <f t="shared" si="288"/>
        <v>44698.228194444448</v>
      </c>
      <c r="T2303" s="5">
        <f t="shared" si="295"/>
        <v>44698.228194444448</v>
      </c>
      <c r="U2303" t="s">
        <v>2233</v>
      </c>
      <c r="AH2303" t="s">
        <v>2940</v>
      </c>
      <c r="AI2303">
        <v>1</v>
      </c>
      <c r="AJ2303">
        <v>1</v>
      </c>
      <c r="AK2303" t="s">
        <v>3101</v>
      </c>
      <c r="AL2303" t="s">
        <v>3104</v>
      </c>
      <c r="BK2303">
        <v>1517</v>
      </c>
      <c r="BL2303">
        <v>1517</v>
      </c>
      <c r="BQ2303">
        <v>214.74010000000001</v>
      </c>
      <c r="BR2303">
        <v>215.81422060300699</v>
      </c>
      <c r="BS2303">
        <v>2</v>
      </c>
    </row>
    <row r="2304" spans="1:71" x14ac:dyDescent="0.25">
      <c r="A2304" t="s">
        <v>86</v>
      </c>
      <c r="B2304">
        <v>1527</v>
      </c>
      <c r="C2304" t="s">
        <v>88</v>
      </c>
      <c r="D2304">
        <v>1</v>
      </c>
      <c r="E2304">
        <v>152636.12934285699</v>
      </c>
      <c r="F2304">
        <v>152636.68838808301</v>
      </c>
      <c r="G2304">
        <v>0.55904522602213547</v>
      </c>
      <c r="H2304">
        <v>228.45169999999999</v>
      </c>
      <c r="I2304">
        <v>150.376</v>
      </c>
      <c r="J2304">
        <v>1496.241</v>
      </c>
      <c r="L2304" t="s">
        <v>808</v>
      </c>
      <c r="M2304" s="6">
        <f t="shared" si="289"/>
        <v>2022</v>
      </c>
      <c r="N2304" s="6" t="str">
        <f t="shared" si="290"/>
        <v>05</v>
      </c>
      <c r="O2304" s="6" t="str">
        <f t="shared" si="291"/>
        <v>17</v>
      </c>
      <c r="P2304" t="str">
        <f t="shared" si="292"/>
        <v>05</v>
      </c>
      <c r="Q2304" t="str">
        <f t="shared" si="293"/>
        <v>28</v>
      </c>
      <c r="R2304" t="str">
        <f t="shared" si="294"/>
        <v>36</v>
      </c>
      <c r="S2304" s="4">
        <f t="shared" si="288"/>
        <v>44698.228194444448</v>
      </c>
      <c r="T2304" s="5">
        <f t="shared" si="295"/>
        <v>44698.228194444448</v>
      </c>
      <c r="U2304" t="s">
        <v>2233</v>
      </c>
      <c r="AH2304" t="s">
        <v>2940</v>
      </c>
      <c r="AI2304">
        <v>1</v>
      </c>
      <c r="AJ2304">
        <v>1</v>
      </c>
      <c r="AK2304" t="s">
        <v>3101</v>
      </c>
      <c r="AL2304" t="s">
        <v>3104</v>
      </c>
      <c r="BK2304">
        <v>1518</v>
      </c>
      <c r="BL2304">
        <v>1518</v>
      </c>
      <c r="BQ2304">
        <v>228.45169999999999</v>
      </c>
      <c r="BR2304">
        <v>229.0107452260221</v>
      </c>
      <c r="BS2304">
        <v>3</v>
      </c>
    </row>
    <row r="2305" spans="1:71" x14ac:dyDescent="0.25">
      <c r="A2305" t="s">
        <v>86</v>
      </c>
      <c r="B2305">
        <v>1536</v>
      </c>
      <c r="C2305" t="s">
        <v>88</v>
      </c>
      <c r="D2305">
        <v>1</v>
      </c>
      <c r="E2305">
        <v>152726.88793676</v>
      </c>
      <c r="F2305">
        <v>152727.80502218701</v>
      </c>
      <c r="G2305">
        <v>0.91708542700507678</v>
      </c>
      <c r="H2305">
        <v>19.148099999999999</v>
      </c>
      <c r="I2305">
        <v>135.33799999999999</v>
      </c>
      <c r="J2305">
        <v>2308.2710000000002</v>
      </c>
      <c r="L2305" t="s">
        <v>809</v>
      </c>
      <c r="M2305" s="6">
        <f t="shared" si="289"/>
        <v>2022</v>
      </c>
      <c r="N2305" s="6" t="str">
        <f t="shared" si="290"/>
        <v>05</v>
      </c>
      <c r="O2305" s="6" t="str">
        <f t="shared" si="291"/>
        <v>17</v>
      </c>
      <c r="P2305" t="str">
        <f t="shared" si="292"/>
        <v>05</v>
      </c>
      <c r="Q2305" t="str">
        <f t="shared" si="293"/>
        <v>33</v>
      </c>
      <c r="R2305" t="str">
        <f t="shared" si="294"/>
        <v>36</v>
      </c>
      <c r="S2305" s="4">
        <f t="shared" si="288"/>
        <v>44698.231666666667</v>
      </c>
      <c r="T2305" s="5">
        <f t="shared" si="295"/>
        <v>44698.231666666667</v>
      </c>
      <c r="U2305" t="s">
        <v>2234</v>
      </c>
      <c r="AH2305" t="s">
        <v>2940</v>
      </c>
      <c r="AI2305">
        <v>1</v>
      </c>
      <c r="AJ2305">
        <v>1</v>
      </c>
      <c r="AK2305" t="s">
        <v>3101</v>
      </c>
      <c r="AL2305" t="s">
        <v>3104</v>
      </c>
      <c r="BK2305">
        <v>1527</v>
      </c>
      <c r="BL2305">
        <v>1527</v>
      </c>
      <c r="BQ2305">
        <v>19.148099999999999</v>
      </c>
      <c r="BR2305">
        <v>20.06518542700508</v>
      </c>
      <c r="BS2305">
        <v>0</v>
      </c>
    </row>
    <row r="2306" spans="1:71" x14ac:dyDescent="0.25">
      <c r="A2306" t="s">
        <v>86</v>
      </c>
      <c r="B2306">
        <v>1551</v>
      </c>
      <c r="C2306" t="s">
        <v>88</v>
      </c>
      <c r="D2306">
        <v>1</v>
      </c>
      <c r="E2306">
        <v>156017.35277187801</v>
      </c>
      <c r="F2306">
        <v>156017.792470371</v>
      </c>
      <c r="G2306">
        <v>0.43969849299173802</v>
      </c>
      <c r="H2306">
        <v>9.3187999999999995</v>
      </c>
      <c r="I2306">
        <v>45.113</v>
      </c>
      <c r="J2306">
        <v>428.57100000000003</v>
      </c>
      <c r="L2306" t="s">
        <v>810</v>
      </c>
      <c r="M2306" s="6">
        <f t="shared" si="289"/>
        <v>2022</v>
      </c>
      <c r="N2306" s="6" t="str">
        <f t="shared" si="290"/>
        <v>05</v>
      </c>
      <c r="O2306" s="6" t="str">
        <f t="shared" si="291"/>
        <v>17</v>
      </c>
      <c r="P2306" t="str">
        <f t="shared" si="292"/>
        <v>06</v>
      </c>
      <c r="Q2306" t="str">
        <f t="shared" si="293"/>
        <v>28</v>
      </c>
      <c r="R2306" t="str">
        <f t="shared" si="294"/>
        <v>36</v>
      </c>
      <c r="S2306" s="4">
        <f t="shared" si="288"/>
        <v>44698.269861111112</v>
      </c>
      <c r="T2306" s="5">
        <f t="shared" si="295"/>
        <v>44698.269861111112</v>
      </c>
      <c r="U2306" t="s">
        <v>2235</v>
      </c>
      <c r="AH2306" t="s">
        <v>2940</v>
      </c>
      <c r="AI2306">
        <v>1</v>
      </c>
      <c r="AJ2306">
        <v>0</v>
      </c>
      <c r="AK2306" t="s">
        <v>3101</v>
      </c>
      <c r="AL2306" t="s">
        <v>3102</v>
      </c>
      <c r="BK2306">
        <v>1542</v>
      </c>
      <c r="BL2306">
        <v>1542</v>
      </c>
      <c r="BQ2306">
        <v>9.3187999999999995</v>
      </c>
      <c r="BR2306">
        <v>9.7584984929917375</v>
      </c>
      <c r="BS2306">
        <v>0</v>
      </c>
    </row>
    <row r="2307" spans="1:71" x14ac:dyDescent="0.25">
      <c r="A2307" t="s">
        <v>86</v>
      </c>
      <c r="B2307">
        <v>1921</v>
      </c>
      <c r="C2307" t="s">
        <v>88</v>
      </c>
      <c r="D2307">
        <v>1</v>
      </c>
      <c r="E2307">
        <v>130072.357078392</v>
      </c>
      <c r="F2307">
        <v>130072.803058291</v>
      </c>
      <c r="G2307">
        <v>0.44597989899921231</v>
      </c>
      <c r="H2307">
        <v>166.6927</v>
      </c>
      <c r="I2307">
        <v>67.668999999999997</v>
      </c>
      <c r="J2307">
        <v>699.24800000000005</v>
      </c>
      <c r="L2307" t="s">
        <v>811</v>
      </c>
      <c r="M2307" s="6">
        <f t="shared" si="289"/>
        <v>2022</v>
      </c>
      <c r="N2307" s="6" t="str">
        <f t="shared" si="290"/>
        <v>05</v>
      </c>
      <c r="O2307" s="6" t="str">
        <f t="shared" si="291"/>
        <v>16</v>
      </c>
      <c r="P2307" t="str">
        <f t="shared" si="292"/>
        <v>23</v>
      </c>
      <c r="Q2307" t="str">
        <f t="shared" si="293"/>
        <v>13</v>
      </c>
      <c r="R2307" t="str">
        <f t="shared" si="294"/>
        <v>35</v>
      </c>
      <c r="S2307" s="4">
        <f t="shared" ref="S2307:S2370" si="296">DATE(M2307,N2307,O2307)+TIME(P2307,Q2307,R2307)</f>
        <v>44697.967766203707</v>
      </c>
      <c r="T2307" s="5">
        <f t="shared" si="295"/>
        <v>44697.967766203707</v>
      </c>
      <c r="U2307" t="s">
        <v>2236</v>
      </c>
      <c r="AH2307" t="s">
        <v>2940</v>
      </c>
      <c r="AI2307">
        <v>1</v>
      </c>
      <c r="AJ2307">
        <v>0</v>
      </c>
      <c r="AK2307" t="s">
        <v>3101</v>
      </c>
      <c r="AL2307" t="s">
        <v>3102</v>
      </c>
      <c r="BK2307">
        <v>1911</v>
      </c>
      <c r="BL2307">
        <v>1911</v>
      </c>
      <c r="BQ2307">
        <v>166.6927</v>
      </c>
      <c r="BR2307">
        <v>167.13867989899919</v>
      </c>
      <c r="BS2307">
        <v>0</v>
      </c>
    </row>
    <row r="2308" spans="1:71" x14ac:dyDescent="0.25">
      <c r="A2308" t="s">
        <v>86</v>
      </c>
      <c r="B2308">
        <v>2381</v>
      </c>
      <c r="C2308" t="s">
        <v>88</v>
      </c>
      <c r="D2308">
        <v>1</v>
      </c>
      <c r="E2308">
        <v>156969.739373927</v>
      </c>
      <c r="F2308">
        <v>156974.49439905299</v>
      </c>
      <c r="G2308">
        <v>4.7550251259817742</v>
      </c>
      <c r="H2308">
        <v>61.637900000000002</v>
      </c>
      <c r="I2308">
        <v>132.59700000000001</v>
      </c>
      <c r="J2308">
        <v>1972.376</v>
      </c>
      <c r="L2308" t="s">
        <v>812</v>
      </c>
      <c r="M2308" s="6">
        <f t="shared" si="289"/>
        <v>2022</v>
      </c>
      <c r="N2308" s="6" t="str">
        <f t="shared" si="290"/>
        <v>05</v>
      </c>
      <c r="O2308" s="6" t="str">
        <f t="shared" si="291"/>
        <v>17</v>
      </c>
      <c r="P2308" t="str">
        <f t="shared" si="292"/>
        <v>06</v>
      </c>
      <c r="Q2308" t="str">
        <f t="shared" si="293"/>
        <v>43</v>
      </c>
      <c r="R2308" t="str">
        <f t="shared" si="294"/>
        <v>36</v>
      </c>
      <c r="S2308" s="4">
        <f t="shared" si="296"/>
        <v>44698.280277777776</v>
      </c>
      <c r="T2308" s="5">
        <f t="shared" si="295"/>
        <v>44698.280277777776</v>
      </c>
      <c r="U2308" t="s">
        <v>2237</v>
      </c>
      <c r="AH2308" t="s">
        <v>2940</v>
      </c>
      <c r="AI2308">
        <v>8</v>
      </c>
      <c r="AJ2308">
        <v>9</v>
      </c>
      <c r="AK2308" t="s">
        <v>3101</v>
      </c>
      <c r="AL2308" t="s">
        <v>3104</v>
      </c>
      <c r="BK2308">
        <v>2369</v>
      </c>
      <c r="BL2308">
        <v>2369</v>
      </c>
      <c r="BQ2308">
        <v>61.637900000000002</v>
      </c>
      <c r="BR2308">
        <v>66.392925125981776</v>
      </c>
      <c r="BS2308">
        <v>0</v>
      </c>
    </row>
    <row r="2309" spans="1:71" x14ac:dyDescent="0.25">
      <c r="A2309" t="s">
        <v>86</v>
      </c>
      <c r="B2309">
        <v>2382</v>
      </c>
      <c r="C2309" t="s">
        <v>88</v>
      </c>
      <c r="D2309">
        <v>1</v>
      </c>
      <c r="E2309">
        <v>157173.940272765</v>
      </c>
      <c r="F2309">
        <v>157179.75685567901</v>
      </c>
      <c r="G2309">
        <v>5.8165829140052674</v>
      </c>
      <c r="H2309">
        <v>265.83879999999999</v>
      </c>
      <c r="I2309">
        <v>124.309</v>
      </c>
      <c r="J2309">
        <v>1292.818</v>
      </c>
      <c r="L2309" t="s">
        <v>812</v>
      </c>
      <c r="M2309" s="6">
        <f t="shared" si="289"/>
        <v>2022</v>
      </c>
      <c r="N2309" s="6" t="str">
        <f t="shared" si="290"/>
        <v>05</v>
      </c>
      <c r="O2309" s="6" t="str">
        <f t="shared" si="291"/>
        <v>17</v>
      </c>
      <c r="P2309" t="str">
        <f t="shared" si="292"/>
        <v>06</v>
      </c>
      <c r="Q2309" t="str">
        <f t="shared" si="293"/>
        <v>43</v>
      </c>
      <c r="R2309" t="str">
        <f t="shared" si="294"/>
        <v>36</v>
      </c>
      <c r="S2309" s="4">
        <f t="shared" si="296"/>
        <v>44698.280277777776</v>
      </c>
      <c r="T2309" s="5">
        <f t="shared" si="295"/>
        <v>44698.280277777776</v>
      </c>
      <c r="U2309" t="s">
        <v>2237</v>
      </c>
      <c r="AH2309" t="s">
        <v>2940</v>
      </c>
      <c r="AI2309">
        <v>10</v>
      </c>
      <c r="AJ2309">
        <v>9</v>
      </c>
      <c r="AK2309" t="s">
        <v>3101</v>
      </c>
      <c r="AL2309" t="s">
        <v>3104</v>
      </c>
      <c r="BK2309">
        <v>2370</v>
      </c>
      <c r="BL2309">
        <v>2370</v>
      </c>
      <c r="BQ2309">
        <v>265.83879999999999</v>
      </c>
      <c r="BR2309">
        <v>271.65538291400532</v>
      </c>
      <c r="BS2309">
        <v>1</v>
      </c>
    </row>
    <row r="2310" spans="1:71" x14ac:dyDescent="0.25">
      <c r="A2310" t="s">
        <v>86</v>
      </c>
      <c r="B2310">
        <v>2383</v>
      </c>
      <c r="C2310" t="s">
        <v>88</v>
      </c>
      <c r="D2310">
        <v>1</v>
      </c>
      <c r="E2310">
        <v>157180.457188915</v>
      </c>
      <c r="F2310">
        <v>157181.71347032199</v>
      </c>
      <c r="G2310">
        <v>1.256281406997005</v>
      </c>
      <c r="H2310">
        <v>272.35570000000001</v>
      </c>
      <c r="I2310">
        <v>58.011000000000003</v>
      </c>
      <c r="J2310">
        <v>1218.232</v>
      </c>
      <c r="L2310" t="s">
        <v>812</v>
      </c>
      <c r="M2310" s="6">
        <f t="shared" si="289"/>
        <v>2022</v>
      </c>
      <c r="N2310" s="6" t="str">
        <f t="shared" si="290"/>
        <v>05</v>
      </c>
      <c r="O2310" s="6" t="str">
        <f t="shared" si="291"/>
        <v>17</v>
      </c>
      <c r="P2310" t="str">
        <f t="shared" si="292"/>
        <v>06</v>
      </c>
      <c r="Q2310" t="str">
        <f t="shared" si="293"/>
        <v>43</v>
      </c>
      <c r="R2310" t="str">
        <f t="shared" si="294"/>
        <v>36</v>
      </c>
      <c r="S2310" s="4">
        <f t="shared" si="296"/>
        <v>44698.280277777776</v>
      </c>
      <c r="T2310" s="5">
        <f t="shared" si="295"/>
        <v>44698.280277777776</v>
      </c>
      <c r="U2310" t="s">
        <v>2237</v>
      </c>
      <c r="AH2310" t="s">
        <v>2940</v>
      </c>
      <c r="AI2310">
        <v>2</v>
      </c>
      <c r="AJ2310">
        <v>2</v>
      </c>
      <c r="AK2310" t="s">
        <v>3101</v>
      </c>
      <c r="AL2310" t="s">
        <v>3104</v>
      </c>
      <c r="BK2310">
        <v>2371</v>
      </c>
      <c r="BL2310">
        <v>2371</v>
      </c>
      <c r="BQ2310">
        <v>272.35570000000001</v>
      </c>
      <c r="BR2310">
        <v>273.61198140699702</v>
      </c>
      <c r="BS2310">
        <v>2</v>
      </c>
    </row>
    <row r="2311" spans="1:71" x14ac:dyDescent="0.25">
      <c r="A2311" t="s">
        <v>86</v>
      </c>
      <c r="B2311">
        <v>2384</v>
      </c>
      <c r="C2311" t="s">
        <v>88</v>
      </c>
      <c r="D2311">
        <v>1</v>
      </c>
      <c r="E2311">
        <v>157182.27532096999</v>
      </c>
      <c r="F2311">
        <v>157183.782858658</v>
      </c>
      <c r="G2311">
        <v>1.5075376880122351</v>
      </c>
      <c r="H2311">
        <v>274.17380000000003</v>
      </c>
      <c r="I2311">
        <v>8.2870000000000008</v>
      </c>
      <c r="J2311">
        <v>1209.9449999999999</v>
      </c>
      <c r="L2311" t="s">
        <v>812</v>
      </c>
      <c r="M2311" s="6">
        <f t="shared" si="289"/>
        <v>2022</v>
      </c>
      <c r="N2311" s="6" t="str">
        <f t="shared" si="290"/>
        <v>05</v>
      </c>
      <c r="O2311" s="6" t="str">
        <f t="shared" si="291"/>
        <v>17</v>
      </c>
      <c r="P2311" t="str">
        <f t="shared" si="292"/>
        <v>06</v>
      </c>
      <c r="Q2311" t="str">
        <f t="shared" si="293"/>
        <v>43</v>
      </c>
      <c r="R2311" t="str">
        <f t="shared" si="294"/>
        <v>36</v>
      </c>
      <c r="S2311" s="4">
        <f t="shared" si="296"/>
        <v>44698.280277777776</v>
      </c>
      <c r="T2311" s="5">
        <f t="shared" si="295"/>
        <v>44698.280277777776</v>
      </c>
      <c r="U2311" t="s">
        <v>2237</v>
      </c>
      <c r="AH2311" t="s">
        <v>2940</v>
      </c>
      <c r="AI2311">
        <v>2</v>
      </c>
      <c r="AJ2311">
        <v>3</v>
      </c>
      <c r="AK2311" t="s">
        <v>3101</v>
      </c>
      <c r="AL2311" t="s">
        <v>3104</v>
      </c>
      <c r="BK2311">
        <v>2372</v>
      </c>
      <c r="BL2311">
        <v>2372</v>
      </c>
      <c r="BQ2311">
        <v>274.17380000000003</v>
      </c>
      <c r="BR2311">
        <v>275.68133768801232</v>
      </c>
      <c r="BS2311">
        <v>3</v>
      </c>
    </row>
    <row r="2312" spans="1:71" x14ac:dyDescent="0.25">
      <c r="A2312" t="s">
        <v>86</v>
      </c>
      <c r="B2312">
        <v>2410</v>
      </c>
      <c r="C2312" t="s">
        <v>88</v>
      </c>
      <c r="D2312">
        <v>1</v>
      </c>
      <c r="E2312">
        <v>165703.10829903799</v>
      </c>
      <c r="F2312">
        <v>165703.30302265601</v>
      </c>
      <c r="G2312">
        <v>0.1947236180130858</v>
      </c>
      <c r="H2312">
        <v>94.236800000000002</v>
      </c>
      <c r="I2312">
        <v>339.779</v>
      </c>
      <c r="J2312">
        <v>1185.0830000000001</v>
      </c>
      <c r="L2312" t="s">
        <v>813</v>
      </c>
      <c r="M2312" s="6">
        <f t="shared" si="289"/>
        <v>2022</v>
      </c>
      <c r="N2312" s="6" t="str">
        <f t="shared" si="290"/>
        <v>05</v>
      </c>
      <c r="O2312" s="6" t="str">
        <f t="shared" si="291"/>
        <v>17</v>
      </c>
      <c r="P2312" t="str">
        <f t="shared" si="292"/>
        <v>09</v>
      </c>
      <c r="Q2312" t="str">
        <f t="shared" si="293"/>
        <v>08</v>
      </c>
      <c r="R2312" t="str">
        <f t="shared" si="294"/>
        <v>36</v>
      </c>
      <c r="S2312" s="4">
        <f t="shared" si="296"/>
        <v>44698.380972222221</v>
      </c>
      <c r="T2312" s="5">
        <f t="shared" si="295"/>
        <v>44698.380972222221</v>
      </c>
      <c r="U2312" t="s">
        <v>2238</v>
      </c>
      <c r="AH2312" t="s">
        <v>2940</v>
      </c>
      <c r="AI2312">
        <v>1</v>
      </c>
      <c r="AJ2312">
        <v>0</v>
      </c>
      <c r="AK2312" t="s">
        <v>3101</v>
      </c>
      <c r="AL2312" t="s">
        <v>3103</v>
      </c>
      <c r="AN2312" t="s">
        <v>3619</v>
      </c>
      <c r="BK2312">
        <v>2396</v>
      </c>
      <c r="BL2312">
        <v>2396</v>
      </c>
      <c r="BQ2312">
        <v>94.236800000000002</v>
      </c>
      <c r="BR2312">
        <v>94.431523618013088</v>
      </c>
      <c r="BS2312">
        <v>0</v>
      </c>
    </row>
    <row r="2313" spans="1:71" x14ac:dyDescent="0.25">
      <c r="A2313" t="s">
        <v>86</v>
      </c>
      <c r="B2313">
        <v>2411</v>
      </c>
      <c r="C2313" t="s">
        <v>88</v>
      </c>
      <c r="D2313">
        <v>1</v>
      </c>
      <c r="E2313">
        <v>165703.61709300801</v>
      </c>
      <c r="F2313">
        <v>165703.84322366101</v>
      </c>
      <c r="G2313">
        <v>0.22613065299810839</v>
      </c>
      <c r="H2313">
        <v>94.745599999999996</v>
      </c>
      <c r="I2313">
        <v>215.47</v>
      </c>
      <c r="J2313">
        <v>845.30399999999997</v>
      </c>
      <c r="L2313" t="s">
        <v>813</v>
      </c>
      <c r="M2313" s="6">
        <f t="shared" si="289"/>
        <v>2022</v>
      </c>
      <c r="N2313" s="6" t="str">
        <f t="shared" si="290"/>
        <v>05</v>
      </c>
      <c r="O2313" s="6" t="str">
        <f t="shared" si="291"/>
        <v>17</v>
      </c>
      <c r="P2313" t="str">
        <f t="shared" si="292"/>
        <v>09</v>
      </c>
      <c r="Q2313" t="str">
        <f t="shared" si="293"/>
        <v>08</v>
      </c>
      <c r="R2313" t="str">
        <f t="shared" si="294"/>
        <v>36</v>
      </c>
      <c r="S2313" s="4">
        <f t="shared" si="296"/>
        <v>44698.380972222221</v>
      </c>
      <c r="T2313" s="5">
        <f t="shared" si="295"/>
        <v>44698.380972222221</v>
      </c>
      <c r="U2313" t="s">
        <v>2238</v>
      </c>
      <c r="AH2313" t="s">
        <v>2940</v>
      </c>
      <c r="AI2313">
        <v>1</v>
      </c>
      <c r="AJ2313">
        <v>0</v>
      </c>
      <c r="AK2313" t="s">
        <v>3101</v>
      </c>
      <c r="AL2313" t="s">
        <v>3103</v>
      </c>
      <c r="AN2313" t="s">
        <v>3619</v>
      </c>
      <c r="BK2313">
        <v>2397</v>
      </c>
      <c r="BL2313">
        <v>2397</v>
      </c>
      <c r="BQ2313">
        <v>94.745599999999996</v>
      </c>
      <c r="BR2313">
        <v>94.971730652998104</v>
      </c>
      <c r="BS2313">
        <v>1</v>
      </c>
    </row>
    <row r="2314" spans="1:71" x14ac:dyDescent="0.25">
      <c r="A2314" t="s">
        <v>86</v>
      </c>
      <c r="B2314">
        <v>2412</v>
      </c>
      <c r="C2314" t="s">
        <v>88</v>
      </c>
      <c r="D2314">
        <v>1</v>
      </c>
      <c r="E2314">
        <v>165707.11583672601</v>
      </c>
      <c r="F2314">
        <v>165707.285434716</v>
      </c>
      <c r="G2314">
        <v>0.1695979899959639</v>
      </c>
      <c r="H2314">
        <v>98.244299999999996</v>
      </c>
      <c r="I2314">
        <v>182.32</v>
      </c>
      <c r="J2314">
        <v>837.01700000000005</v>
      </c>
      <c r="L2314" t="s">
        <v>813</v>
      </c>
      <c r="M2314" s="6">
        <f t="shared" si="289"/>
        <v>2022</v>
      </c>
      <c r="N2314" s="6" t="str">
        <f t="shared" si="290"/>
        <v>05</v>
      </c>
      <c r="O2314" s="6" t="str">
        <f t="shared" si="291"/>
        <v>17</v>
      </c>
      <c r="P2314" t="str">
        <f t="shared" si="292"/>
        <v>09</v>
      </c>
      <c r="Q2314" t="str">
        <f t="shared" si="293"/>
        <v>08</v>
      </c>
      <c r="R2314" t="str">
        <f t="shared" si="294"/>
        <v>36</v>
      </c>
      <c r="S2314" s="4">
        <f t="shared" si="296"/>
        <v>44698.380972222221</v>
      </c>
      <c r="T2314" s="5">
        <f t="shared" si="295"/>
        <v>44698.380972222221</v>
      </c>
      <c r="U2314" t="s">
        <v>2238</v>
      </c>
      <c r="AH2314" t="s">
        <v>2940</v>
      </c>
      <c r="AI2314">
        <v>1</v>
      </c>
      <c r="AJ2314">
        <v>0</v>
      </c>
      <c r="AK2314" t="s">
        <v>3101</v>
      </c>
      <c r="AL2314" t="s">
        <v>3103</v>
      </c>
      <c r="AN2314" t="s">
        <v>3619</v>
      </c>
      <c r="BK2314">
        <v>2398</v>
      </c>
      <c r="BL2314">
        <v>2398</v>
      </c>
      <c r="BQ2314">
        <v>98.244299999999996</v>
      </c>
      <c r="BR2314">
        <v>98.413897989995959</v>
      </c>
      <c r="BS2314">
        <v>2</v>
      </c>
    </row>
    <row r="2315" spans="1:71" x14ac:dyDescent="0.25">
      <c r="A2315" t="s">
        <v>86</v>
      </c>
      <c r="B2315">
        <v>2413</v>
      </c>
      <c r="C2315" t="s">
        <v>88</v>
      </c>
      <c r="D2315">
        <v>1</v>
      </c>
      <c r="E2315">
        <v>165707.67488195299</v>
      </c>
      <c r="F2315">
        <v>165707.90101260599</v>
      </c>
      <c r="G2315">
        <v>0.22613065299810839</v>
      </c>
      <c r="H2315">
        <v>98.803399999999996</v>
      </c>
      <c r="I2315">
        <v>132.59700000000001</v>
      </c>
      <c r="J2315">
        <v>1069.0609999999999</v>
      </c>
      <c r="L2315" t="s">
        <v>813</v>
      </c>
      <c r="M2315" s="6">
        <f t="shared" si="289"/>
        <v>2022</v>
      </c>
      <c r="N2315" s="6" t="str">
        <f t="shared" si="290"/>
        <v>05</v>
      </c>
      <c r="O2315" s="6" t="str">
        <f t="shared" si="291"/>
        <v>17</v>
      </c>
      <c r="P2315" t="str">
        <f t="shared" si="292"/>
        <v>09</v>
      </c>
      <c r="Q2315" t="str">
        <f t="shared" si="293"/>
        <v>08</v>
      </c>
      <c r="R2315" t="str">
        <f t="shared" si="294"/>
        <v>36</v>
      </c>
      <c r="S2315" s="4">
        <f t="shared" si="296"/>
        <v>44698.380972222221</v>
      </c>
      <c r="T2315" s="5">
        <f t="shared" si="295"/>
        <v>44698.380972222221</v>
      </c>
      <c r="U2315" t="s">
        <v>2238</v>
      </c>
      <c r="AH2315" t="s">
        <v>2940</v>
      </c>
      <c r="AI2315">
        <v>1</v>
      </c>
      <c r="AJ2315">
        <v>0</v>
      </c>
      <c r="AK2315" t="s">
        <v>3101</v>
      </c>
      <c r="AL2315" t="s">
        <v>3103</v>
      </c>
      <c r="AN2315" t="s">
        <v>3619</v>
      </c>
      <c r="BK2315">
        <v>2399</v>
      </c>
      <c r="BL2315">
        <v>2399</v>
      </c>
      <c r="BQ2315">
        <v>98.803399999999996</v>
      </c>
      <c r="BR2315">
        <v>99.029530652998105</v>
      </c>
      <c r="BS2315">
        <v>3</v>
      </c>
    </row>
    <row r="2316" spans="1:71" x14ac:dyDescent="0.25">
      <c r="A2316" t="s">
        <v>86</v>
      </c>
      <c r="B2316">
        <v>2423</v>
      </c>
      <c r="C2316" t="s">
        <v>88</v>
      </c>
      <c r="D2316">
        <v>1</v>
      </c>
      <c r="E2316">
        <v>166438.399879534</v>
      </c>
      <c r="F2316">
        <v>166439.06570867999</v>
      </c>
      <c r="G2316">
        <v>0.66582914598984644</v>
      </c>
      <c r="H2316">
        <v>229.46090000000001</v>
      </c>
      <c r="I2316">
        <v>207.18199999999999</v>
      </c>
      <c r="J2316">
        <v>1334.2539999999999</v>
      </c>
      <c r="L2316" t="s">
        <v>814</v>
      </c>
      <c r="M2316" s="6">
        <f t="shared" si="289"/>
        <v>2022</v>
      </c>
      <c r="N2316" s="6" t="str">
        <f t="shared" si="290"/>
        <v>05</v>
      </c>
      <c r="O2316" s="6" t="str">
        <f t="shared" si="291"/>
        <v>17</v>
      </c>
      <c r="P2316" t="str">
        <f t="shared" si="292"/>
        <v>09</v>
      </c>
      <c r="Q2316" t="str">
        <f t="shared" si="293"/>
        <v>18</v>
      </c>
      <c r="R2316" t="str">
        <f t="shared" si="294"/>
        <v>36</v>
      </c>
      <c r="S2316" s="4">
        <f t="shared" si="296"/>
        <v>44698.387916666667</v>
      </c>
      <c r="T2316" s="5">
        <f t="shared" si="295"/>
        <v>44698.387916666667</v>
      </c>
      <c r="U2316" t="s">
        <v>2239</v>
      </c>
      <c r="AH2316" t="s">
        <v>2940</v>
      </c>
      <c r="AI2316">
        <v>1</v>
      </c>
      <c r="AJ2316">
        <v>1</v>
      </c>
      <c r="AK2316" t="s">
        <v>3101</v>
      </c>
      <c r="AL2316" t="s">
        <v>3104</v>
      </c>
      <c r="BK2316">
        <v>2409</v>
      </c>
      <c r="BL2316">
        <v>2409</v>
      </c>
      <c r="BQ2316">
        <v>229.46090000000001</v>
      </c>
      <c r="BR2316">
        <v>230.12672914598991</v>
      </c>
      <c r="BS2316">
        <v>0</v>
      </c>
    </row>
    <row r="2317" spans="1:71" x14ac:dyDescent="0.25">
      <c r="A2317" t="s">
        <v>86</v>
      </c>
      <c r="B2317">
        <v>2424</v>
      </c>
      <c r="C2317" t="s">
        <v>88</v>
      </c>
      <c r="D2317">
        <v>1</v>
      </c>
      <c r="E2317">
        <v>166441.96646482401</v>
      </c>
      <c r="F2317">
        <v>166442.60088693499</v>
      </c>
      <c r="G2317">
        <v>0.63442211097571999</v>
      </c>
      <c r="H2317">
        <v>233.0275</v>
      </c>
      <c r="I2317">
        <v>157.459</v>
      </c>
      <c r="J2317">
        <v>662.98299999999995</v>
      </c>
      <c r="L2317" t="s">
        <v>814</v>
      </c>
      <c r="M2317" s="6">
        <f t="shared" si="289"/>
        <v>2022</v>
      </c>
      <c r="N2317" s="6" t="str">
        <f t="shared" si="290"/>
        <v>05</v>
      </c>
      <c r="O2317" s="6" t="str">
        <f t="shared" si="291"/>
        <v>17</v>
      </c>
      <c r="P2317" t="str">
        <f t="shared" si="292"/>
        <v>09</v>
      </c>
      <c r="Q2317" t="str">
        <f t="shared" si="293"/>
        <v>18</v>
      </c>
      <c r="R2317" t="str">
        <f t="shared" si="294"/>
        <v>36</v>
      </c>
      <c r="S2317" s="4">
        <f t="shared" si="296"/>
        <v>44698.387916666667</v>
      </c>
      <c r="T2317" s="5">
        <f t="shared" si="295"/>
        <v>44698.387916666667</v>
      </c>
      <c r="U2317" t="s">
        <v>2239</v>
      </c>
      <c r="AH2317" t="s">
        <v>2940</v>
      </c>
      <c r="AI2317">
        <v>1</v>
      </c>
      <c r="AJ2317">
        <v>0</v>
      </c>
      <c r="AK2317" t="s">
        <v>3101</v>
      </c>
      <c r="AL2317" t="s">
        <v>3103</v>
      </c>
      <c r="BK2317">
        <v>2410</v>
      </c>
      <c r="BL2317">
        <v>2410</v>
      </c>
      <c r="BQ2317">
        <v>233.0275</v>
      </c>
      <c r="BR2317">
        <v>233.66192211097569</v>
      </c>
      <c r="BS2317">
        <v>1</v>
      </c>
    </row>
    <row r="2318" spans="1:71" x14ac:dyDescent="0.25">
      <c r="A2318" t="s">
        <v>86</v>
      </c>
      <c r="B2318">
        <v>2426</v>
      </c>
      <c r="C2318" t="s">
        <v>88</v>
      </c>
      <c r="D2318">
        <v>1</v>
      </c>
      <c r="E2318">
        <v>166568.220106275</v>
      </c>
      <c r="F2318">
        <v>166568.52161381199</v>
      </c>
      <c r="G2318">
        <v>0.30150753699126648</v>
      </c>
      <c r="H2318">
        <v>59.264400000000002</v>
      </c>
      <c r="I2318">
        <v>91.16</v>
      </c>
      <c r="J2318">
        <v>1732.0440000000001</v>
      </c>
      <c r="L2318" t="s">
        <v>815</v>
      </c>
      <c r="M2318" s="6">
        <f t="shared" si="289"/>
        <v>2022</v>
      </c>
      <c r="N2318" s="6" t="str">
        <f t="shared" si="290"/>
        <v>05</v>
      </c>
      <c r="O2318" s="6" t="str">
        <f t="shared" si="291"/>
        <v>17</v>
      </c>
      <c r="P2318" t="str">
        <f t="shared" si="292"/>
        <v>09</v>
      </c>
      <c r="Q2318" t="str">
        <f t="shared" si="293"/>
        <v>23</v>
      </c>
      <c r="R2318" t="str">
        <f t="shared" si="294"/>
        <v>36</v>
      </c>
      <c r="S2318" s="4">
        <f t="shared" si="296"/>
        <v>44698.391388888886</v>
      </c>
      <c r="T2318" s="5">
        <f t="shared" si="295"/>
        <v>44698.391388888886</v>
      </c>
      <c r="U2318" t="s">
        <v>2240</v>
      </c>
      <c r="AH2318" t="s">
        <v>2940</v>
      </c>
      <c r="AI2318">
        <v>1</v>
      </c>
      <c r="AJ2318">
        <v>0</v>
      </c>
      <c r="AK2318" t="s">
        <v>3101</v>
      </c>
      <c r="AL2318" t="s">
        <v>3103</v>
      </c>
      <c r="BK2318">
        <v>2412</v>
      </c>
      <c r="BL2318">
        <v>2412</v>
      </c>
      <c r="BQ2318">
        <v>59.264400000000002</v>
      </c>
      <c r="BR2318">
        <v>59.565907536991269</v>
      </c>
      <c r="BS2318">
        <v>0</v>
      </c>
    </row>
    <row r="2319" spans="1:71" x14ac:dyDescent="0.25">
      <c r="A2319" t="s">
        <v>86</v>
      </c>
      <c r="B2319">
        <v>2427</v>
      </c>
      <c r="C2319" t="s">
        <v>88</v>
      </c>
      <c r="D2319">
        <v>1</v>
      </c>
      <c r="E2319">
        <v>166569.19531418299</v>
      </c>
      <c r="F2319">
        <v>166569.490540314</v>
      </c>
      <c r="G2319">
        <v>0.29522613101289608</v>
      </c>
      <c r="H2319">
        <v>60.239600000000003</v>
      </c>
      <c r="I2319">
        <v>140.88399999999999</v>
      </c>
      <c r="J2319">
        <v>1375.691</v>
      </c>
      <c r="L2319" t="s">
        <v>815</v>
      </c>
      <c r="M2319" s="6">
        <f t="shared" si="289"/>
        <v>2022</v>
      </c>
      <c r="N2319" s="6" t="str">
        <f t="shared" si="290"/>
        <v>05</v>
      </c>
      <c r="O2319" s="6" t="str">
        <f t="shared" si="291"/>
        <v>17</v>
      </c>
      <c r="P2319" t="str">
        <f t="shared" si="292"/>
        <v>09</v>
      </c>
      <c r="Q2319" t="str">
        <f t="shared" si="293"/>
        <v>23</v>
      </c>
      <c r="R2319" t="str">
        <f t="shared" si="294"/>
        <v>36</v>
      </c>
      <c r="S2319" s="4">
        <f t="shared" si="296"/>
        <v>44698.391388888886</v>
      </c>
      <c r="T2319" s="5">
        <f t="shared" si="295"/>
        <v>44698.391388888886</v>
      </c>
      <c r="U2319" t="s">
        <v>2240</v>
      </c>
      <c r="AH2319" t="s">
        <v>2940</v>
      </c>
      <c r="AI2319">
        <v>1</v>
      </c>
      <c r="AJ2319">
        <v>0</v>
      </c>
      <c r="AK2319" t="s">
        <v>3101</v>
      </c>
      <c r="AL2319" t="s">
        <v>3103</v>
      </c>
      <c r="BK2319">
        <v>2413</v>
      </c>
      <c r="BL2319">
        <v>2413</v>
      </c>
      <c r="BQ2319">
        <v>60.239600000000003</v>
      </c>
      <c r="BR2319">
        <v>60.534826131012899</v>
      </c>
      <c r="BS2319">
        <v>1</v>
      </c>
    </row>
    <row r="2320" spans="1:71" x14ac:dyDescent="0.25">
      <c r="A2320" t="s">
        <v>86</v>
      </c>
      <c r="B2320">
        <v>2428</v>
      </c>
      <c r="C2320" t="s">
        <v>88</v>
      </c>
      <c r="D2320">
        <v>1</v>
      </c>
      <c r="E2320">
        <v>166570.59312001799</v>
      </c>
      <c r="F2320">
        <v>166571.09563258101</v>
      </c>
      <c r="G2320">
        <v>0.50251256301999092</v>
      </c>
      <c r="H2320">
        <v>61.637500000000003</v>
      </c>
      <c r="I2320">
        <v>165.74600000000001</v>
      </c>
      <c r="J2320">
        <v>1400.5519999999999</v>
      </c>
      <c r="L2320" t="s">
        <v>815</v>
      </c>
      <c r="M2320" s="6">
        <f t="shared" si="289"/>
        <v>2022</v>
      </c>
      <c r="N2320" s="6" t="str">
        <f t="shared" si="290"/>
        <v>05</v>
      </c>
      <c r="O2320" s="6" t="str">
        <f t="shared" si="291"/>
        <v>17</v>
      </c>
      <c r="P2320" t="str">
        <f t="shared" si="292"/>
        <v>09</v>
      </c>
      <c r="Q2320" t="str">
        <f t="shared" si="293"/>
        <v>23</v>
      </c>
      <c r="R2320" t="str">
        <f t="shared" si="294"/>
        <v>36</v>
      </c>
      <c r="S2320" s="4">
        <f t="shared" si="296"/>
        <v>44698.391388888886</v>
      </c>
      <c r="T2320" s="5">
        <f t="shared" si="295"/>
        <v>44698.391388888886</v>
      </c>
      <c r="U2320" t="s">
        <v>2240</v>
      </c>
      <c r="AH2320" t="s">
        <v>2940</v>
      </c>
      <c r="AI2320">
        <v>1</v>
      </c>
      <c r="AJ2320">
        <v>0</v>
      </c>
      <c r="AK2320" t="s">
        <v>3101</v>
      </c>
      <c r="AL2320" t="s">
        <v>3103</v>
      </c>
      <c r="BK2320">
        <v>2414</v>
      </c>
      <c r="BL2320">
        <v>2414</v>
      </c>
      <c r="BQ2320">
        <v>61.637500000000003</v>
      </c>
      <c r="BR2320">
        <v>62.140012563019987</v>
      </c>
      <c r="BS2320">
        <v>2</v>
      </c>
    </row>
    <row r="2321" spans="1:71" x14ac:dyDescent="0.25">
      <c r="A2321" t="s">
        <v>86</v>
      </c>
      <c r="B2321">
        <v>2429</v>
      </c>
      <c r="C2321" t="s">
        <v>88</v>
      </c>
      <c r="D2321">
        <v>1</v>
      </c>
      <c r="E2321">
        <v>166629.79083792699</v>
      </c>
      <c r="F2321">
        <v>166632.40390325399</v>
      </c>
      <c r="G2321">
        <v>2.6130653269938189</v>
      </c>
      <c r="H2321">
        <v>120.8352</v>
      </c>
      <c r="I2321">
        <v>389.50299999999999</v>
      </c>
      <c r="J2321">
        <v>2792.8180000000002</v>
      </c>
      <c r="L2321" t="s">
        <v>815</v>
      </c>
      <c r="M2321" s="6">
        <f t="shared" si="289"/>
        <v>2022</v>
      </c>
      <c r="N2321" s="6" t="str">
        <f t="shared" si="290"/>
        <v>05</v>
      </c>
      <c r="O2321" s="6" t="str">
        <f t="shared" si="291"/>
        <v>17</v>
      </c>
      <c r="P2321" t="str">
        <f t="shared" si="292"/>
        <v>09</v>
      </c>
      <c r="Q2321" t="str">
        <f t="shared" si="293"/>
        <v>23</v>
      </c>
      <c r="R2321" t="str">
        <f t="shared" si="294"/>
        <v>36</v>
      </c>
      <c r="S2321" s="4">
        <f t="shared" si="296"/>
        <v>44698.391388888886</v>
      </c>
      <c r="T2321" s="5">
        <f t="shared" si="295"/>
        <v>44698.391388888886</v>
      </c>
      <c r="U2321" t="s">
        <v>2240</v>
      </c>
      <c r="AH2321" t="s">
        <v>2940</v>
      </c>
      <c r="AI2321">
        <v>2</v>
      </c>
      <c r="AJ2321">
        <v>5</v>
      </c>
      <c r="AK2321" t="s">
        <v>3101</v>
      </c>
      <c r="AL2321" t="s">
        <v>3104</v>
      </c>
      <c r="BK2321">
        <v>2415</v>
      </c>
      <c r="BL2321">
        <v>2415</v>
      </c>
      <c r="BQ2321">
        <v>120.8352</v>
      </c>
      <c r="BR2321">
        <v>123.44826532699381</v>
      </c>
      <c r="BS2321">
        <v>3</v>
      </c>
    </row>
    <row r="2322" spans="1:71" x14ac:dyDescent="0.25">
      <c r="A2322" t="s">
        <v>86</v>
      </c>
      <c r="B2322">
        <v>1</v>
      </c>
      <c r="C2322" t="s">
        <v>88</v>
      </c>
      <c r="D2322">
        <v>1</v>
      </c>
      <c r="E2322">
        <v>740.05291709999995</v>
      </c>
      <c r="F2322">
        <v>740.85693719999995</v>
      </c>
      <c r="G2322">
        <v>0.80402010000000246</v>
      </c>
      <c r="H2322">
        <v>139.97659999999999</v>
      </c>
      <c r="I2322">
        <v>131.78299999999999</v>
      </c>
      <c r="J2322">
        <v>1666.6669999999999</v>
      </c>
      <c r="L2322" t="s">
        <v>816</v>
      </c>
      <c r="M2322" s="6">
        <f t="shared" si="289"/>
        <v>2022</v>
      </c>
      <c r="N2322" s="6" t="str">
        <f t="shared" si="290"/>
        <v>05</v>
      </c>
      <c r="O2322" s="6" t="str">
        <f t="shared" si="291"/>
        <v>17</v>
      </c>
      <c r="P2322" t="str">
        <f t="shared" si="292"/>
        <v>18</v>
      </c>
      <c r="Q2322" t="str">
        <f t="shared" si="293"/>
        <v>18</v>
      </c>
      <c r="R2322" t="str">
        <f t="shared" si="294"/>
        <v>37</v>
      </c>
      <c r="S2322" s="4">
        <f t="shared" si="296"/>
        <v>44698.762928240743</v>
      </c>
      <c r="T2322" s="5">
        <f t="shared" si="295"/>
        <v>44698.762928240743</v>
      </c>
      <c r="U2322" t="s">
        <v>2241</v>
      </c>
      <c r="AH2322" t="s">
        <v>2940</v>
      </c>
      <c r="AI2322" t="s">
        <v>3077</v>
      </c>
      <c r="AJ2322" t="s">
        <v>3077</v>
      </c>
      <c r="AK2322" t="s">
        <v>3101</v>
      </c>
      <c r="AL2322" t="s">
        <v>3104</v>
      </c>
      <c r="BK2322">
        <v>0</v>
      </c>
      <c r="BL2322">
        <v>0</v>
      </c>
      <c r="BQ2322">
        <v>139.97659999999999</v>
      </c>
      <c r="BR2322">
        <v>140.78062009999999</v>
      </c>
      <c r="BS2322">
        <v>0</v>
      </c>
    </row>
    <row r="2323" spans="1:71" x14ac:dyDescent="0.25">
      <c r="A2323" t="s">
        <v>86</v>
      </c>
      <c r="B2323">
        <v>2</v>
      </c>
      <c r="C2323" t="s">
        <v>88</v>
      </c>
      <c r="D2323">
        <v>1</v>
      </c>
      <c r="E2323">
        <v>744.53761659999998</v>
      </c>
      <c r="F2323">
        <v>745.61173719999999</v>
      </c>
      <c r="G2323">
        <v>1.074120600000015</v>
      </c>
      <c r="H2323">
        <v>144.46129999999999</v>
      </c>
      <c r="I2323">
        <v>85.271000000000001</v>
      </c>
      <c r="J2323">
        <v>2317.8290000000002</v>
      </c>
      <c r="L2323" t="s">
        <v>816</v>
      </c>
      <c r="M2323" s="6">
        <f t="shared" si="289"/>
        <v>2022</v>
      </c>
      <c r="N2323" s="6" t="str">
        <f t="shared" si="290"/>
        <v>05</v>
      </c>
      <c r="O2323" s="6" t="str">
        <f t="shared" si="291"/>
        <v>17</v>
      </c>
      <c r="P2323" t="str">
        <f t="shared" si="292"/>
        <v>18</v>
      </c>
      <c r="Q2323" t="str">
        <f t="shared" si="293"/>
        <v>18</v>
      </c>
      <c r="R2323" t="str">
        <f t="shared" si="294"/>
        <v>37</v>
      </c>
      <c r="S2323" s="4">
        <f t="shared" si="296"/>
        <v>44698.762928240743</v>
      </c>
      <c r="T2323" s="5">
        <f t="shared" si="295"/>
        <v>44698.762928240743</v>
      </c>
      <c r="U2323" t="s">
        <v>2241</v>
      </c>
      <c r="AH2323" t="s">
        <v>2940</v>
      </c>
      <c r="AI2323" t="s">
        <v>3077</v>
      </c>
      <c r="AJ2323" t="s">
        <v>3081</v>
      </c>
      <c r="AK2323" t="s">
        <v>3101</v>
      </c>
      <c r="AL2323" t="s">
        <v>3104</v>
      </c>
      <c r="BK2323">
        <v>1</v>
      </c>
      <c r="BL2323">
        <v>1</v>
      </c>
      <c r="BQ2323">
        <v>144.46129999999999</v>
      </c>
      <c r="BR2323">
        <v>145.53542060000001</v>
      </c>
      <c r="BS2323">
        <v>1</v>
      </c>
    </row>
    <row r="2324" spans="1:71" x14ac:dyDescent="0.25">
      <c r="A2324" t="s">
        <v>86</v>
      </c>
      <c r="B2324">
        <v>3</v>
      </c>
      <c r="C2324" t="s">
        <v>88</v>
      </c>
      <c r="D2324">
        <v>1</v>
      </c>
      <c r="E2324">
        <v>2134.2456929999998</v>
      </c>
      <c r="F2324">
        <v>2134.9240840000002</v>
      </c>
      <c r="G2324">
        <v>0.67839100000037433</v>
      </c>
      <c r="H2324">
        <v>34.058500000000002</v>
      </c>
      <c r="I2324">
        <v>170.54300000000001</v>
      </c>
      <c r="J2324">
        <v>1038.76</v>
      </c>
      <c r="L2324" t="s">
        <v>817</v>
      </c>
      <c r="M2324" s="6">
        <f t="shared" si="289"/>
        <v>2022</v>
      </c>
      <c r="N2324" s="6" t="str">
        <f t="shared" si="290"/>
        <v>05</v>
      </c>
      <c r="O2324" s="6" t="str">
        <f t="shared" si="291"/>
        <v>17</v>
      </c>
      <c r="P2324" t="str">
        <f t="shared" si="292"/>
        <v>18</v>
      </c>
      <c r="Q2324" t="str">
        <f t="shared" si="293"/>
        <v>43</v>
      </c>
      <c r="R2324" t="str">
        <f t="shared" si="294"/>
        <v>37</v>
      </c>
      <c r="S2324" s="4">
        <f t="shared" si="296"/>
        <v>44698.780289351853</v>
      </c>
      <c r="T2324" s="5">
        <f t="shared" si="295"/>
        <v>44698.780289351853</v>
      </c>
      <c r="U2324" t="s">
        <v>2242</v>
      </c>
      <c r="AH2324" t="s">
        <v>2940</v>
      </c>
      <c r="AI2324" t="s">
        <v>3081</v>
      </c>
      <c r="AJ2324" t="s">
        <v>3097</v>
      </c>
      <c r="AK2324" t="s">
        <v>3101</v>
      </c>
      <c r="AL2324" t="s">
        <v>3103</v>
      </c>
      <c r="AN2324" t="s">
        <v>3619</v>
      </c>
      <c r="BK2324">
        <v>2</v>
      </c>
      <c r="BL2324">
        <v>2</v>
      </c>
      <c r="BQ2324">
        <v>34.058500000000002</v>
      </c>
      <c r="BR2324">
        <v>34.736891000000377</v>
      </c>
      <c r="BS2324">
        <v>0</v>
      </c>
    </row>
    <row r="2325" spans="1:71" x14ac:dyDescent="0.25">
      <c r="A2325" t="s">
        <v>86</v>
      </c>
      <c r="B2325">
        <v>4</v>
      </c>
      <c r="C2325" t="s">
        <v>88</v>
      </c>
      <c r="D2325">
        <v>1</v>
      </c>
      <c r="E2325">
        <v>2135.196985</v>
      </c>
      <c r="F2325">
        <v>2136.4909550000002</v>
      </c>
      <c r="G2325">
        <v>1.2939700000001719</v>
      </c>
      <c r="H2325">
        <v>35.009799999999998</v>
      </c>
      <c r="I2325">
        <v>186.047</v>
      </c>
      <c r="J2325">
        <v>1201.55</v>
      </c>
      <c r="L2325" t="s">
        <v>817</v>
      </c>
      <c r="M2325" s="6">
        <f t="shared" si="289"/>
        <v>2022</v>
      </c>
      <c r="N2325" s="6" t="str">
        <f t="shared" si="290"/>
        <v>05</v>
      </c>
      <c r="O2325" s="6" t="str">
        <f t="shared" si="291"/>
        <v>17</v>
      </c>
      <c r="P2325" t="str">
        <f t="shared" si="292"/>
        <v>18</v>
      </c>
      <c r="Q2325" t="str">
        <f t="shared" si="293"/>
        <v>43</v>
      </c>
      <c r="R2325" t="str">
        <f t="shared" si="294"/>
        <v>37</v>
      </c>
      <c r="S2325" s="4">
        <f t="shared" si="296"/>
        <v>44698.780289351853</v>
      </c>
      <c r="T2325" s="5">
        <f t="shared" si="295"/>
        <v>44698.780289351853</v>
      </c>
      <c r="U2325" t="s">
        <v>2242</v>
      </c>
      <c r="AH2325" t="s">
        <v>2940</v>
      </c>
      <c r="AI2325" t="s">
        <v>3082</v>
      </c>
      <c r="AJ2325" t="s">
        <v>3097</v>
      </c>
      <c r="AK2325" t="s">
        <v>3101</v>
      </c>
      <c r="AL2325" t="s">
        <v>3103</v>
      </c>
      <c r="AN2325" t="s">
        <v>3619</v>
      </c>
      <c r="BK2325">
        <v>3</v>
      </c>
      <c r="BL2325">
        <v>3</v>
      </c>
      <c r="BQ2325">
        <v>35.009799999999998</v>
      </c>
      <c r="BR2325">
        <v>36.303770000000171</v>
      </c>
      <c r="BS2325">
        <v>1</v>
      </c>
    </row>
    <row r="2326" spans="1:71" x14ac:dyDescent="0.25">
      <c r="A2326" t="s">
        <v>86</v>
      </c>
      <c r="B2326">
        <v>5</v>
      </c>
      <c r="C2326" t="s">
        <v>88</v>
      </c>
      <c r="D2326">
        <v>1</v>
      </c>
      <c r="E2326">
        <v>2137.0568149999999</v>
      </c>
      <c r="F2326">
        <v>2137.4525440000002</v>
      </c>
      <c r="G2326">
        <v>0.39572900000030131</v>
      </c>
      <c r="H2326">
        <v>36.869599999999998</v>
      </c>
      <c r="I2326">
        <v>131.78299999999999</v>
      </c>
      <c r="J2326">
        <v>1651.163</v>
      </c>
      <c r="L2326" t="s">
        <v>817</v>
      </c>
      <c r="M2326" s="6">
        <f t="shared" si="289"/>
        <v>2022</v>
      </c>
      <c r="N2326" s="6" t="str">
        <f t="shared" si="290"/>
        <v>05</v>
      </c>
      <c r="O2326" s="6" t="str">
        <f t="shared" si="291"/>
        <v>17</v>
      </c>
      <c r="P2326" t="str">
        <f t="shared" si="292"/>
        <v>18</v>
      </c>
      <c r="Q2326" t="str">
        <f t="shared" si="293"/>
        <v>43</v>
      </c>
      <c r="R2326" t="str">
        <f t="shared" si="294"/>
        <v>37</v>
      </c>
      <c r="S2326" s="4">
        <f t="shared" si="296"/>
        <v>44698.780289351853</v>
      </c>
      <c r="T2326" s="5">
        <f t="shared" si="295"/>
        <v>44698.780289351853</v>
      </c>
      <c r="U2326" t="s">
        <v>2242</v>
      </c>
      <c r="AH2326" t="s">
        <v>2940</v>
      </c>
      <c r="AI2326" t="s">
        <v>2941</v>
      </c>
      <c r="AJ2326" t="s">
        <v>2941</v>
      </c>
      <c r="AK2326" t="s">
        <v>3101</v>
      </c>
      <c r="AL2326" t="s">
        <v>3104</v>
      </c>
      <c r="AN2326" t="s">
        <v>3619</v>
      </c>
      <c r="BK2326">
        <v>4</v>
      </c>
      <c r="BL2326">
        <v>4</v>
      </c>
      <c r="BQ2326">
        <v>36.869599999999998</v>
      </c>
      <c r="BR2326">
        <v>37.2653290000003</v>
      </c>
      <c r="BS2326">
        <v>2</v>
      </c>
    </row>
    <row r="2327" spans="1:71" x14ac:dyDescent="0.25">
      <c r="A2327" t="s">
        <v>86</v>
      </c>
      <c r="B2327">
        <v>6</v>
      </c>
      <c r="C2327" t="s">
        <v>88</v>
      </c>
      <c r="D2327">
        <v>1</v>
      </c>
      <c r="E2327">
        <v>2137.6095789999999</v>
      </c>
      <c r="F2327">
        <v>2138.2251569999999</v>
      </c>
      <c r="G2327">
        <v>0.61557799999991403</v>
      </c>
      <c r="H2327">
        <v>37.422400000000003</v>
      </c>
      <c r="I2327">
        <v>124.03100000000001</v>
      </c>
      <c r="J2327">
        <v>1240.31</v>
      </c>
      <c r="L2327" t="s">
        <v>817</v>
      </c>
      <c r="M2327" s="6">
        <f t="shared" si="289"/>
        <v>2022</v>
      </c>
      <c r="N2327" s="6" t="str">
        <f t="shared" si="290"/>
        <v>05</v>
      </c>
      <c r="O2327" s="6" t="str">
        <f t="shared" si="291"/>
        <v>17</v>
      </c>
      <c r="P2327" t="str">
        <f t="shared" si="292"/>
        <v>18</v>
      </c>
      <c r="Q2327" t="str">
        <f t="shared" si="293"/>
        <v>43</v>
      </c>
      <c r="R2327" t="str">
        <f t="shared" si="294"/>
        <v>37</v>
      </c>
      <c r="S2327" s="4">
        <f t="shared" si="296"/>
        <v>44698.780289351853</v>
      </c>
      <c r="T2327" s="5">
        <f t="shared" si="295"/>
        <v>44698.780289351853</v>
      </c>
      <c r="U2327" t="s">
        <v>2242</v>
      </c>
      <c r="AH2327" t="s">
        <v>2940</v>
      </c>
      <c r="AI2327" t="s">
        <v>3077</v>
      </c>
      <c r="AJ2327" t="s">
        <v>2941</v>
      </c>
      <c r="AK2327" t="s">
        <v>3101</v>
      </c>
      <c r="AL2327" t="s">
        <v>3104</v>
      </c>
      <c r="AN2327" t="s">
        <v>3619</v>
      </c>
      <c r="BK2327">
        <v>5</v>
      </c>
      <c r="BL2327">
        <v>5</v>
      </c>
      <c r="BQ2327">
        <v>37.422400000000003</v>
      </c>
      <c r="BR2327">
        <v>38.037977999999917</v>
      </c>
      <c r="BS2327">
        <v>3</v>
      </c>
    </row>
    <row r="2328" spans="1:71" x14ac:dyDescent="0.25">
      <c r="A2328" t="s">
        <v>86</v>
      </c>
      <c r="B2328">
        <v>7</v>
      </c>
      <c r="C2328" t="s">
        <v>88</v>
      </c>
      <c r="D2328">
        <v>1</v>
      </c>
      <c r="E2328">
        <v>2141.5922879999998</v>
      </c>
      <c r="F2328">
        <v>2141.8121369999999</v>
      </c>
      <c r="G2328">
        <v>0.21984900000006749</v>
      </c>
      <c r="H2328">
        <v>41.405099999999997</v>
      </c>
      <c r="I2328">
        <v>232.55799999999999</v>
      </c>
      <c r="J2328">
        <v>1116.279</v>
      </c>
      <c r="L2328" t="s">
        <v>817</v>
      </c>
      <c r="M2328" s="6">
        <f t="shared" ref="M2328:M2391" si="297">2000+LEFT(RIGHT(L2328,16),2)</f>
        <v>2022</v>
      </c>
      <c r="N2328" s="6" t="str">
        <f t="shared" ref="N2328:N2391" si="298">LEFT(RIGHT(L2328,14),2)</f>
        <v>05</v>
      </c>
      <c r="O2328" s="6" t="str">
        <f t="shared" ref="O2328:O2391" si="299">LEFT(RIGHT(L2328,12),2)</f>
        <v>17</v>
      </c>
      <c r="P2328" t="str">
        <f t="shared" ref="P2328:P2391" si="300">LEFT(RIGHT(L2328,10),2)</f>
        <v>18</v>
      </c>
      <c r="Q2328" t="str">
        <f t="shared" ref="Q2328:Q2391" si="301">LEFT(RIGHT(L2328,8),2)</f>
        <v>43</v>
      </c>
      <c r="R2328" t="str">
        <f t="shared" ref="R2328:R2391" si="302">LEFT(RIGHT(L2328,6),2)</f>
        <v>37</v>
      </c>
      <c r="S2328" s="4">
        <f t="shared" si="296"/>
        <v>44698.780289351853</v>
      </c>
      <c r="T2328" s="5">
        <f t="shared" ref="T2328:T2391" si="303">S2328</f>
        <v>44698.780289351853</v>
      </c>
      <c r="U2328" t="s">
        <v>2242</v>
      </c>
      <c r="AH2328" t="s">
        <v>2940</v>
      </c>
      <c r="AI2328" t="s">
        <v>2941</v>
      </c>
      <c r="AJ2328" t="s">
        <v>3097</v>
      </c>
      <c r="AK2328" t="s">
        <v>3101</v>
      </c>
      <c r="AL2328" t="s">
        <v>3103</v>
      </c>
      <c r="BK2328">
        <v>6</v>
      </c>
      <c r="BL2328">
        <v>6</v>
      </c>
      <c r="BQ2328">
        <v>41.405099999999997</v>
      </c>
      <c r="BR2328">
        <v>41.624949000000058</v>
      </c>
      <c r="BS2328">
        <v>4</v>
      </c>
    </row>
    <row r="2329" spans="1:71" x14ac:dyDescent="0.25">
      <c r="A2329" t="s">
        <v>86</v>
      </c>
      <c r="B2329">
        <v>8</v>
      </c>
      <c r="C2329" t="s">
        <v>88</v>
      </c>
      <c r="D2329">
        <v>1</v>
      </c>
      <c r="E2329">
        <v>2142.8674139999998</v>
      </c>
      <c r="F2329">
        <v>2144.1739459999999</v>
      </c>
      <c r="G2329">
        <v>1.3065320000000611</v>
      </c>
      <c r="H2329">
        <v>42.680300000000003</v>
      </c>
      <c r="I2329">
        <v>186.047</v>
      </c>
      <c r="J2329">
        <v>1007.752</v>
      </c>
      <c r="L2329" t="s">
        <v>817</v>
      </c>
      <c r="M2329" s="6">
        <f t="shared" si="297"/>
        <v>2022</v>
      </c>
      <c r="N2329" s="6" t="str">
        <f t="shared" si="298"/>
        <v>05</v>
      </c>
      <c r="O2329" s="6" t="str">
        <f t="shared" si="299"/>
        <v>17</v>
      </c>
      <c r="P2329" t="str">
        <f t="shared" si="300"/>
        <v>18</v>
      </c>
      <c r="Q2329" t="str">
        <f t="shared" si="301"/>
        <v>43</v>
      </c>
      <c r="R2329" t="str">
        <f t="shared" si="302"/>
        <v>37</v>
      </c>
      <c r="S2329" s="4">
        <f t="shared" si="296"/>
        <v>44698.780289351853</v>
      </c>
      <c r="T2329" s="5">
        <f t="shared" si="303"/>
        <v>44698.780289351853</v>
      </c>
      <c r="U2329" t="s">
        <v>2242</v>
      </c>
      <c r="AH2329" t="s">
        <v>2940</v>
      </c>
      <c r="AI2329" t="s">
        <v>3082</v>
      </c>
      <c r="AJ2329" t="s">
        <v>3097</v>
      </c>
      <c r="AK2329" t="s">
        <v>3101</v>
      </c>
      <c r="AL2329" t="s">
        <v>3103</v>
      </c>
      <c r="BK2329">
        <v>7</v>
      </c>
      <c r="BL2329">
        <v>7</v>
      </c>
      <c r="BQ2329">
        <v>42.680300000000003</v>
      </c>
      <c r="BR2329">
        <v>43.986832000000057</v>
      </c>
      <c r="BS2329">
        <v>5</v>
      </c>
    </row>
    <row r="2330" spans="1:71" x14ac:dyDescent="0.25">
      <c r="A2330" t="s">
        <v>86</v>
      </c>
      <c r="B2330">
        <v>10</v>
      </c>
      <c r="C2330" t="s">
        <v>88</v>
      </c>
      <c r="D2330">
        <v>1</v>
      </c>
      <c r="E2330">
        <v>2193.197451</v>
      </c>
      <c r="F2330">
        <v>2193.5366469999999</v>
      </c>
      <c r="G2330">
        <v>0.33919599999990169</v>
      </c>
      <c r="H2330">
        <v>93.010300000000001</v>
      </c>
      <c r="I2330">
        <v>77.519000000000005</v>
      </c>
      <c r="J2330">
        <v>1333.3330000000001</v>
      </c>
      <c r="L2330" t="s">
        <v>817</v>
      </c>
      <c r="M2330" s="6">
        <f t="shared" si="297"/>
        <v>2022</v>
      </c>
      <c r="N2330" s="6" t="str">
        <f t="shared" si="298"/>
        <v>05</v>
      </c>
      <c r="O2330" s="6" t="str">
        <f t="shared" si="299"/>
        <v>17</v>
      </c>
      <c r="P2330" t="str">
        <f t="shared" si="300"/>
        <v>18</v>
      </c>
      <c r="Q2330" t="str">
        <f t="shared" si="301"/>
        <v>43</v>
      </c>
      <c r="R2330" t="str">
        <f t="shared" si="302"/>
        <v>37</v>
      </c>
      <c r="S2330" s="4">
        <f t="shared" si="296"/>
        <v>44698.780289351853</v>
      </c>
      <c r="T2330" s="5">
        <f t="shared" si="303"/>
        <v>44698.780289351853</v>
      </c>
      <c r="U2330" t="s">
        <v>2242</v>
      </c>
      <c r="AH2330" t="s">
        <v>2940</v>
      </c>
      <c r="AI2330" t="s">
        <v>2941</v>
      </c>
      <c r="AJ2330" t="s">
        <v>2941</v>
      </c>
      <c r="AK2330" t="s">
        <v>3101</v>
      </c>
      <c r="AL2330" t="s">
        <v>3104</v>
      </c>
      <c r="BK2330">
        <v>9</v>
      </c>
      <c r="BL2330">
        <v>9</v>
      </c>
      <c r="BQ2330">
        <v>93.010300000000001</v>
      </c>
      <c r="BR2330">
        <v>93.349495999999903</v>
      </c>
      <c r="BS2330">
        <v>6</v>
      </c>
    </row>
    <row r="2331" spans="1:71" x14ac:dyDescent="0.25">
      <c r="A2331" t="s">
        <v>86</v>
      </c>
      <c r="B2331">
        <v>11</v>
      </c>
      <c r="C2331" t="s">
        <v>88</v>
      </c>
      <c r="D2331">
        <v>1</v>
      </c>
      <c r="E2331">
        <v>2199.6057850000002</v>
      </c>
      <c r="F2331">
        <v>2200.007795</v>
      </c>
      <c r="G2331">
        <v>0.40200999999979098</v>
      </c>
      <c r="H2331">
        <v>99.418599999999998</v>
      </c>
      <c r="I2331">
        <v>186.047</v>
      </c>
      <c r="J2331">
        <v>2356.5889999999999</v>
      </c>
      <c r="L2331" t="s">
        <v>817</v>
      </c>
      <c r="M2331" s="6">
        <f t="shared" si="297"/>
        <v>2022</v>
      </c>
      <c r="N2331" s="6" t="str">
        <f t="shared" si="298"/>
        <v>05</v>
      </c>
      <c r="O2331" s="6" t="str">
        <f t="shared" si="299"/>
        <v>17</v>
      </c>
      <c r="P2331" t="str">
        <f t="shared" si="300"/>
        <v>18</v>
      </c>
      <c r="Q2331" t="str">
        <f t="shared" si="301"/>
        <v>43</v>
      </c>
      <c r="R2331" t="str">
        <f t="shared" si="302"/>
        <v>37</v>
      </c>
      <c r="S2331" s="4">
        <f t="shared" si="296"/>
        <v>44698.780289351853</v>
      </c>
      <c r="T2331" s="5">
        <f t="shared" si="303"/>
        <v>44698.780289351853</v>
      </c>
      <c r="U2331" t="s">
        <v>2242</v>
      </c>
      <c r="AH2331" t="s">
        <v>2940</v>
      </c>
      <c r="AI2331" t="s">
        <v>2941</v>
      </c>
      <c r="AJ2331" t="s">
        <v>2941</v>
      </c>
      <c r="AK2331" t="s">
        <v>3101</v>
      </c>
      <c r="AL2331" t="s">
        <v>3104</v>
      </c>
      <c r="BK2331">
        <v>10</v>
      </c>
      <c r="BL2331">
        <v>10</v>
      </c>
      <c r="BQ2331">
        <v>99.418599999999998</v>
      </c>
      <c r="BR2331">
        <v>99.820609999999789</v>
      </c>
      <c r="BS2331">
        <v>7</v>
      </c>
    </row>
    <row r="2332" spans="1:71" x14ac:dyDescent="0.25">
      <c r="A2332" t="s">
        <v>86</v>
      </c>
      <c r="B2332">
        <v>12</v>
      </c>
      <c r="C2332" t="s">
        <v>88</v>
      </c>
      <c r="D2332">
        <v>1</v>
      </c>
      <c r="E2332">
        <v>2266.8430960000001</v>
      </c>
      <c r="F2332">
        <v>2267.571739</v>
      </c>
      <c r="G2332">
        <v>0.72864299999991999</v>
      </c>
      <c r="H2332">
        <v>166.6559</v>
      </c>
      <c r="I2332">
        <v>162.791</v>
      </c>
      <c r="J2332">
        <v>1643.4110000000001</v>
      </c>
      <c r="L2332" t="s">
        <v>817</v>
      </c>
      <c r="M2332" s="6">
        <f t="shared" si="297"/>
        <v>2022</v>
      </c>
      <c r="N2332" s="6" t="str">
        <f t="shared" si="298"/>
        <v>05</v>
      </c>
      <c r="O2332" s="6" t="str">
        <f t="shared" si="299"/>
        <v>17</v>
      </c>
      <c r="P2332" t="str">
        <f t="shared" si="300"/>
        <v>18</v>
      </c>
      <c r="Q2332" t="str">
        <f t="shared" si="301"/>
        <v>43</v>
      </c>
      <c r="R2332" t="str">
        <f t="shared" si="302"/>
        <v>37</v>
      </c>
      <c r="S2332" s="4">
        <f t="shared" si="296"/>
        <v>44698.780289351853</v>
      </c>
      <c r="T2332" s="5">
        <f t="shared" si="303"/>
        <v>44698.780289351853</v>
      </c>
      <c r="U2332" t="s">
        <v>2242</v>
      </c>
      <c r="AH2332" t="s">
        <v>2940</v>
      </c>
      <c r="AI2332" t="s">
        <v>3077</v>
      </c>
      <c r="AJ2332" t="s">
        <v>2941</v>
      </c>
      <c r="AK2332" t="s">
        <v>2940</v>
      </c>
      <c r="AL2332" t="s">
        <v>3104</v>
      </c>
      <c r="AN2332" t="s">
        <v>3677</v>
      </c>
      <c r="BK2332">
        <v>11</v>
      </c>
      <c r="BL2332">
        <v>11</v>
      </c>
      <c r="BQ2332">
        <v>166.6559</v>
      </c>
      <c r="BR2332">
        <v>167.38454299999989</v>
      </c>
      <c r="BS2332">
        <v>8</v>
      </c>
    </row>
    <row r="2333" spans="1:71" x14ac:dyDescent="0.25">
      <c r="A2333" t="s">
        <v>86</v>
      </c>
      <c r="B2333">
        <v>38</v>
      </c>
      <c r="C2333" t="s">
        <v>88</v>
      </c>
      <c r="D2333">
        <v>1</v>
      </c>
      <c r="E2333">
        <v>4113.4468900000002</v>
      </c>
      <c r="F2333">
        <v>4113.6855830000004</v>
      </c>
      <c r="G2333">
        <v>0.23869300000023941</v>
      </c>
      <c r="H2333">
        <v>213.11269999999999</v>
      </c>
      <c r="I2333">
        <v>155.03899999999999</v>
      </c>
      <c r="J2333">
        <v>1124.0309999999999</v>
      </c>
      <c r="L2333" t="s">
        <v>818</v>
      </c>
      <c r="M2333" s="6">
        <f t="shared" si="297"/>
        <v>2022</v>
      </c>
      <c r="N2333" s="6" t="str">
        <f t="shared" si="298"/>
        <v>05</v>
      </c>
      <c r="O2333" s="6" t="str">
        <f t="shared" si="299"/>
        <v>17</v>
      </c>
      <c r="P2333" t="str">
        <f t="shared" si="300"/>
        <v>19</v>
      </c>
      <c r="Q2333" t="str">
        <f t="shared" si="301"/>
        <v>13</v>
      </c>
      <c r="R2333" t="str">
        <f t="shared" si="302"/>
        <v>37</v>
      </c>
      <c r="S2333" s="4">
        <f t="shared" si="296"/>
        <v>44698.801122685189</v>
      </c>
      <c r="T2333" s="5">
        <f t="shared" si="303"/>
        <v>44698.801122685189</v>
      </c>
      <c r="U2333" t="s">
        <v>2243</v>
      </c>
      <c r="AH2333" t="s">
        <v>2940</v>
      </c>
      <c r="AI2333" t="s">
        <v>2941</v>
      </c>
      <c r="AJ2333" t="s">
        <v>3097</v>
      </c>
      <c r="AK2333" t="s">
        <v>3101</v>
      </c>
      <c r="AL2333" t="s">
        <v>3103</v>
      </c>
      <c r="BK2333">
        <v>37</v>
      </c>
      <c r="BL2333">
        <v>37</v>
      </c>
      <c r="BQ2333">
        <v>213.11269999999999</v>
      </c>
      <c r="BR2333">
        <v>213.3513930000002</v>
      </c>
      <c r="BS2333">
        <v>0</v>
      </c>
    </row>
    <row r="2334" spans="1:71" x14ac:dyDescent="0.25">
      <c r="A2334" t="s">
        <v>86</v>
      </c>
      <c r="B2334">
        <v>39</v>
      </c>
      <c r="C2334" t="s">
        <v>88</v>
      </c>
      <c r="D2334">
        <v>1</v>
      </c>
      <c r="E2334">
        <v>4114.2446280000004</v>
      </c>
      <c r="F2334">
        <v>4114.7157340000003</v>
      </c>
      <c r="G2334">
        <v>0.47110599999996339</v>
      </c>
      <c r="H2334">
        <v>213.91050000000001</v>
      </c>
      <c r="I2334">
        <v>108.527</v>
      </c>
      <c r="J2334">
        <v>1232.558</v>
      </c>
      <c r="L2334" t="s">
        <v>818</v>
      </c>
      <c r="M2334" s="6">
        <f t="shared" si="297"/>
        <v>2022</v>
      </c>
      <c r="N2334" s="6" t="str">
        <f t="shared" si="298"/>
        <v>05</v>
      </c>
      <c r="O2334" s="6" t="str">
        <f t="shared" si="299"/>
        <v>17</v>
      </c>
      <c r="P2334" t="str">
        <f t="shared" si="300"/>
        <v>19</v>
      </c>
      <c r="Q2334" t="str">
        <f t="shared" si="301"/>
        <v>13</v>
      </c>
      <c r="R2334" t="str">
        <f t="shared" si="302"/>
        <v>37</v>
      </c>
      <c r="S2334" s="4">
        <f t="shared" si="296"/>
        <v>44698.801122685189</v>
      </c>
      <c r="T2334" s="5">
        <f t="shared" si="303"/>
        <v>44698.801122685189</v>
      </c>
      <c r="U2334" t="s">
        <v>2243</v>
      </c>
      <c r="AH2334" t="s">
        <v>2940</v>
      </c>
      <c r="AI2334" t="s">
        <v>2941</v>
      </c>
      <c r="AJ2334" t="s">
        <v>2941</v>
      </c>
      <c r="AK2334" t="s">
        <v>3101</v>
      </c>
      <c r="AL2334" t="s">
        <v>3104</v>
      </c>
      <c r="BK2334">
        <v>38</v>
      </c>
      <c r="BL2334">
        <v>38</v>
      </c>
      <c r="BQ2334">
        <v>213.91050000000001</v>
      </c>
      <c r="BR2334">
        <v>214.381606</v>
      </c>
      <c r="BS2334">
        <v>1</v>
      </c>
    </row>
    <row r="2335" spans="1:71" x14ac:dyDescent="0.25">
      <c r="A2335" t="s">
        <v>86</v>
      </c>
      <c r="B2335">
        <v>40</v>
      </c>
      <c r="C2335" t="s">
        <v>88</v>
      </c>
      <c r="D2335">
        <v>1</v>
      </c>
      <c r="E2335">
        <v>4115.0235229999998</v>
      </c>
      <c r="F2335">
        <v>4115.3313120000003</v>
      </c>
      <c r="G2335">
        <v>0.30778900000041182</v>
      </c>
      <c r="H2335">
        <v>214.68940000000001</v>
      </c>
      <c r="I2335">
        <v>139.535</v>
      </c>
      <c r="J2335">
        <v>1232.558</v>
      </c>
      <c r="L2335" t="s">
        <v>818</v>
      </c>
      <c r="M2335" s="6">
        <f t="shared" si="297"/>
        <v>2022</v>
      </c>
      <c r="N2335" s="6" t="str">
        <f t="shared" si="298"/>
        <v>05</v>
      </c>
      <c r="O2335" s="6" t="str">
        <f t="shared" si="299"/>
        <v>17</v>
      </c>
      <c r="P2335" t="str">
        <f t="shared" si="300"/>
        <v>19</v>
      </c>
      <c r="Q2335" t="str">
        <f t="shared" si="301"/>
        <v>13</v>
      </c>
      <c r="R2335" t="str">
        <f t="shared" si="302"/>
        <v>37</v>
      </c>
      <c r="S2335" s="4">
        <f t="shared" si="296"/>
        <v>44698.801122685189</v>
      </c>
      <c r="T2335" s="5">
        <f t="shared" si="303"/>
        <v>44698.801122685189</v>
      </c>
      <c r="U2335" t="s">
        <v>2243</v>
      </c>
      <c r="AH2335" t="s">
        <v>2940</v>
      </c>
      <c r="AI2335" t="s">
        <v>2941</v>
      </c>
      <c r="AJ2335" t="s">
        <v>2941</v>
      </c>
      <c r="AK2335" t="s">
        <v>3101</v>
      </c>
      <c r="AL2335" t="s">
        <v>3104</v>
      </c>
      <c r="BK2335">
        <v>39</v>
      </c>
      <c r="BL2335">
        <v>39</v>
      </c>
      <c r="BQ2335">
        <v>214.68940000000001</v>
      </c>
      <c r="BR2335">
        <v>214.99718900000039</v>
      </c>
      <c r="BS2335">
        <v>2</v>
      </c>
    </row>
    <row r="2336" spans="1:71" x14ac:dyDescent="0.25">
      <c r="A2336" t="s">
        <v>86</v>
      </c>
      <c r="B2336">
        <v>41</v>
      </c>
      <c r="C2336" t="s">
        <v>88</v>
      </c>
      <c r="D2336">
        <v>1</v>
      </c>
      <c r="E2336">
        <v>4115.7270399999998</v>
      </c>
      <c r="F2336">
        <v>4115.9406079999999</v>
      </c>
      <c r="G2336">
        <v>0.21356800000012299</v>
      </c>
      <c r="H2336">
        <v>215.3929</v>
      </c>
      <c r="I2336">
        <v>93.022999999999996</v>
      </c>
      <c r="J2336">
        <v>1093.0229999999999</v>
      </c>
      <c r="L2336" t="s">
        <v>818</v>
      </c>
      <c r="M2336" s="6">
        <f t="shared" si="297"/>
        <v>2022</v>
      </c>
      <c r="N2336" s="6" t="str">
        <f t="shared" si="298"/>
        <v>05</v>
      </c>
      <c r="O2336" s="6" t="str">
        <f t="shared" si="299"/>
        <v>17</v>
      </c>
      <c r="P2336" t="str">
        <f t="shared" si="300"/>
        <v>19</v>
      </c>
      <c r="Q2336" t="str">
        <f t="shared" si="301"/>
        <v>13</v>
      </c>
      <c r="R2336" t="str">
        <f t="shared" si="302"/>
        <v>37</v>
      </c>
      <c r="S2336" s="4">
        <f t="shared" si="296"/>
        <v>44698.801122685189</v>
      </c>
      <c r="T2336" s="5">
        <f t="shared" si="303"/>
        <v>44698.801122685189</v>
      </c>
      <c r="U2336" t="s">
        <v>2243</v>
      </c>
      <c r="AH2336" t="s">
        <v>2940</v>
      </c>
      <c r="AI2336" t="s">
        <v>2941</v>
      </c>
      <c r="AJ2336" t="s">
        <v>3097</v>
      </c>
      <c r="AK2336" t="s">
        <v>3101</v>
      </c>
      <c r="AL2336" t="s">
        <v>3103</v>
      </c>
      <c r="BK2336">
        <v>40</v>
      </c>
      <c r="BL2336">
        <v>40</v>
      </c>
      <c r="BQ2336">
        <v>215.3929</v>
      </c>
      <c r="BR2336">
        <v>215.60646800000009</v>
      </c>
      <c r="BS2336">
        <v>3</v>
      </c>
    </row>
    <row r="2337" spans="1:71" x14ac:dyDescent="0.25">
      <c r="A2337" t="s">
        <v>86</v>
      </c>
      <c r="B2337">
        <v>49</v>
      </c>
      <c r="C2337" t="s">
        <v>88</v>
      </c>
      <c r="D2337">
        <v>1</v>
      </c>
      <c r="E2337">
        <v>6235.8669330000002</v>
      </c>
      <c r="F2337">
        <v>6236.8656769999998</v>
      </c>
      <c r="G2337">
        <v>0.99874399999953312</v>
      </c>
      <c r="H2337">
        <v>235.37440000000001</v>
      </c>
      <c r="I2337">
        <v>54.264000000000003</v>
      </c>
      <c r="J2337">
        <v>418.60500000000002</v>
      </c>
      <c r="L2337" t="s">
        <v>819</v>
      </c>
      <c r="M2337" s="6">
        <f t="shared" si="297"/>
        <v>2022</v>
      </c>
      <c r="N2337" s="6" t="str">
        <f t="shared" si="298"/>
        <v>05</v>
      </c>
      <c r="O2337" s="6" t="str">
        <f t="shared" si="299"/>
        <v>17</v>
      </c>
      <c r="P2337" t="str">
        <f t="shared" si="300"/>
        <v>19</v>
      </c>
      <c r="Q2337" t="str">
        <f t="shared" si="301"/>
        <v>48</v>
      </c>
      <c r="R2337" t="str">
        <f t="shared" si="302"/>
        <v>37</v>
      </c>
      <c r="S2337" s="4">
        <f t="shared" si="296"/>
        <v>44698.825428240743</v>
      </c>
      <c r="T2337" s="5">
        <f t="shared" si="303"/>
        <v>44698.825428240743</v>
      </c>
      <c r="U2337" t="s">
        <v>2244</v>
      </c>
      <c r="AH2337" t="s">
        <v>2940</v>
      </c>
      <c r="AI2337" t="s">
        <v>2941</v>
      </c>
      <c r="AJ2337" t="s">
        <v>3097</v>
      </c>
      <c r="AK2337" t="s">
        <v>2940</v>
      </c>
      <c r="AL2337" t="s">
        <v>3102</v>
      </c>
      <c r="BK2337">
        <v>48</v>
      </c>
      <c r="BL2337">
        <v>48</v>
      </c>
      <c r="BQ2337">
        <v>235.37440000000001</v>
      </c>
      <c r="BR2337">
        <v>236.37314399999951</v>
      </c>
      <c r="BS2337">
        <v>0</v>
      </c>
    </row>
    <row r="2338" spans="1:71" x14ac:dyDescent="0.25">
      <c r="A2338" t="s">
        <v>86</v>
      </c>
      <c r="B2338">
        <v>58</v>
      </c>
      <c r="C2338" t="s">
        <v>88</v>
      </c>
      <c r="D2338">
        <v>1</v>
      </c>
      <c r="E2338">
        <v>7507.7360570000001</v>
      </c>
      <c r="F2338">
        <v>7508.8604290000003</v>
      </c>
      <c r="G2338">
        <v>1.1243720000002211</v>
      </c>
      <c r="H2338">
        <v>7.0701999999999998</v>
      </c>
      <c r="I2338">
        <v>93.022999999999996</v>
      </c>
      <c r="J2338">
        <v>1930.2329999999999</v>
      </c>
      <c r="L2338" t="s">
        <v>820</v>
      </c>
      <c r="M2338" s="6">
        <f t="shared" si="297"/>
        <v>2022</v>
      </c>
      <c r="N2338" s="6" t="str">
        <f t="shared" si="298"/>
        <v>05</v>
      </c>
      <c r="O2338" s="6" t="str">
        <f t="shared" si="299"/>
        <v>17</v>
      </c>
      <c r="P2338" t="str">
        <f t="shared" si="300"/>
        <v>20</v>
      </c>
      <c r="Q2338" t="str">
        <f t="shared" si="301"/>
        <v>13</v>
      </c>
      <c r="R2338" t="str">
        <f t="shared" si="302"/>
        <v>37</v>
      </c>
      <c r="S2338" s="4">
        <f t="shared" si="296"/>
        <v>44698.842789351853</v>
      </c>
      <c r="T2338" s="5">
        <f t="shared" si="303"/>
        <v>44698.842789351853</v>
      </c>
      <c r="U2338" t="s">
        <v>2245</v>
      </c>
      <c r="AH2338" t="s">
        <v>2940</v>
      </c>
      <c r="AI2338" t="s">
        <v>2941</v>
      </c>
      <c r="AJ2338" t="s">
        <v>2941</v>
      </c>
      <c r="AK2338" t="s">
        <v>3101</v>
      </c>
      <c r="AL2338" t="s">
        <v>3104</v>
      </c>
      <c r="BK2338">
        <v>56</v>
      </c>
      <c r="BL2338">
        <v>56</v>
      </c>
      <c r="BQ2338">
        <v>7.0701999999999998</v>
      </c>
      <c r="BR2338">
        <v>8.1945720000002211</v>
      </c>
      <c r="BS2338">
        <v>0</v>
      </c>
    </row>
    <row r="2339" spans="1:71" x14ac:dyDescent="0.25">
      <c r="A2339" t="s">
        <v>86</v>
      </c>
      <c r="B2339">
        <v>59</v>
      </c>
      <c r="C2339" t="s">
        <v>88</v>
      </c>
      <c r="D2339">
        <v>1</v>
      </c>
      <c r="E2339">
        <v>7514.0953390000004</v>
      </c>
      <c r="F2339">
        <v>7514.8805149999998</v>
      </c>
      <c r="G2339">
        <v>0.78517599999941012</v>
      </c>
      <c r="H2339">
        <v>13.429500000000001</v>
      </c>
      <c r="I2339">
        <v>139.535</v>
      </c>
      <c r="J2339">
        <v>1806.202</v>
      </c>
      <c r="L2339" t="s">
        <v>820</v>
      </c>
      <c r="M2339" s="6">
        <f t="shared" si="297"/>
        <v>2022</v>
      </c>
      <c r="N2339" s="6" t="str">
        <f t="shared" si="298"/>
        <v>05</v>
      </c>
      <c r="O2339" s="6" t="str">
        <f t="shared" si="299"/>
        <v>17</v>
      </c>
      <c r="P2339" t="str">
        <f t="shared" si="300"/>
        <v>20</v>
      </c>
      <c r="Q2339" t="str">
        <f t="shared" si="301"/>
        <v>13</v>
      </c>
      <c r="R2339" t="str">
        <f t="shared" si="302"/>
        <v>37</v>
      </c>
      <c r="S2339" s="4">
        <f t="shared" si="296"/>
        <v>44698.842789351853</v>
      </c>
      <c r="T2339" s="5">
        <f t="shared" si="303"/>
        <v>44698.842789351853</v>
      </c>
      <c r="U2339" t="s">
        <v>2245</v>
      </c>
      <c r="AH2339" t="s">
        <v>2940</v>
      </c>
      <c r="AI2339" t="s">
        <v>2941</v>
      </c>
      <c r="AJ2339" t="s">
        <v>2941</v>
      </c>
      <c r="AK2339" t="s">
        <v>3101</v>
      </c>
      <c r="AL2339" t="s">
        <v>3104</v>
      </c>
      <c r="BK2339">
        <v>57</v>
      </c>
      <c r="BL2339">
        <v>57</v>
      </c>
      <c r="BQ2339">
        <v>13.429500000000001</v>
      </c>
      <c r="BR2339">
        <v>14.214675999999409</v>
      </c>
      <c r="BS2339">
        <v>1</v>
      </c>
    </row>
    <row r="2340" spans="1:71" x14ac:dyDescent="0.25">
      <c r="A2340" t="s">
        <v>86</v>
      </c>
      <c r="B2340">
        <v>61</v>
      </c>
      <c r="C2340" t="s">
        <v>88</v>
      </c>
      <c r="D2340">
        <v>1</v>
      </c>
      <c r="E2340">
        <v>7518.0483020000001</v>
      </c>
      <c r="F2340">
        <v>7518.6764430000003</v>
      </c>
      <c r="G2340">
        <v>0.6281410000001415</v>
      </c>
      <c r="H2340">
        <v>17.3825</v>
      </c>
      <c r="I2340">
        <v>77.519000000000005</v>
      </c>
      <c r="J2340">
        <v>1496.124</v>
      </c>
      <c r="L2340" t="s">
        <v>820</v>
      </c>
      <c r="M2340" s="6">
        <f t="shared" si="297"/>
        <v>2022</v>
      </c>
      <c r="N2340" s="6" t="str">
        <f t="shared" si="298"/>
        <v>05</v>
      </c>
      <c r="O2340" s="6" t="str">
        <f t="shared" si="299"/>
        <v>17</v>
      </c>
      <c r="P2340" t="str">
        <f t="shared" si="300"/>
        <v>20</v>
      </c>
      <c r="Q2340" t="str">
        <f t="shared" si="301"/>
        <v>13</v>
      </c>
      <c r="R2340" t="str">
        <f t="shared" si="302"/>
        <v>37</v>
      </c>
      <c r="S2340" s="4">
        <f t="shared" si="296"/>
        <v>44698.842789351853</v>
      </c>
      <c r="T2340" s="5">
        <f t="shared" si="303"/>
        <v>44698.842789351853</v>
      </c>
      <c r="U2340" t="s">
        <v>2245</v>
      </c>
      <c r="AH2340" t="s">
        <v>2940</v>
      </c>
      <c r="AI2340" t="s">
        <v>2941</v>
      </c>
      <c r="AJ2340" t="s">
        <v>2941</v>
      </c>
      <c r="AK2340" t="s">
        <v>3101</v>
      </c>
      <c r="AL2340" t="s">
        <v>3104</v>
      </c>
      <c r="BK2340">
        <v>59</v>
      </c>
      <c r="BL2340">
        <v>59</v>
      </c>
      <c r="BQ2340">
        <v>17.3825</v>
      </c>
      <c r="BR2340">
        <v>18.010641000000138</v>
      </c>
      <c r="BS2340">
        <v>2</v>
      </c>
    </row>
    <row r="2341" spans="1:71" x14ac:dyDescent="0.25">
      <c r="A2341" t="s">
        <v>86</v>
      </c>
      <c r="B2341">
        <v>62</v>
      </c>
      <c r="C2341" t="s">
        <v>88</v>
      </c>
      <c r="D2341">
        <v>1</v>
      </c>
      <c r="E2341">
        <v>7518.9151359999996</v>
      </c>
      <c r="F2341">
        <v>7519.6123729999999</v>
      </c>
      <c r="G2341">
        <v>0.69723700000031386</v>
      </c>
      <c r="H2341">
        <v>18.249300000000002</v>
      </c>
      <c r="I2341">
        <v>147.28700000000001</v>
      </c>
      <c r="J2341">
        <v>1480.62</v>
      </c>
      <c r="L2341" t="s">
        <v>820</v>
      </c>
      <c r="M2341" s="6">
        <f t="shared" si="297"/>
        <v>2022</v>
      </c>
      <c r="N2341" s="6" t="str">
        <f t="shared" si="298"/>
        <v>05</v>
      </c>
      <c r="O2341" s="6" t="str">
        <f t="shared" si="299"/>
        <v>17</v>
      </c>
      <c r="P2341" t="str">
        <f t="shared" si="300"/>
        <v>20</v>
      </c>
      <c r="Q2341" t="str">
        <f t="shared" si="301"/>
        <v>13</v>
      </c>
      <c r="R2341" t="str">
        <f t="shared" si="302"/>
        <v>37</v>
      </c>
      <c r="S2341" s="4">
        <f t="shared" si="296"/>
        <v>44698.842789351853</v>
      </c>
      <c r="T2341" s="5">
        <f t="shared" si="303"/>
        <v>44698.842789351853</v>
      </c>
      <c r="U2341" t="s">
        <v>2245</v>
      </c>
      <c r="AH2341" t="s">
        <v>2940</v>
      </c>
      <c r="AI2341" t="s">
        <v>2941</v>
      </c>
      <c r="AJ2341" t="s">
        <v>2941</v>
      </c>
      <c r="AK2341" t="s">
        <v>3101</v>
      </c>
      <c r="AL2341" t="s">
        <v>3104</v>
      </c>
      <c r="BK2341">
        <v>60</v>
      </c>
      <c r="BL2341">
        <v>60</v>
      </c>
      <c r="BQ2341">
        <v>18.249300000000002</v>
      </c>
      <c r="BR2341">
        <v>18.946537000000319</v>
      </c>
      <c r="BS2341">
        <v>3</v>
      </c>
    </row>
    <row r="2342" spans="1:71" x14ac:dyDescent="0.25">
      <c r="A2342" t="s">
        <v>86</v>
      </c>
      <c r="B2342">
        <v>63</v>
      </c>
      <c r="C2342" t="s">
        <v>88</v>
      </c>
      <c r="D2342">
        <v>1</v>
      </c>
      <c r="E2342">
        <v>7519.9829760000002</v>
      </c>
      <c r="F2342">
        <v>7520.6173980000003</v>
      </c>
      <c r="G2342">
        <v>0.63442200000008597</v>
      </c>
      <c r="H2342">
        <v>19.3171</v>
      </c>
      <c r="I2342">
        <v>100.77500000000001</v>
      </c>
      <c r="J2342">
        <v>2000</v>
      </c>
      <c r="L2342" t="s">
        <v>820</v>
      </c>
      <c r="M2342" s="6">
        <f t="shared" si="297"/>
        <v>2022</v>
      </c>
      <c r="N2342" s="6" t="str">
        <f t="shared" si="298"/>
        <v>05</v>
      </c>
      <c r="O2342" s="6" t="str">
        <f t="shared" si="299"/>
        <v>17</v>
      </c>
      <c r="P2342" t="str">
        <f t="shared" si="300"/>
        <v>20</v>
      </c>
      <c r="Q2342" t="str">
        <f t="shared" si="301"/>
        <v>13</v>
      </c>
      <c r="R2342" t="str">
        <f t="shared" si="302"/>
        <v>37</v>
      </c>
      <c r="S2342" s="4">
        <f t="shared" si="296"/>
        <v>44698.842789351853</v>
      </c>
      <c r="T2342" s="5">
        <f t="shared" si="303"/>
        <v>44698.842789351853</v>
      </c>
      <c r="U2342" t="s">
        <v>2245</v>
      </c>
      <c r="AH2342" t="s">
        <v>2940</v>
      </c>
      <c r="AI2342" t="s">
        <v>2941</v>
      </c>
      <c r="AJ2342" t="s">
        <v>2941</v>
      </c>
      <c r="AK2342" t="s">
        <v>3101</v>
      </c>
      <c r="AL2342" t="s">
        <v>3104</v>
      </c>
      <c r="BK2342">
        <v>61</v>
      </c>
      <c r="BL2342">
        <v>61</v>
      </c>
      <c r="BQ2342">
        <v>19.3171</v>
      </c>
      <c r="BR2342">
        <v>19.951522000000089</v>
      </c>
      <c r="BS2342">
        <v>4</v>
      </c>
    </row>
    <row r="2343" spans="1:71" x14ac:dyDescent="0.25">
      <c r="A2343" t="s">
        <v>86</v>
      </c>
      <c r="B2343">
        <v>64</v>
      </c>
      <c r="C2343" t="s">
        <v>88</v>
      </c>
      <c r="D2343">
        <v>1</v>
      </c>
      <c r="E2343">
        <v>7521.1513169999998</v>
      </c>
      <c r="F2343">
        <v>7521.6475479999999</v>
      </c>
      <c r="G2343">
        <v>0.4962310000000798</v>
      </c>
      <c r="H2343">
        <v>20.485499999999998</v>
      </c>
      <c r="I2343">
        <v>147.28700000000001</v>
      </c>
      <c r="J2343">
        <v>2031.008</v>
      </c>
      <c r="L2343" t="s">
        <v>820</v>
      </c>
      <c r="M2343" s="6">
        <f t="shared" si="297"/>
        <v>2022</v>
      </c>
      <c r="N2343" s="6" t="str">
        <f t="shared" si="298"/>
        <v>05</v>
      </c>
      <c r="O2343" s="6" t="str">
        <f t="shared" si="299"/>
        <v>17</v>
      </c>
      <c r="P2343" t="str">
        <f t="shared" si="300"/>
        <v>20</v>
      </c>
      <c r="Q2343" t="str">
        <f t="shared" si="301"/>
        <v>13</v>
      </c>
      <c r="R2343" t="str">
        <f t="shared" si="302"/>
        <v>37</v>
      </c>
      <c r="S2343" s="4">
        <f t="shared" si="296"/>
        <v>44698.842789351853</v>
      </c>
      <c r="T2343" s="5">
        <f t="shared" si="303"/>
        <v>44698.842789351853</v>
      </c>
      <c r="U2343" t="s">
        <v>2245</v>
      </c>
      <c r="AH2343" t="s">
        <v>2940</v>
      </c>
      <c r="AI2343" t="s">
        <v>2941</v>
      </c>
      <c r="AJ2343" t="s">
        <v>2941</v>
      </c>
      <c r="AK2343" t="s">
        <v>3101</v>
      </c>
      <c r="AL2343" t="s">
        <v>3104</v>
      </c>
      <c r="BK2343">
        <v>62</v>
      </c>
      <c r="BL2343">
        <v>62</v>
      </c>
      <c r="BQ2343">
        <v>20.485499999999998</v>
      </c>
      <c r="BR2343">
        <v>20.981731000000082</v>
      </c>
      <c r="BS2343">
        <v>5</v>
      </c>
    </row>
    <row r="2344" spans="1:71" x14ac:dyDescent="0.25">
      <c r="A2344" t="s">
        <v>86</v>
      </c>
      <c r="B2344">
        <v>65</v>
      </c>
      <c r="C2344" t="s">
        <v>88</v>
      </c>
      <c r="D2344">
        <v>1</v>
      </c>
      <c r="E2344">
        <v>7523.8879649999999</v>
      </c>
      <c r="F2344">
        <v>7524.4658550000004</v>
      </c>
      <c r="G2344">
        <v>0.57789000000047963</v>
      </c>
      <c r="H2344">
        <v>23.222100000000001</v>
      </c>
      <c r="I2344">
        <v>527.13199999999995</v>
      </c>
      <c r="J2344">
        <v>1728.682</v>
      </c>
      <c r="L2344" t="s">
        <v>820</v>
      </c>
      <c r="M2344" s="6">
        <f t="shared" si="297"/>
        <v>2022</v>
      </c>
      <c r="N2344" s="6" t="str">
        <f t="shared" si="298"/>
        <v>05</v>
      </c>
      <c r="O2344" s="6" t="str">
        <f t="shared" si="299"/>
        <v>17</v>
      </c>
      <c r="P2344" t="str">
        <f t="shared" si="300"/>
        <v>20</v>
      </c>
      <c r="Q2344" t="str">
        <f t="shared" si="301"/>
        <v>13</v>
      </c>
      <c r="R2344" t="str">
        <f t="shared" si="302"/>
        <v>37</v>
      </c>
      <c r="S2344" s="4">
        <f t="shared" si="296"/>
        <v>44698.842789351853</v>
      </c>
      <c r="T2344" s="5">
        <f t="shared" si="303"/>
        <v>44698.842789351853</v>
      </c>
      <c r="U2344" t="s">
        <v>2245</v>
      </c>
      <c r="AH2344" t="s">
        <v>2940</v>
      </c>
      <c r="AI2344" t="s">
        <v>2941</v>
      </c>
      <c r="AJ2344" t="s">
        <v>2941</v>
      </c>
      <c r="AK2344" t="s">
        <v>3101</v>
      </c>
      <c r="AL2344" t="s">
        <v>3104</v>
      </c>
      <c r="BK2344">
        <v>63</v>
      </c>
      <c r="BL2344">
        <v>63</v>
      </c>
      <c r="BQ2344">
        <v>23.222100000000001</v>
      </c>
      <c r="BR2344">
        <v>23.799990000000481</v>
      </c>
      <c r="BS2344">
        <v>6</v>
      </c>
    </row>
    <row r="2345" spans="1:71" x14ac:dyDescent="0.25">
      <c r="A2345" t="s">
        <v>86</v>
      </c>
      <c r="B2345">
        <v>84</v>
      </c>
      <c r="C2345" t="s">
        <v>88</v>
      </c>
      <c r="D2345">
        <v>1</v>
      </c>
      <c r="E2345">
        <v>8999.3606340000006</v>
      </c>
      <c r="F2345">
        <v>8999.7061119999998</v>
      </c>
      <c r="G2345">
        <v>0.3454779999992752</v>
      </c>
      <c r="H2345">
        <v>298.60309999999998</v>
      </c>
      <c r="I2345">
        <v>69.766999999999996</v>
      </c>
      <c r="J2345">
        <v>1116.279</v>
      </c>
      <c r="L2345" t="s">
        <v>821</v>
      </c>
      <c r="M2345" s="6">
        <f t="shared" si="297"/>
        <v>2022</v>
      </c>
      <c r="N2345" s="6" t="str">
        <f t="shared" si="298"/>
        <v>05</v>
      </c>
      <c r="O2345" s="6" t="str">
        <f t="shared" si="299"/>
        <v>17</v>
      </c>
      <c r="P2345" t="str">
        <f t="shared" si="300"/>
        <v>20</v>
      </c>
      <c r="Q2345" t="str">
        <f t="shared" si="301"/>
        <v>33</v>
      </c>
      <c r="R2345" t="str">
        <f t="shared" si="302"/>
        <v>37</v>
      </c>
      <c r="S2345" s="4">
        <f t="shared" si="296"/>
        <v>44698.856678240743</v>
      </c>
      <c r="T2345" s="5">
        <f t="shared" si="303"/>
        <v>44698.856678240743</v>
      </c>
      <c r="U2345" t="s">
        <v>2246</v>
      </c>
      <c r="AH2345" t="s">
        <v>2940</v>
      </c>
      <c r="AI2345" t="s">
        <v>2941</v>
      </c>
      <c r="AJ2345" t="s">
        <v>3097</v>
      </c>
      <c r="AK2345" t="s">
        <v>3101</v>
      </c>
      <c r="AL2345" t="s">
        <v>3103</v>
      </c>
      <c r="BK2345">
        <v>82</v>
      </c>
      <c r="BL2345">
        <v>82</v>
      </c>
      <c r="BQ2345">
        <v>298.60309999999998</v>
      </c>
      <c r="BR2345">
        <v>298.94857799999932</v>
      </c>
      <c r="BS2345">
        <v>0</v>
      </c>
    </row>
    <row r="2346" spans="1:71" x14ac:dyDescent="0.25">
      <c r="A2346" t="s">
        <v>86</v>
      </c>
      <c r="B2346">
        <v>85</v>
      </c>
      <c r="C2346" t="s">
        <v>88</v>
      </c>
      <c r="D2346">
        <v>1</v>
      </c>
      <c r="E2346">
        <v>9000.001338</v>
      </c>
      <c r="F2346">
        <v>9000.6043530000006</v>
      </c>
      <c r="G2346">
        <v>0.60301500000059605</v>
      </c>
      <c r="H2346">
        <v>299.24380000000002</v>
      </c>
      <c r="I2346">
        <v>38.76</v>
      </c>
      <c r="J2346">
        <v>1116.279</v>
      </c>
      <c r="L2346" t="s">
        <v>821</v>
      </c>
      <c r="M2346" s="6">
        <f t="shared" si="297"/>
        <v>2022</v>
      </c>
      <c r="N2346" s="6" t="str">
        <f t="shared" si="298"/>
        <v>05</v>
      </c>
      <c r="O2346" s="6" t="str">
        <f t="shared" si="299"/>
        <v>17</v>
      </c>
      <c r="P2346" t="str">
        <f t="shared" si="300"/>
        <v>20</v>
      </c>
      <c r="Q2346" t="str">
        <f t="shared" si="301"/>
        <v>33</v>
      </c>
      <c r="R2346" t="str">
        <f t="shared" si="302"/>
        <v>37</v>
      </c>
      <c r="S2346" s="4">
        <f t="shared" si="296"/>
        <v>44698.856678240743</v>
      </c>
      <c r="T2346" s="5">
        <f t="shared" si="303"/>
        <v>44698.856678240743</v>
      </c>
      <c r="U2346" t="s">
        <v>2246</v>
      </c>
      <c r="AH2346" t="s">
        <v>2940</v>
      </c>
      <c r="AI2346" t="s">
        <v>2941</v>
      </c>
      <c r="AJ2346" t="s">
        <v>3097</v>
      </c>
      <c r="AK2346" t="s">
        <v>3101</v>
      </c>
      <c r="AL2346" t="s">
        <v>3102</v>
      </c>
      <c r="BK2346">
        <v>83</v>
      </c>
      <c r="BL2346">
        <v>83</v>
      </c>
      <c r="BQ2346">
        <v>299.24380000000002</v>
      </c>
      <c r="BR2346">
        <v>299.84681500000062</v>
      </c>
      <c r="BS2346">
        <v>1</v>
      </c>
    </row>
    <row r="2347" spans="1:71" x14ac:dyDescent="0.25">
      <c r="A2347" t="s">
        <v>86</v>
      </c>
      <c r="B2347">
        <v>87</v>
      </c>
      <c r="C2347" t="s">
        <v>88</v>
      </c>
      <c r="D2347">
        <v>1</v>
      </c>
      <c r="E2347">
        <v>9035.3901490000007</v>
      </c>
      <c r="F2347">
        <v>9036.9353749999991</v>
      </c>
      <c r="G2347">
        <v>1.5452259999983651</v>
      </c>
      <c r="H2347">
        <v>34.583599999999997</v>
      </c>
      <c r="I2347">
        <v>69.766999999999996</v>
      </c>
      <c r="J2347">
        <v>1209.3019999999999</v>
      </c>
      <c r="L2347" t="s">
        <v>822</v>
      </c>
      <c r="M2347" s="6">
        <f t="shared" si="297"/>
        <v>2022</v>
      </c>
      <c r="N2347" s="6" t="str">
        <f t="shared" si="298"/>
        <v>05</v>
      </c>
      <c r="O2347" s="6" t="str">
        <f t="shared" si="299"/>
        <v>17</v>
      </c>
      <c r="P2347" t="str">
        <f t="shared" si="300"/>
        <v>20</v>
      </c>
      <c r="Q2347" t="str">
        <f t="shared" si="301"/>
        <v>38</v>
      </c>
      <c r="R2347" t="str">
        <f t="shared" si="302"/>
        <v>37</v>
      </c>
      <c r="S2347" s="4">
        <f t="shared" si="296"/>
        <v>44698.860150462962</v>
      </c>
      <c r="T2347" s="5">
        <f t="shared" si="303"/>
        <v>44698.860150462962</v>
      </c>
      <c r="U2347" t="s">
        <v>2247</v>
      </c>
      <c r="AH2347" t="s">
        <v>2940</v>
      </c>
      <c r="AI2347" t="s">
        <v>2941</v>
      </c>
      <c r="AJ2347" t="s">
        <v>2941</v>
      </c>
      <c r="AK2347" t="s">
        <v>3101</v>
      </c>
      <c r="AL2347" t="s">
        <v>3104</v>
      </c>
      <c r="BK2347">
        <v>85</v>
      </c>
      <c r="BL2347">
        <v>85</v>
      </c>
      <c r="BQ2347">
        <v>34.583599999999997</v>
      </c>
      <c r="BR2347">
        <v>36.128825999998362</v>
      </c>
      <c r="BS2347">
        <v>0</v>
      </c>
    </row>
    <row r="2348" spans="1:71" x14ac:dyDescent="0.25">
      <c r="A2348" t="s">
        <v>86</v>
      </c>
      <c r="B2348">
        <v>90</v>
      </c>
      <c r="C2348" t="s">
        <v>88</v>
      </c>
      <c r="D2348">
        <v>1</v>
      </c>
      <c r="E2348">
        <v>9116.0448329999999</v>
      </c>
      <c r="F2348">
        <v>9118.4066419999999</v>
      </c>
      <c r="G2348">
        <v>2.3618089999999938</v>
      </c>
      <c r="H2348">
        <v>115.2383</v>
      </c>
      <c r="I2348">
        <v>108.527</v>
      </c>
      <c r="J2348">
        <v>1372.0930000000001</v>
      </c>
      <c r="L2348" t="s">
        <v>822</v>
      </c>
      <c r="M2348" s="6">
        <f t="shared" si="297"/>
        <v>2022</v>
      </c>
      <c r="N2348" s="6" t="str">
        <f t="shared" si="298"/>
        <v>05</v>
      </c>
      <c r="O2348" s="6" t="str">
        <f t="shared" si="299"/>
        <v>17</v>
      </c>
      <c r="P2348" t="str">
        <f t="shared" si="300"/>
        <v>20</v>
      </c>
      <c r="Q2348" t="str">
        <f t="shared" si="301"/>
        <v>38</v>
      </c>
      <c r="R2348" t="str">
        <f t="shared" si="302"/>
        <v>37</v>
      </c>
      <c r="S2348" s="4">
        <f t="shared" si="296"/>
        <v>44698.860150462962</v>
      </c>
      <c r="T2348" s="5">
        <f t="shared" si="303"/>
        <v>44698.860150462962</v>
      </c>
      <c r="U2348" t="s">
        <v>2247</v>
      </c>
      <c r="AH2348" t="s">
        <v>2940</v>
      </c>
      <c r="AI2348" t="s">
        <v>3080</v>
      </c>
      <c r="AJ2348" t="s">
        <v>3097</v>
      </c>
      <c r="AK2348" t="s">
        <v>3101</v>
      </c>
      <c r="AL2348" t="s">
        <v>3103</v>
      </c>
      <c r="BK2348">
        <v>88</v>
      </c>
      <c r="BL2348">
        <v>88</v>
      </c>
      <c r="BQ2348">
        <v>115.2383</v>
      </c>
      <c r="BR2348">
        <v>117.600109</v>
      </c>
      <c r="BS2348">
        <v>1</v>
      </c>
    </row>
    <row r="2349" spans="1:71" x14ac:dyDescent="0.25">
      <c r="A2349" t="s">
        <v>86</v>
      </c>
      <c r="B2349">
        <v>92</v>
      </c>
      <c r="C2349" t="s">
        <v>88</v>
      </c>
      <c r="D2349">
        <v>1</v>
      </c>
      <c r="E2349">
        <v>9128.3882549999998</v>
      </c>
      <c r="F2349">
        <v>9128.7148890000008</v>
      </c>
      <c r="G2349">
        <v>0.32663400000092219</v>
      </c>
      <c r="H2349">
        <v>127.5818</v>
      </c>
      <c r="I2349">
        <v>108.527</v>
      </c>
      <c r="J2349">
        <v>1201.55</v>
      </c>
      <c r="L2349" t="s">
        <v>822</v>
      </c>
      <c r="M2349" s="6">
        <f t="shared" si="297"/>
        <v>2022</v>
      </c>
      <c r="N2349" s="6" t="str">
        <f t="shared" si="298"/>
        <v>05</v>
      </c>
      <c r="O2349" s="6" t="str">
        <f t="shared" si="299"/>
        <v>17</v>
      </c>
      <c r="P2349" t="str">
        <f t="shared" si="300"/>
        <v>20</v>
      </c>
      <c r="Q2349" t="str">
        <f t="shared" si="301"/>
        <v>38</v>
      </c>
      <c r="R2349" t="str">
        <f t="shared" si="302"/>
        <v>37</v>
      </c>
      <c r="S2349" s="4">
        <f t="shared" si="296"/>
        <v>44698.860150462962</v>
      </c>
      <c r="T2349" s="5">
        <f t="shared" si="303"/>
        <v>44698.860150462962</v>
      </c>
      <c r="U2349" t="s">
        <v>2247</v>
      </c>
      <c r="AH2349" t="s">
        <v>2940</v>
      </c>
      <c r="AI2349" t="s">
        <v>2941</v>
      </c>
      <c r="AJ2349" t="s">
        <v>3097</v>
      </c>
      <c r="AK2349" t="s">
        <v>3101</v>
      </c>
      <c r="AL2349" t="s">
        <v>3103</v>
      </c>
      <c r="BK2349">
        <v>90</v>
      </c>
      <c r="BL2349">
        <v>90</v>
      </c>
      <c r="BQ2349">
        <v>127.5818</v>
      </c>
      <c r="BR2349">
        <v>127.9084340000009</v>
      </c>
      <c r="BS2349">
        <v>2</v>
      </c>
    </row>
    <row r="2350" spans="1:71" x14ac:dyDescent="0.25">
      <c r="A2350" t="s">
        <v>86</v>
      </c>
      <c r="B2350">
        <v>94</v>
      </c>
      <c r="C2350" t="s">
        <v>88</v>
      </c>
      <c r="D2350">
        <v>1</v>
      </c>
      <c r="E2350">
        <v>9139.0751189999992</v>
      </c>
      <c r="F2350">
        <v>9140.9846670000006</v>
      </c>
      <c r="G2350">
        <v>1.90954800000145</v>
      </c>
      <c r="H2350">
        <v>138.26859999999999</v>
      </c>
      <c r="I2350">
        <v>62.015999999999998</v>
      </c>
      <c r="J2350">
        <v>1627.9069999999999</v>
      </c>
      <c r="L2350" t="s">
        <v>822</v>
      </c>
      <c r="M2350" s="6">
        <f t="shared" si="297"/>
        <v>2022</v>
      </c>
      <c r="N2350" s="6" t="str">
        <f t="shared" si="298"/>
        <v>05</v>
      </c>
      <c r="O2350" s="6" t="str">
        <f t="shared" si="299"/>
        <v>17</v>
      </c>
      <c r="P2350" t="str">
        <f t="shared" si="300"/>
        <v>20</v>
      </c>
      <c r="Q2350" t="str">
        <f t="shared" si="301"/>
        <v>38</v>
      </c>
      <c r="R2350" t="str">
        <f t="shared" si="302"/>
        <v>37</v>
      </c>
      <c r="S2350" s="4">
        <f t="shared" si="296"/>
        <v>44698.860150462962</v>
      </c>
      <c r="T2350" s="5">
        <f t="shared" si="303"/>
        <v>44698.860150462962</v>
      </c>
      <c r="U2350" t="s">
        <v>2247</v>
      </c>
      <c r="AH2350" t="s">
        <v>2940</v>
      </c>
      <c r="AI2350" t="s">
        <v>2941</v>
      </c>
      <c r="AJ2350" t="s">
        <v>3081</v>
      </c>
      <c r="AK2350" t="s">
        <v>3101</v>
      </c>
      <c r="AL2350" t="s">
        <v>3104</v>
      </c>
      <c r="AN2350" t="s">
        <v>3658</v>
      </c>
      <c r="BK2350">
        <v>92</v>
      </c>
      <c r="BL2350">
        <v>92</v>
      </c>
      <c r="BQ2350">
        <v>138.26859999999999</v>
      </c>
      <c r="BR2350">
        <v>140.17814800000141</v>
      </c>
      <c r="BS2350">
        <v>3</v>
      </c>
    </row>
    <row r="2351" spans="1:71" x14ac:dyDescent="0.25">
      <c r="A2351" t="s">
        <v>86</v>
      </c>
      <c r="B2351">
        <v>95</v>
      </c>
      <c r="C2351" t="s">
        <v>88</v>
      </c>
      <c r="D2351">
        <v>1</v>
      </c>
      <c r="E2351">
        <v>9144.1324820000009</v>
      </c>
      <c r="F2351">
        <v>9144.9113770000004</v>
      </c>
      <c r="G2351">
        <v>0.77889499999946565</v>
      </c>
      <c r="H2351">
        <v>143.32599999999999</v>
      </c>
      <c r="I2351">
        <v>124.03100000000001</v>
      </c>
      <c r="J2351">
        <v>1930.2329999999999</v>
      </c>
      <c r="L2351" t="s">
        <v>822</v>
      </c>
      <c r="M2351" s="6">
        <f t="shared" si="297"/>
        <v>2022</v>
      </c>
      <c r="N2351" s="6" t="str">
        <f t="shared" si="298"/>
        <v>05</v>
      </c>
      <c r="O2351" s="6" t="str">
        <f t="shared" si="299"/>
        <v>17</v>
      </c>
      <c r="P2351" t="str">
        <f t="shared" si="300"/>
        <v>20</v>
      </c>
      <c r="Q2351" t="str">
        <f t="shared" si="301"/>
        <v>38</v>
      </c>
      <c r="R2351" t="str">
        <f t="shared" si="302"/>
        <v>37</v>
      </c>
      <c r="S2351" s="4">
        <f t="shared" si="296"/>
        <v>44698.860150462962</v>
      </c>
      <c r="T2351" s="5">
        <f t="shared" si="303"/>
        <v>44698.860150462962</v>
      </c>
      <c r="U2351" t="s">
        <v>2247</v>
      </c>
      <c r="AH2351" t="s">
        <v>2940</v>
      </c>
      <c r="AI2351" t="s">
        <v>2941</v>
      </c>
      <c r="AJ2351" t="s">
        <v>2941</v>
      </c>
      <c r="AK2351" t="s">
        <v>3101</v>
      </c>
      <c r="AL2351" t="s">
        <v>3104</v>
      </c>
      <c r="BK2351">
        <v>93</v>
      </c>
      <c r="BL2351">
        <v>93</v>
      </c>
      <c r="BQ2351">
        <v>143.32599999999999</v>
      </c>
      <c r="BR2351">
        <v>144.10489499999949</v>
      </c>
      <c r="BS2351">
        <v>4</v>
      </c>
    </row>
    <row r="2352" spans="1:71" x14ac:dyDescent="0.25">
      <c r="A2352" t="s">
        <v>86</v>
      </c>
      <c r="B2352">
        <v>97</v>
      </c>
      <c r="C2352" t="s">
        <v>88</v>
      </c>
      <c r="D2352">
        <v>1</v>
      </c>
      <c r="E2352">
        <v>9146.1224789999997</v>
      </c>
      <c r="F2352">
        <v>9146.4553930000002</v>
      </c>
      <c r="G2352">
        <v>0.33291400000052818</v>
      </c>
      <c r="H2352">
        <v>145.316</v>
      </c>
      <c r="I2352">
        <v>93.022999999999996</v>
      </c>
      <c r="J2352">
        <v>1658.915</v>
      </c>
      <c r="L2352" t="s">
        <v>822</v>
      </c>
      <c r="M2352" s="6">
        <f t="shared" si="297"/>
        <v>2022</v>
      </c>
      <c r="N2352" s="6" t="str">
        <f t="shared" si="298"/>
        <v>05</v>
      </c>
      <c r="O2352" s="6" t="str">
        <f t="shared" si="299"/>
        <v>17</v>
      </c>
      <c r="P2352" t="str">
        <f t="shared" si="300"/>
        <v>20</v>
      </c>
      <c r="Q2352" t="str">
        <f t="shared" si="301"/>
        <v>38</v>
      </c>
      <c r="R2352" t="str">
        <f t="shared" si="302"/>
        <v>37</v>
      </c>
      <c r="S2352" s="4">
        <f t="shared" si="296"/>
        <v>44698.860150462962</v>
      </c>
      <c r="T2352" s="5">
        <f t="shared" si="303"/>
        <v>44698.860150462962</v>
      </c>
      <c r="U2352" t="s">
        <v>2247</v>
      </c>
      <c r="AH2352" t="s">
        <v>2940</v>
      </c>
      <c r="AI2352" t="s">
        <v>2941</v>
      </c>
      <c r="AJ2352" t="s">
        <v>3097</v>
      </c>
      <c r="AK2352" t="s">
        <v>3101</v>
      </c>
      <c r="AL2352" t="s">
        <v>3103</v>
      </c>
      <c r="AN2352" t="s">
        <v>3693</v>
      </c>
      <c r="BK2352">
        <v>95</v>
      </c>
      <c r="BL2352">
        <v>95</v>
      </c>
      <c r="BQ2352">
        <v>145.316</v>
      </c>
      <c r="BR2352">
        <v>145.6489140000005</v>
      </c>
      <c r="BS2352">
        <v>5</v>
      </c>
    </row>
    <row r="2353" spans="1:71" x14ac:dyDescent="0.25">
      <c r="A2353" t="s">
        <v>86</v>
      </c>
      <c r="B2353">
        <v>100</v>
      </c>
      <c r="C2353" t="s">
        <v>88</v>
      </c>
      <c r="D2353">
        <v>1</v>
      </c>
      <c r="E2353">
        <v>9149.6324330000007</v>
      </c>
      <c r="F2353">
        <v>9150.0909749999992</v>
      </c>
      <c r="G2353">
        <v>0.45854199999848788</v>
      </c>
      <c r="H2353">
        <v>148.82589999999999</v>
      </c>
      <c r="I2353">
        <v>116.279</v>
      </c>
      <c r="J2353">
        <v>1379.845</v>
      </c>
      <c r="L2353" t="s">
        <v>822</v>
      </c>
      <c r="M2353" s="6">
        <f t="shared" si="297"/>
        <v>2022</v>
      </c>
      <c r="N2353" s="6" t="str">
        <f t="shared" si="298"/>
        <v>05</v>
      </c>
      <c r="O2353" s="6" t="str">
        <f t="shared" si="299"/>
        <v>17</v>
      </c>
      <c r="P2353" t="str">
        <f t="shared" si="300"/>
        <v>20</v>
      </c>
      <c r="Q2353" t="str">
        <f t="shared" si="301"/>
        <v>38</v>
      </c>
      <c r="R2353" t="str">
        <f t="shared" si="302"/>
        <v>37</v>
      </c>
      <c r="S2353" s="4">
        <f t="shared" si="296"/>
        <v>44698.860150462962</v>
      </c>
      <c r="T2353" s="5">
        <f t="shared" si="303"/>
        <v>44698.860150462962</v>
      </c>
      <c r="U2353" t="s">
        <v>2247</v>
      </c>
      <c r="AH2353" t="s">
        <v>2940</v>
      </c>
      <c r="AI2353" t="s">
        <v>2941</v>
      </c>
      <c r="AJ2353" t="s">
        <v>2941</v>
      </c>
      <c r="AK2353" t="s">
        <v>3101</v>
      </c>
      <c r="AL2353" t="s">
        <v>3104</v>
      </c>
      <c r="BK2353">
        <v>97</v>
      </c>
      <c r="BL2353">
        <v>97</v>
      </c>
      <c r="BQ2353">
        <v>148.82589999999999</v>
      </c>
      <c r="BR2353">
        <v>149.28444199999851</v>
      </c>
      <c r="BS2353">
        <v>6</v>
      </c>
    </row>
    <row r="2354" spans="1:71" x14ac:dyDescent="0.25">
      <c r="A2354" t="s">
        <v>86</v>
      </c>
      <c r="B2354">
        <v>108</v>
      </c>
      <c r="C2354" t="s">
        <v>88</v>
      </c>
      <c r="D2354">
        <v>1</v>
      </c>
      <c r="E2354">
        <v>9175.4453049999993</v>
      </c>
      <c r="F2354">
        <v>9175.6274659999999</v>
      </c>
      <c r="G2354">
        <v>0.18216100000063309</v>
      </c>
      <c r="H2354">
        <v>174.6388</v>
      </c>
      <c r="I2354">
        <v>147.28700000000001</v>
      </c>
      <c r="J2354">
        <v>976.74400000000003</v>
      </c>
      <c r="L2354" t="s">
        <v>822</v>
      </c>
      <c r="M2354" s="6">
        <f t="shared" si="297"/>
        <v>2022</v>
      </c>
      <c r="N2354" s="6" t="str">
        <f t="shared" si="298"/>
        <v>05</v>
      </c>
      <c r="O2354" s="6" t="str">
        <f t="shared" si="299"/>
        <v>17</v>
      </c>
      <c r="P2354" t="str">
        <f t="shared" si="300"/>
        <v>20</v>
      </c>
      <c r="Q2354" t="str">
        <f t="shared" si="301"/>
        <v>38</v>
      </c>
      <c r="R2354" t="str">
        <f t="shared" si="302"/>
        <v>37</v>
      </c>
      <c r="S2354" s="4">
        <f t="shared" si="296"/>
        <v>44698.860150462962</v>
      </c>
      <c r="T2354" s="5">
        <f t="shared" si="303"/>
        <v>44698.860150462962</v>
      </c>
      <c r="U2354" t="s">
        <v>2247</v>
      </c>
      <c r="AH2354" t="s">
        <v>2940</v>
      </c>
      <c r="AI2354" t="s">
        <v>2941</v>
      </c>
      <c r="AJ2354" t="s">
        <v>3097</v>
      </c>
      <c r="AK2354" t="s">
        <v>3101</v>
      </c>
      <c r="AL2354" t="s">
        <v>3103</v>
      </c>
      <c r="AN2354" t="s">
        <v>3658</v>
      </c>
      <c r="BK2354">
        <v>105</v>
      </c>
      <c r="BL2354">
        <v>105</v>
      </c>
      <c r="BQ2354">
        <v>174.6388</v>
      </c>
      <c r="BR2354">
        <v>174.82096100000061</v>
      </c>
      <c r="BS2354">
        <v>7</v>
      </c>
    </row>
    <row r="2355" spans="1:71" x14ac:dyDescent="0.25">
      <c r="A2355" t="s">
        <v>86</v>
      </c>
      <c r="B2355">
        <v>119</v>
      </c>
      <c r="C2355" t="s">
        <v>88</v>
      </c>
      <c r="D2355">
        <v>1</v>
      </c>
      <c r="E2355">
        <v>9231.3488440000001</v>
      </c>
      <c r="F2355">
        <v>9232.0712060000005</v>
      </c>
      <c r="G2355">
        <v>0.72236200000043027</v>
      </c>
      <c r="H2355">
        <v>230.54230000000001</v>
      </c>
      <c r="I2355">
        <v>116.279</v>
      </c>
      <c r="J2355">
        <v>1434.1089999999999</v>
      </c>
      <c r="L2355" t="s">
        <v>822</v>
      </c>
      <c r="M2355" s="6">
        <f t="shared" si="297"/>
        <v>2022</v>
      </c>
      <c r="N2355" s="6" t="str">
        <f t="shared" si="298"/>
        <v>05</v>
      </c>
      <c r="O2355" s="6" t="str">
        <f t="shared" si="299"/>
        <v>17</v>
      </c>
      <c r="P2355" t="str">
        <f t="shared" si="300"/>
        <v>20</v>
      </c>
      <c r="Q2355" t="str">
        <f t="shared" si="301"/>
        <v>38</v>
      </c>
      <c r="R2355" t="str">
        <f t="shared" si="302"/>
        <v>37</v>
      </c>
      <c r="S2355" s="4">
        <f t="shared" si="296"/>
        <v>44698.860150462962</v>
      </c>
      <c r="T2355" s="5">
        <f t="shared" si="303"/>
        <v>44698.860150462962</v>
      </c>
      <c r="U2355" t="s">
        <v>2247</v>
      </c>
      <c r="AH2355" t="s">
        <v>2940</v>
      </c>
      <c r="AI2355" t="s">
        <v>2941</v>
      </c>
      <c r="AJ2355" t="s">
        <v>3081</v>
      </c>
      <c r="AK2355" t="s">
        <v>3101</v>
      </c>
      <c r="AL2355" t="s">
        <v>3104</v>
      </c>
      <c r="BK2355">
        <v>116</v>
      </c>
      <c r="BL2355">
        <v>116</v>
      </c>
      <c r="BQ2355">
        <v>230.54230000000001</v>
      </c>
      <c r="BR2355">
        <v>231.26466200000041</v>
      </c>
      <c r="BS2355">
        <v>8</v>
      </c>
    </row>
    <row r="2356" spans="1:71" x14ac:dyDescent="0.25">
      <c r="A2356" t="s">
        <v>86</v>
      </c>
      <c r="B2356">
        <v>120</v>
      </c>
      <c r="C2356" t="s">
        <v>88</v>
      </c>
      <c r="D2356">
        <v>1</v>
      </c>
      <c r="E2356">
        <v>9232.5234670000009</v>
      </c>
      <c r="F2356">
        <v>9233.3714569999993</v>
      </c>
      <c r="G2356">
        <v>0.84798999999838998</v>
      </c>
      <c r="H2356">
        <v>231.71700000000001</v>
      </c>
      <c r="I2356">
        <v>108.527</v>
      </c>
      <c r="J2356">
        <v>1612.403</v>
      </c>
      <c r="L2356" t="s">
        <v>822</v>
      </c>
      <c r="M2356" s="6">
        <f t="shared" si="297"/>
        <v>2022</v>
      </c>
      <c r="N2356" s="6" t="str">
        <f t="shared" si="298"/>
        <v>05</v>
      </c>
      <c r="O2356" s="6" t="str">
        <f t="shared" si="299"/>
        <v>17</v>
      </c>
      <c r="P2356" t="str">
        <f t="shared" si="300"/>
        <v>20</v>
      </c>
      <c r="Q2356" t="str">
        <f t="shared" si="301"/>
        <v>38</v>
      </c>
      <c r="R2356" t="str">
        <f t="shared" si="302"/>
        <v>37</v>
      </c>
      <c r="S2356" s="4">
        <f t="shared" si="296"/>
        <v>44698.860150462962</v>
      </c>
      <c r="T2356" s="5">
        <f t="shared" si="303"/>
        <v>44698.860150462962</v>
      </c>
      <c r="U2356" t="s">
        <v>2247</v>
      </c>
      <c r="AH2356" t="s">
        <v>2940</v>
      </c>
      <c r="AI2356" t="s">
        <v>2941</v>
      </c>
      <c r="AJ2356" t="s">
        <v>2941</v>
      </c>
      <c r="AK2356" t="s">
        <v>3101</v>
      </c>
      <c r="AL2356" t="s">
        <v>3104</v>
      </c>
      <c r="BK2356">
        <v>117</v>
      </c>
      <c r="BL2356">
        <v>117</v>
      </c>
      <c r="BQ2356">
        <v>231.71700000000001</v>
      </c>
      <c r="BR2356">
        <v>232.5649899999984</v>
      </c>
      <c r="BS2356">
        <v>9</v>
      </c>
    </row>
    <row r="2357" spans="1:71" x14ac:dyDescent="0.25">
      <c r="A2357" t="s">
        <v>86</v>
      </c>
      <c r="B2357">
        <v>123</v>
      </c>
      <c r="C2357" t="s">
        <v>88</v>
      </c>
      <c r="D2357">
        <v>1</v>
      </c>
      <c r="E2357">
        <v>9588.9797749999998</v>
      </c>
      <c r="F2357">
        <v>9589.8152019999998</v>
      </c>
      <c r="G2357">
        <v>0.83542699999998149</v>
      </c>
      <c r="H2357">
        <v>288.17489999999998</v>
      </c>
      <c r="I2357">
        <v>77.519000000000005</v>
      </c>
      <c r="J2357">
        <v>550.38800000000003</v>
      </c>
      <c r="L2357" t="s">
        <v>823</v>
      </c>
      <c r="M2357" s="6">
        <f t="shared" si="297"/>
        <v>2022</v>
      </c>
      <c r="N2357" s="6" t="str">
        <f t="shared" si="298"/>
        <v>05</v>
      </c>
      <c r="O2357" s="6" t="str">
        <f t="shared" si="299"/>
        <v>17</v>
      </c>
      <c r="P2357" t="str">
        <f t="shared" si="300"/>
        <v>20</v>
      </c>
      <c r="Q2357" t="str">
        <f t="shared" si="301"/>
        <v>43</v>
      </c>
      <c r="R2357" t="str">
        <f t="shared" si="302"/>
        <v>37</v>
      </c>
      <c r="S2357" s="4">
        <f t="shared" si="296"/>
        <v>44698.863622685189</v>
      </c>
      <c r="T2357" s="5">
        <f t="shared" si="303"/>
        <v>44698.863622685189</v>
      </c>
      <c r="U2357" t="s">
        <v>2248</v>
      </c>
      <c r="AH2357" t="s">
        <v>2940</v>
      </c>
      <c r="AI2357" t="s">
        <v>2941</v>
      </c>
      <c r="AJ2357" t="s">
        <v>3097</v>
      </c>
      <c r="AK2357" t="s">
        <v>3101</v>
      </c>
      <c r="AL2357" t="s">
        <v>3102</v>
      </c>
      <c r="BK2357">
        <v>120</v>
      </c>
      <c r="BL2357">
        <v>120</v>
      </c>
      <c r="BQ2357">
        <v>288.17489999999998</v>
      </c>
      <c r="BR2357">
        <v>289.01032700000002</v>
      </c>
      <c r="BS2357">
        <v>0</v>
      </c>
    </row>
    <row r="2358" spans="1:71" x14ac:dyDescent="0.25">
      <c r="A2358" t="s">
        <v>86</v>
      </c>
      <c r="B2358">
        <v>126</v>
      </c>
      <c r="C2358" t="s">
        <v>88</v>
      </c>
      <c r="D2358">
        <v>1</v>
      </c>
      <c r="E2358">
        <v>9604.0902729999998</v>
      </c>
      <c r="F2358">
        <v>9605.6480620000002</v>
      </c>
      <c r="G2358">
        <v>1.557789000000412</v>
      </c>
      <c r="H2358">
        <v>3.2553000000000001</v>
      </c>
      <c r="I2358">
        <v>77.519000000000005</v>
      </c>
      <c r="J2358">
        <v>713.178</v>
      </c>
      <c r="L2358" t="s">
        <v>824</v>
      </c>
      <c r="M2358" s="6">
        <f t="shared" si="297"/>
        <v>2022</v>
      </c>
      <c r="N2358" s="6" t="str">
        <f t="shared" si="298"/>
        <v>05</v>
      </c>
      <c r="O2358" s="6" t="str">
        <f t="shared" si="299"/>
        <v>17</v>
      </c>
      <c r="P2358" t="str">
        <f t="shared" si="300"/>
        <v>20</v>
      </c>
      <c r="Q2358" t="str">
        <f t="shared" si="301"/>
        <v>48</v>
      </c>
      <c r="R2358" t="str">
        <f t="shared" si="302"/>
        <v>37</v>
      </c>
      <c r="S2358" s="4">
        <f t="shared" si="296"/>
        <v>44698.867094907408</v>
      </c>
      <c r="T2358" s="5">
        <f t="shared" si="303"/>
        <v>44698.867094907408</v>
      </c>
      <c r="U2358" t="s">
        <v>2249</v>
      </c>
      <c r="AH2358" t="s">
        <v>2940</v>
      </c>
      <c r="AI2358" t="s">
        <v>2941</v>
      </c>
      <c r="AJ2358" t="s">
        <v>3097</v>
      </c>
      <c r="AK2358" t="s">
        <v>3101</v>
      </c>
      <c r="AL2358" t="s">
        <v>3102</v>
      </c>
      <c r="BK2358">
        <v>123</v>
      </c>
      <c r="BL2358">
        <v>123</v>
      </c>
      <c r="BQ2358">
        <v>3.2553000000000001</v>
      </c>
      <c r="BR2358">
        <v>4.8130890000004118</v>
      </c>
      <c r="BS2358">
        <v>0</v>
      </c>
    </row>
    <row r="2359" spans="1:71" x14ac:dyDescent="0.25">
      <c r="A2359" t="s">
        <v>86</v>
      </c>
      <c r="B2359">
        <v>146</v>
      </c>
      <c r="C2359" t="s">
        <v>88</v>
      </c>
      <c r="D2359">
        <v>1</v>
      </c>
      <c r="E2359">
        <v>10183.809730000001</v>
      </c>
      <c r="F2359">
        <v>10185.23561</v>
      </c>
      <c r="G2359">
        <v>1.4258799999988701</v>
      </c>
      <c r="H2359">
        <v>282.92169999999999</v>
      </c>
      <c r="I2359">
        <v>69.766999999999996</v>
      </c>
      <c r="J2359">
        <v>2612.4029999999998</v>
      </c>
      <c r="L2359" t="s">
        <v>825</v>
      </c>
      <c r="M2359" s="6">
        <f t="shared" si="297"/>
        <v>2022</v>
      </c>
      <c r="N2359" s="6" t="str">
        <f t="shared" si="298"/>
        <v>05</v>
      </c>
      <c r="O2359" s="6" t="str">
        <f t="shared" si="299"/>
        <v>17</v>
      </c>
      <c r="P2359" t="str">
        <f t="shared" si="300"/>
        <v>20</v>
      </c>
      <c r="Q2359" t="str">
        <f t="shared" si="301"/>
        <v>53</v>
      </c>
      <c r="R2359" t="str">
        <f t="shared" si="302"/>
        <v>37</v>
      </c>
      <c r="S2359" s="4">
        <f t="shared" si="296"/>
        <v>44698.870567129627</v>
      </c>
      <c r="T2359" s="5">
        <f t="shared" si="303"/>
        <v>44698.870567129627</v>
      </c>
      <c r="U2359" t="s">
        <v>2250</v>
      </c>
      <c r="AH2359" t="s">
        <v>2940</v>
      </c>
      <c r="AI2359" t="s">
        <v>3081</v>
      </c>
      <c r="AJ2359" t="s">
        <v>2941</v>
      </c>
      <c r="AK2359" t="s">
        <v>3101</v>
      </c>
      <c r="AL2359" t="s">
        <v>3104</v>
      </c>
      <c r="BK2359">
        <v>143</v>
      </c>
      <c r="BL2359">
        <v>143</v>
      </c>
      <c r="BQ2359">
        <v>282.92169999999999</v>
      </c>
      <c r="BR2359">
        <v>284.34757999999891</v>
      </c>
      <c r="BS2359">
        <v>0</v>
      </c>
    </row>
    <row r="2360" spans="1:71" x14ac:dyDescent="0.25">
      <c r="A2360" t="s">
        <v>86</v>
      </c>
      <c r="B2360">
        <v>161</v>
      </c>
      <c r="C2360" t="s">
        <v>88</v>
      </c>
      <c r="D2360">
        <v>1</v>
      </c>
      <c r="E2360">
        <v>10281.25373</v>
      </c>
      <c r="F2360">
        <v>10282.03262</v>
      </c>
      <c r="G2360">
        <v>0.77888999999959196</v>
      </c>
      <c r="H2360">
        <v>80.323700000000002</v>
      </c>
      <c r="I2360">
        <v>46.512</v>
      </c>
      <c r="J2360">
        <v>945.73599999999999</v>
      </c>
      <c r="L2360" t="s">
        <v>826</v>
      </c>
      <c r="M2360" s="6">
        <f t="shared" si="297"/>
        <v>2022</v>
      </c>
      <c r="N2360" s="6" t="str">
        <f t="shared" si="298"/>
        <v>05</v>
      </c>
      <c r="O2360" s="6" t="str">
        <f t="shared" si="299"/>
        <v>17</v>
      </c>
      <c r="P2360" t="str">
        <f t="shared" si="300"/>
        <v>20</v>
      </c>
      <c r="Q2360" t="str">
        <f t="shared" si="301"/>
        <v>58</v>
      </c>
      <c r="R2360" t="str">
        <f t="shared" si="302"/>
        <v>37</v>
      </c>
      <c r="S2360" s="4">
        <f t="shared" si="296"/>
        <v>44698.874039351853</v>
      </c>
      <c r="T2360" s="5">
        <f t="shared" si="303"/>
        <v>44698.874039351853</v>
      </c>
      <c r="U2360" t="s">
        <v>2251</v>
      </c>
      <c r="AH2360" t="s">
        <v>2940</v>
      </c>
      <c r="AI2360" t="s">
        <v>2941</v>
      </c>
      <c r="AJ2360" t="s">
        <v>3097</v>
      </c>
      <c r="AK2360" t="s">
        <v>3101</v>
      </c>
      <c r="AL2360" t="s">
        <v>3102</v>
      </c>
      <c r="BK2360">
        <v>158</v>
      </c>
      <c r="BL2360">
        <v>158</v>
      </c>
      <c r="BQ2360">
        <v>80.323700000000002</v>
      </c>
      <c r="BR2360">
        <v>81.102589999999594</v>
      </c>
      <c r="BS2360">
        <v>0</v>
      </c>
    </row>
    <row r="2361" spans="1:71" x14ac:dyDescent="0.25">
      <c r="A2361" t="s">
        <v>86</v>
      </c>
      <c r="B2361">
        <v>162</v>
      </c>
      <c r="C2361" t="s">
        <v>88</v>
      </c>
      <c r="D2361">
        <v>1</v>
      </c>
      <c r="E2361">
        <v>10284.47654</v>
      </c>
      <c r="F2361">
        <v>10285.123519999999</v>
      </c>
      <c r="G2361">
        <v>0.64697999999953026</v>
      </c>
      <c r="H2361">
        <v>83.546499999999995</v>
      </c>
      <c r="I2361">
        <v>93.022999999999996</v>
      </c>
      <c r="J2361">
        <v>1038.76</v>
      </c>
      <c r="L2361" t="s">
        <v>826</v>
      </c>
      <c r="M2361" s="6">
        <f t="shared" si="297"/>
        <v>2022</v>
      </c>
      <c r="N2361" s="6" t="str">
        <f t="shared" si="298"/>
        <v>05</v>
      </c>
      <c r="O2361" s="6" t="str">
        <f t="shared" si="299"/>
        <v>17</v>
      </c>
      <c r="P2361" t="str">
        <f t="shared" si="300"/>
        <v>20</v>
      </c>
      <c r="Q2361" t="str">
        <f t="shared" si="301"/>
        <v>58</v>
      </c>
      <c r="R2361" t="str">
        <f t="shared" si="302"/>
        <v>37</v>
      </c>
      <c r="S2361" s="4">
        <f t="shared" si="296"/>
        <v>44698.874039351853</v>
      </c>
      <c r="T2361" s="5">
        <f t="shared" si="303"/>
        <v>44698.874039351853</v>
      </c>
      <c r="U2361" t="s">
        <v>2251</v>
      </c>
      <c r="AH2361" t="s">
        <v>2940</v>
      </c>
      <c r="AI2361" t="s">
        <v>2941</v>
      </c>
      <c r="AJ2361" t="s">
        <v>2941</v>
      </c>
      <c r="AK2361" t="s">
        <v>3101</v>
      </c>
      <c r="AL2361" t="s">
        <v>3104</v>
      </c>
      <c r="BK2361">
        <v>159</v>
      </c>
      <c r="BL2361">
        <v>159</v>
      </c>
      <c r="BQ2361">
        <v>83.546499999999995</v>
      </c>
      <c r="BR2361">
        <v>84.193479999999525</v>
      </c>
      <c r="BS2361">
        <v>1</v>
      </c>
    </row>
    <row r="2362" spans="1:71" x14ac:dyDescent="0.25">
      <c r="A2362" t="s">
        <v>86</v>
      </c>
      <c r="B2362">
        <v>167</v>
      </c>
      <c r="C2362" t="s">
        <v>88</v>
      </c>
      <c r="D2362">
        <v>1</v>
      </c>
      <c r="E2362">
        <v>10473.676799999999</v>
      </c>
      <c r="F2362">
        <v>10473.871520000001</v>
      </c>
      <c r="G2362">
        <v>0.19472000000132539</v>
      </c>
      <c r="H2362">
        <v>272.74680000000001</v>
      </c>
      <c r="I2362">
        <v>38.76</v>
      </c>
      <c r="J2362">
        <v>503.87599999999998</v>
      </c>
      <c r="L2362" t="s">
        <v>826</v>
      </c>
      <c r="M2362" s="6">
        <f t="shared" si="297"/>
        <v>2022</v>
      </c>
      <c r="N2362" s="6" t="str">
        <f t="shared" si="298"/>
        <v>05</v>
      </c>
      <c r="O2362" s="6" t="str">
        <f t="shared" si="299"/>
        <v>17</v>
      </c>
      <c r="P2362" t="str">
        <f t="shared" si="300"/>
        <v>20</v>
      </c>
      <c r="Q2362" t="str">
        <f t="shared" si="301"/>
        <v>58</v>
      </c>
      <c r="R2362" t="str">
        <f t="shared" si="302"/>
        <v>37</v>
      </c>
      <c r="S2362" s="4">
        <f t="shared" si="296"/>
        <v>44698.874039351853</v>
      </c>
      <c r="T2362" s="5">
        <f t="shared" si="303"/>
        <v>44698.874039351853</v>
      </c>
      <c r="U2362" t="s">
        <v>2251</v>
      </c>
      <c r="AH2362" t="s">
        <v>2940</v>
      </c>
      <c r="AI2362" t="s">
        <v>2941</v>
      </c>
      <c r="AJ2362" t="s">
        <v>3097</v>
      </c>
      <c r="AK2362" t="s">
        <v>3101</v>
      </c>
      <c r="AL2362" t="s">
        <v>3103</v>
      </c>
      <c r="BK2362">
        <v>164</v>
      </c>
      <c r="BL2362">
        <v>164</v>
      </c>
      <c r="BQ2362">
        <v>272.74680000000001</v>
      </c>
      <c r="BR2362">
        <v>272.94152000000128</v>
      </c>
      <c r="BS2362">
        <v>2</v>
      </c>
    </row>
    <row r="2363" spans="1:71" x14ac:dyDescent="0.25">
      <c r="A2363" t="s">
        <v>86</v>
      </c>
      <c r="B2363">
        <v>169</v>
      </c>
      <c r="C2363" t="s">
        <v>88</v>
      </c>
      <c r="D2363">
        <v>1</v>
      </c>
      <c r="E2363">
        <v>10475.33509</v>
      </c>
      <c r="F2363">
        <v>10476.08258</v>
      </c>
      <c r="G2363">
        <v>0.7474899999997433</v>
      </c>
      <c r="H2363">
        <v>274.4051</v>
      </c>
      <c r="I2363">
        <v>69.766999999999996</v>
      </c>
      <c r="J2363">
        <v>651.16300000000001</v>
      </c>
      <c r="L2363" t="s">
        <v>826</v>
      </c>
      <c r="M2363" s="6">
        <f t="shared" si="297"/>
        <v>2022</v>
      </c>
      <c r="N2363" s="6" t="str">
        <f t="shared" si="298"/>
        <v>05</v>
      </c>
      <c r="O2363" s="6" t="str">
        <f t="shared" si="299"/>
        <v>17</v>
      </c>
      <c r="P2363" t="str">
        <f t="shared" si="300"/>
        <v>20</v>
      </c>
      <c r="Q2363" t="str">
        <f t="shared" si="301"/>
        <v>58</v>
      </c>
      <c r="R2363" t="str">
        <f t="shared" si="302"/>
        <v>37</v>
      </c>
      <c r="S2363" s="4">
        <f t="shared" si="296"/>
        <v>44698.874039351853</v>
      </c>
      <c r="T2363" s="5">
        <f t="shared" si="303"/>
        <v>44698.874039351853</v>
      </c>
      <c r="U2363" t="s">
        <v>2251</v>
      </c>
      <c r="AH2363" t="s">
        <v>2940</v>
      </c>
      <c r="AI2363" t="s">
        <v>3081</v>
      </c>
      <c r="AJ2363" t="s">
        <v>3097</v>
      </c>
      <c r="AK2363" t="s">
        <v>3101</v>
      </c>
      <c r="AL2363" t="s">
        <v>3103</v>
      </c>
      <c r="BK2363">
        <v>166</v>
      </c>
      <c r="BL2363">
        <v>166</v>
      </c>
      <c r="BQ2363">
        <v>274.4051</v>
      </c>
      <c r="BR2363">
        <v>275.15258999999969</v>
      </c>
      <c r="BS2363">
        <v>3</v>
      </c>
    </row>
    <row r="2364" spans="1:71" x14ac:dyDescent="0.25">
      <c r="A2364" t="s">
        <v>86</v>
      </c>
      <c r="B2364">
        <v>171</v>
      </c>
      <c r="C2364" t="s">
        <v>88</v>
      </c>
      <c r="D2364">
        <v>1</v>
      </c>
      <c r="E2364">
        <v>10478.89529</v>
      </c>
      <c r="F2364">
        <v>10481.018410000001</v>
      </c>
      <c r="G2364">
        <v>2.1231200000001991</v>
      </c>
      <c r="H2364">
        <v>277.96530000000001</v>
      </c>
      <c r="I2364">
        <v>31.007999999999999</v>
      </c>
      <c r="J2364">
        <v>1441.86</v>
      </c>
      <c r="L2364" t="s">
        <v>826</v>
      </c>
      <c r="M2364" s="6">
        <f t="shared" si="297"/>
        <v>2022</v>
      </c>
      <c r="N2364" s="6" t="str">
        <f t="shared" si="298"/>
        <v>05</v>
      </c>
      <c r="O2364" s="6" t="str">
        <f t="shared" si="299"/>
        <v>17</v>
      </c>
      <c r="P2364" t="str">
        <f t="shared" si="300"/>
        <v>20</v>
      </c>
      <c r="Q2364" t="str">
        <f t="shared" si="301"/>
        <v>58</v>
      </c>
      <c r="R2364" t="str">
        <f t="shared" si="302"/>
        <v>37</v>
      </c>
      <c r="S2364" s="4">
        <f t="shared" si="296"/>
        <v>44698.874039351853</v>
      </c>
      <c r="T2364" s="5">
        <f t="shared" si="303"/>
        <v>44698.874039351853</v>
      </c>
      <c r="U2364" t="s">
        <v>2251</v>
      </c>
      <c r="AH2364" t="s">
        <v>2940</v>
      </c>
      <c r="AI2364" t="s">
        <v>3081</v>
      </c>
      <c r="AJ2364" t="s">
        <v>3078</v>
      </c>
      <c r="AK2364" t="s">
        <v>3101</v>
      </c>
      <c r="AL2364" t="s">
        <v>3104</v>
      </c>
      <c r="BK2364">
        <v>168</v>
      </c>
      <c r="BL2364">
        <v>168</v>
      </c>
      <c r="BQ2364">
        <v>277.96530000000001</v>
      </c>
      <c r="BR2364">
        <v>280.08842000000021</v>
      </c>
      <c r="BS2364">
        <v>4</v>
      </c>
    </row>
    <row r="2365" spans="1:71" x14ac:dyDescent="0.25">
      <c r="A2365" t="s">
        <v>86</v>
      </c>
      <c r="B2365">
        <v>188</v>
      </c>
      <c r="C2365" t="s">
        <v>88</v>
      </c>
      <c r="D2365">
        <v>1</v>
      </c>
      <c r="E2365">
        <v>11582.05076</v>
      </c>
      <c r="F2365">
        <v>11582.88618</v>
      </c>
      <c r="G2365">
        <v>0.83541999999943073</v>
      </c>
      <c r="H2365">
        <v>181.03229999999999</v>
      </c>
      <c r="I2365">
        <v>38.76</v>
      </c>
      <c r="J2365">
        <v>806.202</v>
      </c>
      <c r="L2365" t="s">
        <v>827</v>
      </c>
      <c r="M2365" s="6">
        <f t="shared" si="297"/>
        <v>2022</v>
      </c>
      <c r="N2365" s="6" t="str">
        <f t="shared" si="298"/>
        <v>05</v>
      </c>
      <c r="O2365" s="6" t="str">
        <f t="shared" si="299"/>
        <v>17</v>
      </c>
      <c r="P2365" t="str">
        <f t="shared" si="300"/>
        <v>21</v>
      </c>
      <c r="Q2365" t="str">
        <f t="shared" si="301"/>
        <v>18</v>
      </c>
      <c r="R2365" t="str">
        <f t="shared" si="302"/>
        <v>37</v>
      </c>
      <c r="S2365" s="4">
        <f t="shared" si="296"/>
        <v>44698.887928240743</v>
      </c>
      <c r="T2365" s="5">
        <f t="shared" si="303"/>
        <v>44698.887928240743</v>
      </c>
      <c r="U2365" t="s">
        <v>2252</v>
      </c>
      <c r="AH2365" t="s">
        <v>2940</v>
      </c>
      <c r="AI2365" t="s">
        <v>2941</v>
      </c>
      <c r="AJ2365" t="s">
        <v>3097</v>
      </c>
      <c r="AK2365" t="s">
        <v>3101</v>
      </c>
      <c r="AL2365" t="s">
        <v>3102</v>
      </c>
      <c r="AN2365" t="s">
        <v>3658</v>
      </c>
      <c r="BK2365">
        <v>185</v>
      </c>
      <c r="BL2365">
        <v>185</v>
      </c>
      <c r="BQ2365">
        <v>181.03229999999999</v>
      </c>
      <c r="BR2365">
        <v>181.86771999999939</v>
      </c>
      <c r="BS2365">
        <v>0</v>
      </c>
    </row>
    <row r="2366" spans="1:71" x14ac:dyDescent="0.25">
      <c r="A2366" t="s">
        <v>86</v>
      </c>
      <c r="B2366">
        <v>191</v>
      </c>
      <c r="C2366" t="s">
        <v>88</v>
      </c>
      <c r="D2366">
        <v>1</v>
      </c>
      <c r="E2366">
        <v>12111.684520000001</v>
      </c>
      <c r="F2366">
        <v>12112.482260000001</v>
      </c>
      <c r="G2366">
        <v>0.79773999999997613</v>
      </c>
      <c r="H2366">
        <v>110.6587</v>
      </c>
      <c r="I2366">
        <v>62.015999999999998</v>
      </c>
      <c r="J2366">
        <v>418.60500000000002</v>
      </c>
      <c r="L2366" t="s">
        <v>828</v>
      </c>
      <c r="M2366" s="6">
        <f t="shared" si="297"/>
        <v>2022</v>
      </c>
      <c r="N2366" s="6" t="str">
        <f t="shared" si="298"/>
        <v>05</v>
      </c>
      <c r="O2366" s="6" t="str">
        <f t="shared" si="299"/>
        <v>17</v>
      </c>
      <c r="P2366" t="str">
        <f t="shared" si="300"/>
        <v>21</v>
      </c>
      <c r="Q2366" t="str">
        <f t="shared" si="301"/>
        <v>28</v>
      </c>
      <c r="R2366" t="str">
        <f t="shared" si="302"/>
        <v>37</v>
      </c>
      <c r="S2366" s="4">
        <f t="shared" si="296"/>
        <v>44698.894872685189</v>
      </c>
      <c r="T2366" s="5">
        <f t="shared" si="303"/>
        <v>44698.894872685189</v>
      </c>
      <c r="U2366" t="s">
        <v>2253</v>
      </c>
      <c r="AH2366" t="s">
        <v>2940</v>
      </c>
      <c r="AI2366" t="s">
        <v>2941</v>
      </c>
      <c r="AJ2366" t="s">
        <v>3097</v>
      </c>
      <c r="AK2366" t="s">
        <v>2940</v>
      </c>
      <c r="AL2366" t="s">
        <v>3102</v>
      </c>
      <c r="AN2366" t="s">
        <v>3677</v>
      </c>
      <c r="BK2366">
        <v>188</v>
      </c>
      <c r="BL2366">
        <v>188</v>
      </c>
      <c r="BQ2366">
        <v>110.6587</v>
      </c>
      <c r="BR2366">
        <v>111.45644</v>
      </c>
      <c r="BS2366">
        <v>0</v>
      </c>
    </row>
    <row r="2367" spans="1:71" x14ac:dyDescent="0.25">
      <c r="A2367" t="s">
        <v>86</v>
      </c>
      <c r="B2367">
        <v>192</v>
      </c>
      <c r="C2367" t="s">
        <v>88</v>
      </c>
      <c r="D2367">
        <v>1</v>
      </c>
      <c r="E2367">
        <v>12450.45664</v>
      </c>
      <c r="F2367">
        <v>12451.04709</v>
      </c>
      <c r="G2367">
        <v>0.5904499999996915</v>
      </c>
      <c r="H2367">
        <v>149.35409999999999</v>
      </c>
      <c r="I2367">
        <v>62.015999999999998</v>
      </c>
      <c r="J2367">
        <v>503.87599999999998</v>
      </c>
      <c r="L2367" t="s">
        <v>829</v>
      </c>
      <c r="M2367" s="6">
        <f t="shared" si="297"/>
        <v>2022</v>
      </c>
      <c r="N2367" s="6" t="str">
        <f t="shared" si="298"/>
        <v>05</v>
      </c>
      <c r="O2367" s="6" t="str">
        <f t="shared" si="299"/>
        <v>17</v>
      </c>
      <c r="P2367" t="str">
        <f t="shared" si="300"/>
        <v>21</v>
      </c>
      <c r="Q2367" t="str">
        <f t="shared" si="301"/>
        <v>33</v>
      </c>
      <c r="R2367" t="str">
        <f t="shared" si="302"/>
        <v>37</v>
      </c>
      <c r="S2367" s="4">
        <f t="shared" si="296"/>
        <v>44698.898344907408</v>
      </c>
      <c r="T2367" s="5">
        <f t="shared" si="303"/>
        <v>44698.898344907408</v>
      </c>
      <c r="U2367" t="s">
        <v>2254</v>
      </c>
      <c r="AH2367" t="s">
        <v>2940</v>
      </c>
      <c r="AI2367" t="s">
        <v>2941</v>
      </c>
      <c r="AJ2367" t="s">
        <v>3097</v>
      </c>
      <c r="AK2367" t="s">
        <v>2940</v>
      </c>
      <c r="AL2367" t="s">
        <v>3102</v>
      </c>
      <c r="AN2367" t="s">
        <v>3694</v>
      </c>
      <c r="BK2367">
        <v>189</v>
      </c>
      <c r="BL2367">
        <v>189</v>
      </c>
      <c r="BQ2367">
        <v>149.35409999999999</v>
      </c>
      <c r="BR2367">
        <v>149.94454999999971</v>
      </c>
      <c r="BS2367">
        <v>0</v>
      </c>
    </row>
    <row r="2368" spans="1:71" x14ac:dyDescent="0.25">
      <c r="A2368" t="s">
        <v>86</v>
      </c>
      <c r="B2368">
        <v>198</v>
      </c>
      <c r="C2368" t="s">
        <v>88</v>
      </c>
      <c r="D2368">
        <v>1</v>
      </c>
      <c r="E2368">
        <v>13099.377850000001</v>
      </c>
      <c r="F2368">
        <v>13099.67936</v>
      </c>
      <c r="G2368">
        <v>0.30150999999932537</v>
      </c>
      <c r="H2368">
        <v>198.28620000000001</v>
      </c>
      <c r="I2368">
        <v>46.512</v>
      </c>
      <c r="J2368">
        <v>666.66700000000003</v>
      </c>
      <c r="L2368" t="s">
        <v>830</v>
      </c>
      <c r="M2368" s="6">
        <f t="shared" si="297"/>
        <v>2022</v>
      </c>
      <c r="N2368" s="6" t="str">
        <f t="shared" si="298"/>
        <v>05</v>
      </c>
      <c r="O2368" s="6" t="str">
        <f t="shared" si="299"/>
        <v>17</v>
      </c>
      <c r="P2368" t="str">
        <f t="shared" si="300"/>
        <v>21</v>
      </c>
      <c r="Q2368" t="str">
        <f t="shared" si="301"/>
        <v>43</v>
      </c>
      <c r="R2368" t="str">
        <f t="shared" si="302"/>
        <v>37</v>
      </c>
      <c r="S2368" s="4">
        <f t="shared" si="296"/>
        <v>44698.905289351853</v>
      </c>
      <c r="T2368" s="5">
        <f t="shared" si="303"/>
        <v>44698.905289351853</v>
      </c>
      <c r="U2368" t="s">
        <v>2255</v>
      </c>
      <c r="AH2368" t="s">
        <v>2940</v>
      </c>
      <c r="AI2368" t="s">
        <v>2941</v>
      </c>
      <c r="AJ2368" t="s">
        <v>3097</v>
      </c>
      <c r="AK2368" t="s">
        <v>3101</v>
      </c>
      <c r="AL2368" t="s">
        <v>3103</v>
      </c>
      <c r="BK2368">
        <v>194</v>
      </c>
      <c r="BL2368">
        <v>194</v>
      </c>
      <c r="BQ2368">
        <v>198.28620000000001</v>
      </c>
      <c r="BR2368">
        <v>198.5877099999993</v>
      </c>
      <c r="BS2368">
        <v>0</v>
      </c>
    </row>
    <row r="2369" spans="1:71" x14ac:dyDescent="0.25">
      <c r="A2369" t="s">
        <v>86</v>
      </c>
      <c r="B2369">
        <v>212</v>
      </c>
      <c r="C2369" t="s">
        <v>88</v>
      </c>
      <c r="D2369">
        <v>1</v>
      </c>
      <c r="E2369">
        <v>16032.019679999999</v>
      </c>
      <c r="F2369">
        <v>16032.792289999999</v>
      </c>
      <c r="G2369">
        <v>0.77260999999998603</v>
      </c>
      <c r="H2369">
        <v>130.6498</v>
      </c>
      <c r="I2369">
        <v>263.56599999999997</v>
      </c>
      <c r="J2369">
        <v>1612.403</v>
      </c>
      <c r="L2369" t="s">
        <v>831</v>
      </c>
      <c r="M2369" s="6">
        <f t="shared" si="297"/>
        <v>2022</v>
      </c>
      <c r="N2369" s="6" t="str">
        <f t="shared" si="298"/>
        <v>05</v>
      </c>
      <c r="O2369" s="6" t="str">
        <f t="shared" si="299"/>
        <v>17</v>
      </c>
      <c r="P2369" t="str">
        <f t="shared" si="300"/>
        <v>22</v>
      </c>
      <c r="Q2369" t="str">
        <f t="shared" si="301"/>
        <v>33</v>
      </c>
      <c r="R2369" t="str">
        <f t="shared" si="302"/>
        <v>38</v>
      </c>
      <c r="S2369" s="4">
        <f t="shared" si="296"/>
        <v>44698.940023148149</v>
      </c>
      <c r="T2369" s="5">
        <f t="shared" si="303"/>
        <v>44698.940023148149</v>
      </c>
      <c r="U2369" t="s">
        <v>2256</v>
      </c>
      <c r="AH2369" t="s">
        <v>2940</v>
      </c>
      <c r="AI2369" t="s">
        <v>2941</v>
      </c>
      <c r="AJ2369" t="s">
        <v>2941</v>
      </c>
      <c r="AK2369" t="s">
        <v>3101</v>
      </c>
      <c r="AL2369" t="s">
        <v>3104</v>
      </c>
      <c r="BK2369">
        <v>208</v>
      </c>
      <c r="BL2369">
        <v>208</v>
      </c>
      <c r="BQ2369">
        <v>130.6498</v>
      </c>
      <c r="BR2369">
        <v>131.42241000000001</v>
      </c>
      <c r="BS2369">
        <v>0</v>
      </c>
    </row>
    <row r="2370" spans="1:71" x14ac:dyDescent="0.25">
      <c r="A2370" t="s">
        <v>86</v>
      </c>
      <c r="B2370">
        <v>213</v>
      </c>
      <c r="C2370" t="s">
        <v>88</v>
      </c>
      <c r="D2370">
        <v>1</v>
      </c>
      <c r="E2370">
        <v>16351.17842</v>
      </c>
      <c r="F2370">
        <v>16351.348019999999</v>
      </c>
      <c r="G2370">
        <v>0.1695999999992637</v>
      </c>
      <c r="H2370">
        <v>149.7724</v>
      </c>
      <c r="I2370">
        <v>232.55799999999999</v>
      </c>
      <c r="J2370">
        <v>1798.45</v>
      </c>
      <c r="L2370" t="s">
        <v>832</v>
      </c>
      <c r="M2370" s="6">
        <f t="shared" si="297"/>
        <v>2022</v>
      </c>
      <c r="N2370" s="6" t="str">
        <f t="shared" si="298"/>
        <v>05</v>
      </c>
      <c r="O2370" s="6" t="str">
        <f t="shared" si="299"/>
        <v>17</v>
      </c>
      <c r="P2370" t="str">
        <f t="shared" si="300"/>
        <v>22</v>
      </c>
      <c r="Q2370" t="str">
        <f t="shared" si="301"/>
        <v>38</v>
      </c>
      <c r="R2370" t="str">
        <f t="shared" si="302"/>
        <v>38</v>
      </c>
      <c r="S2370" s="4">
        <f t="shared" si="296"/>
        <v>44698.943495370368</v>
      </c>
      <c r="T2370" s="5">
        <f t="shared" si="303"/>
        <v>44698.943495370368</v>
      </c>
      <c r="U2370" t="s">
        <v>2257</v>
      </c>
      <c r="AH2370" t="s">
        <v>2940</v>
      </c>
      <c r="AI2370" t="s">
        <v>2941</v>
      </c>
      <c r="AJ2370" t="s">
        <v>3097</v>
      </c>
      <c r="AK2370" t="s">
        <v>3101</v>
      </c>
      <c r="AL2370" t="s">
        <v>3103</v>
      </c>
      <c r="BK2370">
        <v>209</v>
      </c>
      <c r="BL2370">
        <v>209</v>
      </c>
      <c r="BQ2370">
        <v>149.7724</v>
      </c>
      <c r="BR2370">
        <v>149.9419999999993</v>
      </c>
      <c r="BS2370">
        <v>0</v>
      </c>
    </row>
    <row r="2371" spans="1:71" x14ac:dyDescent="0.25">
      <c r="A2371" t="s">
        <v>86</v>
      </c>
      <c r="B2371">
        <v>219</v>
      </c>
      <c r="C2371" t="s">
        <v>88</v>
      </c>
      <c r="D2371">
        <v>1</v>
      </c>
      <c r="E2371">
        <v>16473.69585</v>
      </c>
      <c r="F2371">
        <v>16473.87802</v>
      </c>
      <c r="G2371">
        <v>0.18217000000004191</v>
      </c>
      <c r="H2371">
        <v>272.28989999999999</v>
      </c>
      <c r="I2371">
        <v>62.015999999999998</v>
      </c>
      <c r="J2371">
        <v>426.35700000000003</v>
      </c>
      <c r="L2371" t="s">
        <v>832</v>
      </c>
      <c r="M2371" s="6">
        <f t="shared" si="297"/>
        <v>2022</v>
      </c>
      <c r="N2371" s="6" t="str">
        <f t="shared" si="298"/>
        <v>05</v>
      </c>
      <c r="O2371" s="6" t="str">
        <f t="shared" si="299"/>
        <v>17</v>
      </c>
      <c r="P2371" t="str">
        <f t="shared" si="300"/>
        <v>22</v>
      </c>
      <c r="Q2371" t="str">
        <f t="shared" si="301"/>
        <v>38</v>
      </c>
      <c r="R2371" t="str">
        <f t="shared" si="302"/>
        <v>38</v>
      </c>
      <c r="S2371" s="4">
        <f t="shared" ref="S2371:S2434" si="304">DATE(M2371,N2371,O2371)+TIME(P2371,Q2371,R2371)</f>
        <v>44698.943495370368</v>
      </c>
      <c r="T2371" s="5">
        <f t="shared" si="303"/>
        <v>44698.943495370368</v>
      </c>
      <c r="U2371" t="s">
        <v>2257</v>
      </c>
      <c r="AH2371" t="s">
        <v>2940</v>
      </c>
      <c r="AI2371" t="s">
        <v>2941</v>
      </c>
      <c r="AJ2371" t="s">
        <v>3097</v>
      </c>
      <c r="AK2371" t="s">
        <v>3101</v>
      </c>
      <c r="AL2371" t="s">
        <v>3103</v>
      </c>
      <c r="BK2371">
        <v>215</v>
      </c>
      <c r="BL2371">
        <v>215</v>
      </c>
      <c r="BQ2371">
        <v>272.28989999999999</v>
      </c>
      <c r="BR2371">
        <v>272.47206999999997</v>
      </c>
      <c r="BS2371">
        <v>1</v>
      </c>
    </row>
    <row r="2372" spans="1:71" x14ac:dyDescent="0.25">
      <c r="A2372" t="s">
        <v>86</v>
      </c>
      <c r="B2372">
        <v>220</v>
      </c>
      <c r="C2372" t="s">
        <v>88</v>
      </c>
      <c r="D2372">
        <v>1</v>
      </c>
      <c r="E2372">
        <v>16475.693340000002</v>
      </c>
      <c r="F2372">
        <v>16477.992340000001</v>
      </c>
      <c r="G2372">
        <v>2.2989999999990691</v>
      </c>
      <c r="H2372">
        <v>274.28730000000002</v>
      </c>
      <c r="I2372">
        <v>108.527</v>
      </c>
      <c r="J2372">
        <v>534.88400000000001</v>
      </c>
      <c r="L2372" t="s">
        <v>832</v>
      </c>
      <c r="M2372" s="6">
        <f t="shared" si="297"/>
        <v>2022</v>
      </c>
      <c r="N2372" s="6" t="str">
        <f t="shared" si="298"/>
        <v>05</v>
      </c>
      <c r="O2372" s="6" t="str">
        <f t="shared" si="299"/>
        <v>17</v>
      </c>
      <c r="P2372" t="str">
        <f t="shared" si="300"/>
        <v>22</v>
      </c>
      <c r="Q2372" t="str">
        <f t="shared" si="301"/>
        <v>38</v>
      </c>
      <c r="R2372" t="str">
        <f t="shared" si="302"/>
        <v>38</v>
      </c>
      <c r="S2372" s="4">
        <f t="shared" si="304"/>
        <v>44698.943495370368</v>
      </c>
      <c r="T2372" s="5">
        <f t="shared" si="303"/>
        <v>44698.943495370368</v>
      </c>
      <c r="U2372" t="s">
        <v>2257</v>
      </c>
      <c r="AH2372" t="s">
        <v>2940</v>
      </c>
      <c r="AI2372" t="s">
        <v>3082</v>
      </c>
      <c r="AJ2372" t="s">
        <v>3097</v>
      </c>
      <c r="AK2372" t="s">
        <v>3101</v>
      </c>
      <c r="AL2372" t="s">
        <v>3103</v>
      </c>
      <c r="BK2372">
        <v>216</v>
      </c>
      <c r="BL2372">
        <v>216</v>
      </c>
      <c r="BQ2372">
        <v>274.28730000000002</v>
      </c>
      <c r="BR2372">
        <v>276.58629999999908</v>
      </c>
      <c r="BS2372">
        <v>2</v>
      </c>
    </row>
    <row r="2373" spans="1:71" x14ac:dyDescent="0.25">
      <c r="A2373" t="s">
        <v>86</v>
      </c>
      <c r="B2373">
        <v>225</v>
      </c>
      <c r="C2373" t="s">
        <v>88</v>
      </c>
      <c r="D2373">
        <v>1</v>
      </c>
      <c r="E2373">
        <v>16489.283650000001</v>
      </c>
      <c r="F2373">
        <v>16489.50978</v>
      </c>
      <c r="G2373">
        <v>0.22612999999910241</v>
      </c>
      <c r="H2373">
        <v>287.8777</v>
      </c>
      <c r="I2373">
        <v>147.28700000000001</v>
      </c>
      <c r="J2373">
        <v>472.86799999999999</v>
      </c>
      <c r="L2373" t="s">
        <v>832</v>
      </c>
      <c r="M2373" s="6">
        <f t="shared" si="297"/>
        <v>2022</v>
      </c>
      <c r="N2373" s="6" t="str">
        <f t="shared" si="298"/>
        <v>05</v>
      </c>
      <c r="O2373" s="6" t="str">
        <f t="shared" si="299"/>
        <v>17</v>
      </c>
      <c r="P2373" t="str">
        <f t="shared" si="300"/>
        <v>22</v>
      </c>
      <c r="Q2373" t="str">
        <f t="shared" si="301"/>
        <v>38</v>
      </c>
      <c r="R2373" t="str">
        <f t="shared" si="302"/>
        <v>38</v>
      </c>
      <c r="S2373" s="4">
        <f t="shared" si="304"/>
        <v>44698.943495370368</v>
      </c>
      <c r="T2373" s="5">
        <f t="shared" si="303"/>
        <v>44698.943495370368</v>
      </c>
      <c r="U2373" t="s">
        <v>2257</v>
      </c>
      <c r="AH2373" t="s">
        <v>2940</v>
      </c>
      <c r="AI2373" t="s">
        <v>2941</v>
      </c>
      <c r="AJ2373" t="s">
        <v>3097</v>
      </c>
      <c r="AK2373" t="s">
        <v>3101</v>
      </c>
      <c r="AL2373" t="s">
        <v>3103</v>
      </c>
      <c r="BK2373">
        <v>221</v>
      </c>
      <c r="BL2373">
        <v>221</v>
      </c>
      <c r="BQ2373">
        <v>287.8777</v>
      </c>
      <c r="BR2373">
        <v>288.10382999999911</v>
      </c>
      <c r="BS2373">
        <v>3</v>
      </c>
    </row>
    <row r="2374" spans="1:71" x14ac:dyDescent="0.25">
      <c r="A2374" t="s">
        <v>86</v>
      </c>
      <c r="B2374">
        <v>226</v>
      </c>
      <c r="C2374" t="s">
        <v>88</v>
      </c>
      <c r="D2374">
        <v>1</v>
      </c>
      <c r="E2374">
        <v>16490.276109999999</v>
      </c>
      <c r="F2374">
        <v>16493.856520000001</v>
      </c>
      <c r="G2374">
        <v>3.5804100000023031</v>
      </c>
      <c r="H2374">
        <v>288.87009999999998</v>
      </c>
      <c r="I2374">
        <v>108.527</v>
      </c>
      <c r="J2374">
        <v>1271.318</v>
      </c>
      <c r="L2374" t="s">
        <v>832</v>
      </c>
      <c r="M2374" s="6">
        <f t="shared" si="297"/>
        <v>2022</v>
      </c>
      <c r="N2374" s="6" t="str">
        <f t="shared" si="298"/>
        <v>05</v>
      </c>
      <c r="O2374" s="6" t="str">
        <f t="shared" si="299"/>
        <v>17</v>
      </c>
      <c r="P2374" t="str">
        <f t="shared" si="300"/>
        <v>22</v>
      </c>
      <c r="Q2374" t="str">
        <f t="shared" si="301"/>
        <v>38</v>
      </c>
      <c r="R2374" t="str">
        <f t="shared" si="302"/>
        <v>38</v>
      </c>
      <c r="S2374" s="4">
        <f t="shared" si="304"/>
        <v>44698.943495370368</v>
      </c>
      <c r="T2374" s="5">
        <f t="shared" si="303"/>
        <v>44698.943495370368</v>
      </c>
      <c r="U2374" t="s">
        <v>2257</v>
      </c>
      <c r="AH2374" t="s">
        <v>2940</v>
      </c>
      <c r="AI2374" t="s">
        <v>3085</v>
      </c>
      <c r="AJ2374" t="s">
        <v>3078</v>
      </c>
      <c r="AK2374" t="s">
        <v>3101</v>
      </c>
      <c r="AL2374" t="s">
        <v>3104</v>
      </c>
      <c r="BK2374">
        <v>222</v>
      </c>
      <c r="BL2374">
        <v>222</v>
      </c>
      <c r="BQ2374">
        <v>288.87009999999998</v>
      </c>
      <c r="BR2374">
        <v>292.45051000000228</v>
      </c>
      <c r="BS2374">
        <v>4</v>
      </c>
    </row>
    <row r="2375" spans="1:71" x14ac:dyDescent="0.25">
      <c r="A2375" t="s">
        <v>86</v>
      </c>
      <c r="B2375">
        <v>227</v>
      </c>
      <c r="C2375" t="s">
        <v>88</v>
      </c>
      <c r="D2375">
        <v>1</v>
      </c>
      <c r="E2375">
        <v>16494.747210000001</v>
      </c>
      <c r="F2375">
        <v>16495.124090000001</v>
      </c>
      <c r="G2375">
        <v>0.37687999999980087</v>
      </c>
      <c r="H2375">
        <v>293.34120000000001</v>
      </c>
      <c r="I2375">
        <v>77.519000000000005</v>
      </c>
      <c r="J2375">
        <v>1162.7909999999999</v>
      </c>
      <c r="L2375" t="s">
        <v>832</v>
      </c>
      <c r="M2375" s="6">
        <f t="shared" si="297"/>
        <v>2022</v>
      </c>
      <c r="N2375" s="6" t="str">
        <f t="shared" si="298"/>
        <v>05</v>
      </c>
      <c r="O2375" s="6" t="str">
        <f t="shared" si="299"/>
        <v>17</v>
      </c>
      <c r="P2375" t="str">
        <f t="shared" si="300"/>
        <v>22</v>
      </c>
      <c r="Q2375" t="str">
        <f t="shared" si="301"/>
        <v>38</v>
      </c>
      <c r="R2375" t="str">
        <f t="shared" si="302"/>
        <v>38</v>
      </c>
      <c r="S2375" s="4">
        <f t="shared" si="304"/>
        <v>44698.943495370368</v>
      </c>
      <c r="T2375" s="5">
        <f t="shared" si="303"/>
        <v>44698.943495370368</v>
      </c>
      <c r="U2375" t="s">
        <v>2257</v>
      </c>
      <c r="AH2375" t="s">
        <v>2940</v>
      </c>
      <c r="AI2375" t="s">
        <v>2941</v>
      </c>
      <c r="AJ2375" t="s">
        <v>2941</v>
      </c>
      <c r="AK2375" t="s">
        <v>3101</v>
      </c>
      <c r="AL2375" t="s">
        <v>3104</v>
      </c>
      <c r="BK2375">
        <v>223</v>
      </c>
      <c r="BL2375">
        <v>223</v>
      </c>
      <c r="BQ2375">
        <v>293.34120000000001</v>
      </c>
      <c r="BR2375">
        <v>293.71807999999982</v>
      </c>
      <c r="BS2375">
        <v>5</v>
      </c>
    </row>
    <row r="2376" spans="1:71" x14ac:dyDescent="0.25">
      <c r="A2376" t="s">
        <v>86</v>
      </c>
      <c r="B2376">
        <v>229</v>
      </c>
      <c r="C2376" t="s">
        <v>88</v>
      </c>
      <c r="D2376">
        <v>1</v>
      </c>
      <c r="E2376">
        <v>16499.214110000001</v>
      </c>
      <c r="F2376">
        <v>16501.104810000001</v>
      </c>
      <c r="G2376">
        <v>1.8906999999999241</v>
      </c>
      <c r="H2376">
        <v>297.80810000000002</v>
      </c>
      <c r="I2376">
        <v>77.519000000000005</v>
      </c>
      <c r="J2376">
        <v>1279.07</v>
      </c>
      <c r="L2376" t="s">
        <v>832</v>
      </c>
      <c r="M2376" s="6">
        <f t="shared" si="297"/>
        <v>2022</v>
      </c>
      <c r="N2376" s="6" t="str">
        <f t="shared" si="298"/>
        <v>05</v>
      </c>
      <c r="O2376" s="6" t="str">
        <f t="shared" si="299"/>
        <v>17</v>
      </c>
      <c r="P2376" t="str">
        <f t="shared" si="300"/>
        <v>22</v>
      </c>
      <c r="Q2376" t="str">
        <f t="shared" si="301"/>
        <v>38</v>
      </c>
      <c r="R2376" t="str">
        <f t="shared" si="302"/>
        <v>38</v>
      </c>
      <c r="S2376" s="4">
        <f t="shared" si="304"/>
        <v>44698.943495370368</v>
      </c>
      <c r="T2376" s="5">
        <f t="shared" si="303"/>
        <v>44698.943495370368</v>
      </c>
      <c r="U2376" t="s">
        <v>2257</v>
      </c>
      <c r="AH2376" t="s">
        <v>2940</v>
      </c>
      <c r="AI2376" t="s">
        <v>3083</v>
      </c>
      <c r="AJ2376" t="s">
        <v>3081</v>
      </c>
      <c r="AK2376" t="s">
        <v>3101</v>
      </c>
      <c r="AL2376" t="s">
        <v>3104</v>
      </c>
      <c r="BK2376">
        <v>225</v>
      </c>
      <c r="BL2376">
        <v>225</v>
      </c>
      <c r="BQ2376">
        <v>297.80810000000002</v>
      </c>
      <c r="BR2376">
        <v>299.69879999999989</v>
      </c>
      <c r="BS2376">
        <v>6</v>
      </c>
    </row>
    <row r="2377" spans="1:71" x14ac:dyDescent="0.25">
      <c r="A2377" t="s">
        <v>86</v>
      </c>
      <c r="B2377">
        <v>230</v>
      </c>
      <c r="C2377" t="s">
        <v>88</v>
      </c>
      <c r="D2377">
        <v>1</v>
      </c>
      <c r="E2377">
        <v>16512.222150000001</v>
      </c>
      <c r="F2377">
        <v>16512.862860000001</v>
      </c>
      <c r="G2377">
        <v>0.64070999999967171</v>
      </c>
      <c r="H2377">
        <v>10.771000000000001</v>
      </c>
      <c r="I2377">
        <v>85.271000000000001</v>
      </c>
      <c r="J2377">
        <v>434.10899999999998</v>
      </c>
      <c r="L2377" t="s">
        <v>833</v>
      </c>
      <c r="M2377" s="6">
        <f t="shared" si="297"/>
        <v>2022</v>
      </c>
      <c r="N2377" s="6" t="str">
        <f t="shared" si="298"/>
        <v>05</v>
      </c>
      <c r="O2377" s="6" t="str">
        <f t="shared" si="299"/>
        <v>17</v>
      </c>
      <c r="P2377" t="str">
        <f t="shared" si="300"/>
        <v>22</v>
      </c>
      <c r="Q2377" t="str">
        <f t="shared" si="301"/>
        <v>43</v>
      </c>
      <c r="R2377" t="str">
        <f t="shared" si="302"/>
        <v>38</v>
      </c>
      <c r="S2377" s="4">
        <f t="shared" si="304"/>
        <v>44698.946967592594</v>
      </c>
      <c r="T2377" s="5">
        <f t="shared" si="303"/>
        <v>44698.946967592594</v>
      </c>
      <c r="U2377" t="s">
        <v>2258</v>
      </c>
      <c r="AH2377" t="s">
        <v>2940</v>
      </c>
      <c r="AI2377" t="s">
        <v>2941</v>
      </c>
      <c r="AJ2377" t="s">
        <v>3097</v>
      </c>
      <c r="AK2377" t="s">
        <v>3101</v>
      </c>
      <c r="AL2377" t="s">
        <v>3102</v>
      </c>
      <c r="BK2377">
        <v>226</v>
      </c>
      <c r="BL2377">
        <v>226</v>
      </c>
      <c r="BQ2377">
        <v>10.771000000000001</v>
      </c>
      <c r="BR2377">
        <v>11.411709999999671</v>
      </c>
      <c r="BS2377">
        <v>0</v>
      </c>
    </row>
    <row r="2378" spans="1:71" x14ac:dyDescent="0.25">
      <c r="A2378" t="s">
        <v>86</v>
      </c>
      <c r="B2378">
        <v>233</v>
      </c>
      <c r="C2378" t="s">
        <v>88</v>
      </c>
      <c r="D2378">
        <v>1</v>
      </c>
      <c r="E2378">
        <v>17024.752090000002</v>
      </c>
      <c r="F2378">
        <v>17027.37772</v>
      </c>
      <c r="G2378">
        <v>2.6256299999986372</v>
      </c>
      <c r="H2378">
        <v>223.30539999999999</v>
      </c>
      <c r="I2378">
        <v>54.264000000000003</v>
      </c>
      <c r="J2378">
        <v>1813.953</v>
      </c>
      <c r="L2378" t="s">
        <v>834</v>
      </c>
      <c r="M2378" s="6">
        <f t="shared" si="297"/>
        <v>2022</v>
      </c>
      <c r="N2378" s="6" t="str">
        <f t="shared" si="298"/>
        <v>05</v>
      </c>
      <c r="O2378" s="6" t="str">
        <f t="shared" si="299"/>
        <v>17</v>
      </c>
      <c r="P2378" t="str">
        <f t="shared" si="300"/>
        <v>22</v>
      </c>
      <c r="Q2378" t="str">
        <f t="shared" si="301"/>
        <v>48</v>
      </c>
      <c r="R2378" t="str">
        <f t="shared" si="302"/>
        <v>38</v>
      </c>
      <c r="S2378" s="4">
        <f t="shared" si="304"/>
        <v>44698.950439814813</v>
      </c>
      <c r="T2378" s="5">
        <f t="shared" si="303"/>
        <v>44698.950439814813</v>
      </c>
      <c r="U2378" t="s">
        <v>2259</v>
      </c>
      <c r="AH2378" t="s">
        <v>2940</v>
      </c>
      <c r="AI2378" t="s">
        <v>3081</v>
      </c>
      <c r="AJ2378" t="s">
        <v>3081</v>
      </c>
      <c r="AK2378" t="s">
        <v>3101</v>
      </c>
      <c r="AL2378" t="s">
        <v>3104</v>
      </c>
      <c r="BK2378">
        <v>229</v>
      </c>
      <c r="BL2378">
        <v>229</v>
      </c>
      <c r="BQ2378">
        <v>223.30539999999999</v>
      </c>
      <c r="BR2378">
        <v>225.9310299999986</v>
      </c>
      <c r="BS2378">
        <v>0</v>
      </c>
    </row>
    <row r="2379" spans="1:71" x14ac:dyDescent="0.25">
      <c r="A2379" t="s">
        <v>86</v>
      </c>
      <c r="B2379">
        <v>234</v>
      </c>
      <c r="C2379" t="s">
        <v>88</v>
      </c>
      <c r="D2379">
        <v>1</v>
      </c>
      <c r="E2379">
        <v>17030.255969999998</v>
      </c>
      <c r="F2379">
        <v>17030.588889999999</v>
      </c>
      <c r="G2379">
        <v>0.3329200000007404</v>
      </c>
      <c r="H2379">
        <v>228.80930000000001</v>
      </c>
      <c r="I2379">
        <v>302.32600000000002</v>
      </c>
      <c r="J2379">
        <v>1775.194</v>
      </c>
      <c r="L2379" t="s">
        <v>834</v>
      </c>
      <c r="M2379" s="6">
        <f t="shared" si="297"/>
        <v>2022</v>
      </c>
      <c r="N2379" s="6" t="str">
        <f t="shared" si="298"/>
        <v>05</v>
      </c>
      <c r="O2379" s="6" t="str">
        <f t="shared" si="299"/>
        <v>17</v>
      </c>
      <c r="P2379" t="str">
        <f t="shared" si="300"/>
        <v>22</v>
      </c>
      <c r="Q2379" t="str">
        <f t="shared" si="301"/>
        <v>48</v>
      </c>
      <c r="R2379" t="str">
        <f t="shared" si="302"/>
        <v>38</v>
      </c>
      <c r="S2379" s="4">
        <f t="shared" si="304"/>
        <v>44698.950439814813</v>
      </c>
      <c r="T2379" s="5">
        <f t="shared" si="303"/>
        <v>44698.950439814813</v>
      </c>
      <c r="U2379" t="s">
        <v>2259</v>
      </c>
      <c r="AH2379" t="s">
        <v>2940</v>
      </c>
      <c r="AI2379" t="s">
        <v>2941</v>
      </c>
      <c r="AJ2379" t="s">
        <v>3097</v>
      </c>
      <c r="AK2379" t="s">
        <v>3101</v>
      </c>
      <c r="AL2379" t="s">
        <v>3103</v>
      </c>
      <c r="BK2379">
        <v>230</v>
      </c>
      <c r="BL2379">
        <v>230</v>
      </c>
      <c r="BQ2379">
        <v>228.80930000000001</v>
      </c>
      <c r="BR2379">
        <v>229.14222000000069</v>
      </c>
      <c r="BS2379">
        <v>1</v>
      </c>
    </row>
    <row r="2380" spans="1:71" x14ac:dyDescent="0.25">
      <c r="A2380" t="s">
        <v>86</v>
      </c>
      <c r="B2380">
        <v>235</v>
      </c>
      <c r="C2380" t="s">
        <v>88</v>
      </c>
      <c r="D2380">
        <v>1</v>
      </c>
      <c r="E2380">
        <v>17031.524740000001</v>
      </c>
      <c r="F2380">
        <v>17033.107650000002</v>
      </c>
      <c r="G2380">
        <v>1.582910000000993</v>
      </c>
      <c r="H2380">
        <v>230.07810000000001</v>
      </c>
      <c r="I2380">
        <v>124.03100000000001</v>
      </c>
      <c r="J2380">
        <v>1937.9839999999999</v>
      </c>
      <c r="L2380" t="s">
        <v>834</v>
      </c>
      <c r="M2380" s="6">
        <f t="shared" si="297"/>
        <v>2022</v>
      </c>
      <c r="N2380" s="6" t="str">
        <f t="shared" si="298"/>
        <v>05</v>
      </c>
      <c r="O2380" s="6" t="str">
        <f t="shared" si="299"/>
        <v>17</v>
      </c>
      <c r="P2380" t="str">
        <f t="shared" si="300"/>
        <v>22</v>
      </c>
      <c r="Q2380" t="str">
        <f t="shared" si="301"/>
        <v>48</v>
      </c>
      <c r="R2380" t="str">
        <f t="shared" si="302"/>
        <v>38</v>
      </c>
      <c r="S2380" s="4">
        <f t="shared" si="304"/>
        <v>44698.950439814813</v>
      </c>
      <c r="T2380" s="5">
        <f t="shared" si="303"/>
        <v>44698.950439814813</v>
      </c>
      <c r="U2380" t="s">
        <v>2259</v>
      </c>
      <c r="AH2380" t="s">
        <v>2940</v>
      </c>
      <c r="AI2380" t="s">
        <v>3078</v>
      </c>
      <c r="AJ2380" t="s">
        <v>3081</v>
      </c>
      <c r="AK2380" t="s">
        <v>3101</v>
      </c>
      <c r="AL2380" t="s">
        <v>3104</v>
      </c>
      <c r="BK2380">
        <v>231</v>
      </c>
      <c r="BL2380">
        <v>231</v>
      </c>
      <c r="BQ2380">
        <v>230.07810000000001</v>
      </c>
      <c r="BR2380">
        <v>231.661010000001</v>
      </c>
      <c r="BS2380">
        <v>2</v>
      </c>
    </row>
    <row r="2381" spans="1:71" x14ac:dyDescent="0.25">
      <c r="A2381" t="s">
        <v>86</v>
      </c>
      <c r="B2381">
        <v>236</v>
      </c>
      <c r="C2381" t="s">
        <v>88</v>
      </c>
      <c r="D2381">
        <v>1</v>
      </c>
      <c r="E2381">
        <v>17033.83221</v>
      </c>
      <c r="F2381">
        <v>17034.353569999999</v>
      </c>
      <c r="G2381">
        <v>0.52135999999882188</v>
      </c>
      <c r="H2381">
        <v>232.38550000000001</v>
      </c>
      <c r="I2381">
        <v>46.512</v>
      </c>
      <c r="J2381">
        <v>1232.558</v>
      </c>
      <c r="L2381" t="s">
        <v>834</v>
      </c>
      <c r="M2381" s="6">
        <f t="shared" si="297"/>
        <v>2022</v>
      </c>
      <c r="N2381" s="6" t="str">
        <f t="shared" si="298"/>
        <v>05</v>
      </c>
      <c r="O2381" s="6" t="str">
        <f t="shared" si="299"/>
        <v>17</v>
      </c>
      <c r="P2381" t="str">
        <f t="shared" si="300"/>
        <v>22</v>
      </c>
      <c r="Q2381" t="str">
        <f t="shared" si="301"/>
        <v>48</v>
      </c>
      <c r="R2381" t="str">
        <f t="shared" si="302"/>
        <v>38</v>
      </c>
      <c r="S2381" s="4">
        <f t="shared" si="304"/>
        <v>44698.950439814813</v>
      </c>
      <c r="T2381" s="5">
        <f t="shared" si="303"/>
        <v>44698.950439814813</v>
      </c>
      <c r="U2381" t="s">
        <v>2259</v>
      </c>
      <c r="AH2381" t="s">
        <v>2940</v>
      </c>
      <c r="AI2381" t="s">
        <v>3077</v>
      </c>
      <c r="AJ2381" t="s">
        <v>2941</v>
      </c>
      <c r="AK2381" t="s">
        <v>3101</v>
      </c>
      <c r="AL2381" t="s">
        <v>3104</v>
      </c>
      <c r="BK2381">
        <v>232</v>
      </c>
      <c r="BL2381">
        <v>232</v>
      </c>
      <c r="BQ2381">
        <v>232.38550000000001</v>
      </c>
      <c r="BR2381">
        <v>232.9068599999988</v>
      </c>
      <c r="BS2381">
        <v>3</v>
      </c>
    </row>
    <row r="2382" spans="1:71" x14ac:dyDescent="0.25">
      <c r="A2382" t="s">
        <v>86</v>
      </c>
      <c r="B2382">
        <v>237</v>
      </c>
      <c r="C2382" t="s">
        <v>88</v>
      </c>
      <c r="D2382">
        <v>1</v>
      </c>
      <c r="E2382">
        <v>17034.669829999999</v>
      </c>
      <c r="F2382">
        <v>17035.34822</v>
      </c>
      <c r="G2382">
        <v>0.67839000000094529</v>
      </c>
      <c r="H2382">
        <v>233.22319999999999</v>
      </c>
      <c r="I2382">
        <v>69.766999999999996</v>
      </c>
      <c r="J2382">
        <v>441.86</v>
      </c>
      <c r="L2382" t="s">
        <v>834</v>
      </c>
      <c r="M2382" s="6">
        <f t="shared" si="297"/>
        <v>2022</v>
      </c>
      <c r="N2382" s="6" t="str">
        <f t="shared" si="298"/>
        <v>05</v>
      </c>
      <c r="O2382" s="6" t="str">
        <f t="shared" si="299"/>
        <v>17</v>
      </c>
      <c r="P2382" t="str">
        <f t="shared" si="300"/>
        <v>22</v>
      </c>
      <c r="Q2382" t="str">
        <f t="shared" si="301"/>
        <v>48</v>
      </c>
      <c r="R2382" t="str">
        <f t="shared" si="302"/>
        <v>38</v>
      </c>
      <c r="S2382" s="4">
        <f t="shared" si="304"/>
        <v>44698.950439814813</v>
      </c>
      <c r="T2382" s="5">
        <f t="shared" si="303"/>
        <v>44698.950439814813</v>
      </c>
      <c r="U2382" t="s">
        <v>2259</v>
      </c>
      <c r="AH2382" t="s">
        <v>2940</v>
      </c>
      <c r="AI2382" t="s">
        <v>3077</v>
      </c>
      <c r="AJ2382" t="s">
        <v>3097</v>
      </c>
      <c r="AK2382" t="s">
        <v>3101</v>
      </c>
      <c r="AL2382" t="s">
        <v>3102</v>
      </c>
      <c r="BK2382">
        <v>233</v>
      </c>
      <c r="BL2382">
        <v>233</v>
      </c>
      <c r="BQ2382">
        <v>233.22319999999999</v>
      </c>
      <c r="BR2382">
        <v>233.90159000000091</v>
      </c>
      <c r="BS2382">
        <v>4</v>
      </c>
    </row>
    <row r="2383" spans="1:71" x14ac:dyDescent="0.25">
      <c r="A2383" t="s">
        <v>86</v>
      </c>
      <c r="B2383">
        <v>238</v>
      </c>
      <c r="C2383" t="s">
        <v>88</v>
      </c>
      <c r="D2383">
        <v>1</v>
      </c>
      <c r="E2383">
        <v>17035.982650000002</v>
      </c>
      <c r="F2383">
        <v>17036.767820000001</v>
      </c>
      <c r="G2383">
        <v>0.7851699999991979</v>
      </c>
      <c r="H2383">
        <v>234.536</v>
      </c>
      <c r="I2383">
        <v>62.015999999999998</v>
      </c>
      <c r="J2383">
        <v>860.46500000000003</v>
      </c>
      <c r="L2383" t="s">
        <v>834</v>
      </c>
      <c r="M2383" s="6">
        <f t="shared" si="297"/>
        <v>2022</v>
      </c>
      <c r="N2383" s="6" t="str">
        <f t="shared" si="298"/>
        <v>05</v>
      </c>
      <c r="O2383" s="6" t="str">
        <f t="shared" si="299"/>
        <v>17</v>
      </c>
      <c r="P2383" t="str">
        <f t="shared" si="300"/>
        <v>22</v>
      </c>
      <c r="Q2383" t="str">
        <f t="shared" si="301"/>
        <v>48</v>
      </c>
      <c r="R2383" t="str">
        <f t="shared" si="302"/>
        <v>38</v>
      </c>
      <c r="S2383" s="4">
        <f t="shared" si="304"/>
        <v>44698.950439814813</v>
      </c>
      <c r="T2383" s="5">
        <f t="shared" si="303"/>
        <v>44698.950439814813</v>
      </c>
      <c r="U2383" t="s">
        <v>2259</v>
      </c>
      <c r="AH2383" t="s">
        <v>2940</v>
      </c>
      <c r="AI2383" t="s">
        <v>2941</v>
      </c>
      <c r="AJ2383" t="s">
        <v>3097</v>
      </c>
      <c r="AK2383" t="s">
        <v>3101</v>
      </c>
      <c r="AL2383" t="s">
        <v>3102</v>
      </c>
      <c r="BK2383">
        <v>234</v>
      </c>
      <c r="BL2383">
        <v>234</v>
      </c>
      <c r="BQ2383">
        <v>234.536</v>
      </c>
      <c r="BR2383">
        <v>235.3211699999992</v>
      </c>
      <c r="BS2383">
        <v>5</v>
      </c>
    </row>
    <row r="2384" spans="1:71" x14ac:dyDescent="0.25">
      <c r="A2384" t="s">
        <v>86</v>
      </c>
      <c r="B2384">
        <v>239</v>
      </c>
      <c r="C2384" t="s">
        <v>88</v>
      </c>
      <c r="D2384">
        <v>1</v>
      </c>
      <c r="E2384">
        <v>17037.70133</v>
      </c>
      <c r="F2384">
        <v>17037.971430000001</v>
      </c>
      <c r="G2384">
        <v>0.27010000000154832</v>
      </c>
      <c r="H2384">
        <v>236.25470000000001</v>
      </c>
      <c r="I2384">
        <v>93.022999999999996</v>
      </c>
      <c r="J2384">
        <v>1449.6120000000001</v>
      </c>
      <c r="L2384" t="s">
        <v>834</v>
      </c>
      <c r="M2384" s="6">
        <f t="shared" si="297"/>
        <v>2022</v>
      </c>
      <c r="N2384" s="6" t="str">
        <f t="shared" si="298"/>
        <v>05</v>
      </c>
      <c r="O2384" s="6" t="str">
        <f t="shared" si="299"/>
        <v>17</v>
      </c>
      <c r="P2384" t="str">
        <f t="shared" si="300"/>
        <v>22</v>
      </c>
      <c r="Q2384" t="str">
        <f t="shared" si="301"/>
        <v>48</v>
      </c>
      <c r="R2384" t="str">
        <f t="shared" si="302"/>
        <v>38</v>
      </c>
      <c r="S2384" s="4">
        <f t="shared" si="304"/>
        <v>44698.950439814813</v>
      </c>
      <c r="T2384" s="5">
        <f t="shared" si="303"/>
        <v>44698.950439814813</v>
      </c>
      <c r="U2384" t="s">
        <v>2259</v>
      </c>
      <c r="AH2384" t="s">
        <v>2940</v>
      </c>
      <c r="AI2384" t="s">
        <v>2941</v>
      </c>
      <c r="AJ2384" t="s">
        <v>3097</v>
      </c>
      <c r="AK2384" t="s">
        <v>3101</v>
      </c>
      <c r="AL2384" t="s">
        <v>3103</v>
      </c>
      <c r="BK2384">
        <v>235</v>
      </c>
      <c r="BL2384">
        <v>235</v>
      </c>
      <c r="BQ2384">
        <v>236.25470000000001</v>
      </c>
      <c r="BR2384">
        <v>236.52480000000159</v>
      </c>
      <c r="BS2384">
        <v>6</v>
      </c>
    </row>
    <row r="2385" spans="1:71" x14ac:dyDescent="0.25">
      <c r="A2385" t="s">
        <v>86</v>
      </c>
      <c r="B2385">
        <v>240</v>
      </c>
      <c r="C2385" t="s">
        <v>88</v>
      </c>
      <c r="D2385">
        <v>1</v>
      </c>
      <c r="E2385">
        <v>17083.563849999999</v>
      </c>
      <c r="F2385">
        <v>17084.141739999999</v>
      </c>
      <c r="G2385">
        <v>0.57789000000047963</v>
      </c>
      <c r="H2385">
        <v>282.11720000000003</v>
      </c>
      <c r="I2385">
        <v>46.512</v>
      </c>
      <c r="J2385">
        <v>372.09300000000002</v>
      </c>
      <c r="L2385" t="s">
        <v>834</v>
      </c>
      <c r="M2385" s="6">
        <f t="shared" si="297"/>
        <v>2022</v>
      </c>
      <c r="N2385" s="6" t="str">
        <f t="shared" si="298"/>
        <v>05</v>
      </c>
      <c r="O2385" s="6" t="str">
        <f t="shared" si="299"/>
        <v>17</v>
      </c>
      <c r="P2385" t="str">
        <f t="shared" si="300"/>
        <v>22</v>
      </c>
      <c r="Q2385" t="str">
        <f t="shared" si="301"/>
        <v>48</v>
      </c>
      <c r="R2385" t="str">
        <f t="shared" si="302"/>
        <v>38</v>
      </c>
      <c r="S2385" s="4">
        <f t="shared" si="304"/>
        <v>44698.950439814813</v>
      </c>
      <c r="T2385" s="5">
        <f t="shared" si="303"/>
        <v>44698.950439814813</v>
      </c>
      <c r="U2385" t="s">
        <v>2259</v>
      </c>
      <c r="AH2385" t="s">
        <v>2940</v>
      </c>
      <c r="AI2385" t="s">
        <v>2941</v>
      </c>
      <c r="AJ2385" t="s">
        <v>3097</v>
      </c>
      <c r="AK2385" t="s">
        <v>3101</v>
      </c>
      <c r="AL2385" t="s">
        <v>3102</v>
      </c>
      <c r="BK2385">
        <v>236</v>
      </c>
      <c r="BL2385">
        <v>236</v>
      </c>
      <c r="BQ2385">
        <v>282.11720000000003</v>
      </c>
      <c r="BR2385">
        <v>282.6950900000005</v>
      </c>
      <c r="BS2385">
        <v>7</v>
      </c>
    </row>
    <row r="2386" spans="1:71" x14ac:dyDescent="0.25">
      <c r="A2386" t="s">
        <v>86</v>
      </c>
      <c r="B2386">
        <v>241</v>
      </c>
      <c r="C2386" t="s">
        <v>88</v>
      </c>
      <c r="D2386">
        <v>1</v>
      </c>
      <c r="E2386">
        <v>17086.641739999999</v>
      </c>
      <c r="F2386">
        <v>17087.307560000001</v>
      </c>
      <c r="G2386">
        <v>0.66582000000198605</v>
      </c>
      <c r="H2386">
        <v>285.19510000000002</v>
      </c>
      <c r="I2386">
        <v>85.271000000000001</v>
      </c>
      <c r="J2386">
        <v>403.101</v>
      </c>
      <c r="L2386" t="s">
        <v>834</v>
      </c>
      <c r="M2386" s="6">
        <f t="shared" si="297"/>
        <v>2022</v>
      </c>
      <c r="N2386" s="6" t="str">
        <f t="shared" si="298"/>
        <v>05</v>
      </c>
      <c r="O2386" s="6" t="str">
        <f t="shared" si="299"/>
        <v>17</v>
      </c>
      <c r="P2386" t="str">
        <f t="shared" si="300"/>
        <v>22</v>
      </c>
      <c r="Q2386" t="str">
        <f t="shared" si="301"/>
        <v>48</v>
      </c>
      <c r="R2386" t="str">
        <f t="shared" si="302"/>
        <v>38</v>
      </c>
      <c r="S2386" s="4">
        <f t="shared" si="304"/>
        <v>44698.950439814813</v>
      </c>
      <c r="T2386" s="5">
        <f t="shared" si="303"/>
        <v>44698.950439814813</v>
      </c>
      <c r="U2386" t="s">
        <v>2259</v>
      </c>
      <c r="AH2386" t="s">
        <v>2940</v>
      </c>
      <c r="AI2386" t="s">
        <v>2941</v>
      </c>
      <c r="AJ2386" t="s">
        <v>3097</v>
      </c>
      <c r="AK2386" t="s">
        <v>3101</v>
      </c>
      <c r="AL2386" t="s">
        <v>3102</v>
      </c>
      <c r="BK2386">
        <v>237</v>
      </c>
      <c r="BL2386">
        <v>237</v>
      </c>
      <c r="BQ2386">
        <v>285.19510000000002</v>
      </c>
      <c r="BR2386">
        <v>285.86092000000201</v>
      </c>
      <c r="BS2386">
        <v>8</v>
      </c>
    </row>
    <row r="2387" spans="1:71" x14ac:dyDescent="0.25">
      <c r="A2387" t="s">
        <v>86</v>
      </c>
      <c r="B2387">
        <v>245</v>
      </c>
      <c r="C2387" t="s">
        <v>88</v>
      </c>
      <c r="D2387">
        <v>1</v>
      </c>
      <c r="E2387">
        <v>17159.326949999999</v>
      </c>
      <c r="F2387">
        <v>17160.174940000001</v>
      </c>
      <c r="G2387">
        <v>0.84799000000202795</v>
      </c>
      <c r="H2387">
        <v>57.843000000000004</v>
      </c>
      <c r="I2387">
        <v>131.78299999999999</v>
      </c>
      <c r="J2387">
        <v>472.86799999999999</v>
      </c>
      <c r="L2387" t="s">
        <v>835</v>
      </c>
      <c r="M2387" s="6">
        <f t="shared" si="297"/>
        <v>2022</v>
      </c>
      <c r="N2387" s="6" t="str">
        <f t="shared" si="298"/>
        <v>05</v>
      </c>
      <c r="O2387" s="6" t="str">
        <f t="shared" si="299"/>
        <v>17</v>
      </c>
      <c r="P2387" t="str">
        <f t="shared" si="300"/>
        <v>22</v>
      </c>
      <c r="Q2387" t="str">
        <f t="shared" si="301"/>
        <v>53</v>
      </c>
      <c r="R2387" t="str">
        <f t="shared" si="302"/>
        <v>38</v>
      </c>
      <c r="S2387" s="4">
        <f t="shared" si="304"/>
        <v>44698.953912037039</v>
      </c>
      <c r="T2387" s="5">
        <f t="shared" si="303"/>
        <v>44698.953912037039</v>
      </c>
      <c r="U2387" t="s">
        <v>2260</v>
      </c>
      <c r="AH2387" t="s">
        <v>2940</v>
      </c>
      <c r="AI2387" t="s">
        <v>2941</v>
      </c>
      <c r="AJ2387" t="s">
        <v>3097</v>
      </c>
      <c r="AK2387" t="s">
        <v>3101</v>
      </c>
      <c r="AL2387" t="s">
        <v>3102</v>
      </c>
      <c r="BK2387">
        <v>241</v>
      </c>
      <c r="BL2387">
        <v>241</v>
      </c>
      <c r="BQ2387">
        <v>57.843000000000004</v>
      </c>
      <c r="BR2387">
        <v>58.690990000002031</v>
      </c>
      <c r="BS2387">
        <v>0</v>
      </c>
    </row>
    <row r="2388" spans="1:71" x14ac:dyDescent="0.25">
      <c r="A2388" t="s">
        <v>86</v>
      </c>
      <c r="B2388">
        <v>246</v>
      </c>
      <c r="C2388" t="s">
        <v>88</v>
      </c>
      <c r="D2388">
        <v>1</v>
      </c>
      <c r="E2388">
        <v>17235.96126</v>
      </c>
      <c r="F2388">
        <v>17237.135880000002</v>
      </c>
      <c r="G2388">
        <v>1.1746200000015961</v>
      </c>
      <c r="H2388">
        <v>134.47730000000001</v>
      </c>
      <c r="I2388">
        <v>62.015999999999998</v>
      </c>
      <c r="J2388">
        <v>449.61200000000002</v>
      </c>
      <c r="L2388" t="s">
        <v>835</v>
      </c>
      <c r="M2388" s="6">
        <f t="shared" si="297"/>
        <v>2022</v>
      </c>
      <c r="N2388" s="6" t="str">
        <f t="shared" si="298"/>
        <v>05</v>
      </c>
      <c r="O2388" s="6" t="str">
        <f t="shared" si="299"/>
        <v>17</v>
      </c>
      <c r="P2388" t="str">
        <f t="shared" si="300"/>
        <v>22</v>
      </c>
      <c r="Q2388" t="str">
        <f t="shared" si="301"/>
        <v>53</v>
      </c>
      <c r="R2388" t="str">
        <f t="shared" si="302"/>
        <v>38</v>
      </c>
      <c r="S2388" s="4">
        <f t="shared" si="304"/>
        <v>44698.953912037039</v>
      </c>
      <c r="T2388" s="5">
        <f t="shared" si="303"/>
        <v>44698.953912037039</v>
      </c>
      <c r="U2388" t="s">
        <v>2260</v>
      </c>
      <c r="AH2388" t="s">
        <v>2940</v>
      </c>
      <c r="AI2388" t="s">
        <v>2941</v>
      </c>
      <c r="AJ2388" t="s">
        <v>3097</v>
      </c>
      <c r="AK2388" t="s">
        <v>3101</v>
      </c>
      <c r="AL2388" t="s">
        <v>3102</v>
      </c>
      <c r="BK2388">
        <v>242</v>
      </c>
      <c r="BL2388">
        <v>242</v>
      </c>
      <c r="BQ2388">
        <v>134.47730000000001</v>
      </c>
      <c r="BR2388">
        <v>135.65192000000161</v>
      </c>
      <c r="BS2388">
        <v>1</v>
      </c>
    </row>
    <row r="2389" spans="1:71" x14ac:dyDescent="0.25">
      <c r="A2389" t="s">
        <v>86</v>
      </c>
      <c r="B2389">
        <v>247</v>
      </c>
      <c r="C2389" t="s">
        <v>88</v>
      </c>
      <c r="D2389">
        <v>1</v>
      </c>
      <c r="E2389">
        <v>17239.295999999998</v>
      </c>
      <c r="F2389">
        <v>17239.51585</v>
      </c>
      <c r="G2389">
        <v>0.21985000000131549</v>
      </c>
      <c r="H2389">
        <v>137.81200000000001</v>
      </c>
      <c r="I2389">
        <v>100.77500000000001</v>
      </c>
      <c r="J2389">
        <v>790.69799999999998</v>
      </c>
      <c r="L2389" t="s">
        <v>835</v>
      </c>
      <c r="M2389" s="6">
        <f t="shared" si="297"/>
        <v>2022</v>
      </c>
      <c r="N2389" s="6" t="str">
        <f t="shared" si="298"/>
        <v>05</v>
      </c>
      <c r="O2389" s="6" t="str">
        <f t="shared" si="299"/>
        <v>17</v>
      </c>
      <c r="P2389" t="str">
        <f t="shared" si="300"/>
        <v>22</v>
      </c>
      <c r="Q2389" t="str">
        <f t="shared" si="301"/>
        <v>53</v>
      </c>
      <c r="R2389" t="str">
        <f t="shared" si="302"/>
        <v>38</v>
      </c>
      <c r="S2389" s="4">
        <f t="shared" si="304"/>
        <v>44698.953912037039</v>
      </c>
      <c r="T2389" s="5">
        <f t="shared" si="303"/>
        <v>44698.953912037039</v>
      </c>
      <c r="U2389" t="s">
        <v>2260</v>
      </c>
      <c r="AH2389" t="s">
        <v>2940</v>
      </c>
      <c r="AI2389" t="s">
        <v>2941</v>
      </c>
      <c r="AJ2389" t="s">
        <v>3097</v>
      </c>
      <c r="AK2389" t="s">
        <v>3101</v>
      </c>
      <c r="AL2389" t="s">
        <v>3103</v>
      </c>
      <c r="BK2389">
        <v>243</v>
      </c>
      <c r="BL2389">
        <v>243</v>
      </c>
      <c r="BQ2389">
        <v>137.81200000000001</v>
      </c>
      <c r="BR2389">
        <v>138.0318500000013</v>
      </c>
      <c r="BS2389">
        <v>2</v>
      </c>
    </row>
    <row r="2390" spans="1:71" x14ac:dyDescent="0.25">
      <c r="A2390" t="s">
        <v>86</v>
      </c>
      <c r="B2390">
        <v>250</v>
      </c>
      <c r="C2390" t="s">
        <v>88</v>
      </c>
      <c r="D2390">
        <v>1</v>
      </c>
      <c r="E2390">
        <v>17414.300149999999</v>
      </c>
      <c r="F2390">
        <v>17415.688340000001</v>
      </c>
      <c r="G2390">
        <v>1.3881900000014871</v>
      </c>
      <c r="H2390">
        <v>12.7417</v>
      </c>
      <c r="I2390">
        <v>31.007999999999999</v>
      </c>
      <c r="J2390">
        <v>751.93799999999999</v>
      </c>
      <c r="L2390" t="s">
        <v>836</v>
      </c>
      <c r="M2390" s="6">
        <f t="shared" si="297"/>
        <v>2022</v>
      </c>
      <c r="N2390" s="6" t="str">
        <f t="shared" si="298"/>
        <v>05</v>
      </c>
      <c r="O2390" s="6" t="str">
        <f t="shared" si="299"/>
        <v>17</v>
      </c>
      <c r="P2390" t="str">
        <f t="shared" si="300"/>
        <v>22</v>
      </c>
      <c r="Q2390" t="str">
        <f t="shared" si="301"/>
        <v>58</v>
      </c>
      <c r="R2390" t="str">
        <f t="shared" si="302"/>
        <v>38</v>
      </c>
      <c r="S2390" s="4">
        <f t="shared" si="304"/>
        <v>44698.957384259258</v>
      </c>
      <c r="T2390" s="5">
        <f t="shared" si="303"/>
        <v>44698.957384259258</v>
      </c>
      <c r="U2390" t="s">
        <v>2261</v>
      </c>
      <c r="AH2390" t="s">
        <v>2940</v>
      </c>
      <c r="AI2390" t="s">
        <v>3083</v>
      </c>
      <c r="AJ2390" t="s">
        <v>2941</v>
      </c>
      <c r="AK2390" t="s">
        <v>3101</v>
      </c>
      <c r="AL2390" t="s">
        <v>3104</v>
      </c>
      <c r="BK2390">
        <v>246</v>
      </c>
      <c r="BL2390">
        <v>246</v>
      </c>
      <c r="BQ2390">
        <v>12.7417</v>
      </c>
      <c r="BR2390">
        <v>14.12989000000149</v>
      </c>
      <c r="BS2390">
        <v>0</v>
      </c>
    </row>
    <row r="2391" spans="1:71" x14ac:dyDescent="0.25">
      <c r="A2391" t="s">
        <v>86</v>
      </c>
      <c r="B2391">
        <v>251</v>
      </c>
      <c r="C2391" t="s">
        <v>88</v>
      </c>
      <c r="D2391">
        <v>1</v>
      </c>
      <c r="E2391">
        <v>17416.42153</v>
      </c>
      <c r="F2391">
        <v>17416.641380000001</v>
      </c>
      <c r="G2391">
        <v>0.21985000000131549</v>
      </c>
      <c r="H2391">
        <v>14.863</v>
      </c>
      <c r="I2391">
        <v>62.015999999999998</v>
      </c>
      <c r="J2391">
        <v>713.178</v>
      </c>
      <c r="L2391" t="s">
        <v>836</v>
      </c>
      <c r="M2391" s="6">
        <f t="shared" si="297"/>
        <v>2022</v>
      </c>
      <c r="N2391" s="6" t="str">
        <f t="shared" si="298"/>
        <v>05</v>
      </c>
      <c r="O2391" s="6" t="str">
        <f t="shared" si="299"/>
        <v>17</v>
      </c>
      <c r="P2391" t="str">
        <f t="shared" si="300"/>
        <v>22</v>
      </c>
      <c r="Q2391" t="str">
        <f t="shared" si="301"/>
        <v>58</v>
      </c>
      <c r="R2391" t="str">
        <f t="shared" si="302"/>
        <v>38</v>
      </c>
      <c r="S2391" s="4">
        <f t="shared" si="304"/>
        <v>44698.957384259258</v>
      </c>
      <c r="T2391" s="5">
        <f t="shared" si="303"/>
        <v>44698.957384259258</v>
      </c>
      <c r="U2391" t="s">
        <v>2261</v>
      </c>
      <c r="AH2391" t="s">
        <v>2940</v>
      </c>
      <c r="AI2391" t="s">
        <v>2941</v>
      </c>
      <c r="AJ2391" t="s">
        <v>3097</v>
      </c>
      <c r="AK2391" t="s">
        <v>3101</v>
      </c>
      <c r="AL2391" t="s">
        <v>3103</v>
      </c>
      <c r="BK2391">
        <v>247</v>
      </c>
      <c r="BL2391">
        <v>247</v>
      </c>
      <c r="BQ2391">
        <v>14.863</v>
      </c>
      <c r="BR2391">
        <v>15.08285000000132</v>
      </c>
      <c r="BS2391">
        <v>1</v>
      </c>
    </row>
    <row r="2392" spans="1:71" x14ac:dyDescent="0.25">
      <c r="A2392" t="s">
        <v>86</v>
      </c>
      <c r="B2392">
        <v>252</v>
      </c>
      <c r="C2392" t="s">
        <v>88</v>
      </c>
      <c r="D2392">
        <v>1</v>
      </c>
      <c r="E2392">
        <v>17417.132989999998</v>
      </c>
      <c r="F2392">
        <v>17417.32143</v>
      </c>
      <c r="G2392">
        <v>0.18844000000171951</v>
      </c>
      <c r="H2392">
        <v>15.5745</v>
      </c>
      <c r="I2392">
        <v>0</v>
      </c>
      <c r="J2392">
        <v>1162.7909999999999</v>
      </c>
      <c r="L2392" t="s">
        <v>836</v>
      </c>
      <c r="M2392" s="6">
        <f t="shared" ref="M2392:M2455" si="305">2000+LEFT(RIGHT(L2392,16),2)</f>
        <v>2022</v>
      </c>
      <c r="N2392" s="6" t="str">
        <f t="shared" ref="N2392:N2455" si="306">LEFT(RIGHT(L2392,14),2)</f>
        <v>05</v>
      </c>
      <c r="O2392" s="6" t="str">
        <f t="shared" ref="O2392:O2455" si="307">LEFT(RIGHT(L2392,12),2)</f>
        <v>17</v>
      </c>
      <c r="P2392" t="str">
        <f t="shared" ref="P2392:P2455" si="308">LEFT(RIGHT(L2392,10),2)</f>
        <v>22</v>
      </c>
      <c r="Q2392" t="str">
        <f t="shared" ref="Q2392:Q2455" si="309">LEFT(RIGHT(L2392,8),2)</f>
        <v>58</v>
      </c>
      <c r="R2392" t="str">
        <f t="shared" ref="R2392:R2455" si="310">LEFT(RIGHT(L2392,6),2)</f>
        <v>38</v>
      </c>
      <c r="S2392" s="4">
        <f t="shared" si="304"/>
        <v>44698.957384259258</v>
      </c>
      <c r="T2392" s="5">
        <f t="shared" ref="T2392:T2455" si="311">S2392</f>
        <v>44698.957384259258</v>
      </c>
      <c r="U2392" t="s">
        <v>2261</v>
      </c>
      <c r="AH2392" t="s">
        <v>2940</v>
      </c>
      <c r="AI2392" t="s">
        <v>2941</v>
      </c>
      <c r="AJ2392" t="s">
        <v>3097</v>
      </c>
      <c r="AK2392" t="s">
        <v>3101</v>
      </c>
      <c r="AL2392" t="s">
        <v>3103</v>
      </c>
      <c r="BK2392">
        <v>248</v>
      </c>
      <c r="BL2392">
        <v>248</v>
      </c>
      <c r="BQ2392">
        <v>15.5745</v>
      </c>
      <c r="BR2392">
        <v>15.76294000000172</v>
      </c>
      <c r="BS2392">
        <v>2</v>
      </c>
    </row>
    <row r="2393" spans="1:71" x14ac:dyDescent="0.25">
      <c r="A2393" t="s">
        <v>86</v>
      </c>
      <c r="B2393">
        <v>253</v>
      </c>
      <c r="C2393" t="s">
        <v>88</v>
      </c>
      <c r="D2393">
        <v>1</v>
      </c>
      <c r="E2393">
        <v>17417.47219</v>
      </c>
      <c r="F2393">
        <v>17417.692040000002</v>
      </c>
      <c r="G2393">
        <v>0.21985000000131549</v>
      </c>
      <c r="H2393">
        <v>15.9137</v>
      </c>
      <c r="I2393">
        <v>0</v>
      </c>
      <c r="J2393">
        <v>1131.7829999999999</v>
      </c>
      <c r="L2393" t="s">
        <v>836</v>
      </c>
      <c r="M2393" s="6">
        <f t="shared" si="305"/>
        <v>2022</v>
      </c>
      <c r="N2393" s="6" t="str">
        <f t="shared" si="306"/>
        <v>05</v>
      </c>
      <c r="O2393" s="6" t="str">
        <f t="shared" si="307"/>
        <v>17</v>
      </c>
      <c r="P2393" t="str">
        <f t="shared" si="308"/>
        <v>22</v>
      </c>
      <c r="Q2393" t="str">
        <f t="shared" si="309"/>
        <v>58</v>
      </c>
      <c r="R2393" t="str">
        <f t="shared" si="310"/>
        <v>38</v>
      </c>
      <c r="S2393" s="4">
        <f t="shared" si="304"/>
        <v>44698.957384259258</v>
      </c>
      <c r="T2393" s="5">
        <f t="shared" si="311"/>
        <v>44698.957384259258</v>
      </c>
      <c r="U2393" t="s">
        <v>2261</v>
      </c>
      <c r="AH2393" t="s">
        <v>2940</v>
      </c>
      <c r="AI2393" t="s">
        <v>2941</v>
      </c>
      <c r="AJ2393" t="s">
        <v>3097</v>
      </c>
      <c r="AK2393" t="s">
        <v>3101</v>
      </c>
      <c r="AL2393" t="s">
        <v>3103</v>
      </c>
      <c r="BK2393">
        <v>249</v>
      </c>
      <c r="BL2393">
        <v>249</v>
      </c>
      <c r="BQ2393">
        <v>15.9137</v>
      </c>
      <c r="BR2393">
        <v>16.133550000001311</v>
      </c>
      <c r="BS2393">
        <v>3</v>
      </c>
    </row>
    <row r="2394" spans="1:71" x14ac:dyDescent="0.25">
      <c r="A2394" t="s">
        <v>86</v>
      </c>
      <c r="B2394">
        <v>254</v>
      </c>
      <c r="C2394" t="s">
        <v>88</v>
      </c>
      <c r="D2394">
        <v>1</v>
      </c>
      <c r="E2394">
        <v>17418.031230000001</v>
      </c>
      <c r="F2394">
        <v>17418.219669999999</v>
      </c>
      <c r="G2394">
        <v>0.1884399999980815</v>
      </c>
      <c r="H2394">
        <v>16.4727</v>
      </c>
      <c r="I2394">
        <v>46.512</v>
      </c>
      <c r="J2394">
        <v>1054.2639999999999</v>
      </c>
      <c r="L2394" t="s">
        <v>836</v>
      </c>
      <c r="M2394" s="6">
        <f t="shared" si="305"/>
        <v>2022</v>
      </c>
      <c r="N2394" s="6" t="str">
        <f t="shared" si="306"/>
        <v>05</v>
      </c>
      <c r="O2394" s="6" t="str">
        <f t="shared" si="307"/>
        <v>17</v>
      </c>
      <c r="P2394" t="str">
        <f t="shared" si="308"/>
        <v>22</v>
      </c>
      <c r="Q2394" t="str">
        <f t="shared" si="309"/>
        <v>58</v>
      </c>
      <c r="R2394" t="str">
        <f t="shared" si="310"/>
        <v>38</v>
      </c>
      <c r="S2394" s="4">
        <f t="shared" si="304"/>
        <v>44698.957384259258</v>
      </c>
      <c r="T2394" s="5">
        <f t="shared" si="311"/>
        <v>44698.957384259258</v>
      </c>
      <c r="U2394" t="s">
        <v>2261</v>
      </c>
      <c r="AH2394" t="s">
        <v>2940</v>
      </c>
      <c r="AI2394" t="s">
        <v>2941</v>
      </c>
      <c r="AJ2394" t="s">
        <v>3097</v>
      </c>
      <c r="AK2394" t="s">
        <v>3101</v>
      </c>
      <c r="AL2394" t="s">
        <v>3103</v>
      </c>
      <c r="BK2394">
        <v>250</v>
      </c>
      <c r="BL2394">
        <v>250</v>
      </c>
      <c r="BQ2394">
        <v>16.4727</v>
      </c>
      <c r="BR2394">
        <v>16.661139999998081</v>
      </c>
      <c r="BS2394">
        <v>4</v>
      </c>
    </row>
    <row r="2395" spans="1:71" x14ac:dyDescent="0.25">
      <c r="A2395" t="s">
        <v>86</v>
      </c>
      <c r="B2395">
        <v>255</v>
      </c>
      <c r="C2395" t="s">
        <v>88</v>
      </c>
      <c r="D2395">
        <v>1</v>
      </c>
      <c r="E2395">
        <v>17966.341260000001</v>
      </c>
      <c r="F2395">
        <v>17968.005829999998</v>
      </c>
      <c r="G2395">
        <v>1.6645699999971839</v>
      </c>
      <c r="H2395">
        <v>264.80759999999998</v>
      </c>
      <c r="I2395">
        <v>38.76</v>
      </c>
      <c r="J2395">
        <v>1093.0229999999999</v>
      </c>
      <c r="L2395" t="s">
        <v>837</v>
      </c>
      <c r="M2395" s="6">
        <f t="shared" si="305"/>
        <v>2022</v>
      </c>
      <c r="N2395" s="6" t="str">
        <f t="shared" si="306"/>
        <v>05</v>
      </c>
      <c r="O2395" s="6" t="str">
        <f t="shared" si="307"/>
        <v>17</v>
      </c>
      <c r="P2395" t="str">
        <f t="shared" si="308"/>
        <v>23</v>
      </c>
      <c r="Q2395" t="str">
        <f t="shared" si="309"/>
        <v>03</v>
      </c>
      <c r="R2395" t="str">
        <f t="shared" si="310"/>
        <v>38</v>
      </c>
      <c r="S2395" s="4">
        <f t="shared" si="304"/>
        <v>44698.960856481484</v>
      </c>
      <c r="T2395" s="5">
        <f t="shared" si="311"/>
        <v>44698.960856481484</v>
      </c>
      <c r="U2395" t="s">
        <v>2262</v>
      </c>
      <c r="AH2395" t="s">
        <v>2940</v>
      </c>
      <c r="AI2395" t="s">
        <v>2941</v>
      </c>
      <c r="AJ2395" t="s">
        <v>3097</v>
      </c>
      <c r="AK2395" t="s">
        <v>3101</v>
      </c>
      <c r="AL2395" t="s">
        <v>3102</v>
      </c>
      <c r="BK2395">
        <v>251</v>
      </c>
      <c r="BL2395">
        <v>251</v>
      </c>
      <c r="BQ2395">
        <v>264.80759999999998</v>
      </c>
      <c r="BR2395">
        <v>266.47216999999722</v>
      </c>
      <c r="BS2395">
        <v>0</v>
      </c>
    </row>
    <row r="2396" spans="1:71" x14ac:dyDescent="0.25">
      <c r="A2396" t="s">
        <v>86</v>
      </c>
      <c r="B2396">
        <v>256</v>
      </c>
      <c r="C2396" t="s">
        <v>88</v>
      </c>
      <c r="D2396">
        <v>1</v>
      </c>
      <c r="E2396">
        <v>17969.600620000001</v>
      </c>
      <c r="F2396">
        <v>17970.07173</v>
      </c>
      <c r="G2396">
        <v>0.47110999999858899</v>
      </c>
      <c r="H2396">
        <v>268.06700000000001</v>
      </c>
      <c r="I2396">
        <v>62.015999999999998</v>
      </c>
      <c r="J2396">
        <v>434.10899999999998</v>
      </c>
      <c r="L2396" t="s">
        <v>837</v>
      </c>
      <c r="M2396" s="6">
        <f t="shared" si="305"/>
        <v>2022</v>
      </c>
      <c r="N2396" s="6" t="str">
        <f t="shared" si="306"/>
        <v>05</v>
      </c>
      <c r="O2396" s="6" t="str">
        <f t="shared" si="307"/>
        <v>17</v>
      </c>
      <c r="P2396" t="str">
        <f t="shared" si="308"/>
        <v>23</v>
      </c>
      <c r="Q2396" t="str">
        <f t="shared" si="309"/>
        <v>03</v>
      </c>
      <c r="R2396" t="str">
        <f t="shared" si="310"/>
        <v>38</v>
      </c>
      <c r="S2396" s="4">
        <f t="shared" si="304"/>
        <v>44698.960856481484</v>
      </c>
      <c r="T2396" s="5">
        <f t="shared" si="311"/>
        <v>44698.960856481484</v>
      </c>
      <c r="U2396" t="s">
        <v>2262</v>
      </c>
      <c r="AH2396" t="s">
        <v>2940</v>
      </c>
      <c r="AI2396" t="s">
        <v>2941</v>
      </c>
      <c r="AJ2396" t="s">
        <v>3097</v>
      </c>
      <c r="AK2396" t="s">
        <v>3101</v>
      </c>
      <c r="AL2396" t="s">
        <v>3102</v>
      </c>
      <c r="BK2396">
        <v>252</v>
      </c>
      <c r="BL2396">
        <v>252</v>
      </c>
      <c r="BQ2396">
        <v>268.06700000000001</v>
      </c>
      <c r="BR2396">
        <v>268.5381099999986</v>
      </c>
      <c r="BS2396">
        <v>1</v>
      </c>
    </row>
    <row r="2397" spans="1:71" x14ac:dyDescent="0.25">
      <c r="A2397" t="s">
        <v>86</v>
      </c>
      <c r="B2397">
        <v>263</v>
      </c>
      <c r="C2397" t="s">
        <v>88</v>
      </c>
      <c r="D2397">
        <v>1</v>
      </c>
      <c r="E2397">
        <v>18270.776870000002</v>
      </c>
      <c r="F2397">
        <v>18271.16632</v>
      </c>
      <c r="G2397">
        <v>0.38944999999876018</v>
      </c>
      <c r="H2397">
        <v>269.19990000000001</v>
      </c>
      <c r="I2397">
        <v>116.279</v>
      </c>
      <c r="J2397">
        <v>1426.357</v>
      </c>
      <c r="L2397" t="s">
        <v>838</v>
      </c>
      <c r="M2397" s="6">
        <f t="shared" si="305"/>
        <v>2022</v>
      </c>
      <c r="N2397" s="6" t="str">
        <f t="shared" si="306"/>
        <v>05</v>
      </c>
      <c r="O2397" s="6" t="str">
        <f t="shared" si="307"/>
        <v>17</v>
      </c>
      <c r="P2397" t="str">
        <f t="shared" si="308"/>
        <v>23</v>
      </c>
      <c r="Q2397" t="str">
        <f t="shared" si="309"/>
        <v>08</v>
      </c>
      <c r="R2397" t="str">
        <f t="shared" si="310"/>
        <v>38</v>
      </c>
      <c r="S2397" s="4">
        <f t="shared" si="304"/>
        <v>44698.964328703703</v>
      </c>
      <c r="T2397" s="5">
        <f t="shared" si="311"/>
        <v>44698.964328703703</v>
      </c>
      <c r="U2397" t="s">
        <v>2263</v>
      </c>
      <c r="AH2397" t="s">
        <v>2940</v>
      </c>
      <c r="AI2397" t="s">
        <v>2941</v>
      </c>
      <c r="AJ2397" t="s">
        <v>2941</v>
      </c>
      <c r="AK2397" t="s">
        <v>3101</v>
      </c>
      <c r="AL2397" t="s">
        <v>3104</v>
      </c>
      <c r="AN2397" t="s">
        <v>3619</v>
      </c>
      <c r="BK2397">
        <v>259</v>
      </c>
      <c r="BL2397">
        <v>259</v>
      </c>
      <c r="BQ2397">
        <v>269.19990000000001</v>
      </c>
      <c r="BR2397">
        <v>269.58934999999877</v>
      </c>
      <c r="BS2397">
        <v>0</v>
      </c>
    </row>
    <row r="2398" spans="1:71" x14ac:dyDescent="0.25">
      <c r="A2398" t="s">
        <v>86</v>
      </c>
      <c r="B2398">
        <v>264</v>
      </c>
      <c r="C2398" t="s">
        <v>88</v>
      </c>
      <c r="D2398">
        <v>1</v>
      </c>
      <c r="E2398">
        <v>18272.033149999999</v>
      </c>
      <c r="F2398">
        <v>18272.384910000001</v>
      </c>
      <c r="G2398">
        <v>0.35176000000137719</v>
      </c>
      <c r="H2398">
        <v>270.45620000000002</v>
      </c>
      <c r="I2398">
        <v>85.271000000000001</v>
      </c>
      <c r="J2398">
        <v>1155.039</v>
      </c>
      <c r="L2398" t="s">
        <v>838</v>
      </c>
      <c r="M2398" s="6">
        <f t="shared" si="305"/>
        <v>2022</v>
      </c>
      <c r="N2398" s="6" t="str">
        <f t="shared" si="306"/>
        <v>05</v>
      </c>
      <c r="O2398" s="6" t="str">
        <f t="shared" si="307"/>
        <v>17</v>
      </c>
      <c r="P2398" t="str">
        <f t="shared" si="308"/>
        <v>23</v>
      </c>
      <c r="Q2398" t="str">
        <f t="shared" si="309"/>
        <v>08</v>
      </c>
      <c r="R2398" t="str">
        <f t="shared" si="310"/>
        <v>38</v>
      </c>
      <c r="S2398" s="4">
        <f t="shared" si="304"/>
        <v>44698.964328703703</v>
      </c>
      <c r="T2398" s="5">
        <f t="shared" si="311"/>
        <v>44698.964328703703</v>
      </c>
      <c r="U2398" t="s">
        <v>2263</v>
      </c>
      <c r="AH2398" t="s">
        <v>2940</v>
      </c>
      <c r="AI2398" t="s">
        <v>2941</v>
      </c>
      <c r="AJ2398" t="s">
        <v>2941</v>
      </c>
      <c r="AK2398" t="s">
        <v>3101</v>
      </c>
      <c r="AL2398" t="s">
        <v>3104</v>
      </c>
      <c r="AN2398" t="s">
        <v>3619</v>
      </c>
      <c r="BK2398">
        <v>260</v>
      </c>
      <c r="BL2398">
        <v>260</v>
      </c>
      <c r="BQ2398">
        <v>270.45620000000002</v>
      </c>
      <c r="BR2398">
        <v>270.8079600000014</v>
      </c>
      <c r="BS2398">
        <v>1</v>
      </c>
    </row>
    <row r="2399" spans="1:71" x14ac:dyDescent="0.25">
      <c r="A2399" t="s">
        <v>86</v>
      </c>
      <c r="B2399">
        <v>265</v>
      </c>
      <c r="C2399" t="s">
        <v>88</v>
      </c>
      <c r="D2399">
        <v>1</v>
      </c>
      <c r="E2399">
        <v>18273.7359</v>
      </c>
      <c r="F2399">
        <v>18274.357759999999</v>
      </c>
      <c r="G2399">
        <v>0.62185999999928754</v>
      </c>
      <c r="H2399">
        <v>272.15890000000002</v>
      </c>
      <c r="I2399">
        <v>139.535</v>
      </c>
      <c r="J2399">
        <v>1302.326</v>
      </c>
      <c r="L2399" t="s">
        <v>838</v>
      </c>
      <c r="M2399" s="6">
        <f t="shared" si="305"/>
        <v>2022</v>
      </c>
      <c r="N2399" s="6" t="str">
        <f t="shared" si="306"/>
        <v>05</v>
      </c>
      <c r="O2399" s="6" t="str">
        <f t="shared" si="307"/>
        <v>17</v>
      </c>
      <c r="P2399" t="str">
        <f t="shared" si="308"/>
        <v>23</v>
      </c>
      <c r="Q2399" t="str">
        <f t="shared" si="309"/>
        <v>08</v>
      </c>
      <c r="R2399" t="str">
        <f t="shared" si="310"/>
        <v>38</v>
      </c>
      <c r="S2399" s="4">
        <f t="shared" si="304"/>
        <v>44698.964328703703</v>
      </c>
      <c r="T2399" s="5">
        <f t="shared" si="311"/>
        <v>44698.964328703703</v>
      </c>
      <c r="U2399" t="s">
        <v>2263</v>
      </c>
      <c r="AH2399" t="s">
        <v>2940</v>
      </c>
      <c r="AI2399" t="s">
        <v>2941</v>
      </c>
      <c r="AJ2399" t="s">
        <v>2941</v>
      </c>
      <c r="AK2399" t="s">
        <v>3101</v>
      </c>
      <c r="AL2399" t="s">
        <v>3104</v>
      </c>
      <c r="AN2399" t="s">
        <v>3619</v>
      </c>
      <c r="BK2399">
        <v>261</v>
      </c>
      <c r="BL2399">
        <v>261</v>
      </c>
      <c r="BQ2399">
        <v>272.15890000000002</v>
      </c>
      <c r="BR2399">
        <v>272.7807599999993</v>
      </c>
      <c r="BS2399">
        <v>2</v>
      </c>
    </row>
    <row r="2400" spans="1:71" x14ac:dyDescent="0.25">
      <c r="A2400" t="s">
        <v>86</v>
      </c>
      <c r="B2400">
        <v>266</v>
      </c>
      <c r="C2400" t="s">
        <v>88</v>
      </c>
      <c r="D2400">
        <v>1</v>
      </c>
      <c r="E2400">
        <v>18275.77736</v>
      </c>
      <c r="F2400">
        <v>18276.179370000002</v>
      </c>
      <c r="G2400">
        <v>0.40201000000161002</v>
      </c>
      <c r="H2400">
        <v>274.2004</v>
      </c>
      <c r="I2400">
        <v>77.519000000000005</v>
      </c>
      <c r="J2400">
        <v>1248.0619999999999</v>
      </c>
      <c r="L2400" t="s">
        <v>838</v>
      </c>
      <c r="M2400" s="6">
        <f t="shared" si="305"/>
        <v>2022</v>
      </c>
      <c r="N2400" s="6" t="str">
        <f t="shared" si="306"/>
        <v>05</v>
      </c>
      <c r="O2400" s="6" t="str">
        <f t="shared" si="307"/>
        <v>17</v>
      </c>
      <c r="P2400" t="str">
        <f t="shared" si="308"/>
        <v>23</v>
      </c>
      <c r="Q2400" t="str">
        <f t="shared" si="309"/>
        <v>08</v>
      </c>
      <c r="R2400" t="str">
        <f t="shared" si="310"/>
        <v>38</v>
      </c>
      <c r="S2400" s="4">
        <f t="shared" si="304"/>
        <v>44698.964328703703</v>
      </c>
      <c r="T2400" s="5">
        <f t="shared" si="311"/>
        <v>44698.964328703703</v>
      </c>
      <c r="U2400" t="s">
        <v>2263</v>
      </c>
      <c r="AH2400" t="s">
        <v>2940</v>
      </c>
      <c r="AI2400" t="s">
        <v>2941</v>
      </c>
      <c r="AJ2400" t="s">
        <v>2941</v>
      </c>
      <c r="AK2400" t="s">
        <v>3101</v>
      </c>
      <c r="AL2400" t="s">
        <v>3104</v>
      </c>
      <c r="AN2400" t="s">
        <v>3619</v>
      </c>
      <c r="BK2400">
        <v>262</v>
      </c>
      <c r="BL2400">
        <v>262</v>
      </c>
      <c r="BQ2400">
        <v>274.2004</v>
      </c>
      <c r="BR2400">
        <v>274.60241000000161</v>
      </c>
      <c r="BS2400">
        <v>3</v>
      </c>
    </row>
    <row r="2401" spans="1:71" x14ac:dyDescent="0.25">
      <c r="A2401" t="s">
        <v>86</v>
      </c>
      <c r="B2401">
        <v>267</v>
      </c>
      <c r="C2401" t="s">
        <v>88</v>
      </c>
      <c r="D2401">
        <v>1</v>
      </c>
      <c r="E2401">
        <v>18333.634600000001</v>
      </c>
      <c r="F2401">
        <v>18335.280330000001</v>
      </c>
      <c r="G2401">
        <v>1.6457300000001851</v>
      </c>
      <c r="H2401">
        <v>32.005299999999998</v>
      </c>
      <c r="I2401">
        <v>46.512</v>
      </c>
      <c r="J2401">
        <v>643.41099999999994</v>
      </c>
      <c r="L2401" t="s">
        <v>839</v>
      </c>
      <c r="M2401" s="6">
        <f t="shared" si="305"/>
        <v>2022</v>
      </c>
      <c r="N2401" s="6" t="str">
        <f t="shared" si="306"/>
        <v>05</v>
      </c>
      <c r="O2401" s="6" t="str">
        <f t="shared" si="307"/>
        <v>17</v>
      </c>
      <c r="P2401" t="str">
        <f t="shared" si="308"/>
        <v>23</v>
      </c>
      <c r="Q2401" t="str">
        <f t="shared" si="309"/>
        <v>13</v>
      </c>
      <c r="R2401" t="str">
        <f t="shared" si="310"/>
        <v>38</v>
      </c>
      <c r="S2401" s="4">
        <f t="shared" si="304"/>
        <v>44698.967800925922</v>
      </c>
      <c r="T2401" s="5">
        <f t="shared" si="311"/>
        <v>44698.967800925922</v>
      </c>
      <c r="U2401" t="s">
        <v>2264</v>
      </c>
      <c r="AH2401" t="s">
        <v>2940</v>
      </c>
      <c r="AI2401" t="s">
        <v>2941</v>
      </c>
      <c r="AJ2401" t="s">
        <v>3097</v>
      </c>
      <c r="AK2401" t="s">
        <v>3101</v>
      </c>
      <c r="AL2401" t="s">
        <v>3102</v>
      </c>
      <c r="BK2401">
        <v>263</v>
      </c>
      <c r="BL2401">
        <v>263</v>
      </c>
      <c r="BQ2401">
        <v>32.005299999999998</v>
      </c>
      <c r="BR2401">
        <v>33.651030000000183</v>
      </c>
      <c r="BS2401">
        <v>0</v>
      </c>
    </row>
    <row r="2402" spans="1:71" x14ac:dyDescent="0.25">
      <c r="A2402" t="s">
        <v>86</v>
      </c>
      <c r="B2402">
        <v>268</v>
      </c>
      <c r="C2402" t="s">
        <v>88</v>
      </c>
      <c r="D2402">
        <v>1</v>
      </c>
      <c r="E2402">
        <v>18360.806270000001</v>
      </c>
      <c r="F2402">
        <v>18361.49094</v>
      </c>
      <c r="G2402">
        <v>0.68466999999873224</v>
      </c>
      <c r="H2402">
        <v>59.176900000000003</v>
      </c>
      <c r="I2402">
        <v>62.015999999999998</v>
      </c>
      <c r="J2402">
        <v>387.59699999999998</v>
      </c>
      <c r="L2402" t="s">
        <v>839</v>
      </c>
      <c r="M2402" s="6">
        <f t="shared" si="305"/>
        <v>2022</v>
      </c>
      <c r="N2402" s="6" t="str">
        <f t="shared" si="306"/>
        <v>05</v>
      </c>
      <c r="O2402" s="6" t="str">
        <f t="shared" si="307"/>
        <v>17</v>
      </c>
      <c r="P2402" t="str">
        <f t="shared" si="308"/>
        <v>23</v>
      </c>
      <c r="Q2402" t="str">
        <f t="shared" si="309"/>
        <v>13</v>
      </c>
      <c r="R2402" t="str">
        <f t="shared" si="310"/>
        <v>38</v>
      </c>
      <c r="S2402" s="4">
        <f t="shared" si="304"/>
        <v>44698.967800925922</v>
      </c>
      <c r="T2402" s="5">
        <f t="shared" si="311"/>
        <v>44698.967800925922</v>
      </c>
      <c r="U2402" t="s">
        <v>2264</v>
      </c>
      <c r="AH2402" t="s">
        <v>2940</v>
      </c>
      <c r="AI2402" t="s">
        <v>2941</v>
      </c>
      <c r="AJ2402" t="s">
        <v>3097</v>
      </c>
      <c r="AK2402" t="s">
        <v>3101</v>
      </c>
      <c r="AL2402" t="s">
        <v>3102</v>
      </c>
      <c r="BK2402">
        <v>264</v>
      </c>
      <c r="BL2402">
        <v>264</v>
      </c>
      <c r="BQ2402">
        <v>59.176900000000003</v>
      </c>
      <c r="BR2402">
        <v>59.861569999998743</v>
      </c>
      <c r="BS2402">
        <v>1</v>
      </c>
    </row>
    <row r="2403" spans="1:71" x14ac:dyDescent="0.25">
      <c r="A2403" t="s">
        <v>86</v>
      </c>
      <c r="B2403">
        <v>274</v>
      </c>
      <c r="C2403" t="s">
        <v>88</v>
      </c>
      <c r="D2403">
        <v>1</v>
      </c>
      <c r="E2403">
        <v>19415.680609999999</v>
      </c>
      <c r="F2403">
        <v>19416.051220000001</v>
      </c>
      <c r="G2403">
        <v>0.37061000000176142</v>
      </c>
      <c r="H2403">
        <v>214.01429999999999</v>
      </c>
      <c r="I2403">
        <v>124.03100000000001</v>
      </c>
      <c r="J2403">
        <v>1379.845</v>
      </c>
      <c r="L2403" t="s">
        <v>840</v>
      </c>
      <c r="M2403" s="6">
        <f t="shared" si="305"/>
        <v>2022</v>
      </c>
      <c r="N2403" s="6" t="str">
        <f t="shared" si="306"/>
        <v>05</v>
      </c>
      <c r="O2403" s="6" t="str">
        <f t="shared" si="307"/>
        <v>17</v>
      </c>
      <c r="P2403" t="str">
        <f t="shared" si="308"/>
        <v>23</v>
      </c>
      <c r="Q2403" t="str">
        <f t="shared" si="309"/>
        <v>28</v>
      </c>
      <c r="R2403" t="str">
        <f t="shared" si="310"/>
        <v>38</v>
      </c>
      <c r="S2403" s="4">
        <f t="shared" si="304"/>
        <v>44698.978217592594</v>
      </c>
      <c r="T2403" s="5">
        <f t="shared" si="311"/>
        <v>44698.978217592594</v>
      </c>
      <c r="U2403" t="s">
        <v>2265</v>
      </c>
      <c r="AH2403" t="s">
        <v>2940</v>
      </c>
      <c r="AI2403" t="s">
        <v>2941</v>
      </c>
      <c r="AJ2403" t="s">
        <v>2941</v>
      </c>
      <c r="AK2403" t="s">
        <v>3101</v>
      </c>
      <c r="AL2403" t="s">
        <v>3104</v>
      </c>
      <c r="BK2403">
        <v>270</v>
      </c>
      <c r="BL2403">
        <v>270</v>
      </c>
      <c r="BQ2403">
        <v>214.01429999999999</v>
      </c>
      <c r="BR2403">
        <v>214.38491000000181</v>
      </c>
      <c r="BS2403">
        <v>0</v>
      </c>
    </row>
    <row r="2404" spans="1:71" x14ac:dyDescent="0.25">
      <c r="A2404" t="s">
        <v>86</v>
      </c>
      <c r="B2404">
        <v>277</v>
      </c>
      <c r="C2404" t="s">
        <v>88</v>
      </c>
      <c r="D2404">
        <v>1</v>
      </c>
      <c r="E2404">
        <v>20114.32476</v>
      </c>
      <c r="F2404">
        <v>20114.47552</v>
      </c>
      <c r="G2404">
        <v>0.1507600000004459</v>
      </c>
      <c r="H2404">
        <v>12.553800000000001</v>
      </c>
      <c r="I2404">
        <v>93.022999999999996</v>
      </c>
      <c r="J2404">
        <v>720.93</v>
      </c>
      <c r="L2404" t="s">
        <v>841</v>
      </c>
      <c r="M2404" s="6">
        <f t="shared" si="305"/>
        <v>2022</v>
      </c>
      <c r="N2404" s="6" t="str">
        <f t="shared" si="306"/>
        <v>05</v>
      </c>
      <c r="O2404" s="6" t="str">
        <f t="shared" si="307"/>
        <v>17</v>
      </c>
      <c r="P2404" t="str">
        <f t="shared" si="308"/>
        <v>23</v>
      </c>
      <c r="Q2404" t="str">
        <f t="shared" si="309"/>
        <v>43</v>
      </c>
      <c r="R2404" t="str">
        <f t="shared" si="310"/>
        <v>38</v>
      </c>
      <c r="S2404" s="4">
        <f t="shared" si="304"/>
        <v>44698.988634259258</v>
      </c>
      <c r="T2404" s="5">
        <f t="shared" si="311"/>
        <v>44698.988634259258</v>
      </c>
      <c r="U2404" t="s">
        <v>2266</v>
      </c>
      <c r="AH2404" t="s">
        <v>2940</v>
      </c>
      <c r="AI2404" t="s">
        <v>2941</v>
      </c>
      <c r="AJ2404" t="s">
        <v>3097</v>
      </c>
      <c r="AK2404" t="s">
        <v>3101</v>
      </c>
      <c r="AL2404" t="s">
        <v>3103</v>
      </c>
      <c r="BK2404">
        <v>273</v>
      </c>
      <c r="BL2404">
        <v>273</v>
      </c>
      <c r="BQ2404">
        <v>12.553800000000001</v>
      </c>
      <c r="BR2404">
        <v>12.70456000000045</v>
      </c>
      <c r="BS2404">
        <v>0</v>
      </c>
    </row>
    <row r="2405" spans="1:71" x14ac:dyDescent="0.25">
      <c r="A2405" t="s">
        <v>86</v>
      </c>
      <c r="B2405">
        <v>278</v>
      </c>
      <c r="C2405" t="s">
        <v>88</v>
      </c>
      <c r="D2405">
        <v>1</v>
      </c>
      <c r="E2405">
        <v>20116.02809</v>
      </c>
      <c r="F2405">
        <v>20116.21025</v>
      </c>
      <c r="G2405">
        <v>0.1821600000002945</v>
      </c>
      <c r="H2405">
        <v>14.257099999999999</v>
      </c>
      <c r="I2405">
        <v>147.28700000000001</v>
      </c>
      <c r="J2405">
        <v>697.67399999999998</v>
      </c>
      <c r="L2405" t="s">
        <v>841</v>
      </c>
      <c r="M2405" s="6">
        <f t="shared" si="305"/>
        <v>2022</v>
      </c>
      <c r="N2405" s="6" t="str">
        <f t="shared" si="306"/>
        <v>05</v>
      </c>
      <c r="O2405" s="6" t="str">
        <f t="shared" si="307"/>
        <v>17</v>
      </c>
      <c r="P2405" t="str">
        <f t="shared" si="308"/>
        <v>23</v>
      </c>
      <c r="Q2405" t="str">
        <f t="shared" si="309"/>
        <v>43</v>
      </c>
      <c r="R2405" t="str">
        <f t="shared" si="310"/>
        <v>38</v>
      </c>
      <c r="S2405" s="4">
        <f t="shared" si="304"/>
        <v>44698.988634259258</v>
      </c>
      <c r="T2405" s="5">
        <f t="shared" si="311"/>
        <v>44698.988634259258</v>
      </c>
      <c r="U2405" t="s">
        <v>2266</v>
      </c>
      <c r="AH2405" t="s">
        <v>2940</v>
      </c>
      <c r="AI2405" t="s">
        <v>2941</v>
      </c>
      <c r="AJ2405" t="s">
        <v>3097</v>
      </c>
      <c r="AK2405" t="s">
        <v>3101</v>
      </c>
      <c r="AL2405" t="s">
        <v>3103</v>
      </c>
      <c r="BK2405">
        <v>274</v>
      </c>
      <c r="BL2405">
        <v>274</v>
      </c>
      <c r="BQ2405">
        <v>14.257099999999999</v>
      </c>
      <c r="BR2405">
        <v>14.43926000000029</v>
      </c>
      <c r="BS2405">
        <v>1</v>
      </c>
    </row>
    <row r="2406" spans="1:71" x14ac:dyDescent="0.25">
      <c r="A2406" t="s">
        <v>86</v>
      </c>
      <c r="B2406">
        <v>279</v>
      </c>
      <c r="C2406" t="s">
        <v>88</v>
      </c>
      <c r="D2406">
        <v>1</v>
      </c>
      <c r="E2406">
        <v>20116.8698</v>
      </c>
      <c r="F2406">
        <v>20117.077079999999</v>
      </c>
      <c r="G2406">
        <v>0.2072799999987183</v>
      </c>
      <c r="H2406">
        <v>15.098800000000001</v>
      </c>
      <c r="I2406">
        <v>100.77500000000001</v>
      </c>
      <c r="J2406">
        <v>759.69</v>
      </c>
      <c r="L2406" t="s">
        <v>841</v>
      </c>
      <c r="M2406" s="6">
        <f t="shared" si="305"/>
        <v>2022</v>
      </c>
      <c r="N2406" s="6" t="str">
        <f t="shared" si="306"/>
        <v>05</v>
      </c>
      <c r="O2406" s="6" t="str">
        <f t="shared" si="307"/>
        <v>17</v>
      </c>
      <c r="P2406" t="str">
        <f t="shared" si="308"/>
        <v>23</v>
      </c>
      <c r="Q2406" t="str">
        <f t="shared" si="309"/>
        <v>43</v>
      </c>
      <c r="R2406" t="str">
        <f t="shared" si="310"/>
        <v>38</v>
      </c>
      <c r="S2406" s="4">
        <f t="shared" si="304"/>
        <v>44698.988634259258</v>
      </c>
      <c r="T2406" s="5">
        <f t="shared" si="311"/>
        <v>44698.988634259258</v>
      </c>
      <c r="U2406" t="s">
        <v>2266</v>
      </c>
      <c r="AH2406" t="s">
        <v>2940</v>
      </c>
      <c r="AI2406" t="s">
        <v>2941</v>
      </c>
      <c r="AJ2406" t="s">
        <v>3097</v>
      </c>
      <c r="AK2406" t="s">
        <v>3101</v>
      </c>
      <c r="AL2406" t="s">
        <v>3103</v>
      </c>
      <c r="BK2406">
        <v>275</v>
      </c>
      <c r="BL2406">
        <v>275</v>
      </c>
      <c r="BQ2406">
        <v>15.098800000000001</v>
      </c>
      <c r="BR2406">
        <v>15.306079999998721</v>
      </c>
      <c r="BS2406">
        <v>2</v>
      </c>
    </row>
    <row r="2407" spans="1:71" x14ac:dyDescent="0.25">
      <c r="A2407" t="s">
        <v>86</v>
      </c>
      <c r="B2407">
        <v>280</v>
      </c>
      <c r="C2407" t="s">
        <v>88</v>
      </c>
      <c r="D2407">
        <v>1</v>
      </c>
      <c r="E2407">
        <v>20486.954539999999</v>
      </c>
      <c r="F2407">
        <v>20488.37414</v>
      </c>
      <c r="G2407">
        <v>1.4196000000010831</v>
      </c>
      <c r="H2407">
        <v>85.2042</v>
      </c>
      <c r="I2407">
        <v>23.256</v>
      </c>
      <c r="J2407">
        <v>426.35700000000003</v>
      </c>
      <c r="L2407" t="s">
        <v>842</v>
      </c>
      <c r="M2407" s="6">
        <f t="shared" si="305"/>
        <v>2022</v>
      </c>
      <c r="N2407" s="6" t="str">
        <f t="shared" si="306"/>
        <v>05</v>
      </c>
      <c r="O2407" s="6" t="str">
        <f t="shared" si="307"/>
        <v>17</v>
      </c>
      <c r="P2407" t="str">
        <f t="shared" si="308"/>
        <v>23</v>
      </c>
      <c r="Q2407" t="str">
        <f t="shared" si="309"/>
        <v>48</v>
      </c>
      <c r="R2407" t="str">
        <f t="shared" si="310"/>
        <v>38</v>
      </c>
      <c r="S2407" s="4">
        <f t="shared" si="304"/>
        <v>44698.992106481484</v>
      </c>
      <c r="T2407" s="5">
        <f t="shared" si="311"/>
        <v>44698.992106481484</v>
      </c>
      <c r="U2407" t="s">
        <v>2267</v>
      </c>
      <c r="AH2407" t="s">
        <v>2940</v>
      </c>
      <c r="AI2407" t="s">
        <v>2941</v>
      </c>
      <c r="AJ2407" t="s">
        <v>3097</v>
      </c>
      <c r="AK2407" t="s">
        <v>3101</v>
      </c>
      <c r="AL2407" t="s">
        <v>3102</v>
      </c>
      <c r="BK2407">
        <v>276</v>
      </c>
      <c r="BL2407">
        <v>276</v>
      </c>
      <c r="BQ2407">
        <v>85.2042</v>
      </c>
      <c r="BR2407">
        <v>86.623800000001083</v>
      </c>
      <c r="BS2407">
        <v>0</v>
      </c>
    </row>
    <row r="2408" spans="1:71" x14ac:dyDescent="0.25">
      <c r="A2408" t="s">
        <v>86</v>
      </c>
      <c r="B2408">
        <v>284</v>
      </c>
      <c r="C2408" t="s">
        <v>88</v>
      </c>
      <c r="D2408">
        <v>1</v>
      </c>
      <c r="E2408">
        <v>21666.087149999999</v>
      </c>
      <c r="F2408">
        <v>21666.991679999999</v>
      </c>
      <c r="G2408">
        <v>0.90452999999979511</v>
      </c>
      <c r="H2408">
        <v>64.186499999999995</v>
      </c>
      <c r="I2408">
        <v>62.015999999999998</v>
      </c>
      <c r="J2408">
        <v>1372.0930000000001</v>
      </c>
      <c r="L2408" t="s">
        <v>843</v>
      </c>
      <c r="M2408" s="6">
        <f t="shared" si="305"/>
        <v>2022</v>
      </c>
      <c r="N2408" s="6" t="str">
        <f t="shared" si="306"/>
        <v>05</v>
      </c>
      <c r="O2408" s="6" t="str">
        <f t="shared" si="307"/>
        <v>18</v>
      </c>
      <c r="P2408" t="str">
        <f t="shared" si="308"/>
        <v>00</v>
      </c>
      <c r="Q2408" t="str">
        <f t="shared" si="309"/>
        <v>08</v>
      </c>
      <c r="R2408" t="str">
        <f t="shared" si="310"/>
        <v>38</v>
      </c>
      <c r="S2408" s="4">
        <f t="shared" si="304"/>
        <v>44699.005995370368</v>
      </c>
      <c r="T2408" s="5">
        <f t="shared" si="311"/>
        <v>44699.005995370368</v>
      </c>
      <c r="U2408" t="s">
        <v>2268</v>
      </c>
      <c r="AH2408" t="s">
        <v>2940</v>
      </c>
      <c r="AI2408" t="s">
        <v>3077</v>
      </c>
      <c r="AJ2408" t="s">
        <v>3077</v>
      </c>
      <c r="AK2408" t="s">
        <v>3101</v>
      </c>
      <c r="AL2408" t="s">
        <v>3104</v>
      </c>
      <c r="BK2408">
        <v>280</v>
      </c>
      <c r="BL2408">
        <v>280</v>
      </c>
      <c r="BQ2408">
        <v>64.186499999999995</v>
      </c>
      <c r="BR2408">
        <v>65.09102999999979</v>
      </c>
      <c r="BS2408">
        <v>0</v>
      </c>
    </row>
    <row r="2409" spans="1:71" x14ac:dyDescent="0.25">
      <c r="A2409" t="s">
        <v>86</v>
      </c>
      <c r="B2409">
        <v>290</v>
      </c>
      <c r="C2409" t="s">
        <v>88</v>
      </c>
      <c r="D2409">
        <v>1</v>
      </c>
      <c r="E2409">
        <v>21684.024730000001</v>
      </c>
      <c r="F2409">
        <v>21684.527239999999</v>
      </c>
      <c r="G2409">
        <v>0.50250999999843771</v>
      </c>
      <c r="H2409">
        <v>82.124099999999999</v>
      </c>
      <c r="I2409">
        <v>54.264000000000003</v>
      </c>
      <c r="J2409">
        <v>1162.7909999999999</v>
      </c>
      <c r="L2409" t="s">
        <v>843</v>
      </c>
      <c r="M2409" s="6">
        <f t="shared" si="305"/>
        <v>2022</v>
      </c>
      <c r="N2409" s="6" t="str">
        <f t="shared" si="306"/>
        <v>05</v>
      </c>
      <c r="O2409" s="6" t="str">
        <f t="shared" si="307"/>
        <v>18</v>
      </c>
      <c r="P2409" t="str">
        <f t="shared" si="308"/>
        <v>00</v>
      </c>
      <c r="Q2409" t="str">
        <f t="shared" si="309"/>
        <v>08</v>
      </c>
      <c r="R2409" t="str">
        <f t="shared" si="310"/>
        <v>38</v>
      </c>
      <c r="S2409" s="4">
        <f t="shared" si="304"/>
        <v>44699.005995370368</v>
      </c>
      <c r="T2409" s="5">
        <f t="shared" si="311"/>
        <v>44699.005995370368</v>
      </c>
      <c r="U2409" t="s">
        <v>2268</v>
      </c>
      <c r="AH2409" t="s">
        <v>2940</v>
      </c>
      <c r="AI2409" t="s">
        <v>2941</v>
      </c>
      <c r="AJ2409" t="s">
        <v>2941</v>
      </c>
      <c r="AK2409" t="s">
        <v>3101</v>
      </c>
      <c r="AL2409" t="s">
        <v>3104</v>
      </c>
      <c r="BK2409">
        <v>285</v>
      </c>
      <c r="BL2409">
        <v>285</v>
      </c>
      <c r="BQ2409">
        <v>82.124099999999999</v>
      </c>
      <c r="BR2409">
        <v>82.626609999998436</v>
      </c>
      <c r="BS2409">
        <v>1</v>
      </c>
    </row>
    <row r="2410" spans="1:71" x14ac:dyDescent="0.25">
      <c r="A2410" t="s">
        <v>86</v>
      </c>
      <c r="B2410">
        <v>292</v>
      </c>
      <c r="C2410" t="s">
        <v>88</v>
      </c>
      <c r="D2410">
        <v>1</v>
      </c>
      <c r="E2410">
        <v>21686.679349999999</v>
      </c>
      <c r="F2410">
        <v>21686.874070000002</v>
      </c>
      <c r="G2410">
        <v>0.19472000000314441</v>
      </c>
      <c r="H2410">
        <v>84.778700000000001</v>
      </c>
      <c r="I2410">
        <v>69.766999999999996</v>
      </c>
      <c r="J2410">
        <v>705.42600000000004</v>
      </c>
      <c r="L2410" t="s">
        <v>843</v>
      </c>
      <c r="M2410" s="6">
        <f t="shared" si="305"/>
        <v>2022</v>
      </c>
      <c r="N2410" s="6" t="str">
        <f t="shared" si="306"/>
        <v>05</v>
      </c>
      <c r="O2410" s="6" t="str">
        <f t="shared" si="307"/>
        <v>18</v>
      </c>
      <c r="P2410" t="str">
        <f t="shared" si="308"/>
        <v>00</v>
      </c>
      <c r="Q2410" t="str">
        <f t="shared" si="309"/>
        <v>08</v>
      </c>
      <c r="R2410" t="str">
        <f t="shared" si="310"/>
        <v>38</v>
      </c>
      <c r="S2410" s="4">
        <f t="shared" si="304"/>
        <v>44699.005995370368</v>
      </c>
      <c r="T2410" s="5">
        <f t="shared" si="311"/>
        <v>44699.005995370368</v>
      </c>
      <c r="U2410" t="s">
        <v>2268</v>
      </c>
      <c r="AH2410" t="s">
        <v>2940</v>
      </c>
      <c r="AI2410" t="s">
        <v>2941</v>
      </c>
      <c r="AJ2410" t="s">
        <v>3097</v>
      </c>
      <c r="AK2410" t="s">
        <v>3101</v>
      </c>
      <c r="AL2410" t="s">
        <v>3103</v>
      </c>
      <c r="BK2410">
        <v>287</v>
      </c>
      <c r="BL2410">
        <v>287</v>
      </c>
      <c r="BQ2410">
        <v>84.778700000000001</v>
      </c>
      <c r="BR2410">
        <v>84.973420000003145</v>
      </c>
      <c r="BS2410">
        <v>2</v>
      </c>
    </row>
    <row r="2411" spans="1:71" x14ac:dyDescent="0.25">
      <c r="A2411" t="s">
        <v>86</v>
      </c>
      <c r="B2411">
        <v>293</v>
      </c>
      <c r="C2411" t="s">
        <v>88</v>
      </c>
      <c r="D2411">
        <v>1</v>
      </c>
      <c r="E2411">
        <v>21688.198079999998</v>
      </c>
      <c r="F2411">
        <v>21689.66793</v>
      </c>
      <c r="G2411">
        <v>1.469850000001315</v>
      </c>
      <c r="H2411">
        <v>86.297399999999996</v>
      </c>
      <c r="I2411">
        <v>147.28700000000001</v>
      </c>
      <c r="J2411">
        <v>1341.085</v>
      </c>
      <c r="L2411" t="s">
        <v>843</v>
      </c>
      <c r="M2411" s="6">
        <f t="shared" si="305"/>
        <v>2022</v>
      </c>
      <c r="N2411" s="6" t="str">
        <f t="shared" si="306"/>
        <v>05</v>
      </c>
      <c r="O2411" s="6" t="str">
        <f t="shared" si="307"/>
        <v>18</v>
      </c>
      <c r="P2411" t="str">
        <f t="shared" si="308"/>
        <v>00</v>
      </c>
      <c r="Q2411" t="str">
        <f t="shared" si="309"/>
        <v>08</v>
      </c>
      <c r="R2411" t="str">
        <f t="shared" si="310"/>
        <v>38</v>
      </c>
      <c r="S2411" s="4">
        <f t="shared" si="304"/>
        <v>44699.005995370368</v>
      </c>
      <c r="T2411" s="5">
        <f t="shared" si="311"/>
        <v>44699.005995370368</v>
      </c>
      <c r="U2411" t="s">
        <v>2268</v>
      </c>
      <c r="AH2411" t="s">
        <v>2940</v>
      </c>
      <c r="AI2411" t="s">
        <v>3078</v>
      </c>
      <c r="AJ2411" t="s">
        <v>3077</v>
      </c>
      <c r="AK2411" t="s">
        <v>3101</v>
      </c>
      <c r="AL2411" t="s">
        <v>3104</v>
      </c>
      <c r="BK2411">
        <v>288</v>
      </c>
      <c r="BL2411">
        <v>288</v>
      </c>
      <c r="BQ2411">
        <v>86.297399999999996</v>
      </c>
      <c r="BR2411">
        <v>87.767250000001312</v>
      </c>
      <c r="BS2411">
        <v>3</v>
      </c>
    </row>
    <row r="2412" spans="1:71" x14ac:dyDescent="0.25">
      <c r="A2412" t="s">
        <v>86</v>
      </c>
      <c r="B2412">
        <v>294</v>
      </c>
      <c r="C2412" t="s">
        <v>88</v>
      </c>
      <c r="D2412">
        <v>1</v>
      </c>
      <c r="E2412">
        <v>21690.051630000002</v>
      </c>
      <c r="F2412">
        <v>21690.459920000001</v>
      </c>
      <c r="G2412">
        <v>0.40828999999939702</v>
      </c>
      <c r="H2412">
        <v>88.150999999999996</v>
      </c>
      <c r="I2412">
        <v>170.54300000000001</v>
      </c>
      <c r="J2412">
        <v>1279.07</v>
      </c>
      <c r="L2412" t="s">
        <v>843</v>
      </c>
      <c r="M2412" s="6">
        <f t="shared" si="305"/>
        <v>2022</v>
      </c>
      <c r="N2412" s="6" t="str">
        <f t="shared" si="306"/>
        <v>05</v>
      </c>
      <c r="O2412" s="6" t="str">
        <f t="shared" si="307"/>
        <v>18</v>
      </c>
      <c r="P2412" t="str">
        <f t="shared" si="308"/>
        <v>00</v>
      </c>
      <c r="Q2412" t="str">
        <f t="shared" si="309"/>
        <v>08</v>
      </c>
      <c r="R2412" t="str">
        <f t="shared" si="310"/>
        <v>38</v>
      </c>
      <c r="S2412" s="4">
        <f t="shared" si="304"/>
        <v>44699.005995370368</v>
      </c>
      <c r="T2412" s="5">
        <f t="shared" si="311"/>
        <v>44699.005995370368</v>
      </c>
      <c r="U2412" t="s">
        <v>2268</v>
      </c>
      <c r="AH2412" t="s">
        <v>2940</v>
      </c>
      <c r="AI2412" t="s">
        <v>2941</v>
      </c>
      <c r="AJ2412" t="s">
        <v>2941</v>
      </c>
      <c r="AK2412" t="s">
        <v>3101</v>
      </c>
      <c r="AL2412" t="s">
        <v>3104</v>
      </c>
      <c r="BK2412">
        <v>289</v>
      </c>
      <c r="BL2412">
        <v>289</v>
      </c>
      <c r="BQ2412">
        <v>88.150999999999996</v>
      </c>
      <c r="BR2412">
        <v>88.559289999999393</v>
      </c>
      <c r="BS2412">
        <v>4</v>
      </c>
    </row>
    <row r="2413" spans="1:71" x14ac:dyDescent="0.25">
      <c r="A2413" t="s">
        <v>86</v>
      </c>
      <c r="B2413">
        <v>295</v>
      </c>
      <c r="C2413" t="s">
        <v>88</v>
      </c>
      <c r="D2413">
        <v>1</v>
      </c>
      <c r="E2413">
        <v>21690.76771</v>
      </c>
      <c r="F2413">
        <v>21691.11318</v>
      </c>
      <c r="G2413">
        <v>0.34547000000020489</v>
      </c>
      <c r="H2413">
        <v>88.867000000000004</v>
      </c>
      <c r="I2413">
        <v>124.03100000000001</v>
      </c>
      <c r="J2413">
        <v>1286.8219999999999</v>
      </c>
      <c r="L2413" t="s">
        <v>843</v>
      </c>
      <c r="M2413" s="6">
        <f t="shared" si="305"/>
        <v>2022</v>
      </c>
      <c r="N2413" s="6" t="str">
        <f t="shared" si="306"/>
        <v>05</v>
      </c>
      <c r="O2413" s="6" t="str">
        <f t="shared" si="307"/>
        <v>18</v>
      </c>
      <c r="P2413" t="str">
        <f t="shared" si="308"/>
        <v>00</v>
      </c>
      <c r="Q2413" t="str">
        <f t="shared" si="309"/>
        <v>08</v>
      </c>
      <c r="R2413" t="str">
        <f t="shared" si="310"/>
        <v>38</v>
      </c>
      <c r="S2413" s="4">
        <f t="shared" si="304"/>
        <v>44699.005995370368</v>
      </c>
      <c r="T2413" s="5">
        <f t="shared" si="311"/>
        <v>44699.005995370368</v>
      </c>
      <c r="U2413" t="s">
        <v>2268</v>
      </c>
      <c r="AH2413" t="s">
        <v>2940</v>
      </c>
      <c r="AI2413" t="s">
        <v>2941</v>
      </c>
      <c r="AJ2413" t="s">
        <v>2941</v>
      </c>
      <c r="AK2413" t="s">
        <v>3101</v>
      </c>
      <c r="AL2413" t="s">
        <v>3104</v>
      </c>
      <c r="BK2413">
        <v>290</v>
      </c>
      <c r="BL2413">
        <v>290</v>
      </c>
      <c r="BQ2413">
        <v>88.867000000000004</v>
      </c>
      <c r="BR2413">
        <v>89.212470000000209</v>
      </c>
      <c r="BS2413">
        <v>5</v>
      </c>
    </row>
    <row r="2414" spans="1:71" x14ac:dyDescent="0.25">
      <c r="A2414" t="s">
        <v>86</v>
      </c>
      <c r="B2414">
        <v>297</v>
      </c>
      <c r="C2414" t="s">
        <v>88</v>
      </c>
      <c r="D2414">
        <v>1</v>
      </c>
      <c r="E2414">
        <v>21692.467629999999</v>
      </c>
      <c r="F2414">
        <v>21693.434969999998</v>
      </c>
      <c r="G2414">
        <v>0.96733999999923981</v>
      </c>
      <c r="H2414">
        <v>90.566999999999993</v>
      </c>
      <c r="I2414">
        <v>155.03899999999999</v>
      </c>
      <c r="J2414">
        <v>1519.38</v>
      </c>
      <c r="L2414" t="s">
        <v>843</v>
      </c>
      <c r="M2414" s="6">
        <f t="shared" si="305"/>
        <v>2022</v>
      </c>
      <c r="N2414" s="6" t="str">
        <f t="shared" si="306"/>
        <v>05</v>
      </c>
      <c r="O2414" s="6" t="str">
        <f t="shared" si="307"/>
        <v>18</v>
      </c>
      <c r="P2414" t="str">
        <f t="shared" si="308"/>
        <v>00</v>
      </c>
      <c r="Q2414" t="str">
        <f t="shared" si="309"/>
        <v>08</v>
      </c>
      <c r="R2414" t="str">
        <f t="shared" si="310"/>
        <v>38</v>
      </c>
      <c r="S2414" s="4">
        <f t="shared" si="304"/>
        <v>44699.005995370368</v>
      </c>
      <c r="T2414" s="5">
        <f t="shared" si="311"/>
        <v>44699.005995370368</v>
      </c>
      <c r="U2414" t="s">
        <v>2268</v>
      </c>
      <c r="AH2414" t="s">
        <v>2940</v>
      </c>
      <c r="AI2414" t="s">
        <v>3077</v>
      </c>
      <c r="AJ2414" t="s">
        <v>3077</v>
      </c>
      <c r="AK2414" t="s">
        <v>3101</v>
      </c>
      <c r="AL2414" t="s">
        <v>3104</v>
      </c>
      <c r="BK2414">
        <v>292</v>
      </c>
      <c r="BL2414">
        <v>292</v>
      </c>
      <c r="BQ2414">
        <v>90.566999999999993</v>
      </c>
      <c r="BR2414">
        <v>91.534339999999233</v>
      </c>
      <c r="BS2414">
        <v>6</v>
      </c>
    </row>
    <row r="2415" spans="1:71" x14ac:dyDescent="0.25">
      <c r="A2415" t="s">
        <v>86</v>
      </c>
      <c r="B2415">
        <v>305</v>
      </c>
      <c r="C2415" t="s">
        <v>88</v>
      </c>
      <c r="D2415">
        <v>1</v>
      </c>
      <c r="E2415">
        <v>22862.780620000001</v>
      </c>
      <c r="F2415">
        <v>22863.64745</v>
      </c>
      <c r="G2415">
        <v>0.86682999999902677</v>
      </c>
      <c r="H2415">
        <v>60.765799999999999</v>
      </c>
      <c r="I2415">
        <v>77.519000000000005</v>
      </c>
      <c r="J2415">
        <v>395.34899999999999</v>
      </c>
      <c r="L2415" t="s">
        <v>844</v>
      </c>
      <c r="M2415" s="6">
        <f t="shared" si="305"/>
        <v>2022</v>
      </c>
      <c r="N2415" s="6" t="str">
        <f t="shared" si="306"/>
        <v>05</v>
      </c>
      <c r="O2415" s="6" t="str">
        <f t="shared" si="307"/>
        <v>18</v>
      </c>
      <c r="P2415" t="str">
        <f t="shared" si="308"/>
        <v>00</v>
      </c>
      <c r="Q2415" t="str">
        <f t="shared" si="309"/>
        <v>28</v>
      </c>
      <c r="R2415" t="str">
        <f t="shared" si="310"/>
        <v>38</v>
      </c>
      <c r="S2415" s="4">
        <f t="shared" si="304"/>
        <v>44699.019884259258</v>
      </c>
      <c r="T2415" s="5">
        <f t="shared" si="311"/>
        <v>44699.019884259258</v>
      </c>
      <c r="U2415" t="s">
        <v>2269</v>
      </c>
      <c r="AH2415" t="s">
        <v>2940</v>
      </c>
      <c r="AI2415" t="s">
        <v>2941</v>
      </c>
      <c r="AJ2415" t="s">
        <v>3097</v>
      </c>
      <c r="AK2415" t="s">
        <v>3101</v>
      </c>
      <c r="AL2415" t="s">
        <v>3102</v>
      </c>
      <c r="BK2415">
        <v>300</v>
      </c>
      <c r="BL2415">
        <v>300</v>
      </c>
      <c r="BQ2415">
        <v>60.765799999999999</v>
      </c>
      <c r="BR2415">
        <v>61.632629999999033</v>
      </c>
      <c r="BS2415">
        <v>0</v>
      </c>
    </row>
    <row r="2416" spans="1:71" x14ac:dyDescent="0.25">
      <c r="A2416" t="s">
        <v>86</v>
      </c>
      <c r="B2416">
        <v>311</v>
      </c>
      <c r="C2416" t="s">
        <v>88</v>
      </c>
      <c r="D2416">
        <v>1</v>
      </c>
      <c r="E2416">
        <v>24970.194579999999</v>
      </c>
      <c r="F2416">
        <v>24970.621719999999</v>
      </c>
      <c r="G2416">
        <v>0.42713999999978108</v>
      </c>
      <c r="H2416">
        <v>68.506200000000007</v>
      </c>
      <c r="I2416">
        <v>7.7519999999999998</v>
      </c>
      <c r="J2416">
        <v>1736.434</v>
      </c>
      <c r="L2416" t="s">
        <v>845</v>
      </c>
      <c r="M2416" s="6">
        <f t="shared" si="305"/>
        <v>2022</v>
      </c>
      <c r="N2416" s="6" t="str">
        <f t="shared" si="306"/>
        <v>05</v>
      </c>
      <c r="O2416" s="6" t="str">
        <f t="shared" si="307"/>
        <v>18</v>
      </c>
      <c r="P2416" t="str">
        <f t="shared" si="308"/>
        <v>01</v>
      </c>
      <c r="Q2416" t="str">
        <f t="shared" si="309"/>
        <v>03</v>
      </c>
      <c r="R2416" t="str">
        <f t="shared" si="310"/>
        <v>38</v>
      </c>
      <c r="S2416" s="4">
        <f t="shared" si="304"/>
        <v>44699.044189814813</v>
      </c>
      <c r="T2416" s="5">
        <f t="shared" si="311"/>
        <v>44699.044189814813</v>
      </c>
      <c r="U2416" t="s">
        <v>2270</v>
      </c>
      <c r="AH2416" t="s">
        <v>2940</v>
      </c>
      <c r="AI2416" t="s">
        <v>2941</v>
      </c>
      <c r="AJ2416" t="s">
        <v>2941</v>
      </c>
      <c r="AK2416" t="s">
        <v>3101</v>
      </c>
      <c r="AL2416" t="s">
        <v>3104</v>
      </c>
      <c r="BK2416">
        <v>306</v>
      </c>
      <c r="BL2416">
        <v>306</v>
      </c>
      <c r="BQ2416">
        <v>68.506200000000007</v>
      </c>
      <c r="BR2416">
        <v>68.933339999999788</v>
      </c>
      <c r="BS2416">
        <v>0</v>
      </c>
    </row>
    <row r="2417" spans="1:71" x14ac:dyDescent="0.25">
      <c r="A2417" t="s">
        <v>86</v>
      </c>
      <c r="B2417">
        <v>312</v>
      </c>
      <c r="C2417" t="s">
        <v>88</v>
      </c>
      <c r="D2417">
        <v>1</v>
      </c>
      <c r="E2417">
        <v>24970.860410000001</v>
      </c>
      <c r="F2417">
        <v>24971.56393</v>
      </c>
      <c r="G2417">
        <v>0.70351999999911641</v>
      </c>
      <c r="H2417">
        <v>69.1721</v>
      </c>
      <c r="I2417">
        <v>100.77500000000001</v>
      </c>
      <c r="J2417">
        <v>1844.961</v>
      </c>
      <c r="L2417" t="s">
        <v>845</v>
      </c>
      <c r="M2417" s="6">
        <f t="shared" si="305"/>
        <v>2022</v>
      </c>
      <c r="N2417" s="6" t="str">
        <f t="shared" si="306"/>
        <v>05</v>
      </c>
      <c r="O2417" s="6" t="str">
        <f t="shared" si="307"/>
        <v>18</v>
      </c>
      <c r="P2417" t="str">
        <f t="shared" si="308"/>
        <v>01</v>
      </c>
      <c r="Q2417" t="str">
        <f t="shared" si="309"/>
        <v>03</v>
      </c>
      <c r="R2417" t="str">
        <f t="shared" si="310"/>
        <v>38</v>
      </c>
      <c r="S2417" s="4">
        <f t="shared" si="304"/>
        <v>44699.044189814813</v>
      </c>
      <c r="T2417" s="5">
        <f t="shared" si="311"/>
        <v>44699.044189814813</v>
      </c>
      <c r="U2417" t="s">
        <v>2270</v>
      </c>
      <c r="AH2417" t="s">
        <v>2940</v>
      </c>
      <c r="AI2417" t="s">
        <v>2941</v>
      </c>
      <c r="AJ2417" t="s">
        <v>3077</v>
      </c>
      <c r="AK2417" t="s">
        <v>3101</v>
      </c>
      <c r="AL2417" t="s">
        <v>3104</v>
      </c>
      <c r="BK2417">
        <v>307</v>
      </c>
      <c r="BL2417">
        <v>307</v>
      </c>
      <c r="BQ2417">
        <v>69.1721</v>
      </c>
      <c r="BR2417">
        <v>69.875619999999117</v>
      </c>
      <c r="BS2417">
        <v>1</v>
      </c>
    </row>
    <row r="2418" spans="1:71" x14ac:dyDescent="0.25">
      <c r="A2418" t="s">
        <v>86</v>
      </c>
      <c r="B2418">
        <v>313</v>
      </c>
      <c r="C2418" t="s">
        <v>88</v>
      </c>
      <c r="D2418">
        <v>1</v>
      </c>
      <c r="E2418">
        <v>24971.796340000001</v>
      </c>
      <c r="F2418">
        <v>24972.311409999998</v>
      </c>
      <c r="G2418">
        <v>0.51506999999764957</v>
      </c>
      <c r="H2418">
        <v>70.108000000000004</v>
      </c>
      <c r="I2418">
        <v>100.77500000000001</v>
      </c>
      <c r="J2418">
        <v>1759.69</v>
      </c>
      <c r="L2418" t="s">
        <v>845</v>
      </c>
      <c r="M2418" s="6">
        <f t="shared" si="305"/>
        <v>2022</v>
      </c>
      <c r="N2418" s="6" t="str">
        <f t="shared" si="306"/>
        <v>05</v>
      </c>
      <c r="O2418" s="6" t="str">
        <f t="shared" si="307"/>
        <v>18</v>
      </c>
      <c r="P2418" t="str">
        <f t="shared" si="308"/>
        <v>01</v>
      </c>
      <c r="Q2418" t="str">
        <f t="shared" si="309"/>
        <v>03</v>
      </c>
      <c r="R2418" t="str">
        <f t="shared" si="310"/>
        <v>38</v>
      </c>
      <c r="S2418" s="4">
        <f t="shared" si="304"/>
        <v>44699.044189814813</v>
      </c>
      <c r="T2418" s="5">
        <f t="shared" si="311"/>
        <v>44699.044189814813</v>
      </c>
      <c r="U2418" t="s">
        <v>2270</v>
      </c>
      <c r="AH2418" t="s">
        <v>2940</v>
      </c>
      <c r="AI2418" t="s">
        <v>2941</v>
      </c>
      <c r="AJ2418" t="s">
        <v>2941</v>
      </c>
      <c r="AK2418" t="s">
        <v>3101</v>
      </c>
      <c r="AL2418" t="s">
        <v>3104</v>
      </c>
      <c r="BK2418">
        <v>308</v>
      </c>
      <c r="BL2418">
        <v>308</v>
      </c>
      <c r="BQ2418">
        <v>70.108000000000004</v>
      </c>
      <c r="BR2418">
        <v>70.623069999997654</v>
      </c>
      <c r="BS2418">
        <v>2</v>
      </c>
    </row>
    <row r="2419" spans="1:71" x14ac:dyDescent="0.25">
      <c r="A2419" t="s">
        <v>86</v>
      </c>
      <c r="B2419">
        <v>314</v>
      </c>
      <c r="C2419" t="s">
        <v>88</v>
      </c>
      <c r="D2419">
        <v>1</v>
      </c>
      <c r="E2419">
        <v>24973.2621</v>
      </c>
      <c r="F2419">
        <v>24973.90281</v>
      </c>
      <c r="G2419">
        <v>0.64070999999967171</v>
      </c>
      <c r="H2419">
        <v>71.573800000000006</v>
      </c>
      <c r="I2419">
        <v>69.766999999999996</v>
      </c>
      <c r="J2419">
        <v>2465.116</v>
      </c>
      <c r="L2419" t="s">
        <v>845</v>
      </c>
      <c r="M2419" s="6">
        <f t="shared" si="305"/>
        <v>2022</v>
      </c>
      <c r="N2419" s="6" t="str">
        <f t="shared" si="306"/>
        <v>05</v>
      </c>
      <c r="O2419" s="6" t="str">
        <f t="shared" si="307"/>
        <v>18</v>
      </c>
      <c r="P2419" t="str">
        <f t="shared" si="308"/>
        <v>01</v>
      </c>
      <c r="Q2419" t="str">
        <f t="shared" si="309"/>
        <v>03</v>
      </c>
      <c r="R2419" t="str">
        <f t="shared" si="310"/>
        <v>38</v>
      </c>
      <c r="S2419" s="4">
        <f t="shared" si="304"/>
        <v>44699.044189814813</v>
      </c>
      <c r="T2419" s="5">
        <f t="shared" si="311"/>
        <v>44699.044189814813</v>
      </c>
      <c r="U2419" t="s">
        <v>2270</v>
      </c>
      <c r="AH2419" t="s">
        <v>2940</v>
      </c>
      <c r="AI2419" t="s">
        <v>2941</v>
      </c>
      <c r="AJ2419" t="s">
        <v>2941</v>
      </c>
      <c r="AK2419" t="s">
        <v>3101</v>
      </c>
      <c r="AL2419" t="s">
        <v>3104</v>
      </c>
      <c r="BK2419">
        <v>309</v>
      </c>
      <c r="BL2419">
        <v>309</v>
      </c>
      <c r="BQ2419">
        <v>71.573800000000006</v>
      </c>
      <c r="BR2419">
        <v>72.214509999999677</v>
      </c>
      <c r="BS2419">
        <v>3</v>
      </c>
    </row>
    <row r="2420" spans="1:71" x14ac:dyDescent="0.25">
      <c r="A2420" t="s">
        <v>86</v>
      </c>
      <c r="B2420">
        <v>316</v>
      </c>
      <c r="C2420" t="s">
        <v>88</v>
      </c>
      <c r="D2420">
        <v>1</v>
      </c>
      <c r="E2420">
        <v>24976.314869999998</v>
      </c>
      <c r="F2420">
        <v>24977.345020000001</v>
      </c>
      <c r="G2420">
        <v>1.030150000002322</v>
      </c>
      <c r="H2420">
        <v>74.626499999999993</v>
      </c>
      <c r="I2420">
        <v>69.766999999999996</v>
      </c>
      <c r="J2420">
        <v>1379.845</v>
      </c>
      <c r="L2420" t="s">
        <v>845</v>
      </c>
      <c r="M2420" s="6">
        <f t="shared" si="305"/>
        <v>2022</v>
      </c>
      <c r="N2420" s="6" t="str">
        <f t="shared" si="306"/>
        <v>05</v>
      </c>
      <c r="O2420" s="6" t="str">
        <f t="shared" si="307"/>
        <v>18</v>
      </c>
      <c r="P2420" t="str">
        <f t="shared" si="308"/>
        <v>01</v>
      </c>
      <c r="Q2420" t="str">
        <f t="shared" si="309"/>
        <v>03</v>
      </c>
      <c r="R2420" t="str">
        <f t="shared" si="310"/>
        <v>38</v>
      </c>
      <c r="S2420" s="4">
        <f t="shared" si="304"/>
        <v>44699.044189814813</v>
      </c>
      <c r="T2420" s="5">
        <f t="shared" si="311"/>
        <v>44699.044189814813</v>
      </c>
      <c r="U2420" t="s">
        <v>2270</v>
      </c>
      <c r="AH2420" t="s">
        <v>2940</v>
      </c>
      <c r="AI2420" t="s">
        <v>3077</v>
      </c>
      <c r="AJ2420" t="s">
        <v>3077</v>
      </c>
      <c r="AK2420" t="s">
        <v>3101</v>
      </c>
      <c r="AL2420" t="s">
        <v>3104</v>
      </c>
      <c r="BK2420">
        <v>311</v>
      </c>
      <c r="BL2420">
        <v>311</v>
      </c>
      <c r="BQ2420">
        <v>74.626499999999993</v>
      </c>
      <c r="BR2420">
        <v>75.656650000002315</v>
      </c>
      <c r="BS2420">
        <v>4</v>
      </c>
    </row>
    <row r="2421" spans="1:71" x14ac:dyDescent="0.25">
      <c r="A2421" t="s">
        <v>86</v>
      </c>
      <c r="B2421">
        <v>317</v>
      </c>
      <c r="C2421" t="s">
        <v>88</v>
      </c>
      <c r="D2421">
        <v>1</v>
      </c>
      <c r="E2421">
        <v>24977.89014</v>
      </c>
      <c r="F2421">
        <v>24978.524560000002</v>
      </c>
      <c r="G2421">
        <v>0.63442000000213739</v>
      </c>
      <c r="H2421">
        <v>76.201800000000006</v>
      </c>
      <c r="I2421">
        <v>139.535</v>
      </c>
      <c r="J2421">
        <v>1310.078</v>
      </c>
      <c r="L2421" t="s">
        <v>845</v>
      </c>
      <c r="M2421" s="6">
        <f t="shared" si="305"/>
        <v>2022</v>
      </c>
      <c r="N2421" s="6" t="str">
        <f t="shared" si="306"/>
        <v>05</v>
      </c>
      <c r="O2421" s="6" t="str">
        <f t="shared" si="307"/>
        <v>18</v>
      </c>
      <c r="P2421" t="str">
        <f t="shared" si="308"/>
        <v>01</v>
      </c>
      <c r="Q2421" t="str">
        <f t="shared" si="309"/>
        <v>03</v>
      </c>
      <c r="R2421" t="str">
        <f t="shared" si="310"/>
        <v>38</v>
      </c>
      <c r="S2421" s="4">
        <f t="shared" si="304"/>
        <v>44699.044189814813</v>
      </c>
      <c r="T2421" s="5">
        <f t="shared" si="311"/>
        <v>44699.044189814813</v>
      </c>
      <c r="U2421" t="s">
        <v>2270</v>
      </c>
      <c r="AH2421" t="s">
        <v>2940</v>
      </c>
      <c r="AI2421" t="s">
        <v>3077</v>
      </c>
      <c r="AJ2421" t="s">
        <v>2941</v>
      </c>
      <c r="AK2421" t="s">
        <v>3101</v>
      </c>
      <c r="AL2421" t="s">
        <v>3104</v>
      </c>
      <c r="BK2421">
        <v>312</v>
      </c>
      <c r="BL2421">
        <v>312</v>
      </c>
      <c r="BQ2421">
        <v>76.201800000000006</v>
      </c>
      <c r="BR2421">
        <v>76.836220000002143</v>
      </c>
      <c r="BS2421">
        <v>5</v>
      </c>
    </row>
    <row r="2422" spans="1:71" x14ac:dyDescent="0.25">
      <c r="A2422" t="s">
        <v>86</v>
      </c>
      <c r="B2422">
        <v>318</v>
      </c>
      <c r="C2422" t="s">
        <v>88</v>
      </c>
      <c r="D2422">
        <v>1</v>
      </c>
      <c r="E2422">
        <v>24979.711070000001</v>
      </c>
      <c r="F2422">
        <v>24980.433430000001</v>
      </c>
      <c r="G2422">
        <v>0.7223599999997532</v>
      </c>
      <c r="H2422">
        <v>78.0227</v>
      </c>
      <c r="I2422">
        <v>193.798</v>
      </c>
      <c r="J2422">
        <v>1418.605</v>
      </c>
      <c r="L2422" t="s">
        <v>845</v>
      </c>
      <c r="M2422" s="6">
        <f t="shared" si="305"/>
        <v>2022</v>
      </c>
      <c r="N2422" s="6" t="str">
        <f t="shared" si="306"/>
        <v>05</v>
      </c>
      <c r="O2422" s="6" t="str">
        <f t="shared" si="307"/>
        <v>18</v>
      </c>
      <c r="P2422" t="str">
        <f t="shared" si="308"/>
        <v>01</v>
      </c>
      <c r="Q2422" t="str">
        <f t="shared" si="309"/>
        <v>03</v>
      </c>
      <c r="R2422" t="str">
        <f t="shared" si="310"/>
        <v>38</v>
      </c>
      <c r="S2422" s="4">
        <f t="shared" si="304"/>
        <v>44699.044189814813</v>
      </c>
      <c r="T2422" s="5">
        <f t="shared" si="311"/>
        <v>44699.044189814813</v>
      </c>
      <c r="U2422" t="s">
        <v>2270</v>
      </c>
      <c r="AH2422" t="s">
        <v>2940</v>
      </c>
      <c r="AI2422" t="s">
        <v>3077</v>
      </c>
      <c r="AJ2422" t="s">
        <v>3077</v>
      </c>
      <c r="AK2422" t="s">
        <v>3101</v>
      </c>
      <c r="AL2422" t="s">
        <v>3104</v>
      </c>
      <c r="BK2422">
        <v>313</v>
      </c>
      <c r="BL2422">
        <v>313</v>
      </c>
      <c r="BQ2422">
        <v>78.0227</v>
      </c>
      <c r="BR2422">
        <v>78.745059999999754</v>
      </c>
      <c r="BS2422">
        <v>6</v>
      </c>
    </row>
    <row r="2423" spans="1:71" x14ac:dyDescent="0.25">
      <c r="A2423" t="s">
        <v>86</v>
      </c>
      <c r="B2423">
        <v>319</v>
      </c>
      <c r="C2423" t="s">
        <v>88</v>
      </c>
      <c r="D2423">
        <v>1</v>
      </c>
      <c r="E2423">
        <v>24983.99581</v>
      </c>
      <c r="F2423">
        <v>24984.630229999999</v>
      </c>
      <c r="G2423">
        <v>0.63441999999849941</v>
      </c>
      <c r="H2423">
        <v>82.307500000000005</v>
      </c>
      <c r="I2423">
        <v>124.03100000000001</v>
      </c>
      <c r="J2423">
        <v>1472.8679999999999</v>
      </c>
      <c r="L2423" t="s">
        <v>845</v>
      </c>
      <c r="M2423" s="6">
        <f t="shared" si="305"/>
        <v>2022</v>
      </c>
      <c r="N2423" s="6" t="str">
        <f t="shared" si="306"/>
        <v>05</v>
      </c>
      <c r="O2423" s="6" t="str">
        <f t="shared" si="307"/>
        <v>18</v>
      </c>
      <c r="P2423" t="str">
        <f t="shared" si="308"/>
        <v>01</v>
      </c>
      <c r="Q2423" t="str">
        <f t="shared" si="309"/>
        <v>03</v>
      </c>
      <c r="R2423" t="str">
        <f t="shared" si="310"/>
        <v>38</v>
      </c>
      <c r="S2423" s="4">
        <f t="shared" si="304"/>
        <v>44699.044189814813</v>
      </c>
      <c r="T2423" s="5">
        <f t="shared" si="311"/>
        <v>44699.044189814813</v>
      </c>
      <c r="U2423" t="s">
        <v>2270</v>
      </c>
      <c r="AH2423" t="s">
        <v>2940</v>
      </c>
      <c r="AI2423" t="s">
        <v>3077</v>
      </c>
      <c r="AJ2423" t="s">
        <v>2941</v>
      </c>
      <c r="AK2423" t="s">
        <v>3101</v>
      </c>
      <c r="AL2423" t="s">
        <v>3104</v>
      </c>
      <c r="BK2423">
        <v>314</v>
      </c>
      <c r="BL2423">
        <v>314</v>
      </c>
      <c r="BQ2423">
        <v>82.307500000000005</v>
      </c>
      <c r="BR2423">
        <v>82.941919999998504</v>
      </c>
      <c r="BS2423">
        <v>7</v>
      </c>
    </row>
    <row r="2424" spans="1:71" x14ac:dyDescent="0.25">
      <c r="A2424" t="s">
        <v>86</v>
      </c>
      <c r="B2424">
        <v>320</v>
      </c>
      <c r="C2424" t="s">
        <v>88</v>
      </c>
      <c r="D2424">
        <v>1</v>
      </c>
      <c r="E2424">
        <v>24985.49525</v>
      </c>
      <c r="F2424">
        <v>24987.341980000001</v>
      </c>
      <c r="G2424">
        <v>1.846730000001116</v>
      </c>
      <c r="H2424">
        <v>83.806899999999999</v>
      </c>
      <c r="I2424">
        <v>93.022999999999996</v>
      </c>
      <c r="J2424">
        <v>1387.597</v>
      </c>
      <c r="L2424" t="s">
        <v>845</v>
      </c>
      <c r="M2424" s="6">
        <f t="shared" si="305"/>
        <v>2022</v>
      </c>
      <c r="N2424" s="6" t="str">
        <f t="shared" si="306"/>
        <v>05</v>
      </c>
      <c r="O2424" s="6" t="str">
        <f t="shared" si="307"/>
        <v>18</v>
      </c>
      <c r="P2424" t="str">
        <f t="shared" si="308"/>
        <v>01</v>
      </c>
      <c r="Q2424" t="str">
        <f t="shared" si="309"/>
        <v>03</v>
      </c>
      <c r="R2424" t="str">
        <f t="shared" si="310"/>
        <v>38</v>
      </c>
      <c r="S2424" s="4">
        <f t="shared" si="304"/>
        <v>44699.044189814813</v>
      </c>
      <c r="T2424" s="5">
        <f t="shared" si="311"/>
        <v>44699.044189814813</v>
      </c>
      <c r="U2424" t="s">
        <v>2270</v>
      </c>
      <c r="AH2424" t="s">
        <v>2940</v>
      </c>
      <c r="AI2424" t="s">
        <v>3078</v>
      </c>
      <c r="AJ2424" t="s">
        <v>3078</v>
      </c>
      <c r="AK2424" t="s">
        <v>3101</v>
      </c>
      <c r="AL2424" t="s">
        <v>3104</v>
      </c>
      <c r="BK2424">
        <v>315</v>
      </c>
      <c r="BL2424">
        <v>315</v>
      </c>
      <c r="BQ2424">
        <v>83.806899999999999</v>
      </c>
      <c r="BR2424">
        <v>85.653630000001115</v>
      </c>
      <c r="BS2424">
        <v>8</v>
      </c>
    </row>
    <row r="2425" spans="1:71" x14ac:dyDescent="0.25">
      <c r="A2425" t="s">
        <v>86</v>
      </c>
      <c r="B2425">
        <v>325</v>
      </c>
      <c r="C2425" t="s">
        <v>88</v>
      </c>
      <c r="D2425">
        <v>1</v>
      </c>
      <c r="E2425">
        <v>24996.159940000001</v>
      </c>
      <c r="F2425">
        <v>24997.673760000001</v>
      </c>
      <c r="G2425">
        <v>1.513820000000123</v>
      </c>
      <c r="H2425">
        <v>94.471599999999995</v>
      </c>
      <c r="I2425">
        <v>100.77500000000001</v>
      </c>
      <c r="J2425">
        <v>1883.721</v>
      </c>
      <c r="L2425" t="s">
        <v>845</v>
      </c>
      <c r="M2425" s="6">
        <f t="shared" si="305"/>
        <v>2022</v>
      </c>
      <c r="N2425" s="6" t="str">
        <f t="shared" si="306"/>
        <v>05</v>
      </c>
      <c r="O2425" s="6" t="str">
        <f t="shared" si="307"/>
        <v>18</v>
      </c>
      <c r="P2425" t="str">
        <f t="shared" si="308"/>
        <v>01</v>
      </c>
      <c r="Q2425" t="str">
        <f t="shared" si="309"/>
        <v>03</v>
      </c>
      <c r="R2425" t="str">
        <f t="shared" si="310"/>
        <v>38</v>
      </c>
      <c r="S2425" s="4">
        <f t="shared" si="304"/>
        <v>44699.044189814813</v>
      </c>
      <c r="T2425" s="5">
        <f t="shared" si="311"/>
        <v>44699.044189814813</v>
      </c>
      <c r="U2425" t="s">
        <v>2270</v>
      </c>
      <c r="AH2425" t="s">
        <v>2940</v>
      </c>
      <c r="AI2425" t="s">
        <v>3078</v>
      </c>
      <c r="AJ2425" t="s">
        <v>3081</v>
      </c>
      <c r="AK2425" t="s">
        <v>3101</v>
      </c>
      <c r="AL2425" t="s">
        <v>3104</v>
      </c>
      <c r="BK2425">
        <v>320</v>
      </c>
      <c r="BL2425">
        <v>320</v>
      </c>
      <c r="BQ2425">
        <v>94.471599999999995</v>
      </c>
      <c r="BR2425">
        <v>95.985420000000119</v>
      </c>
      <c r="BS2425">
        <v>9</v>
      </c>
    </row>
    <row r="2426" spans="1:71" x14ac:dyDescent="0.25">
      <c r="A2426" t="s">
        <v>86</v>
      </c>
      <c r="B2426">
        <v>329</v>
      </c>
      <c r="C2426" t="s">
        <v>88</v>
      </c>
      <c r="D2426">
        <v>1</v>
      </c>
      <c r="E2426">
        <v>25503.509890000001</v>
      </c>
      <c r="F2426">
        <v>25503.94959</v>
      </c>
      <c r="G2426">
        <v>0.43969999999899301</v>
      </c>
      <c r="H2426">
        <v>1.7694000000000001</v>
      </c>
      <c r="I2426">
        <v>116.279</v>
      </c>
      <c r="J2426">
        <v>449.61200000000002</v>
      </c>
      <c r="L2426" t="s">
        <v>846</v>
      </c>
      <c r="M2426" s="6">
        <f t="shared" si="305"/>
        <v>2022</v>
      </c>
      <c r="N2426" s="6" t="str">
        <f t="shared" si="306"/>
        <v>05</v>
      </c>
      <c r="O2426" s="6" t="str">
        <f t="shared" si="307"/>
        <v>18</v>
      </c>
      <c r="P2426" t="str">
        <f t="shared" si="308"/>
        <v>01</v>
      </c>
      <c r="Q2426" t="str">
        <f t="shared" si="309"/>
        <v>13</v>
      </c>
      <c r="R2426" t="str">
        <f t="shared" si="310"/>
        <v>38</v>
      </c>
      <c r="S2426" s="4">
        <f t="shared" si="304"/>
        <v>44699.051134259258</v>
      </c>
      <c r="T2426" s="5">
        <f t="shared" si="311"/>
        <v>44699.051134259258</v>
      </c>
      <c r="U2426" t="s">
        <v>2271</v>
      </c>
      <c r="AH2426" t="s">
        <v>2940</v>
      </c>
      <c r="AI2426" t="s">
        <v>2941</v>
      </c>
      <c r="AJ2426" t="s">
        <v>3097</v>
      </c>
      <c r="AK2426" t="s">
        <v>3101</v>
      </c>
      <c r="AL2426" t="s">
        <v>3102</v>
      </c>
      <c r="BK2426">
        <v>324</v>
      </c>
      <c r="BL2426">
        <v>324</v>
      </c>
      <c r="BQ2426">
        <v>1.7694000000000001</v>
      </c>
      <c r="BR2426">
        <v>2.2090999999989931</v>
      </c>
      <c r="BS2426">
        <v>0</v>
      </c>
    </row>
    <row r="2427" spans="1:71" x14ac:dyDescent="0.25">
      <c r="A2427" t="s">
        <v>86</v>
      </c>
      <c r="B2427">
        <v>330</v>
      </c>
      <c r="C2427" t="s">
        <v>88</v>
      </c>
      <c r="D2427">
        <v>1</v>
      </c>
      <c r="E2427">
        <v>25546.337960000001</v>
      </c>
      <c r="F2427">
        <v>25547.116849999999</v>
      </c>
      <c r="G2427">
        <v>0.77888999999777297</v>
      </c>
      <c r="H2427">
        <v>44.597499999999997</v>
      </c>
      <c r="I2427">
        <v>100.77500000000001</v>
      </c>
      <c r="J2427">
        <v>1565.8910000000001</v>
      </c>
      <c r="L2427" t="s">
        <v>846</v>
      </c>
      <c r="M2427" s="6">
        <f t="shared" si="305"/>
        <v>2022</v>
      </c>
      <c r="N2427" s="6" t="str">
        <f t="shared" si="306"/>
        <v>05</v>
      </c>
      <c r="O2427" s="6" t="str">
        <f t="shared" si="307"/>
        <v>18</v>
      </c>
      <c r="P2427" t="str">
        <f t="shared" si="308"/>
        <v>01</v>
      </c>
      <c r="Q2427" t="str">
        <f t="shared" si="309"/>
        <v>13</v>
      </c>
      <c r="R2427" t="str">
        <f t="shared" si="310"/>
        <v>38</v>
      </c>
      <c r="S2427" s="4">
        <f t="shared" si="304"/>
        <v>44699.051134259258</v>
      </c>
      <c r="T2427" s="5">
        <f t="shared" si="311"/>
        <v>44699.051134259258</v>
      </c>
      <c r="U2427" t="s">
        <v>2271</v>
      </c>
      <c r="AH2427" t="s">
        <v>2940</v>
      </c>
      <c r="AI2427" t="s">
        <v>2941</v>
      </c>
      <c r="AJ2427" t="s">
        <v>3077</v>
      </c>
      <c r="AK2427" t="s">
        <v>3101</v>
      </c>
      <c r="AL2427" t="s">
        <v>3104</v>
      </c>
      <c r="BK2427">
        <v>325</v>
      </c>
      <c r="BL2427">
        <v>325</v>
      </c>
      <c r="BQ2427">
        <v>44.597499999999997</v>
      </c>
      <c r="BR2427">
        <v>45.37638999999777</v>
      </c>
      <c r="BS2427">
        <v>1</v>
      </c>
    </row>
    <row r="2428" spans="1:71" x14ac:dyDescent="0.25">
      <c r="A2428" t="s">
        <v>86</v>
      </c>
      <c r="B2428">
        <v>332</v>
      </c>
      <c r="C2428" t="s">
        <v>88</v>
      </c>
      <c r="D2428">
        <v>1</v>
      </c>
      <c r="E2428">
        <v>25549.29809</v>
      </c>
      <c r="F2428">
        <v>25550.623469999999</v>
      </c>
      <c r="G2428">
        <v>1.3253799999984039</v>
      </c>
      <c r="H2428">
        <v>47.557600000000001</v>
      </c>
      <c r="I2428">
        <v>46.512</v>
      </c>
      <c r="J2428">
        <v>1620.155</v>
      </c>
      <c r="L2428" t="s">
        <v>846</v>
      </c>
      <c r="M2428" s="6">
        <f t="shared" si="305"/>
        <v>2022</v>
      </c>
      <c r="N2428" s="6" t="str">
        <f t="shared" si="306"/>
        <v>05</v>
      </c>
      <c r="O2428" s="6" t="str">
        <f t="shared" si="307"/>
        <v>18</v>
      </c>
      <c r="P2428" t="str">
        <f t="shared" si="308"/>
        <v>01</v>
      </c>
      <c r="Q2428" t="str">
        <f t="shared" si="309"/>
        <v>13</v>
      </c>
      <c r="R2428" t="str">
        <f t="shared" si="310"/>
        <v>38</v>
      </c>
      <c r="S2428" s="4">
        <f t="shared" si="304"/>
        <v>44699.051134259258</v>
      </c>
      <c r="T2428" s="5">
        <f t="shared" si="311"/>
        <v>44699.051134259258</v>
      </c>
      <c r="U2428" t="s">
        <v>2271</v>
      </c>
      <c r="AH2428" t="s">
        <v>2940</v>
      </c>
      <c r="AI2428" t="s">
        <v>3077</v>
      </c>
      <c r="AJ2428" t="s">
        <v>3081</v>
      </c>
      <c r="AK2428" t="s">
        <v>3101</v>
      </c>
      <c r="AL2428" t="s">
        <v>3104</v>
      </c>
      <c r="BK2428">
        <v>327</v>
      </c>
      <c r="BL2428">
        <v>327</v>
      </c>
      <c r="BQ2428">
        <v>47.557600000000001</v>
      </c>
      <c r="BR2428">
        <v>48.882979999998398</v>
      </c>
      <c r="BS2428">
        <v>2</v>
      </c>
    </row>
    <row r="2429" spans="1:71" x14ac:dyDescent="0.25">
      <c r="A2429" t="s">
        <v>86</v>
      </c>
      <c r="B2429">
        <v>333</v>
      </c>
      <c r="C2429" t="s">
        <v>88</v>
      </c>
      <c r="D2429">
        <v>1</v>
      </c>
      <c r="E2429">
        <v>25551.319490000002</v>
      </c>
      <c r="F2429">
        <v>25552.902399999999</v>
      </c>
      <c r="G2429">
        <v>1.582909999997355</v>
      </c>
      <c r="H2429">
        <v>49.579000000000001</v>
      </c>
      <c r="I2429">
        <v>139.535</v>
      </c>
      <c r="J2429">
        <v>1736.434</v>
      </c>
      <c r="L2429" t="s">
        <v>846</v>
      </c>
      <c r="M2429" s="6">
        <f t="shared" si="305"/>
        <v>2022</v>
      </c>
      <c r="N2429" s="6" t="str">
        <f t="shared" si="306"/>
        <v>05</v>
      </c>
      <c r="O2429" s="6" t="str">
        <f t="shared" si="307"/>
        <v>18</v>
      </c>
      <c r="P2429" t="str">
        <f t="shared" si="308"/>
        <v>01</v>
      </c>
      <c r="Q2429" t="str">
        <f t="shared" si="309"/>
        <v>13</v>
      </c>
      <c r="R2429" t="str">
        <f t="shared" si="310"/>
        <v>38</v>
      </c>
      <c r="S2429" s="4">
        <f t="shared" si="304"/>
        <v>44699.051134259258</v>
      </c>
      <c r="T2429" s="5">
        <f t="shared" si="311"/>
        <v>44699.051134259258</v>
      </c>
      <c r="U2429" t="s">
        <v>2271</v>
      </c>
      <c r="AH2429" t="s">
        <v>2940</v>
      </c>
      <c r="AI2429" t="s">
        <v>3081</v>
      </c>
      <c r="AJ2429" t="s">
        <v>3077</v>
      </c>
      <c r="AK2429" t="s">
        <v>3101</v>
      </c>
      <c r="AL2429" t="s">
        <v>3104</v>
      </c>
      <c r="BK2429">
        <v>328</v>
      </c>
      <c r="BL2429">
        <v>328</v>
      </c>
      <c r="BQ2429">
        <v>49.579000000000001</v>
      </c>
      <c r="BR2429">
        <v>51.161909999997363</v>
      </c>
      <c r="BS2429">
        <v>3</v>
      </c>
    </row>
    <row r="2430" spans="1:71" x14ac:dyDescent="0.25">
      <c r="A2430" t="s">
        <v>86</v>
      </c>
      <c r="B2430">
        <v>334</v>
      </c>
      <c r="C2430" t="s">
        <v>88</v>
      </c>
      <c r="D2430">
        <v>1</v>
      </c>
      <c r="E2430">
        <v>25720.018230000001</v>
      </c>
      <c r="F2430">
        <v>25721.192849999999</v>
      </c>
      <c r="G2430">
        <v>1.1746199999979581</v>
      </c>
      <c r="H2430">
        <v>218.27770000000001</v>
      </c>
      <c r="I2430">
        <v>85.271000000000001</v>
      </c>
      <c r="J2430">
        <v>496.12400000000002</v>
      </c>
      <c r="L2430" t="s">
        <v>846</v>
      </c>
      <c r="M2430" s="6">
        <f t="shared" si="305"/>
        <v>2022</v>
      </c>
      <c r="N2430" s="6" t="str">
        <f t="shared" si="306"/>
        <v>05</v>
      </c>
      <c r="O2430" s="6" t="str">
        <f t="shared" si="307"/>
        <v>18</v>
      </c>
      <c r="P2430" t="str">
        <f t="shared" si="308"/>
        <v>01</v>
      </c>
      <c r="Q2430" t="str">
        <f t="shared" si="309"/>
        <v>13</v>
      </c>
      <c r="R2430" t="str">
        <f t="shared" si="310"/>
        <v>38</v>
      </c>
      <c r="S2430" s="4">
        <f t="shared" si="304"/>
        <v>44699.051134259258</v>
      </c>
      <c r="T2430" s="5">
        <f t="shared" si="311"/>
        <v>44699.051134259258</v>
      </c>
      <c r="U2430" t="s">
        <v>2271</v>
      </c>
      <c r="AH2430" t="s">
        <v>2940</v>
      </c>
      <c r="AI2430" t="s">
        <v>2941</v>
      </c>
      <c r="AJ2430" t="s">
        <v>3097</v>
      </c>
      <c r="AK2430" t="s">
        <v>3101</v>
      </c>
      <c r="AL2430" t="s">
        <v>3102</v>
      </c>
      <c r="BK2430">
        <v>329</v>
      </c>
      <c r="BL2430">
        <v>329</v>
      </c>
      <c r="BQ2430">
        <v>218.27770000000001</v>
      </c>
      <c r="BR2430">
        <v>219.452319999998</v>
      </c>
      <c r="BS2430">
        <v>4</v>
      </c>
    </row>
    <row r="2431" spans="1:71" x14ac:dyDescent="0.25">
      <c r="A2431" t="s">
        <v>86</v>
      </c>
      <c r="B2431">
        <v>335</v>
      </c>
      <c r="C2431" t="s">
        <v>88</v>
      </c>
      <c r="D2431">
        <v>1</v>
      </c>
      <c r="E2431">
        <v>25722.040840000001</v>
      </c>
      <c r="F2431">
        <v>25722.4931</v>
      </c>
      <c r="G2431">
        <v>0.45225999999820488</v>
      </c>
      <c r="H2431">
        <v>220.30029999999999</v>
      </c>
      <c r="I2431">
        <v>93.022999999999996</v>
      </c>
      <c r="J2431">
        <v>434.10899999999998</v>
      </c>
      <c r="L2431" t="s">
        <v>846</v>
      </c>
      <c r="M2431" s="6">
        <f t="shared" si="305"/>
        <v>2022</v>
      </c>
      <c r="N2431" s="6" t="str">
        <f t="shared" si="306"/>
        <v>05</v>
      </c>
      <c r="O2431" s="6" t="str">
        <f t="shared" si="307"/>
        <v>18</v>
      </c>
      <c r="P2431" t="str">
        <f t="shared" si="308"/>
        <v>01</v>
      </c>
      <c r="Q2431" t="str">
        <f t="shared" si="309"/>
        <v>13</v>
      </c>
      <c r="R2431" t="str">
        <f t="shared" si="310"/>
        <v>38</v>
      </c>
      <c r="S2431" s="4">
        <f t="shared" si="304"/>
        <v>44699.051134259258</v>
      </c>
      <c r="T2431" s="5">
        <f t="shared" si="311"/>
        <v>44699.051134259258</v>
      </c>
      <c r="U2431" t="s">
        <v>2271</v>
      </c>
      <c r="AH2431" t="s">
        <v>2940</v>
      </c>
      <c r="AI2431" t="s">
        <v>2941</v>
      </c>
      <c r="AJ2431" t="s">
        <v>3097</v>
      </c>
      <c r="AK2431" t="s">
        <v>3101</v>
      </c>
      <c r="AL2431" t="s">
        <v>3102</v>
      </c>
      <c r="BK2431">
        <v>330</v>
      </c>
      <c r="BL2431">
        <v>330</v>
      </c>
      <c r="BQ2431">
        <v>220.30029999999999</v>
      </c>
      <c r="BR2431">
        <v>220.7525599999982</v>
      </c>
      <c r="BS2431">
        <v>5</v>
      </c>
    </row>
    <row r="2432" spans="1:71" x14ac:dyDescent="0.25">
      <c r="A2432" t="s">
        <v>86</v>
      </c>
      <c r="B2432">
        <v>336</v>
      </c>
      <c r="C2432" t="s">
        <v>88</v>
      </c>
      <c r="D2432">
        <v>1</v>
      </c>
      <c r="E2432">
        <v>25723.705409999999</v>
      </c>
      <c r="F2432">
        <v>25724.038329999999</v>
      </c>
      <c r="G2432">
        <v>0.3329200000007404</v>
      </c>
      <c r="H2432">
        <v>221.9649</v>
      </c>
      <c r="I2432">
        <v>38.76</v>
      </c>
      <c r="J2432">
        <v>348.83699999999999</v>
      </c>
      <c r="L2432" t="s">
        <v>846</v>
      </c>
      <c r="M2432" s="6">
        <f t="shared" si="305"/>
        <v>2022</v>
      </c>
      <c r="N2432" s="6" t="str">
        <f t="shared" si="306"/>
        <v>05</v>
      </c>
      <c r="O2432" s="6" t="str">
        <f t="shared" si="307"/>
        <v>18</v>
      </c>
      <c r="P2432" t="str">
        <f t="shared" si="308"/>
        <v>01</v>
      </c>
      <c r="Q2432" t="str">
        <f t="shared" si="309"/>
        <v>13</v>
      </c>
      <c r="R2432" t="str">
        <f t="shared" si="310"/>
        <v>38</v>
      </c>
      <c r="S2432" s="4">
        <f t="shared" si="304"/>
        <v>44699.051134259258</v>
      </c>
      <c r="T2432" s="5">
        <f t="shared" si="311"/>
        <v>44699.051134259258</v>
      </c>
      <c r="U2432" t="s">
        <v>2271</v>
      </c>
      <c r="AH2432" t="s">
        <v>2940</v>
      </c>
      <c r="AI2432" t="s">
        <v>2941</v>
      </c>
      <c r="AJ2432" t="s">
        <v>3097</v>
      </c>
      <c r="AK2432" t="s">
        <v>3101</v>
      </c>
      <c r="AL2432" t="s">
        <v>3102</v>
      </c>
      <c r="BK2432">
        <v>331</v>
      </c>
      <c r="BL2432">
        <v>331</v>
      </c>
      <c r="BQ2432">
        <v>221.9649</v>
      </c>
      <c r="BR2432">
        <v>222.29782000000071</v>
      </c>
      <c r="BS2432">
        <v>6</v>
      </c>
    </row>
    <row r="2433" spans="1:71" x14ac:dyDescent="0.25">
      <c r="A2433" t="s">
        <v>86</v>
      </c>
      <c r="B2433">
        <v>337</v>
      </c>
      <c r="C2433" t="s">
        <v>88</v>
      </c>
      <c r="D2433">
        <v>1</v>
      </c>
      <c r="E2433">
        <v>25725.282050000002</v>
      </c>
      <c r="F2433">
        <v>25725.677769999998</v>
      </c>
      <c r="G2433">
        <v>0.39571999999679969</v>
      </c>
      <c r="H2433">
        <v>223.54150000000001</v>
      </c>
      <c r="I2433">
        <v>7.7519999999999998</v>
      </c>
      <c r="J2433">
        <v>348.83699999999999</v>
      </c>
      <c r="L2433" t="s">
        <v>846</v>
      </c>
      <c r="M2433" s="6">
        <f t="shared" si="305"/>
        <v>2022</v>
      </c>
      <c r="N2433" s="6" t="str">
        <f t="shared" si="306"/>
        <v>05</v>
      </c>
      <c r="O2433" s="6" t="str">
        <f t="shared" si="307"/>
        <v>18</v>
      </c>
      <c r="P2433" t="str">
        <f t="shared" si="308"/>
        <v>01</v>
      </c>
      <c r="Q2433" t="str">
        <f t="shared" si="309"/>
        <v>13</v>
      </c>
      <c r="R2433" t="str">
        <f t="shared" si="310"/>
        <v>38</v>
      </c>
      <c r="S2433" s="4">
        <f t="shared" si="304"/>
        <v>44699.051134259258</v>
      </c>
      <c r="T2433" s="5">
        <f t="shared" si="311"/>
        <v>44699.051134259258</v>
      </c>
      <c r="U2433" t="s">
        <v>2271</v>
      </c>
      <c r="AH2433" t="s">
        <v>2940</v>
      </c>
      <c r="AI2433" t="s">
        <v>2941</v>
      </c>
      <c r="AJ2433" t="s">
        <v>3097</v>
      </c>
      <c r="AK2433" t="s">
        <v>3101</v>
      </c>
      <c r="AL2433" t="s">
        <v>3102</v>
      </c>
      <c r="BK2433">
        <v>332</v>
      </c>
      <c r="BL2433">
        <v>332</v>
      </c>
      <c r="BQ2433">
        <v>223.54150000000001</v>
      </c>
      <c r="BR2433">
        <v>223.93721999999681</v>
      </c>
      <c r="BS2433">
        <v>7</v>
      </c>
    </row>
    <row r="2434" spans="1:71" x14ac:dyDescent="0.25">
      <c r="A2434" t="s">
        <v>86</v>
      </c>
      <c r="B2434">
        <v>338</v>
      </c>
      <c r="C2434" t="s">
        <v>88</v>
      </c>
      <c r="D2434">
        <v>1</v>
      </c>
      <c r="E2434">
        <v>25754.146629999999</v>
      </c>
      <c r="F2434">
        <v>25754.573759999999</v>
      </c>
      <c r="G2434">
        <v>0.42713000000003382</v>
      </c>
      <c r="H2434">
        <v>252.40610000000001</v>
      </c>
      <c r="I2434">
        <v>31.007999999999999</v>
      </c>
      <c r="J2434">
        <v>403.101</v>
      </c>
      <c r="L2434" t="s">
        <v>846</v>
      </c>
      <c r="M2434" s="6">
        <f t="shared" si="305"/>
        <v>2022</v>
      </c>
      <c r="N2434" s="6" t="str">
        <f t="shared" si="306"/>
        <v>05</v>
      </c>
      <c r="O2434" s="6" t="str">
        <f t="shared" si="307"/>
        <v>18</v>
      </c>
      <c r="P2434" t="str">
        <f t="shared" si="308"/>
        <v>01</v>
      </c>
      <c r="Q2434" t="str">
        <f t="shared" si="309"/>
        <v>13</v>
      </c>
      <c r="R2434" t="str">
        <f t="shared" si="310"/>
        <v>38</v>
      </c>
      <c r="S2434" s="4">
        <f t="shared" si="304"/>
        <v>44699.051134259258</v>
      </c>
      <c r="T2434" s="5">
        <f t="shared" si="311"/>
        <v>44699.051134259258</v>
      </c>
      <c r="U2434" t="s">
        <v>2271</v>
      </c>
      <c r="AH2434" t="s">
        <v>2940</v>
      </c>
      <c r="AI2434" t="s">
        <v>2941</v>
      </c>
      <c r="AJ2434" t="s">
        <v>3097</v>
      </c>
      <c r="AK2434" t="s">
        <v>3101</v>
      </c>
      <c r="AL2434" t="s">
        <v>3102</v>
      </c>
      <c r="BK2434">
        <v>333</v>
      </c>
      <c r="BL2434">
        <v>333</v>
      </c>
      <c r="BQ2434">
        <v>252.40610000000001</v>
      </c>
      <c r="BR2434">
        <v>252.83322999999999</v>
      </c>
      <c r="BS2434">
        <v>8</v>
      </c>
    </row>
    <row r="2435" spans="1:71" x14ac:dyDescent="0.25">
      <c r="A2435" t="s">
        <v>86</v>
      </c>
      <c r="B2435">
        <v>339</v>
      </c>
      <c r="C2435" t="s">
        <v>88</v>
      </c>
      <c r="D2435">
        <v>1</v>
      </c>
      <c r="E2435">
        <v>25755.968239999998</v>
      </c>
      <c r="F2435">
        <v>25756.803660000001</v>
      </c>
      <c r="G2435">
        <v>0.83542000000306871</v>
      </c>
      <c r="H2435">
        <v>254.2277</v>
      </c>
      <c r="I2435">
        <v>100.77500000000001</v>
      </c>
      <c r="J2435">
        <v>426.35700000000003</v>
      </c>
      <c r="L2435" t="s">
        <v>846</v>
      </c>
      <c r="M2435" s="6">
        <f t="shared" si="305"/>
        <v>2022</v>
      </c>
      <c r="N2435" s="6" t="str">
        <f t="shared" si="306"/>
        <v>05</v>
      </c>
      <c r="O2435" s="6" t="str">
        <f t="shared" si="307"/>
        <v>18</v>
      </c>
      <c r="P2435" t="str">
        <f t="shared" si="308"/>
        <v>01</v>
      </c>
      <c r="Q2435" t="str">
        <f t="shared" si="309"/>
        <v>13</v>
      </c>
      <c r="R2435" t="str">
        <f t="shared" si="310"/>
        <v>38</v>
      </c>
      <c r="S2435" s="4">
        <f t="shared" ref="S2435:S2498" si="312">DATE(M2435,N2435,O2435)+TIME(P2435,Q2435,R2435)</f>
        <v>44699.051134259258</v>
      </c>
      <c r="T2435" s="5">
        <f t="shared" si="311"/>
        <v>44699.051134259258</v>
      </c>
      <c r="U2435" t="s">
        <v>2271</v>
      </c>
      <c r="AH2435" t="s">
        <v>2940</v>
      </c>
      <c r="AI2435" t="s">
        <v>2941</v>
      </c>
      <c r="AJ2435" t="s">
        <v>3097</v>
      </c>
      <c r="AK2435" t="s">
        <v>3101</v>
      </c>
      <c r="AL2435" t="s">
        <v>3102</v>
      </c>
      <c r="BK2435">
        <v>334</v>
      </c>
      <c r="BL2435">
        <v>334</v>
      </c>
      <c r="BQ2435">
        <v>254.2277</v>
      </c>
      <c r="BR2435">
        <v>255.0631200000031</v>
      </c>
      <c r="BS2435">
        <v>9</v>
      </c>
    </row>
    <row r="2436" spans="1:71" x14ac:dyDescent="0.25">
      <c r="A2436" t="s">
        <v>86</v>
      </c>
      <c r="B2436">
        <v>340</v>
      </c>
      <c r="C2436" t="s">
        <v>88</v>
      </c>
      <c r="D2436">
        <v>1</v>
      </c>
      <c r="E2436">
        <v>25759.55068</v>
      </c>
      <c r="F2436">
        <v>25760.247909999998</v>
      </c>
      <c r="G2436">
        <v>0.69722999999794411</v>
      </c>
      <c r="H2436">
        <v>257.81020000000001</v>
      </c>
      <c r="I2436">
        <v>85.271000000000001</v>
      </c>
      <c r="J2436">
        <v>426.35700000000003</v>
      </c>
      <c r="L2436" t="s">
        <v>846</v>
      </c>
      <c r="M2436" s="6">
        <f t="shared" si="305"/>
        <v>2022</v>
      </c>
      <c r="N2436" s="6" t="str">
        <f t="shared" si="306"/>
        <v>05</v>
      </c>
      <c r="O2436" s="6" t="str">
        <f t="shared" si="307"/>
        <v>18</v>
      </c>
      <c r="P2436" t="str">
        <f t="shared" si="308"/>
        <v>01</v>
      </c>
      <c r="Q2436" t="str">
        <f t="shared" si="309"/>
        <v>13</v>
      </c>
      <c r="R2436" t="str">
        <f t="shared" si="310"/>
        <v>38</v>
      </c>
      <c r="S2436" s="4">
        <f t="shared" si="312"/>
        <v>44699.051134259258</v>
      </c>
      <c r="T2436" s="5">
        <f t="shared" si="311"/>
        <v>44699.051134259258</v>
      </c>
      <c r="U2436" t="s">
        <v>2271</v>
      </c>
      <c r="AH2436" t="s">
        <v>2940</v>
      </c>
      <c r="AI2436" t="s">
        <v>2941</v>
      </c>
      <c r="AJ2436" t="s">
        <v>3097</v>
      </c>
      <c r="AK2436" t="s">
        <v>3101</v>
      </c>
      <c r="AL2436" t="s">
        <v>3102</v>
      </c>
      <c r="BK2436">
        <v>335</v>
      </c>
      <c r="BL2436">
        <v>335</v>
      </c>
      <c r="BQ2436">
        <v>257.81020000000001</v>
      </c>
      <c r="BR2436">
        <v>258.50742999999801</v>
      </c>
      <c r="BS2436">
        <v>10</v>
      </c>
    </row>
    <row r="2437" spans="1:71" x14ac:dyDescent="0.25">
      <c r="A2437" t="s">
        <v>86</v>
      </c>
      <c r="B2437">
        <v>346</v>
      </c>
      <c r="C2437" t="s">
        <v>88</v>
      </c>
      <c r="D2437">
        <v>1</v>
      </c>
      <c r="E2437">
        <v>26895.705129999998</v>
      </c>
      <c r="F2437">
        <v>26896.527989999999</v>
      </c>
      <c r="G2437">
        <v>0.82286000000021886</v>
      </c>
      <c r="H2437">
        <v>193.86699999999999</v>
      </c>
      <c r="I2437">
        <v>7.7519999999999998</v>
      </c>
      <c r="J2437">
        <v>426.35700000000003</v>
      </c>
      <c r="L2437" t="s">
        <v>847</v>
      </c>
      <c r="M2437" s="6">
        <f t="shared" si="305"/>
        <v>2022</v>
      </c>
      <c r="N2437" s="6" t="str">
        <f t="shared" si="306"/>
        <v>05</v>
      </c>
      <c r="O2437" s="6" t="str">
        <f t="shared" si="307"/>
        <v>18</v>
      </c>
      <c r="P2437" t="str">
        <f t="shared" si="308"/>
        <v>01</v>
      </c>
      <c r="Q2437" t="str">
        <f t="shared" si="309"/>
        <v>33</v>
      </c>
      <c r="R2437" t="str">
        <f t="shared" si="310"/>
        <v>38</v>
      </c>
      <c r="S2437" s="4">
        <f t="shared" si="312"/>
        <v>44699.065023148149</v>
      </c>
      <c r="T2437" s="5">
        <f t="shared" si="311"/>
        <v>44699.065023148149</v>
      </c>
      <c r="U2437" t="s">
        <v>2272</v>
      </c>
      <c r="AH2437" t="s">
        <v>2940</v>
      </c>
      <c r="AI2437" t="s">
        <v>2941</v>
      </c>
      <c r="AJ2437" t="s">
        <v>3097</v>
      </c>
      <c r="AK2437" t="s">
        <v>3101</v>
      </c>
      <c r="AL2437" t="s">
        <v>3102</v>
      </c>
      <c r="BK2437">
        <v>340</v>
      </c>
      <c r="BL2437">
        <v>340</v>
      </c>
      <c r="BQ2437">
        <v>193.86699999999999</v>
      </c>
      <c r="BR2437">
        <v>194.68986000000021</v>
      </c>
      <c r="BS2437">
        <v>0</v>
      </c>
    </row>
    <row r="2438" spans="1:71" x14ac:dyDescent="0.25">
      <c r="A2438" t="s">
        <v>86</v>
      </c>
      <c r="B2438">
        <v>347</v>
      </c>
      <c r="C2438" t="s">
        <v>88</v>
      </c>
      <c r="D2438">
        <v>1</v>
      </c>
      <c r="E2438">
        <v>26893.230250000001</v>
      </c>
      <c r="F2438">
        <v>26894.03427</v>
      </c>
      <c r="G2438">
        <v>0.80401999999958207</v>
      </c>
      <c r="H2438">
        <v>191.3921</v>
      </c>
      <c r="I2438">
        <v>7.7519999999999998</v>
      </c>
      <c r="J2438">
        <v>434.10899999999998</v>
      </c>
      <c r="L2438" t="s">
        <v>847</v>
      </c>
      <c r="M2438" s="6">
        <f t="shared" si="305"/>
        <v>2022</v>
      </c>
      <c r="N2438" s="6" t="str">
        <f t="shared" si="306"/>
        <v>05</v>
      </c>
      <c r="O2438" s="6" t="str">
        <f t="shared" si="307"/>
        <v>18</v>
      </c>
      <c r="P2438" t="str">
        <f t="shared" si="308"/>
        <v>01</v>
      </c>
      <c r="Q2438" t="str">
        <f t="shared" si="309"/>
        <v>33</v>
      </c>
      <c r="R2438" t="str">
        <f t="shared" si="310"/>
        <v>38</v>
      </c>
      <c r="S2438" s="4">
        <f t="shared" si="312"/>
        <v>44699.065023148149</v>
      </c>
      <c r="T2438" s="5">
        <f t="shared" si="311"/>
        <v>44699.065023148149</v>
      </c>
      <c r="U2438" t="s">
        <v>2272</v>
      </c>
      <c r="AH2438" t="s">
        <v>2940</v>
      </c>
      <c r="AI2438" t="s">
        <v>2941</v>
      </c>
      <c r="AJ2438" t="s">
        <v>3097</v>
      </c>
      <c r="AK2438" t="s">
        <v>3101</v>
      </c>
      <c r="AL2438" t="s">
        <v>3102</v>
      </c>
      <c r="BK2438">
        <v>341</v>
      </c>
      <c r="BL2438">
        <v>341</v>
      </c>
      <c r="BQ2438">
        <v>191.3921</v>
      </c>
      <c r="BR2438">
        <v>192.19611999999961</v>
      </c>
      <c r="BS2438">
        <v>1</v>
      </c>
    </row>
    <row r="2439" spans="1:71" x14ac:dyDescent="0.25">
      <c r="A2439" t="s">
        <v>86</v>
      </c>
      <c r="B2439">
        <v>351</v>
      </c>
      <c r="C2439" t="s">
        <v>88</v>
      </c>
      <c r="D2439">
        <v>1</v>
      </c>
      <c r="E2439">
        <v>27251.85961</v>
      </c>
      <c r="F2439">
        <v>27252.93374</v>
      </c>
      <c r="G2439">
        <v>1.074130000000878</v>
      </c>
      <c r="H2439">
        <v>250.03030000000001</v>
      </c>
      <c r="I2439">
        <v>108.527</v>
      </c>
      <c r="J2439">
        <v>1279.07</v>
      </c>
      <c r="L2439" t="s">
        <v>848</v>
      </c>
      <c r="M2439" s="6">
        <f t="shared" si="305"/>
        <v>2022</v>
      </c>
      <c r="N2439" s="6" t="str">
        <f t="shared" si="306"/>
        <v>05</v>
      </c>
      <c r="O2439" s="6" t="str">
        <f t="shared" si="307"/>
        <v>18</v>
      </c>
      <c r="P2439" t="str">
        <f t="shared" si="308"/>
        <v>01</v>
      </c>
      <c r="Q2439" t="str">
        <f t="shared" si="309"/>
        <v>38</v>
      </c>
      <c r="R2439" t="str">
        <f t="shared" si="310"/>
        <v>38</v>
      </c>
      <c r="S2439" s="4">
        <f t="shared" si="312"/>
        <v>44699.068495370368</v>
      </c>
      <c r="T2439" s="5">
        <f t="shared" si="311"/>
        <v>44699.068495370368</v>
      </c>
      <c r="U2439" t="s">
        <v>2273</v>
      </c>
      <c r="AH2439" t="s">
        <v>2940</v>
      </c>
      <c r="AI2439" t="s">
        <v>3077</v>
      </c>
      <c r="AJ2439" t="s">
        <v>2941</v>
      </c>
      <c r="AK2439" t="s">
        <v>3101</v>
      </c>
      <c r="AL2439" t="s">
        <v>3104</v>
      </c>
      <c r="BK2439">
        <v>345</v>
      </c>
      <c r="BL2439">
        <v>345</v>
      </c>
      <c r="BQ2439">
        <v>250.03030000000001</v>
      </c>
      <c r="BR2439">
        <v>251.10443000000089</v>
      </c>
      <c r="BS2439">
        <v>0</v>
      </c>
    </row>
    <row r="2440" spans="1:71" x14ac:dyDescent="0.25">
      <c r="A2440" t="s">
        <v>86</v>
      </c>
      <c r="B2440">
        <v>353</v>
      </c>
      <c r="C2440" t="s">
        <v>88</v>
      </c>
      <c r="D2440">
        <v>1</v>
      </c>
      <c r="E2440">
        <v>27556.086159999999</v>
      </c>
      <c r="F2440">
        <v>27557.562290000002</v>
      </c>
      <c r="G2440">
        <v>1.47613000000274</v>
      </c>
      <c r="H2440">
        <v>254.17750000000001</v>
      </c>
      <c r="I2440">
        <v>54.264000000000003</v>
      </c>
      <c r="J2440">
        <v>620.15499999999997</v>
      </c>
      <c r="L2440" t="s">
        <v>849</v>
      </c>
      <c r="M2440" s="6">
        <f t="shared" si="305"/>
        <v>2022</v>
      </c>
      <c r="N2440" s="6" t="str">
        <f t="shared" si="306"/>
        <v>05</v>
      </c>
      <c r="O2440" s="6" t="str">
        <f t="shared" si="307"/>
        <v>18</v>
      </c>
      <c r="P2440" t="str">
        <f t="shared" si="308"/>
        <v>01</v>
      </c>
      <c r="Q2440" t="str">
        <f t="shared" si="309"/>
        <v>43</v>
      </c>
      <c r="R2440" t="str">
        <f t="shared" si="310"/>
        <v>38</v>
      </c>
      <c r="S2440" s="4">
        <f t="shared" si="312"/>
        <v>44699.071967592594</v>
      </c>
      <c r="T2440" s="5">
        <f t="shared" si="311"/>
        <v>44699.071967592594</v>
      </c>
      <c r="U2440" t="s">
        <v>2274</v>
      </c>
      <c r="AH2440" t="s">
        <v>2940</v>
      </c>
      <c r="AI2440" t="s">
        <v>2941</v>
      </c>
      <c r="AJ2440" t="s">
        <v>3097</v>
      </c>
      <c r="AK2440" t="s">
        <v>3101</v>
      </c>
      <c r="AL2440" t="s">
        <v>3102</v>
      </c>
      <c r="BK2440">
        <v>347</v>
      </c>
      <c r="BL2440">
        <v>347</v>
      </c>
      <c r="BQ2440">
        <v>254.17750000000001</v>
      </c>
      <c r="BR2440">
        <v>255.65363000000269</v>
      </c>
      <c r="BS2440">
        <v>0</v>
      </c>
    </row>
    <row r="2441" spans="1:71" x14ac:dyDescent="0.25">
      <c r="A2441" t="s">
        <v>86</v>
      </c>
      <c r="B2441">
        <v>354</v>
      </c>
      <c r="C2441" t="s">
        <v>88</v>
      </c>
      <c r="D2441">
        <v>1</v>
      </c>
      <c r="E2441">
        <v>27607.128789999999</v>
      </c>
      <c r="F2441">
        <v>27608.184069999999</v>
      </c>
      <c r="G2441">
        <v>1.055280000000494</v>
      </c>
      <c r="H2441">
        <v>5.2225000000000001</v>
      </c>
      <c r="I2441">
        <v>23.256</v>
      </c>
      <c r="J2441">
        <v>488.37200000000001</v>
      </c>
      <c r="L2441" t="s">
        <v>850</v>
      </c>
      <c r="M2441" s="6">
        <f t="shared" si="305"/>
        <v>2022</v>
      </c>
      <c r="N2441" s="6" t="str">
        <f t="shared" si="306"/>
        <v>05</v>
      </c>
      <c r="O2441" s="6" t="str">
        <f t="shared" si="307"/>
        <v>18</v>
      </c>
      <c r="P2441" t="str">
        <f t="shared" si="308"/>
        <v>01</v>
      </c>
      <c r="Q2441" t="str">
        <f t="shared" si="309"/>
        <v>48</v>
      </c>
      <c r="R2441" t="str">
        <f t="shared" si="310"/>
        <v>38</v>
      </c>
      <c r="S2441" s="4">
        <f t="shared" si="312"/>
        <v>44699.075439814813</v>
      </c>
      <c r="T2441" s="5">
        <f t="shared" si="311"/>
        <v>44699.075439814813</v>
      </c>
      <c r="U2441" t="s">
        <v>2275</v>
      </c>
      <c r="AH2441" t="s">
        <v>2940</v>
      </c>
      <c r="AI2441" t="s">
        <v>2941</v>
      </c>
      <c r="AJ2441" t="s">
        <v>3097</v>
      </c>
      <c r="AK2441" t="s">
        <v>3101</v>
      </c>
      <c r="AL2441" t="s">
        <v>3102</v>
      </c>
      <c r="BK2441">
        <v>348</v>
      </c>
      <c r="BL2441">
        <v>348</v>
      </c>
      <c r="BQ2441">
        <v>5.2225000000000001</v>
      </c>
      <c r="BR2441">
        <v>6.2777800000004937</v>
      </c>
      <c r="BS2441">
        <v>0</v>
      </c>
    </row>
    <row r="2442" spans="1:71" x14ac:dyDescent="0.25">
      <c r="A2442" t="s">
        <v>86</v>
      </c>
      <c r="B2442">
        <v>355</v>
      </c>
      <c r="C2442" t="s">
        <v>88</v>
      </c>
      <c r="D2442">
        <v>1</v>
      </c>
      <c r="E2442">
        <v>28043.19485</v>
      </c>
      <c r="F2442">
        <v>28044.08052</v>
      </c>
      <c r="G2442">
        <v>0.88566999999966356</v>
      </c>
      <c r="H2442">
        <v>141.25450000000001</v>
      </c>
      <c r="I2442">
        <v>7.7519999999999998</v>
      </c>
      <c r="J2442">
        <v>457.36399999999998</v>
      </c>
      <c r="L2442" t="s">
        <v>851</v>
      </c>
      <c r="M2442" s="6">
        <f t="shared" si="305"/>
        <v>2022</v>
      </c>
      <c r="N2442" s="6" t="str">
        <f t="shared" si="306"/>
        <v>05</v>
      </c>
      <c r="O2442" s="6" t="str">
        <f t="shared" si="307"/>
        <v>18</v>
      </c>
      <c r="P2442" t="str">
        <f t="shared" si="308"/>
        <v>01</v>
      </c>
      <c r="Q2442" t="str">
        <f t="shared" si="309"/>
        <v>53</v>
      </c>
      <c r="R2442" t="str">
        <f t="shared" si="310"/>
        <v>38</v>
      </c>
      <c r="S2442" s="4">
        <f t="shared" si="312"/>
        <v>44699.078912037039</v>
      </c>
      <c r="T2442" s="5">
        <f t="shared" si="311"/>
        <v>44699.078912037039</v>
      </c>
      <c r="U2442" t="s">
        <v>2276</v>
      </c>
      <c r="AH2442" t="s">
        <v>2940</v>
      </c>
      <c r="AI2442" t="s">
        <v>2941</v>
      </c>
      <c r="AJ2442" t="s">
        <v>3097</v>
      </c>
      <c r="AK2442" t="s">
        <v>3101</v>
      </c>
      <c r="AL2442" t="s">
        <v>3102</v>
      </c>
      <c r="BK2442">
        <v>349</v>
      </c>
      <c r="BL2442">
        <v>349</v>
      </c>
      <c r="BQ2442">
        <v>141.25450000000001</v>
      </c>
      <c r="BR2442">
        <v>142.1401699999997</v>
      </c>
      <c r="BS2442">
        <v>0</v>
      </c>
    </row>
    <row r="2443" spans="1:71" x14ac:dyDescent="0.25">
      <c r="A2443" t="s">
        <v>86</v>
      </c>
      <c r="B2443">
        <v>365</v>
      </c>
      <c r="C2443" t="s">
        <v>88</v>
      </c>
      <c r="D2443">
        <v>1</v>
      </c>
      <c r="E2443">
        <v>29133.218990000001</v>
      </c>
      <c r="F2443">
        <v>29133.57703</v>
      </c>
      <c r="G2443">
        <v>0.35803999999916408</v>
      </c>
      <c r="H2443">
        <v>31.194299999999998</v>
      </c>
      <c r="I2443">
        <v>0</v>
      </c>
      <c r="J2443">
        <v>1488.3720000000001</v>
      </c>
      <c r="L2443" t="s">
        <v>852</v>
      </c>
      <c r="M2443" s="6">
        <f t="shared" si="305"/>
        <v>2022</v>
      </c>
      <c r="N2443" s="6" t="str">
        <f t="shared" si="306"/>
        <v>05</v>
      </c>
      <c r="O2443" s="6" t="str">
        <f t="shared" si="307"/>
        <v>18</v>
      </c>
      <c r="P2443" t="str">
        <f t="shared" si="308"/>
        <v>02</v>
      </c>
      <c r="Q2443" t="str">
        <f t="shared" si="309"/>
        <v>13</v>
      </c>
      <c r="R2443" t="str">
        <f t="shared" si="310"/>
        <v>38</v>
      </c>
      <c r="S2443" s="4">
        <f t="shared" si="312"/>
        <v>44699.092800925922</v>
      </c>
      <c r="T2443" s="5">
        <f t="shared" si="311"/>
        <v>44699.092800925922</v>
      </c>
      <c r="U2443" t="s">
        <v>2277</v>
      </c>
      <c r="AH2443" t="s">
        <v>2940</v>
      </c>
      <c r="AI2443" t="s">
        <v>2941</v>
      </c>
      <c r="AJ2443" t="s">
        <v>2941</v>
      </c>
      <c r="AK2443" t="s">
        <v>3101</v>
      </c>
      <c r="AL2443" t="s">
        <v>3104</v>
      </c>
      <c r="BK2443">
        <v>359</v>
      </c>
      <c r="BL2443">
        <v>359</v>
      </c>
      <c r="BQ2443">
        <v>31.194299999999998</v>
      </c>
      <c r="BR2443">
        <v>31.552339999999159</v>
      </c>
      <c r="BS2443">
        <v>0</v>
      </c>
    </row>
    <row r="2444" spans="1:71" x14ac:dyDescent="0.25">
      <c r="A2444" t="s">
        <v>86</v>
      </c>
      <c r="B2444">
        <v>373</v>
      </c>
      <c r="C2444" t="s">
        <v>88</v>
      </c>
      <c r="D2444">
        <v>1</v>
      </c>
      <c r="E2444">
        <v>30175.680919999999</v>
      </c>
      <c r="F2444">
        <v>30176.905790000001</v>
      </c>
      <c r="G2444">
        <v>1.2248700000018291</v>
      </c>
      <c r="H2444">
        <v>173.53120000000001</v>
      </c>
      <c r="I2444">
        <v>38.76</v>
      </c>
      <c r="J2444">
        <v>891.47299999999996</v>
      </c>
      <c r="L2444" t="s">
        <v>853</v>
      </c>
      <c r="M2444" s="6">
        <f t="shared" si="305"/>
        <v>2022</v>
      </c>
      <c r="N2444" s="6" t="str">
        <f t="shared" si="306"/>
        <v>05</v>
      </c>
      <c r="O2444" s="6" t="str">
        <f t="shared" si="307"/>
        <v>18</v>
      </c>
      <c r="P2444" t="str">
        <f t="shared" si="308"/>
        <v>02</v>
      </c>
      <c r="Q2444" t="str">
        <f t="shared" si="309"/>
        <v>28</v>
      </c>
      <c r="R2444" t="str">
        <f t="shared" si="310"/>
        <v>38</v>
      </c>
      <c r="S2444" s="4">
        <f t="shared" si="312"/>
        <v>44699.103217592594</v>
      </c>
      <c r="T2444" s="5">
        <f t="shared" si="311"/>
        <v>44699.103217592594</v>
      </c>
      <c r="U2444" t="s">
        <v>2278</v>
      </c>
      <c r="AH2444" t="s">
        <v>2940</v>
      </c>
      <c r="AI2444" t="s">
        <v>2941</v>
      </c>
      <c r="AJ2444" t="s">
        <v>3097</v>
      </c>
      <c r="AK2444" t="s">
        <v>3101</v>
      </c>
      <c r="AL2444" t="s">
        <v>3102</v>
      </c>
      <c r="BK2444">
        <v>367</v>
      </c>
      <c r="BL2444">
        <v>367</v>
      </c>
      <c r="BQ2444">
        <v>173.53120000000001</v>
      </c>
      <c r="BR2444">
        <v>174.75607000000181</v>
      </c>
      <c r="BS2444">
        <v>0</v>
      </c>
    </row>
    <row r="2445" spans="1:71" x14ac:dyDescent="0.25">
      <c r="A2445" t="s">
        <v>86</v>
      </c>
      <c r="B2445">
        <v>377</v>
      </c>
      <c r="C2445" t="s">
        <v>88</v>
      </c>
      <c r="D2445">
        <v>1</v>
      </c>
      <c r="E2445">
        <v>30508.252619999999</v>
      </c>
      <c r="F2445">
        <v>30508.83051</v>
      </c>
      <c r="G2445">
        <v>0.57789000000047963</v>
      </c>
      <c r="H2445">
        <v>206.0865</v>
      </c>
      <c r="I2445">
        <v>69.766999999999996</v>
      </c>
      <c r="J2445">
        <v>1372.0930000000001</v>
      </c>
      <c r="L2445" t="s">
        <v>854</v>
      </c>
      <c r="M2445" s="6">
        <f t="shared" si="305"/>
        <v>2022</v>
      </c>
      <c r="N2445" s="6" t="str">
        <f t="shared" si="306"/>
        <v>05</v>
      </c>
      <c r="O2445" s="6" t="str">
        <f t="shared" si="307"/>
        <v>18</v>
      </c>
      <c r="P2445" t="str">
        <f t="shared" si="308"/>
        <v>02</v>
      </c>
      <c r="Q2445" t="str">
        <f t="shared" si="309"/>
        <v>33</v>
      </c>
      <c r="R2445" t="str">
        <f t="shared" si="310"/>
        <v>38</v>
      </c>
      <c r="S2445" s="4">
        <f t="shared" si="312"/>
        <v>44699.106689814813</v>
      </c>
      <c r="T2445" s="5">
        <f t="shared" si="311"/>
        <v>44699.106689814813</v>
      </c>
      <c r="U2445" t="s">
        <v>2279</v>
      </c>
      <c r="AH2445" t="s">
        <v>2940</v>
      </c>
      <c r="AI2445" t="s">
        <v>2941</v>
      </c>
      <c r="AJ2445" t="s">
        <v>3097</v>
      </c>
      <c r="AK2445" t="s">
        <v>3101</v>
      </c>
      <c r="AL2445" t="s">
        <v>3102</v>
      </c>
      <c r="BK2445">
        <v>371</v>
      </c>
      <c r="BL2445">
        <v>371</v>
      </c>
      <c r="BQ2445">
        <v>206.0865</v>
      </c>
      <c r="BR2445">
        <v>206.66439000000051</v>
      </c>
      <c r="BS2445">
        <v>0</v>
      </c>
    </row>
    <row r="2446" spans="1:71" x14ac:dyDescent="0.25">
      <c r="A2446" t="s">
        <v>86</v>
      </c>
      <c r="B2446">
        <v>380</v>
      </c>
      <c r="C2446" t="s">
        <v>88</v>
      </c>
      <c r="D2446">
        <v>1</v>
      </c>
      <c r="E2446">
        <v>30827.131850000002</v>
      </c>
      <c r="F2446">
        <v>30828.400699999998</v>
      </c>
      <c r="G2446">
        <v>1.268849999996746</v>
      </c>
      <c r="H2446">
        <v>226.1319</v>
      </c>
      <c r="I2446">
        <v>0</v>
      </c>
      <c r="J2446">
        <v>1596.8989999999999</v>
      </c>
      <c r="L2446" t="s">
        <v>855</v>
      </c>
      <c r="M2446" s="6">
        <f t="shared" si="305"/>
        <v>2022</v>
      </c>
      <c r="N2446" s="6" t="str">
        <f t="shared" si="306"/>
        <v>05</v>
      </c>
      <c r="O2446" s="6" t="str">
        <f t="shared" si="307"/>
        <v>18</v>
      </c>
      <c r="P2446" t="str">
        <f t="shared" si="308"/>
        <v>02</v>
      </c>
      <c r="Q2446" t="str">
        <f t="shared" si="309"/>
        <v>38</v>
      </c>
      <c r="R2446" t="str">
        <f t="shared" si="310"/>
        <v>38</v>
      </c>
      <c r="S2446" s="4">
        <f t="shared" si="312"/>
        <v>44699.110162037039</v>
      </c>
      <c r="T2446" s="5">
        <f t="shared" si="311"/>
        <v>44699.110162037039</v>
      </c>
      <c r="U2446" t="s">
        <v>2280</v>
      </c>
      <c r="AH2446" t="s">
        <v>2940</v>
      </c>
      <c r="AI2446" t="s">
        <v>2941</v>
      </c>
      <c r="AJ2446" t="s">
        <v>3097</v>
      </c>
      <c r="AK2446" t="s">
        <v>3101</v>
      </c>
      <c r="AL2446" t="s">
        <v>3102</v>
      </c>
      <c r="BK2446">
        <v>374</v>
      </c>
      <c r="BL2446">
        <v>374</v>
      </c>
      <c r="BQ2446">
        <v>226.1319</v>
      </c>
      <c r="BR2446">
        <v>227.40074999999669</v>
      </c>
      <c r="BS2446">
        <v>0</v>
      </c>
    </row>
    <row r="2447" spans="1:71" x14ac:dyDescent="0.25">
      <c r="A2447" t="s">
        <v>86</v>
      </c>
      <c r="B2447">
        <v>381</v>
      </c>
      <c r="C2447" t="s">
        <v>88</v>
      </c>
      <c r="D2447">
        <v>1</v>
      </c>
      <c r="E2447">
        <v>30829.103009999999</v>
      </c>
      <c r="F2447">
        <v>30830.02637</v>
      </c>
      <c r="G2447">
        <v>0.92336000000068452</v>
      </c>
      <c r="H2447">
        <v>228.10300000000001</v>
      </c>
      <c r="I2447">
        <v>38.76</v>
      </c>
      <c r="J2447">
        <v>767.44200000000001</v>
      </c>
      <c r="L2447" t="s">
        <v>855</v>
      </c>
      <c r="M2447" s="6">
        <f t="shared" si="305"/>
        <v>2022</v>
      </c>
      <c r="N2447" s="6" t="str">
        <f t="shared" si="306"/>
        <v>05</v>
      </c>
      <c r="O2447" s="6" t="str">
        <f t="shared" si="307"/>
        <v>18</v>
      </c>
      <c r="P2447" t="str">
        <f t="shared" si="308"/>
        <v>02</v>
      </c>
      <c r="Q2447" t="str">
        <f t="shared" si="309"/>
        <v>38</v>
      </c>
      <c r="R2447" t="str">
        <f t="shared" si="310"/>
        <v>38</v>
      </c>
      <c r="S2447" s="4">
        <f t="shared" si="312"/>
        <v>44699.110162037039</v>
      </c>
      <c r="T2447" s="5">
        <f t="shared" si="311"/>
        <v>44699.110162037039</v>
      </c>
      <c r="U2447" t="s">
        <v>2280</v>
      </c>
      <c r="AH2447" t="s">
        <v>2940</v>
      </c>
      <c r="AI2447" t="s">
        <v>2941</v>
      </c>
      <c r="AJ2447" t="s">
        <v>3097</v>
      </c>
      <c r="AK2447" t="s">
        <v>3101</v>
      </c>
      <c r="AL2447" t="s">
        <v>3102</v>
      </c>
      <c r="BK2447">
        <v>375</v>
      </c>
      <c r="BL2447">
        <v>375</v>
      </c>
      <c r="BQ2447">
        <v>228.10300000000001</v>
      </c>
      <c r="BR2447">
        <v>229.02636000000069</v>
      </c>
      <c r="BS2447">
        <v>1</v>
      </c>
    </row>
    <row r="2448" spans="1:71" x14ac:dyDescent="0.25">
      <c r="A2448" t="s">
        <v>86</v>
      </c>
      <c r="B2448">
        <v>382</v>
      </c>
      <c r="C2448" t="s">
        <v>88</v>
      </c>
      <c r="D2448">
        <v>1</v>
      </c>
      <c r="E2448">
        <v>30839.373879999999</v>
      </c>
      <c r="F2448">
        <v>30840.08368</v>
      </c>
      <c r="G2448">
        <v>0.70980000000054133</v>
      </c>
      <c r="H2448">
        <v>238.37389999999999</v>
      </c>
      <c r="I2448">
        <v>38.76</v>
      </c>
      <c r="J2448">
        <v>418.60500000000002</v>
      </c>
      <c r="L2448" t="s">
        <v>855</v>
      </c>
      <c r="M2448" s="6">
        <f t="shared" si="305"/>
        <v>2022</v>
      </c>
      <c r="N2448" s="6" t="str">
        <f t="shared" si="306"/>
        <v>05</v>
      </c>
      <c r="O2448" s="6" t="str">
        <f t="shared" si="307"/>
        <v>18</v>
      </c>
      <c r="P2448" t="str">
        <f t="shared" si="308"/>
        <v>02</v>
      </c>
      <c r="Q2448" t="str">
        <f t="shared" si="309"/>
        <v>38</v>
      </c>
      <c r="R2448" t="str">
        <f t="shared" si="310"/>
        <v>38</v>
      </c>
      <c r="S2448" s="4">
        <f t="shared" si="312"/>
        <v>44699.110162037039</v>
      </c>
      <c r="T2448" s="5">
        <f t="shared" si="311"/>
        <v>44699.110162037039</v>
      </c>
      <c r="U2448" t="s">
        <v>2280</v>
      </c>
      <c r="AH2448" t="s">
        <v>2940</v>
      </c>
      <c r="AI2448" t="s">
        <v>2941</v>
      </c>
      <c r="AJ2448" t="s">
        <v>3097</v>
      </c>
      <c r="AK2448" t="s">
        <v>3101</v>
      </c>
      <c r="AL2448" t="s">
        <v>3102</v>
      </c>
      <c r="BK2448">
        <v>376</v>
      </c>
      <c r="BL2448">
        <v>376</v>
      </c>
      <c r="BQ2448">
        <v>238.37389999999999</v>
      </c>
      <c r="BR2448">
        <v>239.0837000000005</v>
      </c>
      <c r="BS2448">
        <v>2</v>
      </c>
    </row>
    <row r="2449" spans="1:71" x14ac:dyDescent="0.25">
      <c r="A2449" t="s">
        <v>86</v>
      </c>
      <c r="B2449">
        <v>383</v>
      </c>
      <c r="C2449" t="s">
        <v>88</v>
      </c>
      <c r="D2449">
        <v>1</v>
      </c>
      <c r="E2449">
        <v>30855.72899</v>
      </c>
      <c r="F2449">
        <v>30856.495320000002</v>
      </c>
      <c r="G2449">
        <v>0.76633000000219909</v>
      </c>
      <c r="H2449">
        <v>254.72900000000001</v>
      </c>
      <c r="I2449">
        <v>31.007999999999999</v>
      </c>
      <c r="J2449">
        <v>387.59699999999998</v>
      </c>
      <c r="L2449" t="s">
        <v>855</v>
      </c>
      <c r="M2449" s="6">
        <f t="shared" si="305"/>
        <v>2022</v>
      </c>
      <c r="N2449" s="6" t="str">
        <f t="shared" si="306"/>
        <v>05</v>
      </c>
      <c r="O2449" s="6" t="str">
        <f t="shared" si="307"/>
        <v>18</v>
      </c>
      <c r="P2449" t="str">
        <f t="shared" si="308"/>
        <v>02</v>
      </c>
      <c r="Q2449" t="str">
        <f t="shared" si="309"/>
        <v>38</v>
      </c>
      <c r="R2449" t="str">
        <f t="shared" si="310"/>
        <v>38</v>
      </c>
      <c r="S2449" s="4">
        <f t="shared" si="312"/>
        <v>44699.110162037039</v>
      </c>
      <c r="T2449" s="5">
        <f t="shared" si="311"/>
        <v>44699.110162037039</v>
      </c>
      <c r="U2449" t="s">
        <v>2280</v>
      </c>
      <c r="AH2449" t="s">
        <v>2940</v>
      </c>
      <c r="AI2449" t="s">
        <v>2941</v>
      </c>
      <c r="AJ2449" t="s">
        <v>3097</v>
      </c>
      <c r="AK2449" t="s">
        <v>3101</v>
      </c>
      <c r="AL2449" t="s">
        <v>3102</v>
      </c>
      <c r="BK2449">
        <v>377</v>
      </c>
      <c r="BL2449">
        <v>377</v>
      </c>
      <c r="BQ2449">
        <v>254.72900000000001</v>
      </c>
      <c r="BR2449">
        <v>255.49533000000221</v>
      </c>
      <c r="BS2449">
        <v>3</v>
      </c>
    </row>
    <row r="2450" spans="1:71" x14ac:dyDescent="0.25">
      <c r="A2450" t="s">
        <v>86</v>
      </c>
      <c r="B2450">
        <v>390</v>
      </c>
      <c r="C2450" t="s">
        <v>88</v>
      </c>
      <c r="D2450">
        <v>1</v>
      </c>
      <c r="E2450">
        <v>31178.85396</v>
      </c>
      <c r="F2450">
        <v>31180.330099999999</v>
      </c>
      <c r="G2450">
        <v>1.47613999999885</v>
      </c>
      <c r="H2450">
        <v>277.83949999999999</v>
      </c>
      <c r="I2450">
        <v>69.766999999999996</v>
      </c>
      <c r="J2450">
        <v>581.39499999999998</v>
      </c>
      <c r="L2450" t="s">
        <v>856</v>
      </c>
      <c r="M2450" s="6">
        <f t="shared" si="305"/>
        <v>2022</v>
      </c>
      <c r="N2450" s="6" t="str">
        <f t="shared" si="306"/>
        <v>05</v>
      </c>
      <c r="O2450" s="6" t="str">
        <f t="shared" si="307"/>
        <v>18</v>
      </c>
      <c r="P2450" t="str">
        <f t="shared" si="308"/>
        <v>02</v>
      </c>
      <c r="Q2450" t="str">
        <f t="shared" si="309"/>
        <v>43</v>
      </c>
      <c r="R2450" t="str">
        <f t="shared" si="310"/>
        <v>38</v>
      </c>
      <c r="S2450" s="4">
        <f t="shared" si="312"/>
        <v>44699.113634259258</v>
      </c>
      <c r="T2450" s="5">
        <f t="shared" si="311"/>
        <v>44699.113634259258</v>
      </c>
      <c r="U2450" t="s">
        <v>2281</v>
      </c>
      <c r="AH2450" t="s">
        <v>2940</v>
      </c>
      <c r="AI2450" t="s">
        <v>2941</v>
      </c>
      <c r="AJ2450" t="s">
        <v>3097</v>
      </c>
      <c r="AK2450" t="s">
        <v>3101</v>
      </c>
      <c r="AL2450" t="s">
        <v>3102</v>
      </c>
      <c r="BK2450">
        <v>384</v>
      </c>
      <c r="BL2450">
        <v>384</v>
      </c>
      <c r="BQ2450">
        <v>277.83949999999999</v>
      </c>
      <c r="BR2450">
        <v>279.31563999999878</v>
      </c>
      <c r="BS2450">
        <v>0</v>
      </c>
    </row>
    <row r="2451" spans="1:71" x14ac:dyDescent="0.25">
      <c r="A2451" t="s">
        <v>86</v>
      </c>
      <c r="B2451">
        <v>400</v>
      </c>
      <c r="C2451" t="s">
        <v>88</v>
      </c>
      <c r="D2451">
        <v>1</v>
      </c>
      <c r="E2451">
        <v>32440.670470000001</v>
      </c>
      <c r="F2451">
        <v>32441.229520000001</v>
      </c>
      <c r="G2451">
        <v>0.55904999999984284</v>
      </c>
      <c r="H2451">
        <v>39.5261</v>
      </c>
      <c r="I2451">
        <v>868.21699999999998</v>
      </c>
      <c r="J2451">
        <v>1837.2090000000001</v>
      </c>
      <c r="L2451" t="s">
        <v>857</v>
      </c>
      <c r="M2451" s="6">
        <f t="shared" si="305"/>
        <v>2022</v>
      </c>
      <c r="N2451" s="6" t="str">
        <f t="shared" si="306"/>
        <v>05</v>
      </c>
      <c r="O2451" s="6" t="str">
        <f t="shared" si="307"/>
        <v>18</v>
      </c>
      <c r="P2451" t="str">
        <f t="shared" si="308"/>
        <v>03</v>
      </c>
      <c r="Q2451" t="str">
        <f t="shared" si="309"/>
        <v>08</v>
      </c>
      <c r="R2451" t="str">
        <f t="shared" si="310"/>
        <v>38</v>
      </c>
      <c r="S2451" s="4">
        <f t="shared" si="312"/>
        <v>44699.130995370368</v>
      </c>
      <c r="T2451" s="5">
        <f t="shared" si="311"/>
        <v>44699.130995370368</v>
      </c>
      <c r="U2451" t="s">
        <v>2282</v>
      </c>
      <c r="AH2451" t="s">
        <v>2940</v>
      </c>
      <c r="AI2451" t="s">
        <v>2941</v>
      </c>
      <c r="AJ2451" t="s">
        <v>2941</v>
      </c>
      <c r="AK2451" t="s">
        <v>3101</v>
      </c>
      <c r="AL2451" t="s">
        <v>3104</v>
      </c>
      <c r="AN2451" t="s">
        <v>3619</v>
      </c>
      <c r="BK2451">
        <v>394</v>
      </c>
      <c r="BL2451">
        <v>394</v>
      </c>
      <c r="BQ2451">
        <v>39.5261</v>
      </c>
      <c r="BR2451">
        <v>40.085149999999842</v>
      </c>
      <c r="BS2451">
        <v>0</v>
      </c>
    </row>
    <row r="2452" spans="1:71" x14ac:dyDescent="0.25">
      <c r="A2452" t="s">
        <v>86</v>
      </c>
      <c r="B2452">
        <v>403</v>
      </c>
      <c r="C2452" t="s">
        <v>88</v>
      </c>
      <c r="D2452">
        <v>1</v>
      </c>
      <c r="E2452">
        <v>32442.22826</v>
      </c>
      <c r="F2452">
        <v>32442.448110000001</v>
      </c>
      <c r="G2452">
        <v>0.21985000000131549</v>
      </c>
      <c r="H2452">
        <v>41.0839</v>
      </c>
      <c r="I2452">
        <v>821.70500000000004</v>
      </c>
      <c r="J2452">
        <v>1589.1469999999999</v>
      </c>
      <c r="L2452" t="s">
        <v>857</v>
      </c>
      <c r="M2452" s="6">
        <f t="shared" si="305"/>
        <v>2022</v>
      </c>
      <c r="N2452" s="6" t="str">
        <f t="shared" si="306"/>
        <v>05</v>
      </c>
      <c r="O2452" s="6" t="str">
        <f t="shared" si="307"/>
        <v>18</v>
      </c>
      <c r="P2452" t="str">
        <f t="shared" si="308"/>
        <v>03</v>
      </c>
      <c r="Q2452" t="str">
        <f t="shared" si="309"/>
        <v>08</v>
      </c>
      <c r="R2452" t="str">
        <f t="shared" si="310"/>
        <v>38</v>
      </c>
      <c r="S2452" s="4">
        <f t="shared" si="312"/>
        <v>44699.130995370368</v>
      </c>
      <c r="T2452" s="5">
        <f t="shared" si="311"/>
        <v>44699.130995370368</v>
      </c>
      <c r="U2452" t="s">
        <v>2282</v>
      </c>
      <c r="AH2452" t="s">
        <v>2940</v>
      </c>
      <c r="AI2452" t="s">
        <v>2941</v>
      </c>
      <c r="AJ2452" t="s">
        <v>3097</v>
      </c>
      <c r="AK2452" t="s">
        <v>3101</v>
      </c>
      <c r="AL2452" t="s">
        <v>3103</v>
      </c>
      <c r="AN2452" t="s">
        <v>3619</v>
      </c>
      <c r="BK2452">
        <v>396</v>
      </c>
      <c r="BL2452">
        <v>396</v>
      </c>
      <c r="BQ2452">
        <v>41.0839</v>
      </c>
      <c r="BR2452">
        <v>41.303750000001322</v>
      </c>
      <c r="BS2452">
        <v>1</v>
      </c>
    </row>
    <row r="2453" spans="1:71" x14ac:dyDescent="0.25">
      <c r="A2453" t="s">
        <v>86</v>
      </c>
      <c r="B2453">
        <v>404</v>
      </c>
      <c r="C2453" t="s">
        <v>88</v>
      </c>
      <c r="D2453">
        <v>1</v>
      </c>
      <c r="E2453">
        <v>32443.05112</v>
      </c>
      <c r="F2453">
        <v>32443.270970000001</v>
      </c>
      <c r="G2453">
        <v>0.21985000000131549</v>
      </c>
      <c r="H2453">
        <v>41.906799999999997</v>
      </c>
      <c r="I2453">
        <v>813.95299999999997</v>
      </c>
      <c r="J2453">
        <v>1604.6510000000001</v>
      </c>
      <c r="L2453" t="s">
        <v>857</v>
      </c>
      <c r="M2453" s="6">
        <f t="shared" si="305"/>
        <v>2022</v>
      </c>
      <c r="N2453" s="6" t="str">
        <f t="shared" si="306"/>
        <v>05</v>
      </c>
      <c r="O2453" s="6" t="str">
        <f t="shared" si="307"/>
        <v>18</v>
      </c>
      <c r="P2453" t="str">
        <f t="shared" si="308"/>
        <v>03</v>
      </c>
      <c r="Q2453" t="str">
        <f t="shared" si="309"/>
        <v>08</v>
      </c>
      <c r="R2453" t="str">
        <f t="shared" si="310"/>
        <v>38</v>
      </c>
      <c r="S2453" s="4">
        <f t="shared" si="312"/>
        <v>44699.130995370368</v>
      </c>
      <c r="T2453" s="5">
        <f t="shared" si="311"/>
        <v>44699.130995370368</v>
      </c>
      <c r="U2453" t="s">
        <v>2282</v>
      </c>
      <c r="AH2453" t="s">
        <v>2940</v>
      </c>
      <c r="AI2453" t="s">
        <v>2941</v>
      </c>
      <c r="AJ2453" t="s">
        <v>3097</v>
      </c>
      <c r="AK2453" t="s">
        <v>3101</v>
      </c>
      <c r="AL2453" t="s">
        <v>3103</v>
      </c>
      <c r="AN2453" t="s">
        <v>3619</v>
      </c>
      <c r="BK2453">
        <v>397</v>
      </c>
      <c r="BL2453">
        <v>397</v>
      </c>
      <c r="BQ2453">
        <v>41.906799999999997</v>
      </c>
      <c r="BR2453">
        <v>42.126650000001312</v>
      </c>
      <c r="BS2453">
        <v>2</v>
      </c>
    </row>
    <row r="2454" spans="1:71" x14ac:dyDescent="0.25">
      <c r="A2454" t="s">
        <v>86</v>
      </c>
      <c r="B2454">
        <v>409</v>
      </c>
      <c r="C2454" t="s">
        <v>88</v>
      </c>
      <c r="D2454">
        <v>1</v>
      </c>
      <c r="E2454">
        <v>33133.573450000004</v>
      </c>
      <c r="F2454">
        <v>33134.515659999997</v>
      </c>
      <c r="G2454">
        <v>0.94220999999379274</v>
      </c>
      <c r="H2454">
        <v>132.33590000000001</v>
      </c>
      <c r="I2454">
        <v>77.519000000000005</v>
      </c>
      <c r="J2454">
        <v>813.95299999999997</v>
      </c>
      <c r="L2454" t="s">
        <v>858</v>
      </c>
      <c r="M2454" s="6">
        <f t="shared" si="305"/>
        <v>2022</v>
      </c>
      <c r="N2454" s="6" t="str">
        <f t="shared" si="306"/>
        <v>05</v>
      </c>
      <c r="O2454" s="6" t="str">
        <f t="shared" si="307"/>
        <v>18</v>
      </c>
      <c r="P2454" t="str">
        <f t="shared" si="308"/>
        <v>03</v>
      </c>
      <c r="Q2454" t="str">
        <f t="shared" si="309"/>
        <v>18</v>
      </c>
      <c r="R2454" t="str">
        <f t="shared" si="310"/>
        <v>38</v>
      </c>
      <c r="S2454" s="4">
        <f t="shared" si="312"/>
        <v>44699.137939814813</v>
      </c>
      <c r="T2454" s="5">
        <f t="shared" si="311"/>
        <v>44699.137939814813</v>
      </c>
      <c r="U2454" t="s">
        <v>2283</v>
      </c>
      <c r="AH2454" t="s">
        <v>2940</v>
      </c>
      <c r="AI2454" t="s">
        <v>2941</v>
      </c>
      <c r="AJ2454" t="s">
        <v>3097</v>
      </c>
      <c r="AK2454" t="s">
        <v>3101</v>
      </c>
      <c r="AL2454" t="s">
        <v>3102</v>
      </c>
      <c r="BK2454">
        <v>402</v>
      </c>
      <c r="BL2454">
        <v>402</v>
      </c>
      <c r="BQ2454">
        <v>132.33590000000001</v>
      </c>
      <c r="BR2454">
        <v>133.2781099999938</v>
      </c>
      <c r="BS2454">
        <v>0</v>
      </c>
    </row>
    <row r="2455" spans="1:71" x14ac:dyDescent="0.25">
      <c r="A2455" t="s">
        <v>86</v>
      </c>
      <c r="B2455">
        <v>410</v>
      </c>
      <c r="C2455" t="s">
        <v>88</v>
      </c>
      <c r="D2455">
        <v>1</v>
      </c>
      <c r="E2455">
        <v>33135.124960000001</v>
      </c>
      <c r="F2455">
        <v>33135.514410000003</v>
      </c>
      <c r="G2455">
        <v>0.38945000000239821</v>
      </c>
      <c r="H2455">
        <v>133.88749999999999</v>
      </c>
      <c r="I2455">
        <v>15.504</v>
      </c>
      <c r="J2455">
        <v>348.83699999999999</v>
      </c>
      <c r="L2455" t="s">
        <v>858</v>
      </c>
      <c r="M2455" s="6">
        <f t="shared" si="305"/>
        <v>2022</v>
      </c>
      <c r="N2455" s="6" t="str">
        <f t="shared" si="306"/>
        <v>05</v>
      </c>
      <c r="O2455" s="6" t="str">
        <f t="shared" si="307"/>
        <v>18</v>
      </c>
      <c r="P2455" t="str">
        <f t="shared" si="308"/>
        <v>03</v>
      </c>
      <c r="Q2455" t="str">
        <f t="shared" si="309"/>
        <v>18</v>
      </c>
      <c r="R2455" t="str">
        <f t="shared" si="310"/>
        <v>38</v>
      </c>
      <c r="S2455" s="4">
        <f t="shared" si="312"/>
        <v>44699.137939814813</v>
      </c>
      <c r="T2455" s="5">
        <f t="shared" si="311"/>
        <v>44699.137939814813</v>
      </c>
      <c r="U2455" t="s">
        <v>2283</v>
      </c>
      <c r="AH2455" t="s">
        <v>2940</v>
      </c>
      <c r="AI2455" t="s">
        <v>2941</v>
      </c>
      <c r="AJ2455" t="s">
        <v>3097</v>
      </c>
      <c r="AK2455" t="s">
        <v>3101</v>
      </c>
      <c r="AL2455" t="s">
        <v>3102</v>
      </c>
      <c r="BK2455">
        <v>403</v>
      </c>
      <c r="BL2455">
        <v>403</v>
      </c>
      <c r="BQ2455">
        <v>133.88749999999999</v>
      </c>
      <c r="BR2455">
        <v>134.27695000000239</v>
      </c>
      <c r="BS2455">
        <v>1</v>
      </c>
    </row>
    <row r="2456" spans="1:71" x14ac:dyDescent="0.25">
      <c r="A2456" t="s">
        <v>86</v>
      </c>
      <c r="B2456">
        <v>411</v>
      </c>
      <c r="C2456" t="s">
        <v>88</v>
      </c>
      <c r="D2456">
        <v>1</v>
      </c>
      <c r="E2456">
        <v>33136.758119999999</v>
      </c>
      <c r="F2456">
        <v>33136.94657</v>
      </c>
      <c r="G2456">
        <v>0.18845000000146681</v>
      </c>
      <c r="H2456">
        <v>135.5206</v>
      </c>
      <c r="I2456">
        <v>170.54300000000001</v>
      </c>
      <c r="J2456">
        <v>713.178</v>
      </c>
      <c r="L2456" t="s">
        <v>858</v>
      </c>
      <c r="M2456" s="6">
        <f t="shared" ref="M2456:M2519" si="313">2000+LEFT(RIGHT(L2456,16),2)</f>
        <v>2022</v>
      </c>
      <c r="N2456" s="6" t="str">
        <f t="shared" ref="N2456:N2519" si="314">LEFT(RIGHT(L2456,14),2)</f>
        <v>05</v>
      </c>
      <c r="O2456" s="6" t="str">
        <f t="shared" ref="O2456:O2519" si="315">LEFT(RIGHT(L2456,12),2)</f>
        <v>18</v>
      </c>
      <c r="P2456" t="str">
        <f t="shared" ref="P2456:P2519" si="316">LEFT(RIGHT(L2456,10),2)</f>
        <v>03</v>
      </c>
      <c r="Q2456" t="str">
        <f t="shared" ref="Q2456:Q2519" si="317">LEFT(RIGHT(L2456,8),2)</f>
        <v>18</v>
      </c>
      <c r="R2456" t="str">
        <f t="shared" ref="R2456:R2519" si="318">LEFT(RIGHT(L2456,6),2)</f>
        <v>38</v>
      </c>
      <c r="S2456" s="4">
        <f t="shared" si="312"/>
        <v>44699.137939814813</v>
      </c>
      <c r="T2456" s="5">
        <f t="shared" ref="T2456:T2519" si="319">S2456</f>
        <v>44699.137939814813</v>
      </c>
      <c r="U2456" t="s">
        <v>2283</v>
      </c>
      <c r="AH2456" t="s">
        <v>2940</v>
      </c>
      <c r="AI2456" t="s">
        <v>2941</v>
      </c>
      <c r="AJ2456" t="s">
        <v>3097</v>
      </c>
      <c r="AK2456" t="s">
        <v>3101</v>
      </c>
      <c r="AL2456" t="s">
        <v>3103</v>
      </c>
      <c r="BK2456">
        <v>404</v>
      </c>
      <c r="BL2456">
        <v>404</v>
      </c>
      <c r="BQ2456">
        <v>135.5206</v>
      </c>
      <c r="BR2456">
        <v>135.7090500000015</v>
      </c>
      <c r="BS2456">
        <v>2</v>
      </c>
    </row>
    <row r="2457" spans="1:71" x14ac:dyDescent="0.25">
      <c r="A2457" t="s">
        <v>86</v>
      </c>
      <c r="B2457">
        <v>412</v>
      </c>
      <c r="C2457" t="s">
        <v>88</v>
      </c>
      <c r="D2457">
        <v>1</v>
      </c>
      <c r="E2457">
        <v>33138.058380000002</v>
      </c>
      <c r="F2457">
        <v>33138.265659999997</v>
      </c>
      <c r="G2457">
        <v>0.20727999999508029</v>
      </c>
      <c r="H2457">
        <v>136.82089999999999</v>
      </c>
      <c r="I2457">
        <v>124.03100000000001</v>
      </c>
      <c r="J2457">
        <v>666.66700000000003</v>
      </c>
      <c r="L2457" t="s">
        <v>858</v>
      </c>
      <c r="M2457" s="6">
        <f t="shared" si="313"/>
        <v>2022</v>
      </c>
      <c r="N2457" s="6" t="str">
        <f t="shared" si="314"/>
        <v>05</v>
      </c>
      <c r="O2457" s="6" t="str">
        <f t="shared" si="315"/>
        <v>18</v>
      </c>
      <c r="P2457" t="str">
        <f t="shared" si="316"/>
        <v>03</v>
      </c>
      <c r="Q2457" t="str">
        <f t="shared" si="317"/>
        <v>18</v>
      </c>
      <c r="R2457" t="str">
        <f t="shared" si="318"/>
        <v>38</v>
      </c>
      <c r="S2457" s="4">
        <f t="shared" si="312"/>
        <v>44699.137939814813</v>
      </c>
      <c r="T2457" s="5">
        <f t="shared" si="319"/>
        <v>44699.137939814813</v>
      </c>
      <c r="U2457" t="s">
        <v>2283</v>
      </c>
      <c r="AH2457" t="s">
        <v>2940</v>
      </c>
      <c r="AI2457" t="s">
        <v>2941</v>
      </c>
      <c r="AJ2457" t="s">
        <v>3097</v>
      </c>
      <c r="AK2457" t="s">
        <v>3101</v>
      </c>
      <c r="AL2457" t="s">
        <v>3103</v>
      </c>
      <c r="BK2457">
        <v>405</v>
      </c>
      <c r="BL2457">
        <v>405</v>
      </c>
      <c r="BQ2457">
        <v>136.82089999999999</v>
      </c>
      <c r="BR2457">
        <v>137.0281799999951</v>
      </c>
      <c r="BS2457">
        <v>3</v>
      </c>
    </row>
    <row r="2458" spans="1:71" x14ac:dyDescent="0.25">
      <c r="A2458" t="s">
        <v>86</v>
      </c>
      <c r="B2458">
        <v>413</v>
      </c>
      <c r="C2458" t="s">
        <v>88</v>
      </c>
      <c r="D2458">
        <v>1</v>
      </c>
      <c r="E2458">
        <v>33139.101089999996</v>
      </c>
      <c r="F2458">
        <v>33139.308380000002</v>
      </c>
      <c r="G2458">
        <v>0.2072900000057416</v>
      </c>
      <c r="H2458">
        <v>137.86359999999999</v>
      </c>
      <c r="I2458">
        <v>93.022999999999996</v>
      </c>
      <c r="J2458">
        <v>658.91499999999996</v>
      </c>
      <c r="L2458" t="s">
        <v>858</v>
      </c>
      <c r="M2458" s="6">
        <f t="shared" si="313"/>
        <v>2022</v>
      </c>
      <c r="N2458" s="6" t="str">
        <f t="shared" si="314"/>
        <v>05</v>
      </c>
      <c r="O2458" s="6" t="str">
        <f t="shared" si="315"/>
        <v>18</v>
      </c>
      <c r="P2458" t="str">
        <f t="shared" si="316"/>
        <v>03</v>
      </c>
      <c r="Q2458" t="str">
        <f t="shared" si="317"/>
        <v>18</v>
      </c>
      <c r="R2458" t="str">
        <f t="shared" si="318"/>
        <v>38</v>
      </c>
      <c r="S2458" s="4">
        <f t="shared" si="312"/>
        <v>44699.137939814813</v>
      </c>
      <c r="T2458" s="5">
        <f t="shared" si="319"/>
        <v>44699.137939814813</v>
      </c>
      <c r="U2458" t="s">
        <v>2283</v>
      </c>
      <c r="AH2458" t="s">
        <v>2940</v>
      </c>
      <c r="AI2458" t="s">
        <v>2941</v>
      </c>
      <c r="AJ2458" t="s">
        <v>3097</v>
      </c>
      <c r="AK2458" t="s">
        <v>3101</v>
      </c>
      <c r="AL2458" t="s">
        <v>3103</v>
      </c>
      <c r="BK2458">
        <v>406</v>
      </c>
      <c r="BL2458">
        <v>406</v>
      </c>
      <c r="BQ2458">
        <v>137.86359999999999</v>
      </c>
      <c r="BR2458">
        <v>138.0708900000057</v>
      </c>
      <c r="BS2458">
        <v>4</v>
      </c>
    </row>
    <row r="2459" spans="1:71" x14ac:dyDescent="0.25">
      <c r="A2459" t="s">
        <v>86</v>
      </c>
      <c r="B2459">
        <v>414</v>
      </c>
      <c r="C2459" t="s">
        <v>88</v>
      </c>
      <c r="D2459">
        <v>1</v>
      </c>
      <c r="E2459">
        <v>33140.11868</v>
      </c>
      <c r="F2459">
        <v>33140.332249999999</v>
      </c>
      <c r="G2459">
        <v>0.2135699999998906</v>
      </c>
      <c r="H2459">
        <v>138.88120000000001</v>
      </c>
      <c r="I2459">
        <v>77.519000000000005</v>
      </c>
      <c r="J2459">
        <v>666.66700000000003</v>
      </c>
      <c r="L2459" t="s">
        <v>858</v>
      </c>
      <c r="M2459" s="6">
        <f t="shared" si="313"/>
        <v>2022</v>
      </c>
      <c r="N2459" s="6" t="str">
        <f t="shared" si="314"/>
        <v>05</v>
      </c>
      <c r="O2459" s="6" t="str">
        <f t="shared" si="315"/>
        <v>18</v>
      </c>
      <c r="P2459" t="str">
        <f t="shared" si="316"/>
        <v>03</v>
      </c>
      <c r="Q2459" t="str">
        <f t="shared" si="317"/>
        <v>18</v>
      </c>
      <c r="R2459" t="str">
        <f t="shared" si="318"/>
        <v>38</v>
      </c>
      <c r="S2459" s="4">
        <f t="shared" si="312"/>
        <v>44699.137939814813</v>
      </c>
      <c r="T2459" s="5">
        <f t="shared" si="319"/>
        <v>44699.137939814813</v>
      </c>
      <c r="U2459" t="s">
        <v>2283</v>
      </c>
      <c r="AH2459" t="s">
        <v>2940</v>
      </c>
      <c r="AI2459" t="s">
        <v>2941</v>
      </c>
      <c r="AJ2459" t="s">
        <v>3097</v>
      </c>
      <c r="AK2459" t="s">
        <v>3101</v>
      </c>
      <c r="AL2459" t="s">
        <v>3103</v>
      </c>
      <c r="BK2459">
        <v>407</v>
      </c>
      <c r="BL2459">
        <v>407</v>
      </c>
      <c r="BQ2459">
        <v>138.88120000000001</v>
      </c>
      <c r="BR2459">
        <v>139.0947699999999</v>
      </c>
      <c r="BS2459">
        <v>5</v>
      </c>
    </row>
    <row r="2460" spans="1:71" x14ac:dyDescent="0.25">
      <c r="A2460" t="s">
        <v>86</v>
      </c>
      <c r="B2460">
        <v>415</v>
      </c>
      <c r="C2460" t="s">
        <v>88</v>
      </c>
      <c r="D2460">
        <v>1</v>
      </c>
      <c r="E2460">
        <v>33190.929730000003</v>
      </c>
      <c r="F2460">
        <v>33191.915910000003</v>
      </c>
      <c r="G2460">
        <v>0.9861799999998766</v>
      </c>
      <c r="H2460">
        <v>189.69220000000001</v>
      </c>
      <c r="I2460">
        <v>38.76</v>
      </c>
      <c r="J2460">
        <v>1209.3019999999999</v>
      </c>
      <c r="L2460" t="s">
        <v>858</v>
      </c>
      <c r="M2460" s="6">
        <f t="shared" si="313"/>
        <v>2022</v>
      </c>
      <c r="N2460" s="6" t="str">
        <f t="shared" si="314"/>
        <v>05</v>
      </c>
      <c r="O2460" s="6" t="str">
        <f t="shared" si="315"/>
        <v>18</v>
      </c>
      <c r="P2460" t="str">
        <f t="shared" si="316"/>
        <v>03</v>
      </c>
      <c r="Q2460" t="str">
        <f t="shared" si="317"/>
        <v>18</v>
      </c>
      <c r="R2460" t="str">
        <f t="shared" si="318"/>
        <v>38</v>
      </c>
      <c r="S2460" s="4">
        <f t="shared" si="312"/>
        <v>44699.137939814813</v>
      </c>
      <c r="T2460" s="5">
        <f t="shared" si="319"/>
        <v>44699.137939814813</v>
      </c>
      <c r="U2460" t="s">
        <v>2283</v>
      </c>
      <c r="AH2460" t="s">
        <v>2940</v>
      </c>
      <c r="AI2460" t="s">
        <v>2941</v>
      </c>
      <c r="AJ2460" t="s">
        <v>2941</v>
      </c>
      <c r="AK2460" t="s">
        <v>3101</v>
      </c>
      <c r="AL2460" t="s">
        <v>3104</v>
      </c>
      <c r="BK2460">
        <v>408</v>
      </c>
      <c r="BL2460">
        <v>408</v>
      </c>
      <c r="BQ2460">
        <v>189.69220000000001</v>
      </c>
      <c r="BR2460">
        <v>190.67837999999989</v>
      </c>
      <c r="BS2460">
        <v>6</v>
      </c>
    </row>
    <row r="2461" spans="1:71" x14ac:dyDescent="0.25">
      <c r="A2461" t="s">
        <v>86</v>
      </c>
      <c r="B2461">
        <v>417</v>
      </c>
      <c r="C2461" t="s">
        <v>88</v>
      </c>
      <c r="D2461">
        <v>1</v>
      </c>
      <c r="E2461">
        <v>33195.382339999996</v>
      </c>
      <c r="F2461">
        <v>33197.662490000002</v>
      </c>
      <c r="G2461">
        <v>2.28015000000596</v>
      </c>
      <c r="H2461">
        <v>194.1448</v>
      </c>
      <c r="I2461">
        <v>31.007999999999999</v>
      </c>
      <c r="J2461">
        <v>1038.76</v>
      </c>
      <c r="L2461" t="s">
        <v>858</v>
      </c>
      <c r="M2461" s="6">
        <f t="shared" si="313"/>
        <v>2022</v>
      </c>
      <c r="N2461" s="6" t="str">
        <f t="shared" si="314"/>
        <v>05</v>
      </c>
      <c r="O2461" s="6" t="str">
        <f t="shared" si="315"/>
        <v>18</v>
      </c>
      <c r="P2461" t="str">
        <f t="shared" si="316"/>
        <v>03</v>
      </c>
      <c r="Q2461" t="str">
        <f t="shared" si="317"/>
        <v>18</v>
      </c>
      <c r="R2461" t="str">
        <f t="shared" si="318"/>
        <v>38</v>
      </c>
      <c r="S2461" s="4">
        <f t="shared" si="312"/>
        <v>44699.137939814813</v>
      </c>
      <c r="T2461" s="5">
        <f t="shared" si="319"/>
        <v>44699.137939814813</v>
      </c>
      <c r="U2461" t="s">
        <v>2283</v>
      </c>
      <c r="AH2461" t="s">
        <v>2940</v>
      </c>
      <c r="AI2461" t="s">
        <v>2941</v>
      </c>
      <c r="AJ2461" t="s">
        <v>3097</v>
      </c>
      <c r="AK2461" t="s">
        <v>3101</v>
      </c>
      <c r="AL2461" t="s">
        <v>3102</v>
      </c>
      <c r="BK2461">
        <v>410</v>
      </c>
      <c r="BL2461">
        <v>410</v>
      </c>
      <c r="BQ2461">
        <v>194.1448</v>
      </c>
      <c r="BR2461">
        <v>196.42495000000599</v>
      </c>
      <c r="BS2461">
        <v>7</v>
      </c>
    </row>
    <row r="2462" spans="1:71" x14ac:dyDescent="0.25">
      <c r="A2462" t="s">
        <v>86</v>
      </c>
      <c r="B2462">
        <v>418</v>
      </c>
      <c r="C2462" t="s">
        <v>88</v>
      </c>
      <c r="D2462">
        <v>1</v>
      </c>
      <c r="E2462">
        <v>33199.58567</v>
      </c>
      <c r="F2462">
        <v>33199.824359999999</v>
      </c>
      <c r="G2462">
        <v>0.23868999999831431</v>
      </c>
      <c r="H2462">
        <v>198.34819999999999</v>
      </c>
      <c r="I2462">
        <v>85.271000000000001</v>
      </c>
      <c r="J2462">
        <v>844.96100000000001</v>
      </c>
      <c r="L2462" t="s">
        <v>858</v>
      </c>
      <c r="M2462" s="6">
        <f t="shared" si="313"/>
        <v>2022</v>
      </c>
      <c r="N2462" s="6" t="str">
        <f t="shared" si="314"/>
        <v>05</v>
      </c>
      <c r="O2462" s="6" t="str">
        <f t="shared" si="315"/>
        <v>18</v>
      </c>
      <c r="P2462" t="str">
        <f t="shared" si="316"/>
        <v>03</v>
      </c>
      <c r="Q2462" t="str">
        <f t="shared" si="317"/>
        <v>18</v>
      </c>
      <c r="R2462" t="str">
        <f t="shared" si="318"/>
        <v>38</v>
      </c>
      <c r="S2462" s="4">
        <f t="shared" si="312"/>
        <v>44699.137939814813</v>
      </c>
      <c r="T2462" s="5">
        <f t="shared" si="319"/>
        <v>44699.137939814813</v>
      </c>
      <c r="U2462" t="s">
        <v>2283</v>
      </c>
      <c r="AH2462" t="s">
        <v>2940</v>
      </c>
      <c r="AI2462" t="s">
        <v>2941</v>
      </c>
      <c r="AJ2462" t="s">
        <v>3097</v>
      </c>
      <c r="AK2462" t="s">
        <v>3101</v>
      </c>
      <c r="AL2462" t="s">
        <v>3103</v>
      </c>
      <c r="BK2462">
        <v>411</v>
      </c>
      <c r="BL2462">
        <v>411</v>
      </c>
      <c r="BQ2462">
        <v>198.34819999999999</v>
      </c>
      <c r="BR2462">
        <v>198.58688999999831</v>
      </c>
      <c r="BS2462">
        <v>8</v>
      </c>
    </row>
    <row r="2463" spans="1:71" x14ac:dyDescent="0.25">
      <c r="A2463" t="s">
        <v>86</v>
      </c>
      <c r="B2463">
        <v>419</v>
      </c>
      <c r="C2463" t="s">
        <v>88</v>
      </c>
      <c r="D2463">
        <v>1</v>
      </c>
      <c r="E2463">
        <v>33200.345719999998</v>
      </c>
      <c r="F2463">
        <v>33200.873350000002</v>
      </c>
      <c r="G2463">
        <v>0.5276300000041374</v>
      </c>
      <c r="H2463">
        <v>199.10820000000001</v>
      </c>
      <c r="I2463">
        <v>0</v>
      </c>
      <c r="J2463">
        <v>1116.279</v>
      </c>
      <c r="L2463" t="s">
        <v>858</v>
      </c>
      <c r="M2463" s="6">
        <f t="shared" si="313"/>
        <v>2022</v>
      </c>
      <c r="N2463" s="6" t="str">
        <f t="shared" si="314"/>
        <v>05</v>
      </c>
      <c r="O2463" s="6" t="str">
        <f t="shared" si="315"/>
        <v>18</v>
      </c>
      <c r="P2463" t="str">
        <f t="shared" si="316"/>
        <v>03</v>
      </c>
      <c r="Q2463" t="str">
        <f t="shared" si="317"/>
        <v>18</v>
      </c>
      <c r="R2463" t="str">
        <f t="shared" si="318"/>
        <v>38</v>
      </c>
      <c r="S2463" s="4">
        <f t="shared" si="312"/>
        <v>44699.137939814813</v>
      </c>
      <c r="T2463" s="5">
        <f t="shared" si="319"/>
        <v>44699.137939814813</v>
      </c>
      <c r="U2463" t="s">
        <v>2283</v>
      </c>
      <c r="AH2463" t="s">
        <v>2940</v>
      </c>
      <c r="AI2463" t="s">
        <v>2941</v>
      </c>
      <c r="AJ2463" t="s">
        <v>2941</v>
      </c>
      <c r="AK2463" t="s">
        <v>3101</v>
      </c>
      <c r="AL2463" t="s">
        <v>3104</v>
      </c>
      <c r="BK2463">
        <v>412</v>
      </c>
      <c r="BL2463">
        <v>412</v>
      </c>
      <c r="BQ2463">
        <v>199.10820000000001</v>
      </c>
      <c r="BR2463">
        <v>199.63583000000409</v>
      </c>
      <c r="BS2463">
        <v>9</v>
      </c>
    </row>
    <row r="2464" spans="1:71" x14ac:dyDescent="0.25">
      <c r="A2464" t="s">
        <v>86</v>
      </c>
      <c r="B2464">
        <v>420</v>
      </c>
      <c r="C2464" t="s">
        <v>88</v>
      </c>
      <c r="D2464">
        <v>1</v>
      </c>
      <c r="E2464">
        <v>33201.281649999997</v>
      </c>
      <c r="F2464">
        <v>33201.570590000003</v>
      </c>
      <c r="G2464">
        <v>0.28894000000582309</v>
      </c>
      <c r="H2464">
        <v>200.04409999999999</v>
      </c>
      <c r="I2464">
        <v>46.512</v>
      </c>
      <c r="J2464">
        <v>1263.566</v>
      </c>
      <c r="L2464" t="s">
        <v>858</v>
      </c>
      <c r="M2464" s="6">
        <f t="shared" si="313"/>
        <v>2022</v>
      </c>
      <c r="N2464" s="6" t="str">
        <f t="shared" si="314"/>
        <v>05</v>
      </c>
      <c r="O2464" s="6" t="str">
        <f t="shared" si="315"/>
        <v>18</v>
      </c>
      <c r="P2464" t="str">
        <f t="shared" si="316"/>
        <v>03</v>
      </c>
      <c r="Q2464" t="str">
        <f t="shared" si="317"/>
        <v>18</v>
      </c>
      <c r="R2464" t="str">
        <f t="shared" si="318"/>
        <v>38</v>
      </c>
      <c r="S2464" s="4">
        <f t="shared" si="312"/>
        <v>44699.137939814813</v>
      </c>
      <c r="T2464" s="5">
        <f t="shared" si="319"/>
        <v>44699.137939814813</v>
      </c>
      <c r="U2464" t="s">
        <v>2283</v>
      </c>
      <c r="AH2464" t="s">
        <v>2940</v>
      </c>
      <c r="AI2464" t="s">
        <v>2941</v>
      </c>
      <c r="AJ2464" t="s">
        <v>3097</v>
      </c>
      <c r="AK2464" t="s">
        <v>3101</v>
      </c>
      <c r="AL2464" t="s">
        <v>3103</v>
      </c>
      <c r="BK2464">
        <v>413</v>
      </c>
      <c r="BL2464">
        <v>413</v>
      </c>
      <c r="BQ2464">
        <v>200.04409999999999</v>
      </c>
      <c r="BR2464">
        <v>200.33304000000581</v>
      </c>
      <c r="BS2464">
        <v>10</v>
      </c>
    </row>
    <row r="2465" spans="1:71" x14ac:dyDescent="0.25">
      <c r="A2465" t="s">
        <v>86</v>
      </c>
      <c r="B2465">
        <v>421</v>
      </c>
      <c r="C2465" t="s">
        <v>88</v>
      </c>
      <c r="D2465">
        <v>1</v>
      </c>
      <c r="E2465">
        <v>33207.4683</v>
      </c>
      <c r="F2465">
        <v>33207.68187</v>
      </c>
      <c r="G2465">
        <v>0.2135699999998906</v>
      </c>
      <c r="H2465">
        <v>206.23079999999999</v>
      </c>
      <c r="I2465">
        <v>93.022999999999996</v>
      </c>
      <c r="J2465">
        <v>1178.2950000000001</v>
      </c>
      <c r="L2465" t="s">
        <v>858</v>
      </c>
      <c r="M2465" s="6">
        <f t="shared" si="313"/>
        <v>2022</v>
      </c>
      <c r="N2465" s="6" t="str">
        <f t="shared" si="314"/>
        <v>05</v>
      </c>
      <c r="O2465" s="6" t="str">
        <f t="shared" si="315"/>
        <v>18</v>
      </c>
      <c r="P2465" t="str">
        <f t="shared" si="316"/>
        <v>03</v>
      </c>
      <c r="Q2465" t="str">
        <f t="shared" si="317"/>
        <v>18</v>
      </c>
      <c r="R2465" t="str">
        <f t="shared" si="318"/>
        <v>38</v>
      </c>
      <c r="S2465" s="4">
        <f t="shared" si="312"/>
        <v>44699.137939814813</v>
      </c>
      <c r="T2465" s="5">
        <f t="shared" si="319"/>
        <v>44699.137939814813</v>
      </c>
      <c r="U2465" t="s">
        <v>2283</v>
      </c>
      <c r="AH2465" t="s">
        <v>2940</v>
      </c>
      <c r="AI2465" t="s">
        <v>2941</v>
      </c>
      <c r="AJ2465" t="s">
        <v>3097</v>
      </c>
      <c r="AK2465" t="s">
        <v>3101</v>
      </c>
      <c r="AL2465" t="s">
        <v>3103</v>
      </c>
      <c r="BK2465">
        <v>414</v>
      </c>
      <c r="BL2465">
        <v>414</v>
      </c>
      <c r="BQ2465">
        <v>206.23079999999999</v>
      </c>
      <c r="BR2465">
        <v>206.44436999999991</v>
      </c>
      <c r="BS2465">
        <v>11</v>
      </c>
    </row>
    <row r="2466" spans="1:71" x14ac:dyDescent="0.25">
      <c r="A2466" t="s">
        <v>86</v>
      </c>
      <c r="B2466">
        <v>422</v>
      </c>
      <c r="C2466" t="s">
        <v>88</v>
      </c>
      <c r="D2466">
        <v>1</v>
      </c>
      <c r="E2466">
        <v>33208.381300000001</v>
      </c>
      <c r="F2466">
        <v>33208.827279999998</v>
      </c>
      <c r="G2466">
        <v>0.44597999999678001</v>
      </c>
      <c r="H2466">
        <v>207.1438</v>
      </c>
      <c r="I2466">
        <v>77.519000000000005</v>
      </c>
      <c r="J2466">
        <v>1573.643</v>
      </c>
      <c r="L2466" t="s">
        <v>858</v>
      </c>
      <c r="M2466" s="6">
        <f t="shared" si="313"/>
        <v>2022</v>
      </c>
      <c r="N2466" s="6" t="str">
        <f t="shared" si="314"/>
        <v>05</v>
      </c>
      <c r="O2466" s="6" t="str">
        <f t="shared" si="315"/>
        <v>18</v>
      </c>
      <c r="P2466" t="str">
        <f t="shared" si="316"/>
        <v>03</v>
      </c>
      <c r="Q2466" t="str">
        <f t="shared" si="317"/>
        <v>18</v>
      </c>
      <c r="R2466" t="str">
        <f t="shared" si="318"/>
        <v>38</v>
      </c>
      <c r="S2466" s="4">
        <f t="shared" si="312"/>
        <v>44699.137939814813</v>
      </c>
      <c r="T2466" s="5">
        <f t="shared" si="319"/>
        <v>44699.137939814813</v>
      </c>
      <c r="U2466" t="s">
        <v>2283</v>
      </c>
      <c r="AH2466" t="s">
        <v>2940</v>
      </c>
      <c r="AI2466" t="s">
        <v>2941</v>
      </c>
      <c r="AJ2466" t="s">
        <v>2941</v>
      </c>
      <c r="AK2466" t="s">
        <v>3101</v>
      </c>
      <c r="AL2466" t="s">
        <v>3104</v>
      </c>
      <c r="BK2466">
        <v>415</v>
      </c>
      <c r="BL2466">
        <v>415</v>
      </c>
      <c r="BQ2466">
        <v>207.1438</v>
      </c>
      <c r="BR2466">
        <v>207.58977999999681</v>
      </c>
      <c r="BS2466">
        <v>12</v>
      </c>
    </row>
    <row r="2467" spans="1:71" x14ac:dyDescent="0.25">
      <c r="A2467" t="s">
        <v>86</v>
      </c>
      <c r="B2467">
        <v>424</v>
      </c>
      <c r="C2467" t="s">
        <v>88</v>
      </c>
      <c r="D2467">
        <v>1</v>
      </c>
      <c r="E2467">
        <v>33211.680090000002</v>
      </c>
      <c r="F2467">
        <v>33211.899940000003</v>
      </c>
      <c r="G2467">
        <v>0.21985000000131549</v>
      </c>
      <c r="H2467">
        <v>210.4426</v>
      </c>
      <c r="I2467">
        <v>100.77500000000001</v>
      </c>
      <c r="J2467">
        <v>1364.3409999999999</v>
      </c>
      <c r="L2467" t="s">
        <v>858</v>
      </c>
      <c r="M2467" s="6">
        <f t="shared" si="313"/>
        <v>2022</v>
      </c>
      <c r="N2467" s="6" t="str">
        <f t="shared" si="314"/>
        <v>05</v>
      </c>
      <c r="O2467" s="6" t="str">
        <f t="shared" si="315"/>
        <v>18</v>
      </c>
      <c r="P2467" t="str">
        <f t="shared" si="316"/>
        <v>03</v>
      </c>
      <c r="Q2467" t="str">
        <f t="shared" si="317"/>
        <v>18</v>
      </c>
      <c r="R2467" t="str">
        <f t="shared" si="318"/>
        <v>38</v>
      </c>
      <c r="S2467" s="4">
        <f t="shared" si="312"/>
        <v>44699.137939814813</v>
      </c>
      <c r="T2467" s="5">
        <f t="shared" si="319"/>
        <v>44699.137939814813</v>
      </c>
      <c r="U2467" t="s">
        <v>2283</v>
      </c>
      <c r="AH2467" t="s">
        <v>2940</v>
      </c>
      <c r="AI2467" t="s">
        <v>2941</v>
      </c>
      <c r="AJ2467" t="s">
        <v>3097</v>
      </c>
      <c r="AK2467" t="s">
        <v>3101</v>
      </c>
      <c r="AL2467" t="s">
        <v>3103</v>
      </c>
      <c r="BK2467">
        <v>417</v>
      </c>
      <c r="BL2467">
        <v>417</v>
      </c>
      <c r="BQ2467">
        <v>210.4426</v>
      </c>
      <c r="BR2467">
        <v>210.66245000000129</v>
      </c>
      <c r="BS2467">
        <v>13</v>
      </c>
    </row>
    <row r="2468" spans="1:71" x14ac:dyDescent="0.25">
      <c r="A2468" t="s">
        <v>86</v>
      </c>
      <c r="B2468">
        <v>425</v>
      </c>
      <c r="C2468" t="s">
        <v>88</v>
      </c>
      <c r="D2468">
        <v>1</v>
      </c>
      <c r="E2468">
        <v>33212.214010000003</v>
      </c>
      <c r="F2468">
        <v>33212.383609999997</v>
      </c>
      <c r="G2468">
        <v>0.1695999999938067</v>
      </c>
      <c r="H2468">
        <v>210.97649999999999</v>
      </c>
      <c r="I2468">
        <v>69.766999999999996</v>
      </c>
      <c r="J2468">
        <v>1488.3720000000001</v>
      </c>
      <c r="L2468" t="s">
        <v>858</v>
      </c>
      <c r="M2468" s="6">
        <f t="shared" si="313"/>
        <v>2022</v>
      </c>
      <c r="N2468" s="6" t="str">
        <f t="shared" si="314"/>
        <v>05</v>
      </c>
      <c r="O2468" s="6" t="str">
        <f t="shared" si="315"/>
        <v>18</v>
      </c>
      <c r="P2468" t="str">
        <f t="shared" si="316"/>
        <v>03</v>
      </c>
      <c r="Q2468" t="str">
        <f t="shared" si="317"/>
        <v>18</v>
      </c>
      <c r="R2468" t="str">
        <f t="shared" si="318"/>
        <v>38</v>
      </c>
      <c r="S2468" s="4">
        <f t="shared" si="312"/>
        <v>44699.137939814813</v>
      </c>
      <c r="T2468" s="5">
        <f t="shared" si="319"/>
        <v>44699.137939814813</v>
      </c>
      <c r="U2468" t="s">
        <v>2283</v>
      </c>
      <c r="AH2468" t="s">
        <v>2940</v>
      </c>
      <c r="AI2468" t="s">
        <v>2941</v>
      </c>
      <c r="AJ2468" t="s">
        <v>3097</v>
      </c>
      <c r="AK2468" t="s">
        <v>3101</v>
      </c>
      <c r="AL2468" t="s">
        <v>3103</v>
      </c>
      <c r="BK2468">
        <v>418</v>
      </c>
      <c r="BL2468">
        <v>418</v>
      </c>
      <c r="BQ2468">
        <v>210.97649999999999</v>
      </c>
      <c r="BR2468">
        <v>211.14609999999379</v>
      </c>
      <c r="BS2468">
        <v>14</v>
      </c>
    </row>
    <row r="2469" spans="1:71" x14ac:dyDescent="0.25">
      <c r="A2469" t="s">
        <v>86</v>
      </c>
      <c r="B2469">
        <v>426</v>
      </c>
      <c r="C2469" t="s">
        <v>88</v>
      </c>
      <c r="D2469">
        <v>1</v>
      </c>
      <c r="E2469">
        <v>33216.21845</v>
      </c>
      <c r="F2469">
        <v>33216.639300000003</v>
      </c>
      <c r="G2469">
        <v>0.42085000000224682</v>
      </c>
      <c r="H2469">
        <v>214.98089999999999</v>
      </c>
      <c r="I2469">
        <v>0</v>
      </c>
      <c r="J2469">
        <v>1581.395</v>
      </c>
      <c r="L2469" t="s">
        <v>858</v>
      </c>
      <c r="M2469" s="6">
        <f t="shared" si="313"/>
        <v>2022</v>
      </c>
      <c r="N2469" s="6" t="str">
        <f t="shared" si="314"/>
        <v>05</v>
      </c>
      <c r="O2469" s="6" t="str">
        <f t="shared" si="315"/>
        <v>18</v>
      </c>
      <c r="P2469" t="str">
        <f t="shared" si="316"/>
        <v>03</v>
      </c>
      <c r="Q2469" t="str">
        <f t="shared" si="317"/>
        <v>18</v>
      </c>
      <c r="R2469" t="str">
        <f t="shared" si="318"/>
        <v>38</v>
      </c>
      <c r="S2469" s="4">
        <f t="shared" si="312"/>
        <v>44699.137939814813</v>
      </c>
      <c r="T2469" s="5">
        <f t="shared" si="319"/>
        <v>44699.137939814813</v>
      </c>
      <c r="U2469" t="s">
        <v>2283</v>
      </c>
      <c r="AH2469" t="s">
        <v>2940</v>
      </c>
      <c r="AI2469" t="s">
        <v>2941</v>
      </c>
      <c r="AJ2469" t="s">
        <v>2941</v>
      </c>
      <c r="AK2469" t="s">
        <v>3101</v>
      </c>
      <c r="AL2469" t="s">
        <v>3104</v>
      </c>
      <c r="BK2469">
        <v>419</v>
      </c>
      <c r="BL2469">
        <v>419</v>
      </c>
      <c r="BQ2469">
        <v>214.98089999999999</v>
      </c>
      <c r="BR2469">
        <v>215.40175000000221</v>
      </c>
      <c r="BS2469">
        <v>15</v>
      </c>
    </row>
    <row r="2470" spans="1:71" x14ac:dyDescent="0.25">
      <c r="A2470" t="s">
        <v>86</v>
      </c>
      <c r="B2470">
        <v>427</v>
      </c>
      <c r="C2470" t="s">
        <v>88</v>
      </c>
      <c r="D2470">
        <v>1</v>
      </c>
      <c r="E2470">
        <v>33219.195599999999</v>
      </c>
      <c r="F2470">
        <v>33220.269719999997</v>
      </c>
      <c r="G2470">
        <v>1.074119999997492</v>
      </c>
      <c r="H2470">
        <v>217.9581</v>
      </c>
      <c r="I2470">
        <v>15.504</v>
      </c>
      <c r="J2470">
        <v>1782.9459999999999</v>
      </c>
      <c r="L2470" t="s">
        <v>858</v>
      </c>
      <c r="M2470" s="6">
        <f t="shared" si="313"/>
        <v>2022</v>
      </c>
      <c r="N2470" s="6" t="str">
        <f t="shared" si="314"/>
        <v>05</v>
      </c>
      <c r="O2470" s="6" t="str">
        <f t="shared" si="315"/>
        <v>18</v>
      </c>
      <c r="P2470" t="str">
        <f t="shared" si="316"/>
        <v>03</v>
      </c>
      <c r="Q2470" t="str">
        <f t="shared" si="317"/>
        <v>18</v>
      </c>
      <c r="R2470" t="str">
        <f t="shared" si="318"/>
        <v>38</v>
      </c>
      <c r="S2470" s="4">
        <f t="shared" si="312"/>
        <v>44699.137939814813</v>
      </c>
      <c r="T2470" s="5">
        <f t="shared" si="319"/>
        <v>44699.137939814813</v>
      </c>
      <c r="U2470" t="s">
        <v>2283</v>
      </c>
      <c r="AH2470" t="s">
        <v>2940</v>
      </c>
      <c r="AI2470" t="s">
        <v>3077</v>
      </c>
      <c r="AJ2470" t="s">
        <v>3077</v>
      </c>
      <c r="AK2470" t="s">
        <v>3101</v>
      </c>
      <c r="AL2470" t="s">
        <v>3104</v>
      </c>
      <c r="AN2470" t="s">
        <v>3658</v>
      </c>
      <c r="BK2470">
        <v>420</v>
      </c>
      <c r="BL2470">
        <v>420</v>
      </c>
      <c r="BQ2470">
        <v>217.9581</v>
      </c>
      <c r="BR2470">
        <v>219.03221999999749</v>
      </c>
      <c r="BS2470">
        <v>16</v>
      </c>
    </row>
    <row r="2471" spans="1:71" x14ac:dyDescent="0.25">
      <c r="A2471" t="s">
        <v>86</v>
      </c>
      <c r="B2471">
        <v>428</v>
      </c>
      <c r="C2471" t="s">
        <v>88</v>
      </c>
      <c r="D2471">
        <v>1</v>
      </c>
      <c r="E2471">
        <v>33220.721980000002</v>
      </c>
      <c r="F2471">
        <v>33221.356399999997</v>
      </c>
      <c r="G2471">
        <v>0.63441999999486143</v>
      </c>
      <c r="H2471">
        <v>219.4845</v>
      </c>
      <c r="I2471">
        <v>15.504</v>
      </c>
      <c r="J2471">
        <v>1829.4570000000001</v>
      </c>
      <c r="L2471" t="s">
        <v>858</v>
      </c>
      <c r="M2471" s="6">
        <f t="shared" si="313"/>
        <v>2022</v>
      </c>
      <c r="N2471" s="6" t="str">
        <f t="shared" si="314"/>
        <v>05</v>
      </c>
      <c r="O2471" s="6" t="str">
        <f t="shared" si="315"/>
        <v>18</v>
      </c>
      <c r="P2471" t="str">
        <f t="shared" si="316"/>
        <v>03</v>
      </c>
      <c r="Q2471" t="str">
        <f t="shared" si="317"/>
        <v>18</v>
      </c>
      <c r="R2471" t="str">
        <f t="shared" si="318"/>
        <v>38</v>
      </c>
      <c r="S2471" s="4">
        <f t="shared" si="312"/>
        <v>44699.137939814813</v>
      </c>
      <c r="T2471" s="5">
        <f t="shared" si="319"/>
        <v>44699.137939814813</v>
      </c>
      <c r="U2471" t="s">
        <v>2283</v>
      </c>
      <c r="AH2471" t="s">
        <v>2940</v>
      </c>
      <c r="AI2471" t="s">
        <v>3077</v>
      </c>
      <c r="AJ2471" t="s">
        <v>3097</v>
      </c>
      <c r="AK2471" t="s">
        <v>3101</v>
      </c>
      <c r="AL2471" t="s">
        <v>3103</v>
      </c>
      <c r="AN2471" t="s">
        <v>3658</v>
      </c>
      <c r="BK2471">
        <v>421</v>
      </c>
      <c r="BL2471">
        <v>421</v>
      </c>
      <c r="BQ2471">
        <v>219.4845</v>
      </c>
      <c r="BR2471">
        <v>220.11891999999489</v>
      </c>
      <c r="BS2471">
        <v>17</v>
      </c>
    </row>
    <row r="2472" spans="1:71" x14ac:dyDescent="0.25">
      <c r="A2472" t="s">
        <v>86</v>
      </c>
      <c r="B2472">
        <v>429</v>
      </c>
      <c r="C2472" t="s">
        <v>88</v>
      </c>
      <c r="D2472">
        <v>1</v>
      </c>
      <c r="E2472">
        <v>33222.041080000003</v>
      </c>
      <c r="F2472">
        <v>33222.260929999997</v>
      </c>
      <c r="G2472">
        <v>0.21984999999403951</v>
      </c>
      <c r="H2472">
        <v>220.80359999999999</v>
      </c>
      <c r="I2472">
        <v>93.022999999999996</v>
      </c>
      <c r="J2472">
        <v>1434.1089999999999</v>
      </c>
      <c r="L2472" t="s">
        <v>858</v>
      </c>
      <c r="M2472" s="6">
        <f t="shared" si="313"/>
        <v>2022</v>
      </c>
      <c r="N2472" s="6" t="str">
        <f t="shared" si="314"/>
        <v>05</v>
      </c>
      <c r="O2472" s="6" t="str">
        <f t="shared" si="315"/>
        <v>18</v>
      </c>
      <c r="P2472" t="str">
        <f t="shared" si="316"/>
        <v>03</v>
      </c>
      <c r="Q2472" t="str">
        <f t="shared" si="317"/>
        <v>18</v>
      </c>
      <c r="R2472" t="str">
        <f t="shared" si="318"/>
        <v>38</v>
      </c>
      <c r="S2472" s="4">
        <f t="shared" si="312"/>
        <v>44699.137939814813</v>
      </c>
      <c r="T2472" s="5">
        <f t="shared" si="319"/>
        <v>44699.137939814813</v>
      </c>
      <c r="U2472" t="s">
        <v>2283</v>
      </c>
      <c r="AH2472" t="s">
        <v>2940</v>
      </c>
      <c r="AI2472" t="s">
        <v>2941</v>
      </c>
      <c r="AJ2472" t="s">
        <v>3097</v>
      </c>
      <c r="AK2472" t="s">
        <v>3101</v>
      </c>
      <c r="AL2472" t="s">
        <v>3103</v>
      </c>
      <c r="AN2472" t="s">
        <v>3658</v>
      </c>
      <c r="BK2472">
        <v>422</v>
      </c>
      <c r="BL2472">
        <v>422</v>
      </c>
      <c r="BQ2472">
        <v>220.80359999999999</v>
      </c>
      <c r="BR2472">
        <v>221.023449999994</v>
      </c>
      <c r="BS2472">
        <v>18</v>
      </c>
    </row>
    <row r="2473" spans="1:71" x14ac:dyDescent="0.25">
      <c r="A2473" t="s">
        <v>86</v>
      </c>
      <c r="B2473">
        <v>430</v>
      </c>
      <c r="C2473" t="s">
        <v>88</v>
      </c>
      <c r="D2473">
        <v>1</v>
      </c>
      <c r="E2473">
        <v>33237.38164</v>
      </c>
      <c r="F2473">
        <v>33237.588929999998</v>
      </c>
      <c r="G2473">
        <v>0.20728999999846559</v>
      </c>
      <c r="H2473">
        <v>236.14410000000001</v>
      </c>
      <c r="I2473">
        <v>31.007999999999999</v>
      </c>
      <c r="J2473">
        <v>1643.4110000000001</v>
      </c>
      <c r="L2473" t="s">
        <v>858</v>
      </c>
      <c r="M2473" s="6">
        <f t="shared" si="313"/>
        <v>2022</v>
      </c>
      <c r="N2473" s="6" t="str">
        <f t="shared" si="314"/>
        <v>05</v>
      </c>
      <c r="O2473" s="6" t="str">
        <f t="shared" si="315"/>
        <v>18</v>
      </c>
      <c r="P2473" t="str">
        <f t="shared" si="316"/>
        <v>03</v>
      </c>
      <c r="Q2473" t="str">
        <f t="shared" si="317"/>
        <v>18</v>
      </c>
      <c r="R2473" t="str">
        <f t="shared" si="318"/>
        <v>38</v>
      </c>
      <c r="S2473" s="4">
        <f t="shared" si="312"/>
        <v>44699.137939814813</v>
      </c>
      <c r="T2473" s="5">
        <f t="shared" si="319"/>
        <v>44699.137939814813</v>
      </c>
      <c r="U2473" t="s">
        <v>2283</v>
      </c>
      <c r="AH2473" t="s">
        <v>2940</v>
      </c>
      <c r="AI2473" t="s">
        <v>2941</v>
      </c>
      <c r="AJ2473" t="s">
        <v>3097</v>
      </c>
      <c r="AK2473" t="s">
        <v>3101</v>
      </c>
      <c r="AL2473" t="s">
        <v>3103</v>
      </c>
      <c r="BK2473">
        <v>423</v>
      </c>
      <c r="BL2473">
        <v>423</v>
      </c>
      <c r="BQ2473">
        <v>236.14410000000001</v>
      </c>
      <c r="BR2473">
        <v>236.3513899999985</v>
      </c>
      <c r="BS2473">
        <v>19</v>
      </c>
    </row>
    <row r="2474" spans="1:71" x14ac:dyDescent="0.25">
      <c r="A2474" t="s">
        <v>86</v>
      </c>
      <c r="B2474">
        <v>431</v>
      </c>
      <c r="C2474" t="s">
        <v>88</v>
      </c>
      <c r="D2474">
        <v>1</v>
      </c>
      <c r="E2474">
        <v>33311.042670000003</v>
      </c>
      <c r="F2474">
        <v>33311.281360000001</v>
      </c>
      <c r="G2474">
        <v>0.23868999999831431</v>
      </c>
      <c r="H2474">
        <v>9.8010000000000002</v>
      </c>
      <c r="I2474">
        <v>124.03100000000001</v>
      </c>
      <c r="J2474">
        <v>1503.876</v>
      </c>
      <c r="L2474" t="s">
        <v>859</v>
      </c>
      <c r="M2474" s="6">
        <f t="shared" si="313"/>
        <v>2022</v>
      </c>
      <c r="N2474" s="6" t="str">
        <f t="shared" si="314"/>
        <v>05</v>
      </c>
      <c r="O2474" s="6" t="str">
        <f t="shared" si="315"/>
        <v>18</v>
      </c>
      <c r="P2474" t="str">
        <f t="shared" si="316"/>
        <v>03</v>
      </c>
      <c r="Q2474" t="str">
        <f t="shared" si="317"/>
        <v>23</v>
      </c>
      <c r="R2474" t="str">
        <f t="shared" si="318"/>
        <v>38</v>
      </c>
      <c r="S2474" s="4">
        <f t="shared" si="312"/>
        <v>44699.141412037039</v>
      </c>
      <c r="T2474" s="5">
        <f t="shared" si="319"/>
        <v>44699.141412037039</v>
      </c>
      <c r="U2474" t="s">
        <v>2284</v>
      </c>
      <c r="AH2474" t="s">
        <v>2940</v>
      </c>
      <c r="AI2474" t="s">
        <v>2941</v>
      </c>
      <c r="AJ2474" t="s">
        <v>3097</v>
      </c>
      <c r="AK2474" t="s">
        <v>3101</v>
      </c>
      <c r="AL2474" t="s">
        <v>3103</v>
      </c>
      <c r="BK2474">
        <v>424</v>
      </c>
      <c r="BL2474">
        <v>424</v>
      </c>
      <c r="BQ2474">
        <v>9.8010000000000002</v>
      </c>
      <c r="BR2474">
        <v>10.039689999998309</v>
      </c>
      <c r="BS2474">
        <v>0</v>
      </c>
    </row>
    <row r="2475" spans="1:71" x14ac:dyDescent="0.25">
      <c r="A2475" t="s">
        <v>86</v>
      </c>
      <c r="B2475">
        <v>438</v>
      </c>
      <c r="C2475" t="s">
        <v>88</v>
      </c>
      <c r="D2475">
        <v>1</v>
      </c>
      <c r="E2475">
        <v>33589.583469999998</v>
      </c>
      <c r="F2475">
        <v>33590.19904</v>
      </c>
      <c r="G2475">
        <v>0.61557000000175321</v>
      </c>
      <c r="H2475">
        <v>288.34179999999998</v>
      </c>
      <c r="I2475">
        <v>201.55</v>
      </c>
      <c r="J2475">
        <v>1372.0930000000001</v>
      </c>
      <c r="L2475" t="s">
        <v>859</v>
      </c>
      <c r="M2475" s="6">
        <f t="shared" si="313"/>
        <v>2022</v>
      </c>
      <c r="N2475" s="6" t="str">
        <f t="shared" si="314"/>
        <v>05</v>
      </c>
      <c r="O2475" s="6" t="str">
        <f t="shared" si="315"/>
        <v>18</v>
      </c>
      <c r="P2475" t="str">
        <f t="shared" si="316"/>
        <v>03</v>
      </c>
      <c r="Q2475" t="str">
        <f t="shared" si="317"/>
        <v>23</v>
      </c>
      <c r="R2475" t="str">
        <f t="shared" si="318"/>
        <v>38</v>
      </c>
      <c r="S2475" s="4">
        <f t="shared" si="312"/>
        <v>44699.141412037039</v>
      </c>
      <c r="T2475" s="5">
        <f t="shared" si="319"/>
        <v>44699.141412037039</v>
      </c>
      <c r="U2475" t="s">
        <v>2284</v>
      </c>
      <c r="AH2475" t="s">
        <v>2940</v>
      </c>
      <c r="AI2475" t="s">
        <v>3081</v>
      </c>
      <c r="AJ2475" t="s">
        <v>3097</v>
      </c>
      <c r="AK2475" t="s">
        <v>3101</v>
      </c>
      <c r="AL2475" t="s">
        <v>3103</v>
      </c>
      <c r="AN2475" t="s">
        <v>3619</v>
      </c>
      <c r="BK2475">
        <v>431</v>
      </c>
      <c r="BL2475">
        <v>431</v>
      </c>
      <c r="BQ2475">
        <v>288.34179999999998</v>
      </c>
      <c r="BR2475">
        <v>288.95737000000167</v>
      </c>
      <c r="BS2475">
        <v>1</v>
      </c>
    </row>
    <row r="2476" spans="1:71" x14ac:dyDescent="0.25">
      <c r="A2476" t="s">
        <v>86</v>
      </c>
      <c r="B2476">
        <v>439</v>
      </c>
      <c r="C2476" t="s">
        <v>88</v>
      </c>
      <c r="D2476">
        <v>1</v>
      </c>
      <c r="E2476">
        <v>33590.557079999999</v>
      </c>
      <c r="F2476">
        <v>33590.996780000001</v>
      </c>
      <c r="G2476">
        <v>0.43970000000263099</v>
      </c>
      <c r="H2476">
        <v>289.31540000000001</v>
      </c>
      <c r="I2476">
        <v>108.527</v>
      </c>
      <c r="J2476">
        <v>1356.5889999999999</v>
      </c>
      <c r="L2476" t="s">
        <v>859</v>
      </c>
      <c r="M2476" s="6">
        <f t="shared" si="313"/>
        <v>2022</v>
      </c>
      <c r="N2476" s="6" t="str">
        <f t="shared" si="314"/>
        <v>05</v>
      </c>
      <c r="O2476" s="6" t="str">
        <f t="shared" si="315"/>
        <v>18</v>
      </c>
      <c r="P2476" t="str">
        <f t="shared" si="316"/>
        <v>03</v>
      </c>
      <c r="Q2476" t="str">
        <f t="shared" si="317"/>
        <v>23</v>
      </c>
      <c r="R2476" t="str">
        <f t="shared" si="318"/>
        <v>38</v>
      </c>
      <c r="S2476" s="4">
        <f t="shared" si="312"/>
        <v>44699.141412037039</v>
      </c>
      <c r="T2476" s="5">
        <f t="shared" si="319"/>
        <v>44699.141412037039</v>
      </c>
      <c r="U2476" t="s">
        <v>2284</v>
      </c>
      <c r="AH2476" t="s">
        <v>2940</v>
      </c>
      <c r="AI2476" t="s">
        <v>3077</v>
      </c>
      <c r="AJ2476" t="s">
        <v>3097</v>
      </c>
      <c r="AK2476" t="s">
        <v>3101</v>
      </c>
      <c r="AL2476" t="s">
        <v>3103</v>
      </c>
      <c r="AN2476" t="s">
        <v>3619</v>
      </c>
      <c r="BK2476">
        <v>432</v>
      </c>
      <c r="BL2476">
        <v>432</v>
      </c>
      <c r="BQ2476">
        <v>289.31540000000001</v>
      </c>
      <c r="BR2476">
        <v>289.75510000000259</v>
      </c>
      <c r="BS2476">
        <v>2</v>
      </c>
    </row>
    <row r="2477" spans="1:71" x14ac:dyDescent="0.25">
      <c r="A2477" t="s">
        <v>86</v>
      </c>
      <c r="B2477">
        <v>440</v>
      </c>
      <c r="C2477" t="s">
        <v>88</v>
      </c>
      <c r="D2477">
        <v>1</v>
      </c>
      <c r="E2477">
        <v>33591.392509999998</v>
      </c>
      <c r="F2477">
        <v>33592.925179999998</v>
      </c>
      <c r="G2477">
        <v>1.532670000000508</v>
      </c>
      <c r="H2477">
        <v>290.1508</v>
      </c>
      <c r="I2477">
        <v>317.82900000000001</v>
      </c>
      <c r="J2477">
        <v>1565.8910000000001</v>
      </c>
      <c r="L2477" t="s">
        <v>859</v>
      </c>
      <c r="M2477" s="6">
        <f t="shared" si="313"/>
        <v>2022</v>
      </c>
      <c r="N2477" s="6" t="str">
        <f t="shared" si="314"/>
        <v>05</v>
      </c>
      <c r="O2477" s="6" t="str">
        <f t="shared" si="315"/>
        <v>18</v>
      </c>
      <c r="P2477" t="str">
        <f t="shared" si="316"/>
        <v>03</v>
      </c>
      <c r="Q2477" t="str">
        <f t="shared" si="317"/>
        <v>23</v>
      </c>
      <c r="R2477" t="str">
        <f t="shared" si="318"/>
        <v>38</v>
      </c>
      <c r="S2477" s="4">
        <f t="shared" si="312"/>
        <v>44699.141412037039</v>
      </c>
      <c r="T2477" s="5">
        <f t="shared" si="319"/>
        <v>44699.141412037039</v>
      </c>
      <c r="U2477" t="s">
        <v>2284</v>
      </c>
      <c r="AH2477" t="s">
        <v>2940</v>
      </c>
      <c r="AI2477" t="s">
        <v>3082</v>
      </c>
      <c r="AJ2477" t="s">
        <v>3097</v>
      </c>
      <c r="AK2477" t="s">
        <v>3101</v>
      </c>
      <c r="AL2477" t="s">
        <v>3103</v>
      </c>
      <c r="AN2477" t="s">
        <v>3619</v>
      </c>
      <c r="BK2477">
        <v>433</v>
      </c>
      <c r="BL2477">
        <v>433</v>
      </c>
      <c r="BQ2477">
        <v>290.1508</v>
      </c>
      <c r="BR2477">
        <v>291.68347000000051</v>
      </c>
      <c r="BS2477">
        <v>3</v>
      </c>
    </row>
    <row r="2478" spans="1:71" x14ac:dyDescent="0.25">
      <c r="A2478" t="s">
        <v>86</v>
      </c>
      <c r="B2478">
        <v>441</v>
      </c>
      <c r="C2478" t="s">
        <v>88</v>
      </c>
      <c r="D2478">
        <v>1</v>
      </c>
      <c r="E2478">
        <v>33593.446530000001</v>
      </c>
      <c r="F2478">
        <v>33593.91764</v>
      </c>
      <c r="G2478">
        <v>0.47110999999858899</v>
      </c>
      <c r="H2478">
        <v>292.20490000000001</v>
      </c>
      <c r="I2478">
        <v>581.39499999999998</v>
      </c>
      <c r="J2478">
        <v>1573.643</v>
      </c>
      <c r="L2478" t="s">
        <v>859</v>
      </c>
      <c r="M2478" s="6">
        <f t="shared" si="313"/>
        <v>2022</v>
      </c>
      <c r="N2478" s="6" t="str">
        <f t="shared" si="314"/>
        <v>05</v>
      </c>
      <c r="O2478" s="6" t="str">
        <f t="shared" si="315"/>
        <v>18</v>
      </c>
      <c r="P2478" t="str">
        <f t="shared" si="316"/>
        <v>03</v>
      </c>
      <c r="Q2478" t="str">
        <f t="shared" si="317"/>
        <v>23</v>
      </c>
      <c r="R2478" t="str">
        <f t="shared" si="318"/>
        <v>38</v>
      </c>
      <c r="S2478" s="4">
        <f t="shared" si="312"/>
        <v>44699.141412037039</v>
      </c>
      <c r="T2478" s="5">
        <f t="shared" si="319"/>
        <v>44699.141412037039</v>
      </c>
      <c r="U2478" t="s">
        <v>2284</v>
      </c>
      <c r="AH2478" t="s">
        <v>2940</v>
      </c>
      <c r="AI2478" t="s">
        <v>3077</v>
      </c>
      <c r="AJ2478" t="s">
        <v>3097</v>
      </c>
      <c r="AK2478" t="s">
        <v>3101</v>
      </c>
      <c r="AL2478" t="s">
        <v>3103</v>
      </c>
      <c r="AN2478" t="s">
        <v>3619</v>
      </c>
      <c r="BK2478">
        <v>434</v>
      </c>
      <c r="BL2478">
        <v>434</v>
      </c>
      <c r="BQ2478">
        <v>292.20490000000001</v>
      </c>
      <c r="BR2478">
        <v>292.6760099999986</v>
      </c>
      <c r="BS2478">
        <v>4</v>
      </c>
    </row>
    <row r="2479" spans="1:71" x14ac:dyDescent="0.25">
      <c r="A2479" t="s">
        <v>86</v>
      </c>
      <c r="B2479">
        <v>446</v>
      </c>
      <c r="C2479" t="s">
        <v>88</v>
      </c>
      <c r="D2479">
        <v>1</v>
      </c>
      <c r="E2479">
        <v>33608.765359999998</v>
      </c>
      <c r="F2479">
        <v>33609.142249999997</v>
      </c>
      <c r="G2479">
        <v>0.37688999999954831</v>
      </c>
      <c r="H2479">
        <v>7.4954999999999998</v>
      </c>
      <c r="I2479">
        <v>124.03100000000001</v>
      </c>
      <c r="J2479">
        <v>782.94600000000003</v>
      </c>
      <c r="L2479" t="s">
        <v>860</v>
      </c>
      <c r="M2479" s="6">
        <f t="shared" si="313"/>
        <v>2022</v>
      </c>
      <c r="N2479" s="6" t="str">
        <f t="shared" si="314"/>
        <v>05</v>
      </c>
      <c r="O2479" s="6" t="str">
        <f t="shared" si="315"/>
        <v>18</v>
      </c>
      <c r="P2479" t="str">
        <f t="shared" si="316"/>
        <v>03</v>
      </c>
      <c r="Q2479" t="str">
        <f t="shared" si="317"/>
        <v>28</v>
      </c>
      <c r="R2479" t="str">
        <f t="shared" si="318"/>
        <v>38</v>
      </c>
      <c r="S2479" s="4">
        <f t="shared" si="312"/>
        <v>44699.144884259258</v>
      </c>
      <c r="T2479" s="5">
        <f t="shared" si="319"/>
        <v>44699.144884259258</v>
      </c>
      <c r="U2479" t="s">
        <v>2285</v>
      </c>
      <c r="AH2479" t="s">
        <v>2940</v>
      </c>
      <c r="AI2479" t="s">
        <v>2941</v>
      </c>
      <c r="AJ2479" t="s">
        <v>3097</v>
      </c>
      <c r="AK2479" t="s">
        <v>3101</v>
      </c>
      <c r="AL2479" t="s">
        <v>3103</v>
      </c>
      <c r="BK2479">
        <v>438</v>
      </c>
      <c r="BL2479">
        <v>438</v>
      </c>
      <c r="BQ2479">
        <v>7.4954999999999998</v>
      </c>
      <c r="BR2479">
        <v>7.8723899999995481</v>
      </c>
      <c r="BS2479">
        <v>0</v>
      </c>
    </row>
    <row r="2480" spans="1:71" x14ac:dyDescent="0.25">
      <c r="A2480" t="s">
        <v>86</v>
      </c>
      <c r="B2480">
        <v>450</v>
      </c>
      <c r="C2480" t="s">
        <v>88</v>
      </c>
      <c r="D2480">
        <v>1</v>
      </c>
      <c r="E2480">
        <v>34152.022120000001</v>
      </c>
      <c r="F2480">
        <v>34152.191720000003</v>
      </c>
      <c r="G2480">
        <v>0.16960000000108269</v>
      </c>
      <c r="H2480">
        <v>250.69880000000001</v>
      </c>
      <c r="I2480">
        <v>38.76</v>
      </c>
      <c r="J2480">
        <v>643.41099999999994</v>
      </c>
      <c r="L2480" t="s">
        <v>861</v>
      </c>
      <c r="M2480" s="6">
        <f t="shared" si="313"/>
        <v>2022</v>
      </c>
      <c r="N2480" s="6" t="str">
        <f t="shared" si="314"/>
        <v>05</v>
      </c>
      <c r="O2480" s="6" t="str">
        <f t="shared" si="315"/>
        <v>18</v>
      </c>
      <c r="P2480" t="str">
        <f t="shared" si="316"/>
        <v>03</v>
      </c>
      <c r="Q2480" t="str">
        <f t="shared" si="317"/>
        <v>33</v>
      </c>
      <c r="R2480" t="str">
        <f t="shared" si="318"/>
        <v>38</v>
      </c>
      <c r="S2480" s="4">
        <f t="shared" si="312"/>
        <v>44699.148356481484</v>
      </c>
      <c r="T2480" s="5">
        <f t="shared" si="319"/>
        <v>44699.148356481484</v>
      </c>
      <c r="U2480" t="s">
        <v>2286</v>
      </c>
      <c r="AH2480" t="s">
        <v>2940</v>
      </c>
      <c r="AI2480" t="s">
        <v>2941</v>
      </c>
      <c r="AJ2480" t="s">
        <v>3097</v>
      </c>
      <c r="AK2480" t="s">
        <v>3101</v>
      </c>
      <c r="AL2480" t="s">
        <v>3103</v>
      </c>
      <c r="BK2480">
        <v>442</v>
      </c>
      <c r="BL2480">
        <v>442</v>
      </c>
      <c r="BQ2480">
        <v>250.69880000000001</v>
      </c>
      <c r="BR2480">
        <v>250.86840000000109</v>
      </c>
      <c r="BS2480">
        <v>0</v>
      </c>
    </row>
    <row r="2481" spans="1:71" x14ac:dyDescent="0.25">
      <c r="A2481" t="s">
        <v>86</v>
      </c>
      <c r="B2481">
        <v>511</v>
      </c>
      <c r="C2481" t="s">
        <v>88</v>
      </c>
      <c r="D2481">
        <v>1</v>
      </c>
      <c r="E2481">
        <v>35347.346149999998</v>
      </c>
      <c r="F2481">
        <v>35348.53961</v>
      </c>
      <c r="G2481">
        <v>1.1934600000022331</v>
      </c>
      <c r="H2481">
        <v>245.976</v>
      </c>
      <c r="I2481">
        <v>74.792000000000002</v>
      </c>
      <c r="J2481">
        <v>1180.0550000000001</v>
      </c>
      <c r="L2481" t="s">
        <v>862</v>
      </c>
      <c r="M2481" s="6">
        <f t="shared" si="313"/>
        <v>2022</v>
      </c>
      <c r="N2481" s="6" t="str">
        <f t="shared" si="314"/>
        <v>05</v>
      </c>
      <c r="O2481" s="6" t="str">
        <f t="shared" si="315"/>
        <v>18</v>
      </c>
      <c r="P2481" t="str">
        <f t="shared" si="316"/>
        <v>03</v>
      </c>
      <c r="Q2481" t="str">
        <f t="shared" si="317"/>
        <v>53</v>
      </c>
      <c r="R2481" t="str">
        <f t="shared" si="318"/>
        <v>38</v>
      </c>
      <c r="S2481" s="4">
        <f t="shared" si="312"/>
        <v>44699.162245370368</v>
      </c>
      <c r="T2481" s="5">
        <f t="shared" si="319"/>
        <v>44699.162245370368</v>
      </c>
      <c r="U2481" t="s">
        <v>2287</v>
      </c>
      <c r="AH2481" t="s">
        <v>2940</v>
      </c>
      <c r="AI2481" t="s">
        <v>3081</v>
      </c>
      <c r="AJ2481" t="s">
        <v>3081</v>
      </c>
      <c r="AK2481" t="s">
        <v>3101</v>
      </c>
      <c r="AL2481" t="s">
        <v>3104</v>
      </c>
      <c r="BK2481">
        <v>503</v>
      </c>
      <c r="BL2481">
        <v>503</v>
      </c>
      <c r="BQ2481">
        <v>245.976</v>
      </c>
      <c r="BR2481">
        <v>247.1694600000022</v>
      </c>
      <c r="BS2481">
        <v>0</v>
      </c>
    </row>
    <row r="2482" spans="1:71" x14ac:dyDescent="0.25">
      <c r="A2482" t="s">
        <v>86</v>
      </c>
      <c r="B2482">
        <v>513</v>
      </c>
      <c r="C2482" t="s">
        <v>88</v>
      </c>
      <c r="D2482">
        <v>1</v>
      </c>
      <c r="E2482">
        <v>35350.135090000003</v>
      </c>
      <c r="F2482">
        <v>35350.405189999998</v>
      </c>
      <c r="G2482">
        <v>0.27009999999427242</v>
      </c>
      <c r="H2482">
        <v>248.76490000000001</v>
      </c>
      <c r="I2482">
        <v>0</v>
      </c>
      <c r="J2482">
        <v>1537.396</v>
      </c>
      <c r="L2482" t="s">
        <v>862</v>
      </c>
      <c r="M2482" s="6">
        <f t="shared" si="313"/>
        <v>2022</v>
      </c>
      <c r="N2482" s="6" t="str">
        <f t="shared" si="314"/>
        <v>05</v>
      </c>
      <c r="O2482" s="6" t="str">
        <f t="shared" si="315"/>
        <v>18</v>
      </c>
      <c r="P2482" t="str">
        <f t="shared" si="316"/>
        <v>03</v>
      </c>
      <c r="Q2482" t="str">
        <f t="shared" si="317"/>
        <v>53</v>
      </c>
      <c r="R2482" t="str">
        <f t="shared" si="318"/>
        <v>38</v>
      </c>
      <c r="S2482" s="4">
        <f t="shared" si="312"/>
        <v>44699.162245370368</v>
      </c>
      <c r="T2482" s="5">
        <f t="shared" si="319"/>
        <v>44699.162245370368</v>
      </c>
      <c r="U2482" t="s">
        <v>2287</v>
      </c>
      <c r="AH2482" t="s">
        <v>2940</v>
      </c>
      <c r="AI2482" t="s">
        <v>2941</v>
      </c>
      <c r="AJ2482" t="s">
        <v>3097</v>
      </c>
      <c r="AK2482" t="s">
        <v>3101</v>
      </c>
      <c r="AL2482" t="s">
        <v>3103</v>
      </c>
      <c r="BK2482">
        <v>505</v>
      </c>
      <c r="BL2482">
        <v>505</v>
      </c>
      <c r="BQ2482">
        <v>248.76490000000001</v>
      </c>
      <c r="BR2482">
        <v>249.03499999999431</v>
      </c>
      <c r="BS2482">
        <v>1</v>
      </c>
    </row>
    <row r="2483" spans="1:71" x14ac:dyDescent="0.25">
      <c r="A2483" t="s">
        <v>86</v>
      </c>
      <c r="B2483">
        <v>514</v>
      </c>
      <c r="C2483" t="s">
        <v>88</v>
      </c>
      <c r="D2483">
        <v>1</v>
      </c>
      <c r="E2483">
        <v>35476.928870000003</v>
      </c>
      <c r="F2483">
        <v>35477.676350000002</v>
      </c>
      <c r="G2483">
        <v>0.74747999999817694</v>
      </c>
      <c r="H2483">
        <v>75.512200000000007</v>
      </c>
      <c r="I2483">
        <v>581.71699999999998</v>
      </c>
      <c r="J2483">
        <v>2958.4490000000001</v>
      </c>
      <c r="L2483" t="s">
        <v>863</v>
      </c>
      <c r="M2483" s="6">
        <f t="shared" si="313"/>
        <v>2022</v>
      </c>
      <c r="N2483" s="6" t="str">
        <f t="shared" si="314"/>
        <v>05</v>
      </c>
      <c r="O2483" s="6" t="str">
        <f t="shared" si="315"/>
        <v>18</v>
      </c>
      <c r="P2483" t="str">
        <f t="shared" si="316"/>
        <v>03</v>
      </c>
      <c r="Q2483" t="str">
        <f t="shared" si="317"/>
        <v>58</v>
      </c>
      <c r="R2483" t="str">
        <f t="shared" si="318"/>
        <v>38</v>
      </c>
      <c r="S2483" s="4">
        <f t="shared" si="312"/>
        <v>44699.165717592594</v>
      </c>
      <c r="T2483" s="5">
        <f t="shared" si="319"/>
        <v>44699.165717592594</v>
      </c>
      <c r="U2483" t="s">
        <v>2288</v>
      </c>
      <c r="AH2483" t="s">
        <v>2940</v>
      </c>
      <c r="AI2483" t="s">
        <v>2941</v>
      </c>
      <c r="AJ2483" t="s">
        <v>2941</v>
      </c>
      <c r="AK2483" t="s">
        <v>3101</v>
      </c>
      <c r="AL2483" t="s">
        <v>3104</v>
      </c>
      <c r="AN2483" t="s">
        <v>3619</v>
      </c>
      <c r="BK2483">
        <v>506</v>
      </c>
      <c r="BL2483">
        <v>506</v>
      </c>
      <c r="BQ2483">
        <v>75.512200000000007</v>
      </c>
      <c r="BR2483">
        <v>76.259679999998184</v>
      </c>
      <c r="BS2483">
        <v>0</v>
      </c>
    </row>
    <row r="2484" spans="1:71" x14ac:dyDescent="0.25">
      <c r="A2484" t="s">
        <v>86</v>
      </c>
      <c r="B2484">
        <v>515</v>
      </c>
      <c r="C2484" t="s">
        <v>88</v>
      </c>
      <c r="D2484">
        <v>1</v>
      </c>
      <c r="E2484">
        <v>35488.635580000002</v>
      </c>
      <c r="F2484">
        <v>35490.17452</v>
      </c>
      <c r="G2484">
        <v>1.5389399999985469</v>
      </c>
      <c r="H2484">
        <v>87.218900000000005</v>
      </c>
      <c r="I2484">
        <v>58.171999999999997</v>
      </c>
      <c r="J2484">
        <v>1504.155</v>
      </c>
      <c r="L2484" t="s">
        <v>863</v>
      </c>
      <c r="M2484" s="6">
        <f t="shared" si="313"/>
        <v>2022</v>
      </c>
      <c r="N2484" s="6" t="str">
        <f t="shared" si="314"/>
        <v>05</v>
      </c>
      <c r="O2484" s="6" t="str">
        <f t="shared" si="315"/>
        <v>18</v>
      </c>
      <c r="P2484" t="str">
        <f t="shared" si="316"/>
        <v>03</v>
      </c>
      <c r="Q2484" t="str">
        <f t="shared" si="317"/>
        <v>58</v>
      </c>
      <c r="R2484" t="str">
        <f t="shared" si="318"/>
        <v>38</v>
      </c>
      <c r="S2484" s="4">
        <f t="shared" si="312"/>
        <v>44699.165717592594</v>
      </c>
      <c r="T2484" s="5">
        <f t="shared" si="319"/>
        <v>44699.165717592594</v>
      </c>
      <c r="U2484" t="s">
        <v>2288</v>
      </c>
      <c r="AH2484" t="s">
        <v>2940</v>
      </c>
      <c r="AI2484" t="s">
        <v>3081</v>
      </c>
      <c r="AJ2484" t="s">
        <v>3081</v>
      </c>
      <c r="AK2484" t="s">
        <v>3101</v>
      </c>
      <c r="AL2484" t="s">
        <v>3104</v>
      </c>
      <c r="BK2484">
        <v>507</v>
      </c>
      <c r="BL2484">
        <v>507</v>
      </c>
      <c r="BQ2484">
        <v>87.218900000000005</v>
      </c>
      <c r="BR2484">
        <v>88.757839999998552</v>
      </c>
      <c r="BS2484">
        <v>1</v>
      </c>
    </row>
    <row r="2485" spans="1:71" x14ac:dyDescent="0.25">
      <c r="A2485" t="s">
        <v>86</v>
      </c>
      <c r="B2485">
        <v>518</v>
      </c>
      <c r="C2485" t="s">
        <v>88</v>
      </c>
      <c r="D2485">
        <v>1</v>
      </c>
      <c r="E2485">
        <v>35504.474320000001</v>
      </c>
      <c r="F2485">
        <v>35505.001960000001</v>
      </c>
      <c r="G2485">
        <v>0.5276400000002468</v>
      </c>
      <c r="H2485">
        <v>103.0577</v>
      </c>
      <c r="I2485">
        <v>108.033</v>
      </c>
      <c r="J2485">
        <v>1554.0170000000001</v>
      </c>
      <c r="L2485" t="s">
        <v>863</v>
      </c>
      <c r="M2485" s="6">
        <f t="shared" si="313"/>
        <v>2022</v>
      </c>
      <c r="N2485" s="6" t="str">
        <f t="shared" si="314"/>
        <v>05</v>
      </c>
      <c r="O2485" s="6" t="str">
        <f t="shared" si="315"/>
        <v>18</v>
      </c>
      <c r="P2485" t="str">
        <f t="shared" si="316"/>
        <v>03</v>
      </c>
      <c r="Q2485" t="str">
        <f t="shared" si="317"/>
        <v>58</v>
      </c>
      <c r="R2485" t="str">
        <f t="shared" si="318"/>
        <v>38</v>
      </c>
      <c r="S2485" s="4">
        <f t="shared" si="312"/>
        <v>44699.165717592594</v>
      </c>
      <c r="T2485" s="5">
        <f t="shared" si="319"/>
        <v>44699.165717592594</v>
      </c>
      <c r="U2485" t="s">
        <v>2288</v>
      </c>
      <c r="AH2485" t="s">
        <v>2940</v>
      </c>
      <c r="AI2485" t="s">
        <v>2941</v>
      </c>
      <c r="AJ2485" t="s">
        <v>2941</v>
      </c>
      <c r="AK2485" t="s">
        <v>3101</v>
      </c>
      <c r="AL2485" t="s">
        <v>3104</v>
      </c>
      <c r="BK2485">
        <v>510</v>
      </c>
      <c r="BL2485">
        <v>510</v>
      </c>
      <c r="BQ2485">
        <v>103.0577</v>
      </c>
      <c r="BR2485">
        <v>103.5853400000002</v>
      </c>
      <c r="BS2485">
        <v>2</v>
      </c>
    </row>
    <row r="2486" spans="1:71" x14ac:dyDescent="0.25">
      <c r="A2486" t="s">
        <v>86</v>
      </c>
      <c r="B2486">
        <v>516</v>
      </c>
      <c r="C2486" t="s">
        <v>88</v>
      </c>
      <c r="D2486">
        <v>1</v>
      </c>
      <c r="E2486">
        <v>38375.198839999997</v>
      </c>
      <c r="F2486">
        <v>38376.078229999999</v>
      </c>
      <c r="G2486">
        <v>0.87939000000187661</v>
      </c>
      <c r="H2486">
        <v>273.51519999999999</v>
      </c>
      <c r="I2486">
        <v>33.241</v>
      </c>
      <c r="J2486">
        <v>764.54300000000001</v>
      </c>
      <c r="L2486" t="s">
        <v>864</v>
      </c>
      <c r="M2486" s="6">
        <f t="shared" si="313"/>
        <v>2022</v>
      </c>
      <c r="N2486" s="6" t="str">
        <f t="shared" si="314"/>
        <v>05</v>
      </c>
      <c r="O2486" s="6" t="str">
        <f t="shared" si="315"/>
        <v>18</v>
      </c>
      <c r="P2486" t="str">
        <f t="shared" si="316"/>
        <v>04</v>
      </c>
      <c r="Q2486" t="str">
        <f t="shared" si="317"/>
        <v>43</v>
      </c>
      <c r="R2486" t="str">
        <f t="shared" si="318"/>
        <v>38</v>
      </c>
      <c r="S2486" s="4">
        <f t="shared" si="312"/>
        <v>44699.196967592594</v>
      </c>
      <c r="T2486" s="5">
        <f t="shared" si="319"/>
        <v>44699.196967592594</v>
      </c>
      <c r="U2486" t="s">
        <v>2289</v>
      </c>
      <c r="AH2486" t="s">
        <v>2940</v>
      </c>
      <c r="AI2486" t="s">
        <v>2941</v>
      </c>
      <c r="AJ2486" t="s">
        <v>3097</v>
      </c>
      <c r="AK2486" t="s">
        <v>3101</v>
      </c>
      <c r="AL2486" t="s">
        <v>3102</v>
      </c>
      <c r="BK2486">
        <v>508</v>
      </c>
      <c r="BL2486">
        <v>508</v>
      </c>
      <c r="BQ2486">
        <v>273.51519999999999</v>
      </c>
      <c r="BR2486">
        <v>274.39459000000193</v>
      </c>
      <c r="BS2486">
        <v>0</v>
      </c>
    </row>
    <row r="2487" spans="1:71" x14ac:dyDescent="0.25">
      <c r="A2487" t="s">
        <v>86</v>
      </c>
      <c r="B2487">
        <v>530</v>
      </c>
      <c r="C2487" t="s">
        <v>88</v>
      </c>
      <c r="D2487">
        <v>1</v>
      </c>
      <c r="E2487">
        <v>38198.151429999998</v>
      </c>
      <c r="F2487">
        <v>38199.878819999998</v>
      </c>
      <c r="G2487">
        <v>1.727390000000014</v>
      </c>
      <c r="H2487">
        <v>96.467799999999997</v>
      </c>
      <c r="I2487">
        <v>91.412999999999997</v>
      </c>
      <c r="J2487">
        <v>664.82</v>
      </c>
      <c r="L2487" t="s">
        <v>864</v>
      </c>
      <c r="M2487" s="6">
        <f t="shared" si="313"/>
        <v>2022</v>
      </c>
      <c r="N2487" s="6" t="str">
        <f t="shared" si="314"/>
        <v>05</v>
      </c>
      <c r="O2487" s="6" t="str">
        <f t="shared" si="315"/>
        <v>18</v>
      </c>
      <c r="P2487" t="str">
        <f t="shared" si="316"/>
        <v>04</v>
      </c>
      <c r="Q2487" t="str">
        <f t="shared" si="317"/>
        <v>43</v>
      </c>
      <c r="R2487" t="str">
        <f t="shared" si="318"/>
        <v>38</v>
      </c>
      <c r="S2487" s="4">
        <f t="shared" si="312"/>
        <v>44699.196967592594</v>
      </c>
      <c r="T2487" s="5">
        <f t="shared" si="319"/>
        <v>44699.196967592594</v>
      </c>
      <c r="U2487" t="s">
        <v>2289</v>
      </c>
      <c r="AH2487" t="s">
        <v>2940</v>
      </c>
      <c r="AI2487" t="s">
        <v>2941</v>
      </c>
      <c r="AJ2487" t="s">
        <v>3097</v>
      </c>
      <c r="AK2487" t="s">
        <v>3101</v>
      </c>
      <c r="AL2487" t="s">
        <v>3102</v>
      </c>
      <c r="BK2487">
        <v>522</v>
      </c>
      <c r="BL2487">
        <v>522</v>
      </c>
      <c r="BQ2487">
        <v>96.467799999999997</v>
      </c>
      <c r="BR2487">
        <v>98.195190000000011</v>
      </c>
      <c r="BS2487">
        <v>1</v>
      </c>
    </row>
    <row r="2488" spans="1:71" x14ac:dyDescent="0.25">
      <c r="A2488" t="s">
        <v>86</v>
      </c>
      <c r="B2488">
        <v>529</v>
      </c>
      <c r="C2488" t="s">
        <v>88</v>
      </c>
      <c r="D2488">
        <v>1</v>
      </c>
      <c r="E2488">
        <v>37868.410490000002</v>
      </c>
      <c r="F2488">
        <v>37869.245920000001</v>
      </c>
      <c r="G2488">
        <v>0.83542999999917811</v>
      </c>
      <c r="H2488">
        <v>66.765199999999993</v>
      </c>
      <c r="I2488">
        <v>132.964</v>
      </c>
      <c r="J2488">
        <v>498.61500000000001</v>
      </c>
      <c r="L2488" t="s">
        <v>865</v>
      </c>
      <c r="M2488" s="6">
        <f t="shared" si="313"/>
        <v>2022</v>
      </c>
      <c r="N2488" s="6" t="str">
        <f t="shared" si="314"/>
        <v>05</v>
      </c>
      <c r="O2488" s="6" t="str">
        <f t="shared" si="315"/>
        <v>18</v>
      </c>
      <c r="P2488" t="str">
        <f t="shared" si="316"/>
        <v>04</v>
      </c>
      <c r="Q2488" t="str">
        <f t="shared" si="317"/>
        <v>38</v>
      </c>
      <c r="R2488" t="str">
        <f t="shared" si="318"/>
        <v>38</v>
      </c>
      <c r="S2488" s="4">
        <f t="shared" si="312"/>
        <v>44699.193495370368</v>
      </c>
      <c r="T2488" s="5">
        <f t="shared" si="319"/>
        <v>44699.193495370368</v>
      </c>
      <c r="U2488" t="s">
        <v>2290</v>
      </c>
      <c r="AH2488" t="s">
        <v>2940</v>
      </c>
      <c r="AI2488" t="s">
        <v>2941</v>
      </c>
      <c r="AJ2488" t="s">
        <v>3097</v>
      </c>
      <c r="AK2488" t="s">
        <v>3101</v>
      </c>
      <c r="AL2488" t="s">
        <v>3102</v>
      </c>
      <c r="BK2488">
        <v>521</v>
      </c>
      <c r="BL2488">
        <v>521</v>
      </c>
      <c r="BQ2488">
        <v>66.765199999999993</v>
      </c>
      <c r="BR2488">
        <v>67.600629999999171</v>
      </c>
      <c r="BS2488">
        <v>0</v>
      </c>
    </row>
    <row r="2489" spans="1:71" x14ac:dyDescent="0.25">
      <c r="A2489" t="s">
        <v>86</v>
      </c>
      <c r="B2489">
        <v>533</v>
      </c>
      <c r="C2489" t="s">
        <v>88</v>
      </c>
      <c r="D2489">
        <v>1</v>
      </c>
      <c r="E2489">
        <v>38488.289530000002</v>
      </c>
      <c r="F2489">
        <v>38489.420189999997</v>
      </c>
      <c r="G2489">
        <v>1.13065999999526</v>
      </c>
      <c r="H2489">
        <v>86.565200000000004</v>
      </c>
      <c r="I2489">
        <v>108.033</v>
      </c>
      <c r="J2489">
        <v>1686.981</v>
      </c>
      <c r="L2489" t="s">
        <v>866</v>
      </c>
      <c r="M2489" s="6">
        <f t="shared" si="313"/>
        <v>2022</v>
      </c>
      <c r="N2489" s="6" t="str">
        <f t="shared" si="314"/>
        <v>05</v>
      </c>
      <c r="O2489" s="6" t="str">
        <f t="shared" si="315"/>
        <v>18</v>
      </c>
      <c r="P2489" t="str">
        <f t="shared" si="316"/>
        <v>04</v>
      </c>
      <c r="Q2489" t="str">
        <f t="shared" si="317"/>
        <v>48</v>
      </c>
      <c r="R2489" t="str">
        <f t="shared" si="318"/>
        <v>38</v>
      </c>
      <c r="S2489" s="4">
        <f t="shared" si="312"/>
        <v>44699.200439814813</v>
      </c>
      <c r="T2489" s="5">
        <f t="shared" si="319"/>
        <v>44699.200439814813</v>
      </c>
      <c r="U2489" t="s">
        <v>2291</v>
      </c>
      <c r="AH2489" t="s">
        <v>2940</v>
      </c>
      <c r="AI2489" t="s">
        <v>2941</v>
      </c>
      <c r="AJ2489" t="s">
        <v>3077</v>
      </c>
      <c r="AK2489" t="s">
        <v>2940</v>
      </c>
      <c r="AL2489" t="s">
        <v>3104</v>
      </c>
      <c r="AN2489" t="s">
        <v>3677</v>
      </c>
      <c r="BK2489">
        <v>525</v>
      </c>
      <c r="BL2489">
        <v>525</v>
      </c>
      <c r="BQ2489">
        <v>86.565200000000004</v>
      </c>
      <c r="BR2489">
        <v>87.695859999995264</v>
      </c>
      <c r="BS2489">
        <v>0</v>
      </c>
    </row>
    <row r="2490" spans="1:71" x14ac:dyDescent="0.25">
      <c r="A2490" t="s">
        <v>86</v>
      </c>
      <c r="B2490">
        <v>534</v>
      </c>
      <c r="C2490" t="s">
        <v>88</v>
      </c>
      <c r="D2490">
        <v>1</v>
      </c>
      <c r="E2490">
        <v>38490.146330000003</v>
      </c>
      <c r="F2490">
        <v>38491.057139999997</v>
      </c>
      <c r="G2490">
        <v>0.91080999999394407</v>
      </c>
      <c r="H2490">
        <v>88.421999999999997</v>
      </c>
      <c r="I2490">
        <v>91.412999999999997</v>
      </c>
      <c r="J2490">
        <v>1745.152</v>
      </c>
      <c r="L2490" t="s">
        <v>866</v>
      </c>
      <c r="M2490" s="6">
        <f t="shared" si="313"/>
        <v>2022</v>
      </c>
      <c r="N2490" s="6" t="str">
        <f t="shared" si="314"/>
        <v>05</v>
      </c>
      <c r="O2490" s="6" t="str">
        <f t="shared" si="315"/>
        <v>18</v>
      </c>
      <c r="P2490" t="str">
        <f t="shared" si="316"/>
        <v>04</v>
      </c>
      <c r="Q2490" t="str">
        <f t="shared" si="317"/>
        <v>48</v>
      </c>
      <c r="R2490" t="str">
        <f t="shared" si="318"/>
        <v>38</v>
      </c>
      <c r="S2490" s="4">
        <f t="shared" si="312"/>
        <v>44699.200439814813</v>
      </c>
      <c r="T2490" s="5">
        <f t="shared" si="319"/>
        <v>44699.200439814813</v>
      </c>
      <c r="U2490" t="s">
        <v>2291</v>
      </c>
      <c r="AH2490" t="s">
        <v>2940</v>
      </c>
      <c r="AI2490" t="s">
        <v>2941</v>
      </c>
      <c r="AJ2490" t="s">
        <v>2941</v>
      </c>
      <c r="AK2490" t="s">
        <v>2940</v>
      </c>
      <c r="AL2490" t="s">
        <v>3104</v>
      </c>
      <c r="AN2490" t="s">
        <v>3677</v>
      </c>
      <c r="BK2490">
        <v>526</v>
      </c>
      <c r="BL2490">
        <v>526</v>
      </c>
      <c r="BQ2490">
        <v>88.421999999999997</v>
      </c>
      <c r="BR2490">
        <v>89.332809999993941</v>
      </c>
      <c r="BS2490">
        <v>1</v>
      </c>
    </row>
    <row r="2491" spans="1:71" x14ac:dyDescent="0.25">
      <c r="A2491" t="s">
        <v>86</v>
      </c>
      <c r="B2491">
        <v>553</v>
      </c>
      <c r="C2491" t="s">
        <v>88</v>
      </c>
      <c r="D2491">
        <v>1</v>
      </c>
      <c r="E2491">
        <v>39190.256990000002</v>
      </c>
      <c r="F2491">
        <v>39191.293429999998</v>
      </c>
      <c r="G2491">
        <v>1.0364399999962191</v>
      </c>
      <c r="H2491">
        <v>188.50649999999999</v>
      </c>
      <c r="I2491">
        <v>42.552999999999997</v>
      </c>
      <c r="J2491">
        <v>460.99299999999999</v>
      </c>
      <c r="L2491" t="s">
        <v>867</v>
      </c>
      <c r="M2491" s="6">
        <f t="shared" si="313"/>
        <v>2022</v>
      </c>
      <c r="N2491" s="6" t="str">
        <f t="shared" si="314"/>
        <v>05</v>
      </c>
      <c r="O2491" s="6" t="str">
        <f t="shared" si="315"/>
        <v>18</v>
      </c>
      <c r="P2491" t="str">
        <f t="shared" si="316"/>
        <v>04</v>
      </c>
      <c r="Q2491" t="str">
        <f t="shared" si="317"/>
        <v>58</v>
      </c>
      <c r="R2491" t="str">
        <f t="shared" si="318"/>
        <v>38</v>
      </c>
      <c r="S2491" s="4">
        <f t="shared" si="312"/>
        <v>44699.207384259258</v>
      </c>
      <c r="T2491" s="5">
        <f t="shared" si="319"/>
        <v>44699.207384259258</v>
      </c>
      <c r="U2491" t="s">
        <v>2292</v>
      </c>
      <c r="AH2491" t="s">
        <v>2940</v>
      </c>
      <c r="AI2491" t="s">
        <v>2941</v>
      </c>
      <c r="AJ2491" t="s">
        <v>3097</v>
      </c>
      <c r="AK2491" t="s">
        <v>2940</v>
      </c>
      <c r="AL2491" t="s">
        <v>3102</v>
      </c>
      <c r="AN2491" t="s">
        <v>3677</v>
      </c>
      <c r="BK2491">
        <v>545</v>
      </c>
      <c r="BL2491">
        <v>545</v>
      </c>
      <c r="BQ2491">
        <v>188.50649999999999</v>
      </c>
      <c r="BR2491">
        <v>189.54293999999621</v>
      </c>
      <c r="BS2491">
        <v>0</v>
      </c>
    </row>
    <row r="2492" spans="1:71" x14ac:dyDescent="0.25">
      <c r="A2492" t="s">
        <v>86</v>
      </c>
      <c r="B2492">
        <v>555</v>
      </c>
      <c r="C2492" t="s">
        <v>88</v>
      </c>
      <c r="D2492">
        <v>1</v>
      </c>
      <c r="E2492">
        <v>39316.223539999999</v>
      </c>
      <c r="F2492">
        <v>39316.52504</v>
      </c>
      <c r="G2492">
        <v>0.30150000000139698</v>
      </c>
      <c r="H2492">
        <v>14.431699999999999</v>
      </c>
      <c r="I2492">
        <v>134.75200000000001</v>
      </c>
      <c r="J2492">
        <v>907.80100000000004</v>
      </c>
      <c r="L2492" t="s">
        <v>868</v>
      </c>
      <c r="M2492" s="6">
        <f t="shared" si="313"/>
        <v>2022</v>
      </c>
      <c r="N2492" s="6" t="str">
        <f t="shared" si="314"/>
        <v>05</v>
      </c>
      <c r="O2492" s="6" t="str">
        <f t="shared" si="315"/>
        <v>18</v>
      </c>
      <c r="P2492" t="str">
        <f t="shared" si="316"/>
        <v>05</v>
      </c>
      <c r="Q2492" t="str">
        <f t="shared" si="317"/>
        <v>03</v>
      </c>
      <c r="R2492" t="str">
        <f t="shared" si="318"/>
        <v>38</v>
      </c>
      <c r="S2492" s="4">
        <f t="shared" si="312"/>
        <v>44699.210856481484</v>
      </c>
      <c r="T2492" s="5">
        <f t="shared" si="319"/>
        <v>44699.210856481484</v>
      </c>
      <c r="U2492" t="s">
        <v>2293</v>
      </c>
      <c r="AH2492" t="s">
        <v>2940</v>
      </c>
      <c r="AI2492" t="s">
        <v>2941</v>
      </c>
      <c r="AJ2492" t="s">
        <v>3097</v>
      </c>
      <c r="AK2492" t="s">
        <v>3101</v>
      </c>
      <c r="AL2492" t="s">
        <v>3103</v>
      </c>
      <c r="BK2492">
        <v>547</v>
      </c>
      <c r="BL2492">
        <v>547</v>
      </c>
      <c r="BQ2492">
        <v>14.431699999999999</v>
      </c>
      <c r="BR2492">
        <v>14.7332000000014</v>
      </c>
      <c r="BS2492">
        <v>0</v>
      </c>
    </row>
    <row r="2493" spans="1:71" x14ac:dyDescent="0.25">
      <c r="A2493" t="s">
        <v>86</v>
      </c>
      <c r="B2493">
        <v>556</v>
      </c>
      <c r="C2493" t="s">
        <v>88</v>
      </c>
      <c r="D2493">
        <v>1</v>
      </c>
      <c r="E2493">
        <v>39449.229720000003</v>
      </c>
      <c r="F2493">
        <v>39450.435749999997</v>
      </c>
      <c r="G2493">
        <v>1.2060299999939159</v>
      </c>
      <c r="H2493">
        <v>147.43790000000001</v>
      </c>
      <c r="I2493">
        <v>28.369</v>
      </c>
      <c r="J2493">
        <v>645.39</v>
      </c>
      <c r="L2493" t="s">
        <v>868</v>
      </c>
      <c r="M2493" s="6">
        <f t="shared" si="313"/>
        <v>2022</v>
      </c>
      <c r="N2493" s="6" t="str">
        <f t="shared" si="314"/>
        <v>05</v>
      </c>
      <c r="O2493" s="6" t="str">
        <f t="shared" si="315"/>
        <v>18</v>
      </c>
      <c r="P2493" t="str">
        <f t="shared" si="316"/>
        <v>05</v>
      </c>
      <c r="Q2493" t="str">
        <f t="shared" si="317"/>
        <v>03</v>
      </c>
      <c r="R2493" t="str">
        <f t="shared" si="318"/>
        <v>38</v>
      </c>
      <c r="S2493" s="4">
        <f t="shared" si="312"/>
        <v>44699.210856481484</v>
      </c>
      <c r="T2493" s="5">
        <f t="shared" si="319"/>
        <v>44699.210856481484</v>
      </c>
      <c r="U2493" t="s">
        <v>2293</v>
      </c>
      <c r="AH2493" t="s">
        <v>2940</v>
      </c>
      <c r="AI2493" t="s">
        <v>2941</v>
      </c>
      <c r="AJ2493" t="s">
        <v>3097</v>
      </c>
      <c r="AK2493" t="s">
        <v>3101</v>
      </c>
      <c r="AL2493" t="s">
        <v>3102</v>
      </c>
      <c r="BK2493">
        <v>548</v>
      </c>
      <c r="BL2493">
        <v>548</v>
      </c>
      <c r="BQ2493">
        <v>147.43790000000001</v>
      </c>
      <c r="BR2493">
        <v>148.6439299999939</v>
      </c>
      <c r="BS2493">
        <v>1</v>
      </c>
    </row>
    <row r="2494" spans="1:71" x14ac:dyDescent="0.25">
      <c r="A2494" t="s">
        <v>86</v>
      </c>
      <c r="B2494">
        <v>562</v>
      </c>
      <c r="C2494" t="s">
        <v>88</v>
      </c>
      <c r="D2494">
        <v>1</v>
      </c>
      <c r="E2494">
        <v>39648.094290000001</v>
      </c>
      <c r="F2494">
        <v>39648.515140000003</v>
      </c>
      <c r="G2494">
        <v>0.42085000000224682</v>
      </c>
      <c r="H2494">
        <v>46.305100000000003</v>
      </c>
      <c r="I2494">
        <v>191.489</v>
      </c>
      <c r="J2494">
        <v>1595.7449999999999</v>
      </c>
      <c r="L2494" t="s">
        <v>869</v>
      </c>
      <c r="M2494" s="6">
        <f t="shared" si="313"/>
        <v>2022</v>
      </c>
      <c r="N2494" s="6" t="str">
        <f t="shared" si="314"/>
        <v>05</v>
      </c>
      <c r="O2494" s="6" t="str">
        <f t="shared" si="315"/>
        <v>18</v>
      </c>
      <c r="P2494" t="str">
        <f t="shared" si="316"/>
        <v>05</v>
      </c>
      <c r="Q2494" t="str">
        <f t="shared" si="317"/>
        <v>08</v>
      </c>
      <c r="R2494" t="str">
        <f t="shared" si="318"/>
        <v>38</v>
      </c>
      <c r="S2494" s="4">
        <f t="shared" si="312"/>
        <v>44699.214328703703</v>
      </c>
      <c r="T2494" s="5">
        <f t="shared" si="319"/>
        <v>44699.214328703703</v>
      </c>
      <c r="U2494" t="s">
        <v>2294</v>
      </c>
      <c r="AH2494" t="s">
        <v>2940</v>
      </c>
      <c r="AI2494" t="s">
        <v>3077</v>
      </c>
      <c r="AJ2494" t="s">
        <v>3097</v>
      </c>
      <c r="AK2494" t="s">
        <v>3101</v>
      </c>
      <c r="AL2494" t="s">
        <v>3103</v>
      </c>
      <c r="AN2494" t="s">
        <v>3619</v>
      </c>
      <c r="BK2494">
        <v>554</v>
      </c>
      <c r="BL2494">
        <v>554</v>
      </c>
      <c r="BQ2494">
        <v>46.305100000000003</v>
      </c>
      <c r="BR2494">
        <v>46.72595000000225</v>
      </c>
      <c r="BS2494">
        <v>0</v>
      </c>
    </row>
    <row r="2495" spans="1:71" x14ac:dyDescent="0.25">
      <c r="A2495" t="s">
        <v>86</v>
      </c>
      <c r="B2495">
        <v>566</v>
      </c>
      <c r="C2495" t="s">
        <v>88</v>
      </c>
      <c r="D2495">
        <v>1</v>
      </c>
      <c r="E2495">
        <v>40585.061719999998</v>
      </c>
      <c r="F2495">
        <v>40585.878299999997</v>
      </c>
      <c r="G2495">
        <v>0.81657999999879394</v>
      </c>
      <c r="H2495">
        <v>83.196600000000004</v>
      </c>
      <c r="I2495">
        <v>127.66</v>
      </c>
      <c r="J2495">
        <v>1411.348</v>
      </c>
      <c r="L2495" t="s">
        <v>870</v>
      </c>
      <c r="M2495" s="6">
        <f t="shared" si="313"/>
        <v>2022</v>
      </c>
      <c r="N2495" s="6" t="str">
        <f t="shared" si="314"/>
        <v>05</v>
      </c>
      <c r="O2495" s="6" t="str">
        <f t="shared" si="315"/>
        <v>18</v>
      </c>
      <c r="P2495" t="str">
        <f t="shared" si="316"/>
        <v>05</v>
      </c>
      <c r="Q2495" t="str">
        <f t="shared" si="317"/>
        <v>23</v>
      </c>
      <c r="R2495" t="str">
        <f t="shared" si="318"/>
        <v>38</v>
      </c>
      <c r="S2495" s="4">
        <f t="shared" si="312"/>
        <v>44699.224745370368</v>
      </c>
      <c r="T2495" s="5">
        <f t="shared" si="319"/>
        <v>44699.224745370368</v>
      </c>
      <c r="U2495" t="s">
        <v>2295</v>
      </c>
      <c r="AH2495" t="s">
        <v>2940</v>
      </c>
      <c r="AI2495" t="s">
        <v>2941</v>
      </c>
      <c r="AJ2495" t="s">
        <v>2941</v>
      </c>
      <c r="AK2495" t="s">
        <v>3101</v>
      </c>
      <c r="AL2495" t="s">
        <v>3104</v>
      </c>
      <c r="BK2495">
        <v>558</v>
      </c>
      <c r="BL2495">
        <v>558</v>
      </c>
      <c r="BQ2495">
        <v>83.196600000000004</v>
      </c>
      <c r="BR2495">
        <v>84.013179999998798</v>
      </c>
      <c r="BS2495">
        <v>0</v>
      </c>
    </row>
    <row r="2496" spans="1:71" x14ac:dyDescent="0.25">
      <c r="A2496" t="s">
        <v>86</v>
      </c>
      <c r="B2496">
        <v>577</v>
      </c>
      <c r="C2496" t="s">
        <v>88</v>
      </c>
      <c r="D2496">
        <v>1</v>
      </c>
      <c r="E2496">
        <v>40802.163650000002</v>
      </c>
      <c r="F2496">
        <v>40803.752840000001</v>
      </c>
      <c r="G2496">
        <v>1.58918999999878</v>
      </c>
      <c r="H2496">
        <v>0.21560000000000001</v>
      </c>
      <c r="I2496">
        <v>35.460999999999999</v>
      </c>
      <c r="J2496">
        <v>524.82299999999998</v>
      </c>
      <c r="L2496" t="s">
        <v>871</v>
      </c>
      <c r="M2496" s="6">
        <f t="shared" si="313"/>
        <v>2022</v>
      </c>
      <c r="N2496" s="6" t="str">
        <f t="shared" si="314"/>
        <v>05</v>
      </c>
      <c r="O2496" s="6" t="str">
        <f t="shared" si="315"/>
        <v>18</v>
      </c>
      <c r="P2496" t="str">
        <f t="shared" si="316"/>
        <v>05</v>
      </c>
      <c r="Q2496" t="str">
        <f t="shared" si="317"/>
        <v>28</v>
      </c>
      <c r="R2496" t="str">
        <f t="shared" si="318"/>
        <v>38</v>
      </c>
      <c r="S2496" s="4">
        <f t="shared" si="312"/>
        <v>44699.228217592594</v>
      </c>
      <c r="T2496" s="5">
        <f t="shared" si="319"/>
        <v>44699.228217592594</v>
      </c>
      <c r="U2496" t="s">
        <v>2296</v>
      </c>
      <c r="AH2496" t="s">
        <v>2940</v>
      </c>
      <c r="AI2496" t="s">
        <v>2941</v>
      </c>
      <c r="AJ2496" t="s">
        <v>3097</v>
      </c>
      <c r="AK2496" t="s">
        <v>3101</v>
      </c>
      <c r="AL2496" t="s">
        <v>3102</v>
      </c>
      <c r="BK2496">
        <v>569</v>
      </c>
      <c r="BL2496">
        <v>569</v>
      </c>
      <c r="BQ2496">
        <v>0.21560000000000001</v>
      </c>
      <c r="BR2496">
        <v>1.80478999999878</v>
      </c>
      <c r="BS2496">
        <v>0</v>
      </c>
    </row>
    <row r="2497" spans="1:71" x14ac:dyDescent="0.25">
      <c r="A2497" t="s">
        <v>86</v>
      </c>
      <c r="B2497">
        <v>578</v>
      </c>
      <c r="C2497" t="s">
        <v>88</v>
      </c>
      <c r="D2497">
        <v>1</v>
      </c>
      <c r="E2497">
        <v>41833.035179999999</v>
      </c>
      <c r="F2497">
        <v>41834.385679999999</v>
      </c>
      <c r="G2497">
        <v>1.3505000000004661</v>
      </c>
      <c r="H2497">
        <v>131.0633</v>
      </c>
      <c r="I2497">
        <v>99.290999999999997</v>
      </c>
      <c r="J2497">
        <v>929.07799999999997</v>
      </c>
      <c r="L2497" t="s">
        <v>872</v>
      </c>
      <c r="M2497" s="6">
        <f t="shared" si="313"/>
        <v>2022</v>
      </c>
      <c r="N2497" s="6" t="str">
        <f t="shared" si="314"/>
        <v>05</v>
      </c>
      <c r="O2497" s="6" t="str">
        <f t="shared" si="315"/>
        <v>18</v>
      </c>
      <c r="P2497" t="str">
        <f t="shared" si="316"/>
        <v>05</v>
      </c>
      <c r="Q2497" t="str">
        <f t="shared" si="317"/>
        <v>43</v>
      </c>
      <c r="R2497" t="str">
        <f t="shared" si="318"/>
        <v>38</v>
      </c>
      <c r="S2497" s="4">
        <f t="shared" si="312"/>
        <v>44699.238634259258</v>
      </c>
      <c r="T2497" s="5">
        <f t="shared" si="319"/>
        <v>44699.238634259258</v>
      </c>
      <c r="U2497" t="s">
        <v>2297</v>
      </c>
      <c r="AH2497" t="s">
        <v>2940</v>
      </c>
      <c r="AI2497" t="s">
        <v>2941</v>
      </c>
      <c r="AJ2497" t="s">
        <v>3097</v>
      </c>
      <c r="AK2497" t="s">
        <v>3101</v>
      </c>
      <c r="AL2497" t="s">
        <v>3102</v>
      </c>
      <c r="BK2497">
        <v>570</v>
      </c>
      <c r="BL2497">
        <v>570</v>
      </c>
      <c r="BQ2497">
        <v>131.0633</v>
      </c>
      <c r="BR2497">
        <v>132.41380000000049</v>
      </c>
      <c r="BS2497">
        <v>0</v>
      </c>
    </row>
    <row r="2498" spans="1:71" x14ac:dyDescent="0.25">
      <c r="A2498" t="s">
        <v>86</v>
      </c>
      <c r="B2498">
        <v>584</v>
      </c>
      <c r="C2498" t="s">
        <v>88</v>
      </c>
      <c r="D2498">
        <v>1</v>
      </c>
      <c r="E2498">
        <v>42633.71271</v>
      </c>
      <c r="F2498">
        <v>42634.491600000001</v>
      </c>
      <c r="G2498">
        <v>0.77889000000141095</v>
      </c>
      <c r="H2498">
        <v>31.651199999999999</v>
      </c>
      <c r="I2498">
        <v>92.198999999999998</v>
      </c>
      <c r="J2498">
        <v>1687.943</v>
      </c>
      <c r="L2498" t="s">
        <v>873</v>
      </c>
      <c r="M2498" s="6">
        <f t="shared" si="313"/>
        <v>2022</v>
      </c>
      <c r="N2498" s="6" t="str">
        <f t="shared" si="314"/>
        <v>05</v>
      </c>
      <c r="O2498" s="6" t="str">
        <f t="shared" si="315"/>
        <v>18</v>
      </c>
      <c r="P2498" t="str">
        <f t="shared" si="316"/>
        <v>05</v>
      </c>
      <c r="Q2498" t="str">
        <f t="shared" si="317"/>
        <v>58</v>
      </c>
      <c r="R2498" t="str">
        <f t="shared" si="318"/>
        <v>38</v>
      </c>
      <c r="S2498" s="4">
        <f t="shared" si="312"/>
        <v>44699.249050925922</v>
      </c>
      <c r="T2498" s="5">
        <f t="shared" si="319"/>
        <v>44699.249050925922</v>
      </c>
      <c r="U2498" t="s">
        <v>2298</v>
      </c>
      <c r="AH2498" t="s">
        <v>2940</v>
      </c>
      <c r="AI2498" t="s">
        <v>2941</v>
      </c>
      <c r="AJ2498" t="s">
        <v>2941</v>
      </c>
      <c r="AK2498" t="s">
        <v>3101</v>
      </c>
      <c r="AL2498" t="s">
        <v>3104</v>
      </c>
      <c r="AN2498" t="s">
        <v>3619</v>
      </c>
      <c r="BK2498">
        <v>575</v>
      </c>
      <c r="BL2498">
        <v>575</v>
      </c>
      <c r="BQ2498">
        <v>31.651199999999999</v>
      </c>
      <c r="BR2498">
        <v>32.430090000001407</v>
      </c>
      <c r="BS2498">
        <v>0</v>
      </c>
    </row>
    <row r="2499" spans="1:71" x14ac:dyDescent="0.25">
      <c r="A2499" t="s">
        <v>86</v>
      </c>
      <c r="B2499">
        <v>585</v>
      </c>
      <c r="C2499" t="s">
        <v>88</v>
      </c>
      <c r="D2499">
        <v>1</v>
      </c>
      <c r="E2499">
        <v>42635.245369999997</v>
      </c>
      <c r="F2499">
        <v>42636.055670000002</v>
      </c>
      <c r="G2499">
        <v>0.81030000000464497</v>
      </c>
      <c r="H2499">
        <v>33.183900000000001</v>
      </c>
      <c r="I2499">
        <v>7.0919999999999996</v>
      </c>
      <c r="J2499">
        <v>1730.4960000000001</v>
      </c>
      <c r="L2499" t="s">
        <v>873</v>
      </c>
      <c r="M2499" s="6">
        <f t="shared" si="313"/>
        <v>2022</v>
      </c>
      <c r="N2499" s="6" t="str">
        <f t="shared" si="314"/>
        <v>05</v>
      </c>
      <c r="O2499" s="6" t="str">
        <f t="shared" si="315"/>
        <v>18</v>
      </c>
      <c r="P2499" t="str">
        <f t="shared" si="316"/>
        <v>05</v>
      </c>
      <c r="Q2499" t="str">
        <f t="shared" si="317"/>
        <v>58</v>
      </c>
      <c r="R2499" t="str">
        <f t="shared" si="318"/>
        <v>38</v>
      </c>
      <c r="S2499" s="4">
        <f t="shared" ref="S2499:S2562" si="320">DATE(M2499,N2499,O2499)+TIME(P2499,Q2499,R2499)</f>
        <v>44699.249050925922</v>
      </c>
      <c r="T2499" s="5">
        <f t="shared" si="319"/>
        <v>44699.249050925922</v>
      </c>
      <c r="U2499" t="s">
        <v>2298</v>
      </c>
      <c r="AH2499" t="s">
        <v>2940</v>
      </c>
      <c r="AI2499" t="s">
        <v>2941</v>
      </c>
      <c r="AJ2499" t="s">
        <v>2941</v>
      </c>
      <c r="AK2499" t="s">
        <v>3101</v>
      </c>
      <c r="AL2499" t="s">
        <v>3104</v>
      </c>
      <c r="AN2499" t="s">
        <v>3619</v>
      </c>
      <c r="BK2499">
        <v>576</v>
      </c>
      <c r="BL2499">
        <v>576</v>
      </c>
      <c r="BQ2499">
        <v>33.183900000000001</v>
      </c>
      <c r="BR2499">
        <v>33.994200000004653</v>
      </c>
      <c r="BS2499">
        <v>1</v>
      </c>
    </row>
    <row r="2500" spans="1:71" x14ac:dyDescent="0.25">
      <c r="A2500" t="s">
        <v>86</v>
      </c>
      <c r="B2500">
        <v>599</v>
      </c>
      <c r="C2500" t="s">
        <v>88</v>
      </c>
      <c r="D2500">
        <v>1</v>
      </c>
      <c r="E2500">
        <v>42711.168409999998</v>
      </c>
      <c r="F2500">
        <v>42711.696040000003</v>
      </c>
      <c r="G2500">
        <v>0.5276300000041374</v>
      </c>
      <c r="H2500">
        <v>109.1069</v>
      </c>
      <c r="I2500">
        <v>56.738</v>
      </c>
      <c r="J2500">
        <v>602.83699999999999</v>
      </c>
      <c r="L2500" t="s">
        <v>873</v>
      </c>
      <c r="M2500" s="6">
        <f t="shared" si="313"/>
        <v>2022</v>
      </c>
      <c r="N2500" s="6" t="str">
        <f t="shared" si="314"/>
        <v>05</v>
      </c>
      <c r="O2500" s="6" t="str">
        <f t="shared" si="315"/>
        <v>18</v>
      </c>
      <c r="P2500" t="str">
        <f t="shared" si="316"/>
        <v>05</v>
      </c>
      <c r="Q2500" t="str">
        <f t="shared" si="317"/>
        <v>58</v>
      </c>
      <c r="R2500" t="str">
        <f t="shared" si="318"/>
        <v>38</v>
      </c>
      <c r="S2500" s="4">
        <f t="shared" si="320"/>
        <v>44699.249050925922</v>
      </c>
      <c r="T2500" s="5">
        <f t="shared" si="319"/>
        <v>44699.249050925922</v>
      </c>
      <c r="U2500" t="s">
        <v>2298</v>
      </c>
      <c r="AH2500" t="s">
        <v>2940</v>
      </c>
      <c r="AI2500" t="s">
        <v>2941</v>
      </c>
      <c r="AJ2500" t="s">
        <v>3097</v>
      </c>
      <c r="AK2500" t="s">
        <v>3101</v>
      </c>
      <c r="AL2500" t="s">
        <v>3102</v>
      </c>
      <c r="BK2500">
        <v>590</v>
      </c>
      <c r="BL2500">
        <v>590</v>
      </c>
      <c r="BQ2500">
        <v>109.1069</v>
      </c>
      <c r="BR2500">
        <v>109.6345300000041</v>
      </c>
      <c r="BS2500">
        <v>2</v>
      </c>
    </row>
    <row r="2501" spans="1:71" x14ac:dyDescent="0.25">
      <c r="A2501" t="s">
        <v>86</v>
      </c>
      <c r="B2501">
        <v>600</v>
      </c>
      <c r="C2501" t="s">
        <v>88</v>
      </c>
      <c r="D2501">
        <v>1</v>
      </c>
      <c r="E2501">
        <v>42721.254050000003</v>
      </c>
      <c r="F2501">
        <v>42722.127159999996</v>
      </c>
      <c r="G2501">
        <v>0.87310999999317573</v>
      </c>
      <c r="H2501">
        <v>119.1925</v>
      </c>
      <c r="I2501">
        <v>21.277000000000001</v>
      </c>
      <c r="J2501">
        <v>524.82299999999998</v>
      </c>
      <c r="L2501" t="s">
        <v>873</v>
      </c>
      <c r="M2501" s="6">
        <f t="shared" si="313"/>
        <v>2022</v>
      </c>
      <c r="N2501" s="6" t="str">
        <f t="shared" si="314"/>
        <v>05</v>
      </c>
      <c r="O2501" s="6" t="str">
        <f t="shared" si="315"/>
        <v>18</v>
      </c>
      <c r="P2501" t="str">
        <f t="shared" si="316"/>
        <v>05</v>
      </c>
      <c r="Q2501" t="str">
        <f t="shared" si="317"/>
        <v>58</v>
      </c>
      <c r="R2501" t="str">
        <f t="shared" si="318"/>
        <v>38</v>
      </c>
      <c r="S2501" s="4">
        <f t="shared" si="320"/>
        <v>44699.249050925922</v>
      </c>
      <c r="T2501" s="5">
        <f t="shared" si="319"/>
        <v>44699.249050925922</v>
      </c>
      <c r="U2501" t="s">
        <v>2298</v>
      </c>
      <c r="AH2501" t="s">
        <v>2940</v>
      </c>
      <c r="AI2501" t="s">
        <v>2941</v>
      </c>
      <c r="AJ2501" t="s">
        <v>3097</v>
      </c>
      <c r="AK2501" t="s">
        <v>3101</v>
      </c>
      <c r="AL2501" t="s">
        <v>3102</v>
      </c>
      <c r="AN2501" t="s">
        <v>3619</v>
      </c>
      <c r="BK2501">
        <v>591</v>
      </c>
      <c r="BL2501">
        <v>591</v>
      </c>
      <c r="BQ2501">
        <v>119.1925</v>
      </c>
      <c r="BR2501">
        <v>120.0656099999932</v>
      </c>
      <c r="BS2501">
        <v>3</v>
      </c>
    </row>
    <row r="2502" spans="1:71" x14ac:dyDescent="0.25">
      <c r="A2502" t="s">
        <v>86</v>
      </c>
      <c r="B2502">
        <v>601</v>
      </c>
      <c r="C2502" t="s">
        <v>88</v>
      </c>
      <c r="D2502">
        <v>1</v>
      </c>
      <c r="E2502">
        <v>42743.529799999997</v>
      </c>
      <c r="F2502">
        <v>42743.950649999999</v>
      </c>
      <c r="G2502">
        <v>0.42085000000224682</v>
      </c>
      <c r="H2502">
        <v>141.4683</v>
      </c>
      <c r="I2502">
        <v>92.198999999999998</v>
      </c>
      <c r="J2502">
        <v>1063.83</v>
      </c>
      <c r="L2502" t="s">
        <v>873</v>
      </c>
      <c r="M2502" s="6">
        <f t="shared" si="313"/>
        <v>2022</v>
      </c>
      <c r="N2502" s="6" t="str">
        <f t="shared" si="314"/>
        <v>05</v>
      </c>
      <c r="O2502" s="6" t="str">
        <f t="shared" si="315"/>
        <v>18</v>
      </c>
      <c r="P2502" t="str">
        <f t="shared" si="316"/>
        <v>05</v>
      </c>
      <c r="Q2502" t="str">
        <f t="shared" si="317"/>
        <v>58</v>
      </c>
      <c r="R2502" t="str">
        <f t="shared" si="318"/>
        <v>38</v>
      </c>
      <c r="S2502" s="4">
        <f t="shared" si="320"/>
        <v>44699.249050925922</v>
      </c>
      <c r="T2502" s="5">
        <f t="shared" si="319"/>
        <v>44699.249050925922</v>
      </c>
      <c r="U2502" t="s">
        <v>2298</v>
      </c>
      <c r="AH2502" t="s">
        <v>2940</v>
      </c>
      <c r="AI2502" t="s">
        <v>2941</v>
      </c>
      <c r="AJ2502" t="s">
        <v>3097</v>
      </c>
      <c r="AK2502" t="s">
        <v>3101</v>
      </c>
      <c r="AL2502" t="s">
        <v>3102</v>
      </c>
      <c r="BK2502">
        <v>592</v>
      </c>
      <c r="BL2502">
        <v>592</v>
      </c>
      <c r="BQ2502">
        <v>141.4683</v>
      </c>
      <c r="BR2502">
        <v>141.88915000000219</v>
      </c>
      <c r="BS2502">
        <v>4</v>
      </c>
    </row>
    <row r="2503" spans="1:71" x14ac:dyDescent="0.25">
      <c r="A2503" t="s">
        <v>86</v>
      </c>
      <c r="B2503">
        <v>602</v>
      </c>
      <c r="C2503" t="s">
        <v>88</v>
      </c>
      <c r="D2503">
        <v>1</v>
      </c>
      <c r="E2503">
        <v>42777.04178</v>
      </c>
      <c r="F2503">
        <v>42778.298060000001</v>
      </c>
      <c r="G2503">
        <v>1.2562800000014249</v>
      </c>
      <c r="H2503">
        <v>174.9803</v>
      </c>
      <c r="I2503">
        <v>63.83</v>
      </c>
      <c r="J2503">
        <v>517.73</v>
      </c>
      <c r="L2503" t="s">
        <v>873</v>
      </c>
      <c r="M2503" s="6">
        <f t="shared" si="313"/>
        <v>2022</v>
      </c>
      <c r="N2503" s="6" t="str">
        <f t="shared" si="314"/>
        <v>05</v>
      </c>
      <c r="O2503" s="6" t="str">
        <f t="shared" si="315"/>
        <v>18</v>
      </c>
      <c r="P2503" t="str">
        <f t="shared" si="316"/>
        <v>05</v>
      </c>
      <c r="Q2503" t="str">
        <f t="shared" si="317"/>
        <v>58</v>
      </c>
      <c r="R2503" t="str">
        <f t="shared" si="318"/>
        <v>38</v>
      </c>
      <c r="S2503" s="4">
        <f t="shared" si="320"/>
        <v>44699.249050925922</v>
      </c>
      <c r="T2503" s="5">
        <f t="shared" si="319"/>
        <v>44699.249050925922</v>
      </c>
      <c r="U2503" t="s">
        <v>2298</v>
      </c>
      <c r="AH2503" t="s">
        <v>2940</v>
      </c>
      <c r="AI2503" t="s">
        <v>2941</v>
      </c>
      <c r="AJ2503" t="s">
        <v>3097</v>
      </c>
      <c r="AK2503" t="s">
        <v>3101</v>
      </c>
      <c r="AL2503" t="s">
        <v>3102</v>
      </c>
      <c r="BK2503">
        <v>593</v>
      </c>
      <c r="BL2503">
        <v>593</v>
      </c>
      <c r="BQ2503">
        <v>174.9803</v>
      </c>
      <c r="BR2503">
        <v>176.2365800000014</v>
      </c>
      <c r="BS2503">
        <v>5</v>
      </c>
    </row>
    <row r="2504" spans="1:71" x14ac:dyDescent="0.25">
      <c r="A2504" t="s">
        <v>86</v>
      </c>
      <c r="B2504">
        <v>603</v>
      </c>
      <c r="C2504" t="s">
        <v>88</v>
      </c>
      <c r="D2504">
        <v>1</v>
      </c>
      <c r="E2504">
        <v>43556.628709999997</v>
      </c>
      <c r="F2504">
        <v>43557.872430000003</v>
      </c>
      <c r="G2504">
        <v>1.243720000005851</v>
      </c>
      <c r="H2504">
        <v>54.484000000000002</v>
      </c>
      <c r="I2504">
        <v>49.645000000000003</v>
      </c>
      <c r="J2504">
        <v>439.71600000000001</v>
      </c>
      <c r="L2504" t="s">
        <v>874</v>
      </c>
      <c r="M2504" s="6">
        <f t="shared" si="313"/>
        <v>2022</v>
      </c>
      <c r="N2504" s="6" t="str">
        <f t="shared" si="314"/>
        <v>05</v>
      </c>
      <c r="O2504" s="6" t="str">
        <f t="shared" si="315"/>
        <v>18</v>
      </c>
      <c r="P2504" t="str">
        <f t="shared" si="316"/>
        <v>06</v>
      </c>
      <c r="Q2504" t="str">
        <f t="shared" si="317"/>
        <v>13</v>
      </c>
      <c r="R2504" t="str">
        <f t="shared" si="318"/>
        <v>38</v>
      </c>
      <c r="S2504" s="4">
        <f t="shared" si="320"/>
        <v>44699.259467592594</v>
      </c>
      <c r="T2504" s="5">
        <f t="shared" si="319"/>
        <v>44699.259467592594</v>
      </c>
      <c r="U2504" t="s">
        <v>2299</v>
      </c>
      <c r="AH2504" t="s">
        <v>2940</v>
      </c>
      <c r="AI2504" t="s">
        <v>2941</v>
      </c>
      <c r="AJ2504" t="s">
        <v>3097</v>
      </c>
      <c r="AK2504" t="s">
        <v>3101</v>
      </c>
      <c r="AL2504" t="s">
        <v>3102</v>
      </c>
      <c r="BK2504">
        <v>594</v>
      </c>
      <c r="BL2504">
        <v>594</v>
      </c>
      <c r="BQ2504">
        <v>54.484000000000002</v>
      </c>
      <c r="BR2504">
        <v>55.727720000005853</v>
      </c>
      <c r="BS2504">
        <v>0</v>
      </c>
    </row>
    <row r="2505" spans="1:71" x14ac:dyDescent="0.25">
      <c r="A2505" t="s">
        <v>86</v>
      </c>
      <c r="B2505">
        <v>604</v>
      </c>
      <c r="C2505" t="s">
        <v>88</v>
      </c>
      <c r="D2505">
        <v>1</v>
      </c>
      <c r="E2505">
        <v>43703.370510000001</v>
      </c>
      <c r="F2505">
        <v>43704.71473</v>
      </c>
      <c r="G2505">
        <v>1.344219999999041</v>
      </c>
      <c r="H2505">
        <v>201.22579999999999</v>
      </c>
      <c r="I2505">
        <v>35.460999999999999</v>
      </c>
      <c r="J2505">
        <v>531.91499999999996</v>
      </c>
      <c r="L2505" t="s">
        <v>874</v>
      </c>
      <c r="M2505" s="6">
        <f t="shared" si="313"/>
        <v>2022</v>
      </c>
      <c r="N2505" s="6" t="str">
        <f t="shared" si="314"/>
        <v>05</v>
      </c>
      <c r="O2505" s="6" t="str">
        <f t="shared" si="315"/>
        <v>18</v>
      </c>
      <c r="P2505" t="str">
        <f t="shared" si="316"/>
        <v>06</v>
      </c>
      <c r="Q2505" t="str">
        <f t="shared" si="317"/>
        <v>13</v>
      </c>
      <c r="R2505" t="str">
        <f t="shared" si="318"/>
        <v>38</v>
      </c>
      <c r="S2505" s="4">
        <f t="shared" si="320"/>
        <v>44699.259467592594</v>
      </c>
      <c r="T2505" s="5">
        <f t="shared" si="319"/>
        <v>44699.259467592594</v>
      </c>
      <c r="U2505" t="s">
        <v>2299</v>
      </c>
      <c r="AH2505" t="s">
        <v>2940</v>
      </c>
      <c r="AI2505" t="s">
        <v>2941</v>
      </c>
      <c r="AJ2505" t="s">
        <v>3097</v>
      </c>
      <c r="AK2505" t="s">
        <v>3101</v>
      </c>
      <c r="AL2505" t="s">
        <v>3102</v>
      </c>
      <c r="BK2505">
        <v>595</v>
      </c>
      <c r="BL2505">
        <v>595</v>
      </c>
      <c r="BQ2505">
        <v>201.22579999999999</v>
      </c>
      <c r="BR2505">
        <v>202.570019999999</v>
      </c>
      <c r="BS2505">
        <v>1</v>
      </c>
    </row>
    <row r="2506" spans="1:71" x14ac:dyDescent="0.25">
      <c r="A2506" t="s">
        <v>86</v>
      </c>
      <c r="B2506">
        <v>607</v>
      </c>
      <c r="C2506" t="s">
        <v>88</v>
      </c>
      <c r="D2506">
        <v>1</v>
      </c>
      <c r="E2506">
        <v>43995.594120000002</v>
      </c>
      <c r="F2506">
        <v>43996.285069999998</v>
      </c>
      <c r="G2506">
        <v>0.69094999999651918</v>
      </c>
      <c r="H2506">
        <v>193.4358</v>
      </c>
      <c r="I2506">
        <v>262.411</v>
      </c>
      <c r="J2506">
        <v>1617.021</v>
      </c>
      <c r="L2506" t="s">
        <v>875</v>
      </c>
      <c r="M2506" s="6">
        <f t="shared" si="313"/>
        <v>2022</v>
      </c>
      <c r="N2506" s="6" t="str">
        <f t="shared" si="314"/>
        <v>05</v>
      </c>
      <c r="O2506" s="6" t="str">
        <f t="shared" si="315"/>
        <v>18</v>
      </c>
      <c r="P2506" t="str">
        <f t="shared" si="316"/>
        <v>06</v>
      </c>
      <c r="Q2506" t="str">
        <f t="shared" si="317"/>
        <v>18</v>
      </c>
      <c r="R2506" t="str">
        <f t="shared" si="318"/>
        <v>38</v>
      </c>
      <c r="S2506" s="4">
        <f t="shared" si="320"/>
        <v>44699.262939814813</v>
      </c>
      <c r="T2506" s="5">
        <f t="shared" si="319"/>
        <v>44699.262939814813</v>
      </c>
      <c r="U2506" t="s">
        <v>2300</v>
      </c>
      <c r="AH2506" t="s">
        <v>2940</v>
      </c>
      <c r="AI2506" t="s">
        <v>3077</v>
      </c>
      <c r="AJ2506" t="s">
        <v>2941</v>
      </c>
      <c r="AK2506" t="s">
        <v>3101</v>
      </c>
      <c r="AL2506" t="s">
        <v>3104</v>
      </c>
      <c r="AN2506" t="s">
        <v>3619</v>
      </c>
      <c r="BK2506">
        <v>598</v>
      </c>
      <c r="BL2506">
        <v>598</v>
      </c>
      <c r="BQ2506">
        <v>193.4358</v>
      </c>
      <c r="BR2506">
        <v>194.12674999999649</v>
      </c>
      <c r="BS2506">
        <v>0</v>
      </c>
    </row>
    <row r="2507" spans="1:71" x14ac:dyDescent="0.25">
      <c r="A2507" t="s">
        <v>86</v>
      </c>
      <c r="B2507">
        <v>608</v>
      </c>
      <c r="C2507" t="s">
        <v>88</v>
      </c>
      <c r="D2507">
        <v>1</v>
      </c>
      <c r="E2507">
        <v>43998.887690000003</v>
      </c>
      <c r="F2507">
        <v>43999.182910000003</v>
      </c>
      <c r="G2507">
        <v>0.29521999999997212</v>
      </c>
      <c r="H2507">
        <v>196.7294</v>
      </c>
      <c r="I2507">
        <v>375.887</v>
      </c>
      <c r="J2507">
        <v>1695.0350000000001</v>
      </c>
      <c r="L2507" t="s">
        <v>875</v>
      </c>
      <c r="M2507" s="6">
        <f t="shared" si="313"/>
        <v>2022</v>
      </c>
      <c r="N2507" s="6" t="str">
        <f t="shared" si="314"/>
        <v>05</v>
      </c>
      <c r="O2507" s="6" t="str">
        <f t="shared" si="315"/>
        <v>18</v>
      </c>
      <c r="P2507" t="str">
        <f t="shared" si="316"/>
        <v>06</v>
      </c>
      <c r="Q2507" t="str">
        <f t="shared" si="317"/>
        <v>18</v>
      </c>
      <c r="R2507" t="str">
        <f t="shared" si="318"/>
        <v>38</v>
      </c>
      <c r="S2507" s="4">
        <f t="shared" si="320"/>
        <v>44699.262939814813</v>
      </c>
      <c r="T2507" s="5">
        <f t="shared" si="319"/>
        <v>44699.262939814813</v>
      </c>
      <c r="U2507" t="s">
        <v>2300</v>
      </c>
      <c r="AH2507" t="s">
        <v>2940</v>
      </c>
      <c r="AI2507" t="s">
        <v>2941</v>
      </c>
      <c r="AJ2507" t="s">
        <v>3097</v>
      </c>
      <c r="AK2507" t="s">
        <v>3101</v>
      </c>
      <c r="AL2507" t="s">
        <v>3103</v>
      </c>
      <c r="AN2507" t="s">
        <v>3619</v>
      </c>
      <c r="BK2507">
        <v>599</v>
      </c>
      <c r="BL2507">
        <v>599</v>
      </c>
      <c r="BQ2507">
        <v>196.7294</v>
      </c>
      <c r="BR2507">
        <v>197.02462</v>
      </c>
      <c r="BS2507">
        <v>1</v>
      </c>
    </row>
    <row r="2508" spans="1:71" x14ac:dyDescent="0.25">
      <c r="A2508" t="s">
        <v>86</v>
      </c>
      <c r="B2508">
        <v>609</v>
      </c>
      <c r="C2508" t="s">
        <v>88</v>
      </c>
      <c r="D2508">
        <v>1</v>
      </c>
      <c r="E2508">
        <v>43999.490700000002</v>
      </c>
      <c r="F2508">
        <v>44000.012060000001</v>
      </c>
      <c r="G2508">
        <v>0.52135999999882188</v>
      </c>
      <c r="H2508">
        <v>197.33240000000001</v>
      </c>
      <c r="I2508">
        <v>219.858</v>
      </c>
      <c r="J2508">
        <v>1588.652</v>
      </c>
      <c r="L2508" t="s">
        <v>875</v>
      </c>
      <c r="M2508" s="6">
        <f t="shared" si="313"/>
        <v>2022</v>
      </c>
      <c r="N2508" s="6" t="str">
        <f t="shared" si="314"/>
        <v>05</v>
      </c>
      <c r="O2508" s="6" t="str">
        <f t="shared" si="315"/>
        <v>18</v>
      </c>
      <c r="P2508" t="str">
        <f t="shared" si="316"/>
        <v>06</v>
      </c>
      <c r="Q2508" t="str">
        <f t="shared" si="317"/>
        <v>18</v>
      </c>
      <c r="R2508" t="str">
        <f t="shared" si="318"/>
        <v>38</v>
      </c>
      <c r="S2508" s="4">
        <f t="shared" si="320"/>
        <v>44699.262939814813</v>
      </c>
      <c r="T2508" s="5">
        <f t="shared" si="319"/>
        <v>44699.262939814813</v>
      </c>
      <c r="U2508" t="s">
        <v>2300</v>
      </c>
      <c r="AH2508" t="s">
        <v>2940</v>
      </c>
      <c r="AI2508" t="s">
        <v>3077</v>
      </c>
      <c r="AJ2508" t="s">
        <v>3097</v>
      </c>
      <c r="AK2508" t="s">
        <v>3101</v>
      </c>
      <c r="AL2508" t="s">
        <v>3103</v>
      </c>
      <c r="AN2508" t="s">
        <v>3619</v>
      </c>
      <c r="BK2508">
        <v>600</v>
      </c>
      <c r="BL2508">
        <v>600</v>
      </c>
      <c r="BQ2508">
        <v>197.33240000000001</v>
      </c>
      <c r="BR2508">
        <v>197.8537599999988</v>
      </c>
      <c r="BS2508">
        <v>2</v>
      </c>
    </row>
    <row r="2509" spans="1:71" x14ac:dyDescent="0.25">
      <c r="A2509" t="s">
        <v>86</v>
      </c>
      <c r="B2509">
        <v>610</v>
      </c>
      <c r="C2509" t="s">
        <v>88</v>
      </c>
      <c r="D2509">
        <v>1</v>
      </c>
      <c r="E2509">
        <v>44004.588020000003</v>
      </c>
      <c r="F2509">
        <v>44005.982490000002</v>
      </c>
      <c r="G2509">
        <v>1.394469999999274</v>
      </c>
      <c r="H2509">
        <v>202.4297</v>
      </c>
      <c r="I2509">
        <v>312.05700000000002</v>
      </c>
      <c r="J2509">
        <v>1439.7159999999999</v>
      </c>
      <c r="L2509" t="s">
        <v>875</v>
      </c>
      <c r="M2509" s="6">
        <f t="shared" si="313"/>
        <v>2022</v>
      </c>
      <c r="N2509" s="6" t="str">
        <f t="shared" si="314"/>
        <v>05</v>
      </c>
      <c r="O2509" s="6" t="str">
        <f t="shared" si="315"/>
        <v>18</v>
      </c>
      <c r="P2509" t="str">
        <f t="shared" si="316"/>
        <v>06</v>
      </c>
      <c r="Q2509" t="str">
        <f t="shared" si="317"/>
        <v>18</v>
      </c>
      <c r="R2509" t="str">
        <f t="shared" si="318"/>
        <v>38</v>
      </c>
      <c r="S2509" s="4">
        <f t="shared" si="320"/>
        <v>44699.262939814813</v>
      </c>
      <c r="T2509" s="5">
        <f t="shared" si="319"/>
        <v>44699.262939814813</v>
      </c>
      <c r="U2509" t="s">
        <v>2300</v>
      </c>
      <c r="AH2509" t="s">
        <v>2940</v>
      </c>
      <c r="AI2509" t="s">
        <v>3081</v>
      </c>
      <c r="AJ2509" t="s">
        <v>2941</v>
      </c>
      <c r="AK2509" t="s">
        <v>3101</v>
      </c>
      <c r="AL2509" t="s">
        <v>3104</v>
      </c>
      <c r="BK2509">
        <v>601</v>
      </c>
      <c r="BL2509">
        <v>601</v>
      </c>
      <c r="BQ2509">
        <v>202.4297</v>
      </c>
      <c r="BR2509">
        <v>203.8241699999993</v>
      </c>
      <c r="BS2509">
        <v>3</v>
      </c>
    </row>
    <row r="2510" spans="1:71" x14ac:dyDescent="0.25">
      <c r="A2510" t="s">
        <v>86</v>
      </c>
      <c r="B2510">
        <v>611</v>
      </c>
      <c r="C2510" t="s">
        <v>88</v>
      </c>
      <c r="D2510">
        <v>1</v>
      </c>
      <c r="E2510">
        <v>44008.993869999998</v>
      </c>
      <c r="F2510">
        <v>44009.998890000003</v>
      </c>
      <c r="G2510">
        <v>1.0050200000041509</v>
      </c>
      <c r="H2510">
        <v>206.8355</v>
      </c>
      <c r="I2510">
        <v>49.645000000000003</v>
      </c>
      <c r="J2510">
        <v>1631.2059999999999</v>
      </c>
      <c r="L2510" t="s">
        <v>875</v>
      </c>
      <c r="M2510" s="6">
        <f t="shared" si="313"/>
        <v>2022</v>
      </c>
      <c r="N2510" s="6" t="str">
        <f t="shared" si="314"/>
        <v>05</v>
      </c>
      <c r="O2510" s="6" t="str">
        <f t="shared" si="315"/>
        <v>18</v>
      </c>
      <c r="P2510" t="str">
        <f t="shared" si="316"/>
        <v>06</v>
      </c>
      <c r="Q2510" t="str">
        <f t="shared" si="317"/>
        <v>18</v>
      </c>
      <c r="R2510" t="str">
        <f t="shared" si="318"/>
        <v>38</v>
      </c>
      <c r="S2510" s="4">
        <f t="shared" si="320"/>
        <v>44699.262939814813</v>
      </c>
      <c r="T2510" s="5">
        <f t="shared" si="319"/>
        <v>44699.262939814813</v>
      </c>
      <c r="U2510" t="s">
        <v>2300</v>
      </c>
      <c r="AH2510" t="s">
        <v>2940</v>
      </c>
      <c r="AI2510" t="s">
        <v>3081</v>
      </c>
      <c r="AJ2510" t="s">
        <v>2941</v>
      </c>
      <c r="AK2510" t="s">
        <v>3101</v>
      </c>
      <c r="AL2510" t="s">
        <v>3104</v>
      </c>
      <c r="BK2510">
        <v>602</v>
      </c>
      <c r="BL2510">
        <v>602</v>
      </c>
      <c r="BQ2510">
        <v>206.8355</v>
      </c>
      <c r="BR2510">
        <v>207.84052000000409</v>
      </c>
      <c r="BS2510">
        <v>4</v>
      </c>
    </row>
    <row r="2511" spans="1:71" x14ac:dyDescent="0.25">
      <c r="A2511" t="s">
        <v>86</v>
      </c>
      <c r="B2511">
        <v>612</v>
      </c>
      <c r="C2511" t="s">
        <v>88</v>
      </c>
      <c r="D2511">
        <v>1</v>
      </c>
      <c r="E2511">
        <v>44013.262730000002</v>
      </c>
      <c r="F2511">
        <v>44014.280319999998</v>
      </c>
      <c r="G2511">
        <v>1.0175899999958351</v>
      </c>
      <c r="H2511">
        <v>211.1044</v>
      </c>
      <c r="I2511">
        <v>99.290999999999997</v>
      </c>
      <c r="J2511">
        <v>1808.511</v>
      </c>
      <c r="L2511" t="s">
        <v>875</v>
      </c>
      <c r="M2511" s="6">
        <f t="shared" si="313"/>
        <v>2022</v>
      </c>
      <c r="N2511" s="6" t="str">
        <f t="shared" si="314"/>
        <v>05</v>
      </c>
      <c r="O2511" s="6" t="str">
        <f t="shared" si="315"/>
        <v>18</v>
      </c>
      <c r="P2511" t="str">
        <f t="shared" si="316"/>
        <v>06</v>
      </c>
      <c r="Q2511" t="str">
        <f t="shared" si="317"/>
        <v>18</v>
      </c>
      <c r="R2511" t="str">
        <f t="shared" si="318"/>
        <v>38</v>
      </c>
      <c r="S2511" s="4">
        <f t="shared" si="320"/>
        <v>44699.262939814813</v>
      </c>
      <c r="T2511" s="5">
        <f t="shared" si="319"/>
        <v>44699.262939814813</v>
      </c>
      <c r="U2511" t="s">
        <v>2300</v>
      </c>
      <c r="AH2511" t="s">
        <v>2940</v>
      </c>
      <c r="AI2511" t="s">
        <v>3077</v>
      </c>
      <c r="AJ2511" t="s">
        <v>2941</v>
      </c>
      <c r="AK2511" t="s">
        <v>3101</v>
      </c>
      <c r="AL2511" t="s">
        <v>3104</v>
      </c>
      <c r="BK2511">
        <v>603</v>
      </c>
      <c r="BL2511">
        <v>603</v>
      </c>
      <c r="BQ2511">
        <v>211.1044</v>
      </c>
      <c r="BR2511">
        <v>212.1219899999958</v>
      </c>
      <c r="BS2511">
        <v>5</v>
      </c>
    </row>
    <row r="2512" spans="1:71" x14ac:dyDescent="0.25">
      <c r="A2512" t="s">
        <v>86</v>
      </c>
      <c r="B2512">
        <v>613</v>
      </c>
      <c r="C2512" t="s">
        <v>88</v>
      </c>
      <c r="D2512">
        <v>1</v>
      </c>
      <c r="E2512">
        <v>44025.200120000001</v>
      </c>
      <c r="F2512">
        <v>44025.564449999998</v>
      </c>
      <c r="G2512">
        <v>0.36432999999669852</v>
      </c>
      <c r="H2512">
        <v>223.04179999999999</v>
      </c>
      <c r="I2512">
        <v>212.76599999999999</v>
      </c>
      <c r="J2512">
        <v>1723.404</v>
      </c>
      <c r="L2512" t="s">
        <v>875</v>
      </c>
      <c r="M2512" s="6">
        <f t="shared" si="313"/>
        <v>2022</v>
      </c>
      <c r="N2512" s="6" t="str">
        <f t="shared" si="314"/>
        <v>05</v>
      </c>
      <c r="O2512" s="6" t="str">
        <f t="shared" si="315"/>
        <v>18</v>
      </c>
      <c r="P2512" t="str">
        <f t="shared" si="316"/>
        <v>06</v>
      </c>
      <c r="Q2512" t="str">
        <f t="shared" si="317"/>
        <v>18</v>
      </c>
      <c r="R2512" t="str">
        <f t="shared" si="318"/>
        <v>38</v>
      </c>
      <c r="S2512" s="4">
        <f t="shared" si="320"/>
        <v>44699.262939814813</v>
      </c>
      <c r="T2512" s="5">
        <f t="shared" si="319"/>
        <v>44699.262939814813</v>
      </c>
      <c r="U2512" t="s">
        <v>2300</v>
      </c>
      <c r="AH2512" t="s">
        <v>2940</v>
      </c>
      <c r="AI2512" t="s">
        <v>2941</v>
      </c>
      <c r="AJ2512" t="s">
        <v>2941</v>
      </c>
      <c r="AK2512" t="s">
        <v>3101</v>
      </c>
      <c r="AL2512" t="s">
        <v>3104</v>
      </c>
      <c r="BK2512">
        <v>604</v>
      </c>
      <c r="BL2512">
        <v>604</v>
      </c>
      <c r="BQ2512">
        <v>223.04179999999999</v>
      </c>
      <c r="BR2512">
        <v>223.40612999999669</v>
      </c>
      <c r="BS2512">
        <v>6</v>
      </c>
    </row>
    <row r="2513" spans="1:71" x14ac:dyDescent="0.25">
      <c r="A2513" t="s">
        <v>86</v>
      </c>
      <c r="B2513">
        <v>614</v>
      </c>
      <c r="C2513" t="s">
        <v>88</v>
      </c>
      <c r="D2513">
        <v>1</v>
      </c>
      <c r="E2513">
        <v>44026.943399999996</v>
      </c>
      <c r="F2513">
        <v>44027.414499999999</v>
      </c>
      <c r="G2513">
        <v>0.47110000000247959</v>
      </c>
      <c r="H2513">
        <v>224.7851</v>
      </c>
      <c r="I2513">
        <v>99.290999999999997</v>
      </c>
      <c r="J2513">
        <v>2021.277</v>
      </c>
      <c r="L2513" t="s">
        <v>875</v>
      </c>
      <c r="M2513" s="6">
        <f t="shared" si="313"/>
        <v>2022</v>
      </c>
      <c r="N2513" s="6" t="str">
        <f t="shared" si="314"/>
        <v>05</v>
      </c>
      <c r="O2513" s="6" t="str">
        <f t="shared" si="315"/>
        <v>18</v>
      </c>
      <c r="P2513" t="str">
        <f t="shared" si="316"/>
        <v>06</v>
      </c>
      <c r="Q2513" t="str">
        <f t="shared" si="317"/>
        <v>18</v>
      </c>
      <c r="R2513" t="str">
        <f t="shared" si="318"/>
        <v>38</v>
      </c>
      <c r="S2513" s="4">
        <f t="shared" si="320"/>
        <v>44699.262939814813</v>
      </c>
      <c r="T2513" s="5">
        <f t="shared" si="319"/>
        <v>44699.262939814813</v>
      </c>
      <c r="U2513" t="s">
        <v>2300</v>
      </c>
      <c r="AH2513" t="s">
        <v>2940</v>
      </c>
      <c r="AI2513" t="s">
        <v>3077</v>
      </c>
      <c r="AJ2513" t="s">
        <v>3097</v>
      </c>
      <c r="AK2513" t="s">
        <v>3101</v>
      </c>
      <c r="AL2513" t="s">
        <v>3103</v>
      </c>
      <c r="AN2513" t="s">
        <v>3619</v>
      </c>
      <c r="BK2513">
        <v>605</v>
      </c>
      <c r="BL2513">
        <v>605</v>
      </c>
      <c r="BQ2513">
        <v>224.7851</v>
      </c>
      <c r="BR2513">
        <v>225.25620000000251</v>
      </c>
      <c r="BS2513">
        <v>7</v>
      </c>
    </row>
    <row r="2514" spans="1:71" x14ac:dyDescent="0.25">
      <c r="A2514" t="s">
        <v>86</v>
      </c>
      <c r="B2514">
        <v>615</v>
      </c>
      <c r="C2514" t="s">
        <v>88</v>
      </c>
      <c r="D2514">
        <v>1</v>
      </c>
      <c r="E2514">
        <v>44028.383439999998</v>
      </c>
      <c r="F2514">
        <v>44029.633439999998</v>
      </c>
      <c r="G2514">
        <v>1.25</v>
      </c>
      <c r="H2514">
        <v>226.2251</v>
      </c>
      <c r="I2514">
        <v>134.75200000000001</v>
      </c>
      <c r="J2514">
        <v>2000</v>
      </c>
      <c r="L2514" t="s">
        <v>875</v>
      </c>
      <c r="M2514" s="6">
        <f t="shared" si="313"/>
        <v>2022</v>
      </c>
      <c r="N2514" s="6" t="str">
        <f t="shared" si="314"/>
        <v>05</v>
      </c>
      <c r="O2514" s="6" t="str">
        <f t="shared" si="315"/>
        <v>18</v>
      </c>
      <c r="P2514" t="str">
        <f t="shared" si="316"/>
        <v>06</v>
      </c>
      <c r="Q2514" t="str">
        <f t="shared" si="317"/>
        <v>18</v>
      </c>
      <c r="R2514" t="str">
        <f t="shared" si="318"/>
        <v>38</v>
      </c>
      <c r="S2514" s="4">
        <f t="shared" si="320"/>
        <v>44699.262939814813</v>
      </c>
      <c r="T2514" s="5">
        <f t="shared" si="319"/>
        <v>44699.262939814813</v>
      </c>
      <c r="U2514" t="s">
        <v>2300</v>
      </c>
      <c r="AH2514" t="s">
        <v>2940</v>
      </c>
      <c r="AI2514" t="s">
        <v>2941</v>
      </c>
      <c r="AJ2514" t="s">
        <v>3077</v>
      </c>
      <c r="AK2514" t="s">
        <v>3101</v>
      </c>
      <c r="AL2514" t="s">
        <v>3104</v>
      </c>
      <c r="BK2514">
        <v>606</v>
      </c>
      <c r="BL2514">
        <v>606</v>
      </c>
      <c r="BQ2514">
        <v>226.2251</v>
      </c>
      <c r="BR2514">
        <v>227.4751</v>
      </c>
      <c r="BS2514">
        <v>8</v>
      </c>
    </row>
    <row r="2515" spans="1:71" x14ac:dyDescent="0.25">
      <c r="A2515" t="s">
        <v>86</v>
      </c>
      <c r="B2515">
        <v>616</v>
      </c>
      <c r="C2515" t="s">
        <v>88</v>
      </c>
      <c r="D2515">
        <v>1</v>
      </c>
      <c r="E2515">
        <v>44031.65249</v>
      </c>
      <c r="F2515">
        <v>44032.525600000001</v>
      </c>
      <c r="G2515">
        <v>0.87311000000045169</v>
      </c>
      <c r="H2515">
        <v>229.49420000000001</v>
      </c>
      <c r="I2515">
        <v>141.84399999999999</v>
      </c>
      <c r="J2515">
        <v>2049.645</v>
      </c>
      <c r="L2515" t="s">
        <v>875</v>
      </c>
      <c r="M2515" s="6">
        <f t="shared" si="313"/>
        <v>2022</v>
      </c>
      <c r="N2515" s="6" t="str">
        <f t="shared" si="314"/>
        <v>05</v>
      </c>
      <c r="O2515" s="6" t="str">
        <f t="shared" si="315"/>
        <v>18</v>
      </c>
      <c r="P2515" t="str">
        <f t="shared" si="316"/>
        <v>06</v>
      </c>
      <c r="Q2515" t="str">
        <f t="shared" si="317"/>
        <v>18</v>
      </c>
      <c r="R2515" t="str">
        <f t="shared" si="318"/>
        <v>38</v>
      </c>
      <c r="S2515" s="4">
        <f t="shared" si="320"/>
        <v>44699.262939814813</v>
      </c>
      <c r="T2515" s="5">
        <f t="shared" si="319"/>
        <v>44699.262939814813</v>
      </c>
      <c r="U2515" t="s">
        <v>2300</v>
      </c>
      <c r="AH2515" t="s">
        <v>2940</v>
      </c>
      <c r="AI2515" t="s">
        <v>3077</v>
      </c>
      <c r="AJ2515" t="s">
        <v>2941</v>
      </c>
      <c r="AK2515" t="s">
        <v>3101</v>
      </c>
      <c r="AL2515" t="s">
        <v>3104</v>
      </c>
      <c r="BK2515">
        <v>607</v>
      </c>
      <c r="BL2515">
        <v>607</v>
      </c>
      <c r="BQ2515">
        <v>229.49420000000001</v>
      </c>
      <c r="BR2515">
        <v>230.36731000000049</v>
      </c>
      <c r="BS2515">
        <v>9</v>
      </c>
    </row>
    <row r="2516" spans="1:71" x14ac:dyDescent="0.25">
      <c r="A2516" t="s">
        <v>86</v>
      </c>
      <c r="B2516">
        <v>617</v>
      </c>
      <c r="C2516" t="s">
        <v>88</v>
      </c>
      <c r="D2516">
        <v>1</v>
      </c>
      <c r="E2516">
        <v>44036.0429</v>
      </c>
      <c r="F2516">
        <v>44036.608220000002</v>
      </c>
      <c r="G2516">
        <v>0.56532000000152038</v>
      </c>
      <c r="H2516">
        <v>233.88460000000001</v>
      </c>
      <c r="I2516">
        <v>92.198999999999998</v>
      </c>
      <c r="J2516">
        <v>2099.2910000000002</v>
      </c>
      <c r="L2516" t="s">
        <v>875</v>
      </c>
      <c r="M2516" s="6">
        <f t="shared" si="313"/>
        <v>2022</v>
      </c>
      <c r="N2516" s="6" t="str">
        <f t="shared" si="314"/>
        <v>05</v>
      </c>
      <c r="O2516" s="6" t="str">
        <f t="shared" si="315"/>
        <v>18</v>
      </c>
      <c r="P2516" t="str">
        <f t="shared" si="316"/>
        <v>06</v>
      </c>
      <c r="Q2516" t="str">
        <f t="shared" si="317"/>
        <v>18</v>
      </c>
      <c r="R2516" t="str">
        <f t="shared" si="318"/>
        <v>38</v>
      </c>
      <c r="S2516" s="4">
        <f t="shared" si="320"/>
        <v>44699.262939814813</v>
      </c>
      <c r="T2516" s="5">
        <f t="shared" si="319"/>
        <v>44699.262939814813</v>
      </c>
      <c r="U2516" t="s">
        <v>2300</v>
      </c>
      <c r="AH2516" t="s">
        <v>2940</v>
      </c>
      <c r="AI2516" t="s">
        <v>2941</v>
      </c>
      <c r="AJ2516" t="s">
        <v>2941</v>
      </c>
      <c r="AK2516" t="s">
        <v>3101</v>
      </c>
      <c r="AL2516" t="s">
        <v>3104</v>
      </c>
      <c r="BK2516">
        <v>608</v>
      </c>
      <c r="BL2516">
        <v>608</v>
      </c>
      <c r="BQ2516">
        <v>233.88460000000001</v>
      </c>
      <c r="BR2516">
        <v>234.4499200000015</v>
      </c>
      <c r="BS2516">
        <v>10</v>
      </c>
    </row>
    <row r="2517" spans="1:71" x14ac:dyDescent="0.25">
      <c r="A2517" t="s">
        <v>86</v>
      </c>
      <c r="B2517">
        <v>618</v>
      </c>
      <c r="C2517" t="s">
        <v>88</v>
      </c>
      <c r="D2517">
        <v>1</v>
      </c>
      <c r="E2517">
        <v>44038.304199999999</v>
      </c>
      <c r="F2517">
        <v>44038.794150000002</v>
      </c>
      <c r="G2517">
        <v>0.48995000000286382</v>
      </c>
      <c r="H2517">
        <v>236.14590000000001</v>
      </c>
      <c r="I2517">
        <v>63.83</v>
      </c>
      <c r="J2517">
        <v>1964.539</v>
      </c>
      <c r="L2517" t="s">
        <v>875</v>
      </c>
      <c r="M2517" s="6">
        <f t="shared" si="313"/>
        <v>2022</v>
      </c>
      <c r="N2517" s="6" t="str">
        <f t="shared" si="314"/>
        <v>05</v>
      </c>
      <c r="O2517" s="6" t="str">
        <f t="shared" si="315"/>
        <v>18</v>
      </c>
      <c r="P2517" t="str">
        <f t="shared" si="316"/>
        <v>06</v>
      </c>
      <c r="Q2517" t="str">
        <f t="shared" si="317"/>
        <v>18</v>
      </c>
      <c r="R2517" t="str">
        <f t="shared" si="318"/>
        <v>38</v>
      </c>
      <c r="S2517" s="4">
        <f t="shared" si="320"/>
        <v>44699.262939814813</v>
      </c>
      <c r="T2517" s="5">
        <f t="shared" si="319"/>
        <v>44699.262939814813</v>
      </c>
      <c r="U2517" t="s">
        <v>2300</v>
      </c>
      <c r="AH2517" t="s">
        <v>2940</v>
      </c>
      <c r="AI2517" t="s">
        <v>2941</v>
      </c>
      <c r="AJ2517" t="s">
        <v>2941</v>
      </c>
      <c r="AK2517" t="s">
        <v>3101</v>
      </c>
      <c r="AL2517" t="s">
        <v>3104</v>
      </c>
      <c r="BK2517">
        <v>609</v>
      </c>
      <c r="BL2517">
        <v>609</v>
      </c>
      <c r="BQ2517">
        <v>236.14590000000001</v>
      </c>
      <c r="BR2517">
        <v>236.6358500000029</v>
      </c>
      <c r="BS2517">
        <v>11</v>
      </c>
    </row>
    <row r="2518" spans="1:71" x14ac:dyDescent="0.25">
      <c r="A2518" t="s">
        <v>86</v>
      </c>
      <c r="B2518">
        <v>619</v>
      </c>
      <c r="C2518" t="s">
        <v>88</v>
      </c>
      <c r="D2518">
        <v>1</v>
      </c>
      <c r="E2518">
        <v>44040.563009999998</v>
      </c>
      <c r="F2518">
        <v>44042.679839999997</v>
      </c>
      <c r="G2518">
        <v>2.1168299999990272</v>
      </c>
      <c r="H2518">
        <v>238.40469999999999</v>
      </c>
      <c r="I2518">
        <v>7.0919999999999996</v>
      </c>
      <c r="J2518">
        <v>1106.383</v>
      </c>
      <c r="L2518" t="s">
        <v>875</v>
      </c>
      <c r="M2518" s="6">
        <f t="shared" si="313"/>
        <v>2022</v>
      </c>
      <c r="N2518" s="6" t="str">
        <f t="shared" si="314"/>
        <v>05</v>
      </c>
      <c r="O2518" s="6" t="str">
        <f t="shared" si="315"/>
        <v>18</v>
      </c>
      <c r="P2518" t="str">
        <f t="shared" si="316"/>
        <v>06</v>
      </c>
      <c r="Q2518" t="str">
        <f t="shared" si="317"/>
        <v>18</v>
      </c>
      <c r="R2518" t="str">
        <f t="shared" si="318"/>
        <v>38</v>
      </c>
      <c r="S2518" s="4">
        <f t="shared" si="320"/>
        <v>44699.262939814813</v>
      </c>
      <c r="T2518" s="5">
        <f t="shared" si="319"/>
        <v>44699.262939814813</v>
      </c>
      <c r="U2518" t="s">
        <v>2300</v>
      </c>
      <c r="AH2518" t="s">
        <v>2940</v>
      </c>
      <c r="AI2518" t="s">
        <v>3081</v>
      </c>
      <c r="AJ2518" t="s">
        <v>3077</v>
      </c>
      <c r="AK2518" t="s">
        <v>3101</v>
      </c>
      <c r="AL2518" t="s">
        <v>3104</v>
      </c>
      <c r="AN2518" t="s">
        <v>3695</v>
      </c>
      <c r="BK2518">
        <v>610</v>
      </c>
      <c r="BL2518">
        <v>610</v>
      </c>
      <c r="BQ2518">
        <v>238.40469999999999</v>
      </c>
      <c r="BR2518">
        <v>240.52152999999899</v>
      </c>
      <c r="BS2518">
        <v>12</v>
      </c>
    </row>
    <row r="2519" spans="1:71" x14ac:dyDescent="0.25">
      <c r="A2519" t="s">
        <v>86</v>
      </c>
      <c r="B2519">
        <v>620</v>
      </c>
      <c r="C2519" t="s">
        <v>88</v>
      </c>
      <c r="D2519">
        <v>1</v>
      </c>
      <c r="E2519">
        <v>44058.412450000003</v>
      </c>
      <c r="F2519">
        <v>44058.682549999998</v>
      </c>
      <c r="G2519">
        <v>0.27009999999427242</v>
      </c>
      <c r="H2519">
        <v>256.25409999999999</v>
      </c>
      <c r="I2519">
        <v>99.290999999999997</v>
      </c>
      <c r="J2519">
        <v>1567.376</v>
      </c>
      <c r="L2519" t="s">
        <v>875</v>
      </c>
      <c r="M2519" s="6">
        <f t="shared" si="313"/>
        <v>2022</v>
      </c>
      <c r="N2519" s="6" t="str">
        <f t="shared" si="314"/>
        <v>05</v>
      </c>
      <c r="O2519" s="6" t="str">
        <f t="shared" si="315"/>
        <v>18</v>
      </c>
      <c r="P2519" t="str">
        <f t="shared" si="316"/>
        <v>06</v>
      </c>
      <c r="Q2519" t="str">
        <f t="shared" si="317"/>
        <v>18</v>
      </c>
      <c r="R2519" t="str">
        <f t="shared" si="318"/>
        <v>38</v>
      </c>
      <c r="S2519" s="4">
        <f t="shared" si="320"/>
        <v>44699.262939814813</v>
      </c>
      <c r="T2519" s="5">
        <f t="shared" si="319"/>
        <v>44699.262939814813</v>
      </c>
      <c r="U2519" t="s">
        <v>2300</v>
      </c>
      <c r="AH2519" t="s">
        <v>2940</v>
      </c>
      <c r="AI2519" t="s">
        <v>2941</v>
      </c>
      <c r="AJ2519" t="s">
        <v>3097</v>
      </c>
      <c r="AK2519" t="s">
        <v>3101</v>
      </c>
      <c r="AL2519" t="s">
        <v>3103</v>
      </c>
      <c r="BK2519">
        <v>611</v>
      </c>
      <c r="BL2519">
        <v>611</v>
      </c>
      <c r="BQ2519">
        <v>256.25409999999999</v>
      </c>
      <c r="BR2519">
        <v>256.52419999999432</v>
      </c>
      <c r="BS2519">
        <v>13</v>
      </c>
    </row>
    <row r="2520" spans="1:71" x14ac:dyDescent="0.25">
      <c r="A2520" t="s">
        <v>86</v>
      </c>
      <c r="B2520">
        <v>622</v>
      </c>
      <c r="C2520" t="s">
        <v>88</v>
      </c>
      <c r="D2520">
        <v>1</v>
      </c>
      <c r="E2520">
        <v>44070.522340000003</v>
      </c>
      <c r="F2520">
        <v>44070.911780000002</v>
      </c>
      <c r="G2520">
        <v>0.3894399999990128</v>
      </c>
      <c r="H2520">
        <v>268.36399999999998</v>
      </c>
      <c r="I2520">
        <v>319.149</v>
      </c>
      <c r="J2520">
        <v>1425.5319999999999</v>
      </c>
      <c r="L2520" t="s">
        <v>875</v>
      </c>
      <c r="M2520" s="6">
        <f t="shared" ref="M2520:M2583" si="321">2000+LEFT(RIGHT(L2520,16),2)</f>
        <v>2022</v>
      </c>
      <c r="N2520" s="6" t="str">
        <f t="shared" ref="N2520:N2583" si="322">LEFT(RIGHT(L2520,14),2)</f>
        <v>05</v>
      </c>
      <c r="O2520" s="6" t="str">
        <f t="shared" ref="O2520:O2583" si="323">LEFT(RIGHT(L2520,12),2)</f>
        <v>18</v>
      </c>
      <c r="P2520" t="str">
        <f t="shared" ref="P2520:P2583" si="324">LEFT(RIGHT(L2520,10),2)</f>
        <v>06</v>
      </c>
      <c r="Q2520" t="str">
        <f t="shared" ref="Q2520:Q2583" si="325">LEFT(RIGHT(L2520,8),2)</f>
        <v>18</v>
      </c>
      <c r="R2520" t="str">
        <f t="shared" ref="R2520:R2583" si="326">LEFT(RIGHT(L2520,6),2)</f>
        <v>38</v>
      </c>
      <c r="S2520" s="4">
        <f t="shared" si="320"/>
        <v>44699.262939814813</v>
      </c>
      <c r="T2520" s="5">
        <f t="shared" ref="T2520:T2583" si="327">S2520</f>
        <v>44699.262939814813</v>
      </c>
      <c r="U2520" t="s">
        <v>2300</v>
      </c>
      <c r="AH2520" t="s">
        <v>2940</v>
      </c>
      <c r="AI2520" t="s">
        <v>3077</v>
      </c>
      <c r="AJ2520" t="s">
        <v>3097</v>
      </c>
      <c r="AK2520" t="s">
        <v>3101</v>
      </c>
      <c r="AL2520" t="s">
        <v>3103</v>
      </c>
      <c r="BK2520">
        <v>613</v>
      </c>
      <c r="BL2520">
        <v>613</v>
      </c>
      <c r="BQ2520">
        <v>268.36399999999998</v>
      </c>
      <c r="BR2520">
        <v>268.75343999999899</v>
      </c>
      <c r="BS2520">
        <v>14</v>
      </c>
    </row>
    <row r="2521" spans="1:71" x14ac:dyDescent="0.25">
      <c r="A2521" t="s">
        <v>86</v>
      </c>
      <c r="B2521">
        <v>623</v>
      </c>
      <c r="C2521" t="s">
        <v>88</v>
      </c>
      <c r="D2521">
        <v>1</v>
      </c>
      <c r="E2521">
        <v>44074.414320000003</v>
      </c>
      <c r="F2521">
        <v>44075.023609999997</v>
      </c>
      <c r="G2521">
        <v>0.60928999999305233</v>
      </c>
      <c r="H2521">
        <v>272.25599999999997</v>
      </c>
      <c r="I2521">
        <v>85.105999999999995</v>
      </c>
      <c r="J2521">
        <v>2531.915</v>
      </c>
      <c r="L2521" t="s">
        <v>875</v>
      </c>
      <c r="M2521" s="6">
        <f t="shared" si="321"/>
        <v>2022</v>
      </c>
      <c r="N2521" s="6" t="str">
        <f t="shared" si="322"/>
        <v>05</v>
      </c>
      <c r="O2521" s="6" t="str">
        <f t="shared" si="323"/>
        <v>18</v>
      </c>
      <c r="P2521" t="str">
        <f t="shared" si="324"/>
        <v>06</v>
      </c>
      <c r="Q2521" t="str">
        <f t="shared" si="325"/>
        <v>18</v>
      </c>
      <c r="R2521" t="str">
        <f t="shared" si="326"/>
        <v>38</v>
      </c>
      <c r="S2521" s="4">
        <f t="shared" si="320"/>
        <v>44699.262939814813</v>
      </c>
      <c r="T2521" s="5">
        <f t="shared" si="327"/>
        <v>44699.262939814813</v>
      </c>
      <c r="U2521" t="s">
        <v>2300</v>
      </c>
      <c r="AH2521" t="s">
        <v>2940</v>
      </c>
      <c r="AI2521" t="s">
        <v>2941</v>
      </c>
      <c r="AJ2521" t="s">
        <v>3097</v>
      </c>
      <c r="AK2521" t="s">
        <v>3101</v>
      </c>
      <c r="AL2521" t="s">
        <v>3103</v>
      </c>
      <c r="BK2521">
        <v>614</v>
      </c>
      <c r="BL2521">
        <v>614</v>
      </c>
      <c r="BQ2521">
        <v>272.25599999999997</v>
      </c>
      <c r="BR2521">
        <v>272.86528999999302</v>
      </c>
      <c r="BS2521">
        <v>15</v>
      </c>
    </row>
    <row r="2522" spans="1:71" x14ac:dyDescent="0.25">
      <c r="A2522" t="s">
        <v>86</v>
      </c>
      <c r="B2522">
        <v>624</v>
      </c>
      <c r="C2522" t="s">
        <v>88</v>
      </c>
      <c r="D2522">
        <v>1</v>
      </c>
      <c r="E2522">
        <v>44590.662320000003</v>
      </c>
      <c r="F2522">
        <v>44593.09951</v>
      </c>
      <c r="G2522">
        <v>2.4371899999969169</v>
      </c>
      <c r="H2522">
        <v>188.46780000000001</v>
      </c>
      <c r="I2522">
        <v>56.738</v>
      </c>
      <c r="J2522">
        <v>723.404</v>
      </c>
      <c r="L2522" t="s">
        <v>876</v>
      </c>
      <c r="M2522" s="6">
        <f t="shared" si="321"/>
        <v>2022</v>
      </c>
      <c r="N2522" s="6" t="str">
        <f t="shared" si="322"/>
        <v>05</v>
      </c>
      <c r="O2522" s="6" t="str">
        <f t="shared" si="323"/>
        <v>18</v>
      </c>
      <c r="P2522" t="str">
        <f t="shared" si="324"/>
        <v>06</v>
      </c>
      <c r="Q2522" t="str">
        <f t="shared" si="325"/>
        <v>28</v>
      </c>
      <c r="R2522" t="str">
        <f t="shared" si="326"/>
        <v>38</v>
      </c>
      <c r="S2522" s="4">
        <f t="shared" si="320"/>
        <v>44699.269884259258</v>
      </c>
      <c r="T2522" s="5">
        <f t="shared" si="327"/>
        <v>44699.269884259258</v>
      </c>
      <c r="U2522" t="s">
        <v>2301</v>
      </c>
      <c r="AH2522" t="s">
        <v>2940</v>
      </c>
      <c r="AI2522" t="s">
        <v>2941</v>
      </c>
      <c r="AJ2522" t="s">
        <v>3097</v>
      </c>
      <c r="AK2522" t="s">
        <v>3101</v>
      </c>
      <c r="AL2522" t="s">
        <v>3102</v>
      </c>
      <c r="BK2522">
        <v>615</v>
      </c>
      <c r="BL2522">
        <v>615</v>
      </c>
      <c r="BQ2522">
        <v>188.46780000000001</v>
      </c>
      <c r="BR2522">
        <v>190.9049899999969</v>
      </c>
      <c r="BS2522">
        <v>0</v>
      </c>
    </row>
    <row r="2523" spans="1:71" x14ac:dyDescent="0.25">
      <c r="A2523" t="s">
        <v>86</v>
      </c>
      <c r="B2523">
        <v>625</v>
      </c>
      <c r="C2523" t="s">
        <v>88</v>
      </c>
      <c r="D2523">
        <v>1</v>
      </c>
      <c r="E2523">
        <v>44593.614580000001</v>
      </c>
      <c r="F2523">
        <v>44596.183680000002</v>
      </c>
      <c r="G2523">
        <v>2.569100000000617</v>
      </c>
      <c r="H2523">
        <v>191.42009999999999</v>
      </c>
      <c r="I2523">
        <v>49.645000000000003</v>
      </c>
      <c r="J2523">
        <v>482.27</v>
      </c>
      <c r="L2523" t="s">
        <v>876</v>
      </c>
      <c r="M2523" s="6">
        <f t="shared" si="321"/>
        <v>2022</v>
      </c>
      <c r="N2523" s="6" t="str">
        <f t="shared" si="322"/>
        <v>05</v>
      </c>
      <c r="O2523" s="6" t="str">
        <f t="shared" si="323"/>
        <v>18</v>
      </c>
      <c r="P2523" t="str">
        <f t="shared" si="324"/>
        <v>06</v>
      </c>
      <c r="Q2523" t="str">
        <f t="shared" si="325"/>
        <v>28</v>
      </c>
      <c r="R2523" t="str">
        <f t="shared" si="326"/>
        <v>38</v>
      </c>
      <c r="S2523" s="4">
        <f t="shared" si="320"/>
        <v>44699.269884259258</v>
      </c>
      <c r="T2523" s="5">
        <f t="shared" si="327"/>
        <v>44699.269884259258</v>
      </c>
      <c r="U2523" t="s">
        <v>2301</v>
      </c>
      <c r="AH2523" t="s">
        <v>2940</v>
      </c>
      <c r="AI2523" t="s">
        <v>2941</v>
      </c>
      <c r="AJ2523" t="s">
        <v>3097</v>
      </c>
      <c r="AK2523" t="s">
        <v>3101</v>
      </c>
      <c r="AL2523" t="s">
        <v>3102</v>
      </c>
      <c r="BK2523">
        <v>616</v>
      </c>
      <c r="BL2523">
        <v>616</v>
      </c>
      <c r="BQ2523">
        <v>191.42009999999999</v>
      </c>
      <c r="BR2523">
        <v>193.98920000000061</v>
      </c>
      <c r="BS2523">
        <v>1</v>
      </c>
    </row>
    <row r="2524" spans="1:71" x14ac:dyDescent="0.25">
      <c r="A2524" t="s">
        <v>86</v>
      </c>
      <c r="B2524">
        <v>627</v>
      </c>
      <c r="C2524" t="s">
        <v>88</v>
      </c>
      <c r="D2524">
        <v>1</v>
      </c>
      <c r="E2524">
        <v>44840.589639999998</v>
      </c>
      <c r="F2524">
        <v>44843.93763</v>
      </c>
      <c r="G2524">
        <v>3.347990000002028</v>
      </c>
      <c r="H2524">
        <v>138.3706</v>
      </c>
      <c r="I2524">
        <v>49.645000000000003</v>
      </c>
      <c r="J2524">
        <v>1283.6880000000001</v>
      </c>
      <c r="L2524" t="s">
        <v>877</v>
      </c>
      <c r="M2524" s="6">
        <f t="shared" si="321"/>
        <v>2022</v>
      </c>
      <c r="N2524" s="6" t="str">
        <f t="shared" si="322"/>
        <v>05</v>
      </c>
      <c r="O2524" s="6" t="str">
        <f t="shared" si="323"/>
        <v>18</v>
      </c>
      <c r="P2524" t="str">
        <f t="shared" si="324"/>
        <v>06</v>
      </c>
      <c r="Q2524" t="str">
        <f t="shared" si="325"/>
        <v>33</v>
      </c>
      <c r="R2524" t="str">
        <f t="shared" si="326"/>
        <v>38</v>
      </c>
      <c r="S2524" s="4">
        <f t="shared" si="320"/>
        <v>44699.273356481484</v>
      </c>
      <c r="T2524" s="5">
        <f t="shared" si="327"/>
        <v>44699.273356481484</v>
      </c>
      <c r="U2524" t="s">
        <v>2302</v>
      </c>
      <c r="AH2524" t="s">
        <v>2940</v>
      </c>
      <c r="AI2524" t="s">
        <v>3083</v>
      </c>
      <c r="AJ2524" t="s">
        <v>3083</v>
      </c>
      <c r="AK2524" t="s">
        <v>3101</v>
      </c>
      <c r="AL2524" t="s">
        <v>3104</v>
      </c>
      <c r="AN2524" t="s">
        <v>3658</v>
      </c>
      <c r="BK2524">
        <v>618</v>
      </c>
      <c r="BL2524">
        <v>618</v>
      </c>
      <c r="BQ2524">
        <v>138.3706</v>
      </c>
      <c r="BR2524">
        <v>141.718590000002</v>
      </c>
      <c r="BS2524">
        <v>0</v>
      </c>
    </row>
    <row r="2525" spans="1:71" x14ac:dyDescent="0.25">
      <c r="A2525" t="s">
        <v>86</v>
      </c>
      <c r="B2525">
        <v>629</v>
      </c>
      <c r="C2525" t="s">
        <v>88</v>
      </c>
      <c r="D2525">
        <v>1</v>
      </c>
      <c r="E2525">
        <v>44846.118799999997</v>
      </c>
      <c r="F2525">
        <v>44846.822319999999</v>
      </c>
      <c r="G2525">
        <v>0.70352000000275439</v>
      </c>
      <c r="H2525">
        <v>143.8998</v>
      </c>
      <c r="I2525">
        <v>42.552999999999997</v>
      </c>
      <c r="J2525">
        <v>1468.085</v>
      </c>
      <c r="L2525" t="s">
        <v>877</v>
      </c>
      <c r="M2525" s="6">
        <f t="shared" si="321"/>
        <v>2022</v>
      </c>
      <c r="N2525" s="6" t="str">
        <f t="shared" si="322"/>
        <v>05</v>
      </c>
      <c r="O2525" s="6" t="str">
        <f t="shared" si="323"/>
        <v>18</v>
      </c>
      <c r="P2525" t="str">
        <f t="shared" si="324"/>
        <v>06</v>
      </c>
      <c r="Q2525" t="str">
        <f t="shared" si="325"/>
        <v>33</v>
      </c>
      <c r="R2525" t="str">
        <f t="shared" si="326"/>
        <v>38</v>
      </c>
      <c r="S2525" s="4">
        <f t="shared" si="320"/>
        <v>44699.273356481484</v>
      </c>
      <c r="T2525" s="5">
        <f t="shared" si="327"/>
        <v>44699.273356481484</v>
      </c>
      <c r="U2525" t="s">
        <v>2302</v>
      </c>
      <c r="AH2525" t="s">
        <v>2940</v>
      </c>
      <c r="AI2525" t="s">
        <v>2941</v>
      </c>
      <c r="AJ2525" t="s">
        <v>2941</v>
      </c>
      <c r="AK2525" t="s">
        <v>3101</v>
      </c>
      <c r="AL2525" t="s">
        <v>3104</v>
      </c>
      <c r="BK2525">
        <v>620</v>
      </c>
      <c r="BL2525">
        <v>620</v>
      </c>
      <c r="BQ2525">
        <v>143.8998</v>
      </c>
      <c r="BR2525">
        <v>144.60332000000281</v>
      </c>
      <c r="BS2525">
        <v>1</v>
      </c>
    </row>
    <row r="2526" spans="1:71" x14ac:dyDescent="0.25">
      <c r="A2526" t="s">
        <v>86</v>
      </c>
      <c r="B2526">
        <v>632</v>
      </c>
      <c r="C2526" t="s">
        <v>88</v>
      </c>
      <c r="D2526">
        <v>1</v>
      </c>
      <c r="E2526">
        <v>44848.839019999999</v>
      </c>
      <c r="F2526">
        <v>44850.440779999997</v>
      </c>
      <c r="G2526">
        <v>1.601759999997739</v>
      </c>
      <c r="H2526">
        <v>146.62</v>
      </c>
      <c r="I2526">
        <v>49.645000000000003</v>
      </c>
      <c r="J2526">
        <v>645.39</v>
      </c>
      <c r="L2526" t="s">
        <v>877</v>
      </c>
      <c r="M2526" s="6">
        <f t="shared" si="321"/>
        <v>2022</v>
      </c>
      <c r="N2526" s="6" t="str">
        <f t="shared" si="322"/>
        <v>05</v>
      </c>
      <c r="O2526" s="6" t="str">
        <f t="shared" si="323"/>
        <v>18</v>
      </c>
      <c r="P2526" t="str">
        <f t="shared" si="324"/>
        <v>06</v>
      </c>
      <c r="Q2526" t="str">
        <f t="shared" si="325"/>
        <v>33</v>
      </c>
      <c r="R2526" t="str">
        <f t="shared" si="326"/>
        <v>38</v>
      </c>
      <c r="S2526" s="4">
        <f t="shared" si="320"/>
        <v>44699.273356481484</v>
      </c>
      <c r="T2526" s="5">
        <f t="shared" si="327"/>
        <v>44699.273356481484</v>
      </c>
      <c r="U2526" t="s">
        <v>2302</v>
      </c>
      <c r="AH2526" t="s">
        <v>2940</v>
      </c>
      <c r="AI2526" t="s">
        <v>2941</v>
      </c>
      <c r="AJ2526" t="s">
        <v>3097</v>
      </c>
      <c r="AK2526" t="s">
        <v>3101</v>
      </c>
      <c r="AL2526" t="s">
        <v>3102</v>
      </c>
      <c r="BK2526">
        <v>622</v>
      </c>
      <c r="BL2526">
        <v>622</v>
      </c>
      <c r="BQ2526">
        <v>146.62</v>
      </c>
      <c r="BR2526">
        <v>148.22175999999769</v>
      </c>
      <c r="BS2526">
        <v>2</v>
      </c>
    </row>
    <row r="2527" spans="1:71" x14ac:dyDescent="0.25">
      <c r="A2527" t="s">
        <v>86</v>
      </c>
      <c r="B2527">
        <v>633</v>
      </c>
      <c r="C2527" t="s">
        <v>88</v>
      </c>
      <c r="D2527">
        <v>1</v>
      </c>
      <c r="E2527">
        <v>45166.396930000003</v>
      </c>
      <c r="F2527">
        <v>45171.095419999998</v>
      </c>
      <c r="G2527">
        <v>4.6984899999952177</v>
      </c>
      <c r="H2527">
        <v>164.0909</v>
      </c>
      <c r="I2527">
        <v>92.198999999999998</v>
      </c>
      <c r="J2527">
        <v>638.298</v>
      </c>
      <c r="L2527" t="s">
        <v>878</v>
      </c>
      <c r="M2527" s="6">
        <f t="shared" si="321"/>
        <v>2022</v>
      </c>
      <c r="N2527" s="6" t="str">
        <f t="shared" si="322"/>
        <v>05</v>
      </c>
      <c r="O2527" s="6" t="str">
        <f t="shared" si="323"/>
        <v>18</v>
      </c>
      <c r="P2527" t="str">
        <f t="shared" si="324"/>
        <v>06</v>
      </c>
      <c r="Q2527" t="str">
        <f t="shared" si="325"/>
        <v>38</v>
      </c>
      <c r="R2527" t="str">
        <f t="shared" si="326"/>
        <v>38</v>
      </c>
      <c r="S2527" s="4">
        <f t="shared" si="320"/>
        <v>44699.276828703703</v>
      </c>
      <c r="T2527" s="5">
        <f t="shared" si="327"/>
        <v>44699.276828703703</v>
      </c>
      <c r="U2527" t="s">
        <v>2303</v>
      </c>
      <c r="AH2527" t="s">
        <v>2940</v>
      </c>
      <c r="AI2527" t="s">
        <v>2941</v>
      </c>
      <c r="AJ2527" t="s">
        <v>3097</v>
      </c>
      <c r="AK2527" t="s">
        <v>3101</v>
      </c>
      <c r="AL2527" t="s">
        <v>3102</v>
      </c>
      <c r="BK2527">
        <v>623</v>
      </c>
      <c r="BL2527">
        <v>623</v>
      </c>
      <c r="BQ2527">
        <v>164.0909</v>
      </c>
      <c r="BR2527">
        <v>168.78938999999519</v>
      </c>
      <c r="BS2527">
        <v>0</v>
      </c>
    </row>
    <row r="2528" spans="1:71" x14ac:dyDescent="0.25">
      <c r="A2528" t="s">
        <v>86</v>
      </c>
      <c r="B2528">
        <v>643</v>
      </c>
      <c r="C2528" t="s">
        <v>88</v>
      </c>
      <c r="D2528">
        <v>1</v>
      </c>
      <c r="E2528">
        <v>46586.164089999998</v>
      </c>
      <c r="F2528">
        <v>46587.357559999997</v>
      </c>
      <c r="G2528">
        <v>1.193469999998342</v>
      </c>
      <c r="H2528">
        <v>83.767300000000006</v>
      </c>
      <c r="I2528">
        <v>63.83</v>
      </c>
      <c r="J2528">
        <v>921.98599999999999</v>
      </c>
      <c r="L2528" t="s">
        <v>879</v>
      </c>
      <c r="M2528" s="6">
        <f t="shared" si="321"/>
        <v>2022</v>
      </c>
      <c r="N2528" s="6" t="str">
        <f t="shared" si="322"/>
        <v>05</v>
      </c>
      <c r="O2528" s="6" t="str">
        <f t="shared" si="323"/>
        <v>18</v>
      </c>
      <c r="P2528" t="str">
        <f t="shared" si="324"/>
        <v>07</v>
      </c>
      <c r="Q2528" t="str">
        <f t="shared" si="325"/>
        <v>03</v>
      </c>
      <c r="R2528" t="str">
        <f t="shared" si="326"/>
        <v>39</v>
      </c>
      <c r="S2528" s="4">
        <f t="shared" si="320"/>
        <v>44699.29420138889</v>
      </c>
      <c r="T2528" s="5">
        <f t="shared" si="327"/>
        <v>44699.29420138889</v>
      </c>
      <c r="U2528" t="s">
        <v>2304</v>
      </c>
      <c r="AH2528" t="s">
        <v>2940</v>
      </c>
      <c r="AI2528" t="s">
        <v>2941</v>
      </c>
      <c r="AJ2528" t="s">
        <v>3097</v>
      </c>
      <c r="AK2528" t="s">
        <v>3101</v>
      </c>
      <c r="AL2528" t="s">
        <v>3102</v>
      </c>
      <c r="BK2528">
        <v>633</v>
      </c>
      <c r="BL2528">
        <v>633</v>
      </c>
      <c r="BQ2528">
        <v>83.767300000000006</v>
      </c>
      <c r="BR2528">
        <v>84.960769999998348</v>
      </c>
      <c r="BS2528">
        <v>0</v>
      </c>
    </row>
    <row r="2529" spans="1:71" x14ac:dyDescent="0.25">
      <c r="A2529" t="s">
        <v>86</v>
      </c>
      <c r="B2529">
        <v>645</v>
      </c>
      <c r="C2529" t="s">
        <v>88</v>
      </c>
      <c r="D2529">
        <v>1</v>
      </c>
      <c r="E2529">
        <v>47860.897579999997</v>
      </c>
      <c r="F2529">
        <v>47861.38753</v>
      </c>
      <c r="G2529">
        <v>0.48995000000286382</v>
      </c>
      <c r="H2529">
        <v>158.40610000000001</v>
      </c>
      <c r="I2529">
        <v>148.93600000000001</v>
      </c>
      <c r="J2529">
        <v>858.15599999999995</v>
      </c>
      <c r="L2529" t="s">
        <v>880</v>
      </c>
      <c r="M2529" s="6">
        <f t="shared" si="321"/>
        <v>2022</v>
      </c>
      <c r="N2529" s="6" t="str">
        <f t="shared" si="322"/>
        <v>05</v>
      </c>
      <c r="O2529" s="6" t="str">
        <f t="shared" si="323"/>
        <v>18</v>
      </c>
      <c r="P2529" t="str">
        <f t="shared" si="324"/>
        <v>07</v>
      </c>
      <c r="Q2529" t="str">
        <f t="shared" si="325"/>
        <v>23</v>
      </c>
      <c r="R2529" t="str">
        <f t="shared" si="326"/>
        <v>39</v>
      </c>
      <c r="S2529" s="4">
        <f t="shared" si="320"/>
        <v>44699.30809027778</v>
      </c>
      <c r="T2529" s="5">
        <f t="shared" si="327"/>
        <v>44699.30809027778</v>
      </c>
      <c r="U2529" t="s">
        <v>2305</v>
      </c>
      <c r="AH2529" t="s">
        <v>2940</v>
      </c>
      <c r="AI2529" t="s">
        <v>3077</v>
      </c>
      <c r="AJ2529" t="s">
        <v>3097</v>
      </c>
      <c r="AK2529" t="s">
        <v>3101</v>
      </c>
      <c r="AL2529" t="s">
        <v>3103</v>
      </c>
      <c r="BK2529">
        <v>635</v>
      </c>
      <c r="BL2529">
        <v>635</v>
      </c>
      <c r="BQ2529">
        <v>158.40610000000001</v>
      </c>
      <c r="BR2529">
        <v>158.8960500000029</v>
      </c>
      <c r="BS2529">
        <v>0</v>
      </c>
    </row>
    <row r="2530" spans="1:71" x14ac:dyDescent="0.25">
      <c r="A2530" t="s">
        <v>86</v>
      </c>
      <c r="B2530">
        <v>646</v>
      </c>
      <c r="C2530" t="s">
        <v>88</v>
      </c>
      <c r="D2530">
        <v>1</v>
      </c>
      <c r="E2530">
        <v>47861.7016</v>
      </c>
      <c r="F2530">
        <v>47861.959130000003</v>
      </c>
      <c r="G2530">
        <v>0.25753000000258908</v>
      </c>
      <c r="H2530">
        <v>159.21010000000001</v>
      </c>
      <c r="I2530">
        <v>113.47499999999999</v>
      </c>
      <c r="J2530">
        <v>758.86500000000001</v>
      </c>
      <c r="L2530" t="s">
        <v>880</v>
      </c>
      <c r="M2530" s="6">
        <f t="shared" si="321"/>
        <v>2022</v>
      </c>
      <c r="N2530" s="6" t="str">
        <f t="shared" si="322"/>
        <v>05</v>
      </c>
      <c r="O2530" s="6" t="str">
        <f t="shared" si="323"/>
        <v>18</v>
      </c>
      <c r="P2530" t="str">
        <f t="shared" si="324"/>
        <v>07</v>
      </c>
      <c r="Q2530" t="str">
        <f t="shared" si="325"/>
        <v>23</v>
      </c>
      <c r="R2530" t="str">
        <f t="shared" si="326"/>
        <v>39</v>
      </c>
      <c r="S2530" s="4">
        <f t="shared" si="320"/>
        <v>44699.30809027778</v>
      </c>
      <c r="T2530" s="5">
        <f t="shared" si="327"/>
        <v>44699.30809027778</v>
      </c>
      <c r="U2530" t="s">
        <v>2305</v>
      </c>
      <c r="AH2530" t="s">
        <v>2940</v>
      </c>
      <c r="AI2530" t="s">
        <v>2941</v>
      </c>
      <c r="AJ2530" t="s">
        <v>3097</v>
      </c>
      <c r="AK2530" t="s">
        <v>3101</v>
      </c>
      <c r="AL2530" t="s">
        <v>3103</v>
      </c>
      <c r="BK2530">
        <v>636</v>
      </c>
      <c r="BL2530">
        <v>636</v>
      </c>
      <c r="BQ2530">
        <v>159.21010000000001</v>
      </c>
      <c r="BR2530">
        <v>159.4676300000026</v>
      </c>
      <c r="BS2530">
        <v>1</v>
      </c>
    </row>
    <row r="2531" spans="1:71" x14ac:dyDescent="0.25">
      <c r="A2531" t="s">
        <v>86</v>
      </c>
      <c r="B2531">
        <v>647</v>
      </c>
      <c r="C2531" t="s">
        <v>88</v>
      </c>
      <c r="D2531">
        <v>1</v>
      </c>
      <c r="E2531">
        <v>47862.411399999997</v>
      </c>
      <c r="F2531">
        <v>47862.580990000002</v>
      </c>
      <c r="G2531">
        <v>0.16959000000497329</v>
      </c>
      <c r="H2531">
        <v>159.91990000000001</v>
      </c>
      <c r="I2531">
        <v>127.66</v>
      </c>
      <c r="J2531">
        <v>659.57399999999996</v>
      </c>
      <c r="L2531" t="s">
        <v>880</v>
      </c>
      <c r="M2531" s="6">
        <f t="shared" si="321"/>
        <v>2022</v>
      </c>
      <c r="N2531" s="6" t="str">
        <f t="shared" si="322"/>
        <v>05</v>
      </c>
      <c r="O2531" s="6" t="str">
        <f t="shared" si="323"/>
        <v>18</v>
      </c>
      <c r="P2531" t="str">
        <f t="shared" si="324"/>
        <v>07</v>
      </c>
      <c r="Q2531" t="str">
        <f t="shared" si="325"/>
        <v>23</v>
      </c>
      <c r="R2531" t="str">
        <f t="shared" si="326"/>
        <v>39</v>
      </c>
      <c r="S2531" s="4">
        <f t="shared" si="320"/>
        <v>44699.30809027778</v>
      </c>
      <c r="T2531" s="5">
        <f t="shared" si="327"/>
        <v>44699.30809027778</v>
      </c>
      <c r="U2531" t="s">
        <v>2305</v>
      </c>
      <c r="AH2531" t="s">
        <v>2940</v>
      </c>
      <c r="AI2531" t="s">
        <v>2941</v>
      </c>
      <c r="AJ2531" t="s">
        <v>3097</v>
      </c>
      <c r="AK2531" t="s">
        <v>3101</v>
      </c>
      <c r="AL2531" t="s">
        <v>3103</v>
      </c>
      <c r="BK2531">
        <v>637</v>
      </c>
      <c r="BL2531">
        <v>637</v>
      </c>
      <c r="BQ2531">
        <v>159.91990000000001</v>
      </c>
      <c r="BR2531">
        <v>160.08949000000499</v>
      </c>
      <c r="BS2531">
        <v>2</v>
      </c>
    </row>
    <row r="2532" spans="1:71" x14ac:dyDescent="0.25">
      <c r="A2532" t="s">
        <v>86</v>
      </c>
      <c r="B2532">
        <v>648</v>
      </c>
      <c r="C2532" t="s">
        <v>88</v>
      </c>
      <c r="D2532">
        <v>1</v>
      </c>
      <c r="E2532">
        <v>47862.997459999999</v>
      </c>
      <c r="F2532">
        <v>47863.385009999998</v>
      </c>
      <c r="G2532">
        <v>0.38754999999946449</v>
      </c>
      <c r="H2532">
        <v>160.506</v>
      </c>
      <c r="I2532">
        <v>148.93600000000001</v>
      </c>
      <c r="J2532">
        <v>836.87900000000002</v>
      </c>
      <c r="L2532" t="s">
        <v>880</v>
      </c>
      <c r="M2532" s="6">
        <f t="shared" si="321"/>
        <v>2022</v>
      </c>
      <c r="N2532" s="6" t="str">
        <f t="shared" si="322"/>
        <v>05</v>
      </c>
      <c r="O2532" s="6" t="str">
        <f t="shared" si="323"/>
        <v>18</v>
      </c>
      <c r="P2532" t="str">
        <f t="shared" si="324"/>
        <v>07</v>
      </c>
      <c r="Q2532" t="str">
        <f t="shared" si="325"/>
        <v>23</v>
      </c>
      <c r="R2532" t="str">
        <f t="shared" si="326"/>
        <v>39</v>
      </c>
      <c r="S2532" s="4">
        <f t="shared" si="320"/>
        <v>44699.30809027778</v>
      </c>
      <c r="T2532" s="5">
        <f t="shared" si="327"/>
        <v>44699.30809027778</v>
      </c>
      <c r="U2532" t="s">
        <v>2305</v>
      </c>
      <c r="AH2532" t="s">
        <v>2940</v>
      </c>
      <c r="AI2532" t="s">
        <v>3077</v>
      </c>
      <c r="AJ2532" t="s">
        <v>3097</v>
      </c>
      <c r="AK2532" t="s">
        <v>3101</v>
      </c>
      <c r="AL2532" t="s">
        <v>3103</v>
      </c>
      <c r="BK2532">
        <v>638</v>
      </c>
      <c r="BL2532">
        <v>638</v>
      </c>
      <c r="BQ2532">
        <v>160.506</v>
      </c>
      <c r="BR2532">
        <v>160.89354999999949</v>
      </c>
      <c r="BS2532">
        <v>3</v>
      </c>
    </row>
    <row r="2533" spans="1:71" x14ac:dyDescent="0.25">
      <c r="A2533" t="s">
        <v>86</v>
      </c>
      <c r="B2533">
        <v>653</v>
      </c>
      <c r="C2533" t="s">
        <v>88</v>
      </c>
      <c r="D2533">
        <v>1</v>
      </c>
      <c r="E2533">
        <v>48045.115680000003</v>
      </c>
      <c r="F2533">
        <v>48045.768949999998</v>
      </c>
      <c r="G2533">
        <v>0.6532699999952456</v>
      </c>
      <c r="H2533">
        <v>42.545699999999997</v>
      </c>
      <c r="I2533">
        <v>21.277000000000001</v>
      </c>
      <c r="J2533">
        <v>1510.6379999999999</v>
      </c>
      <c r="L2533" t="s">
        <v>881</v>
      </c>
      <c r="M2533" s="6">
        <f t="shared" si="321"/>
        <v>2022</v>
      </c>
      <c r="N2533" s="6" t="str">
        <f t="shared" si="322"/>
        <v>05</v>
      </c>
      <c r="O2533" s="6" t="str">
        <f t="shared" si="323"/>
        <v>18</v>
      </c>
      <c r="P2533" t="str">
        <f t="shared" si="324"/>
        <v>07</v>
      </c>
      <c r="Q2533" t="str">
        <f t="shared" si="325"/>
        <v>28</v>
      </c>
      <c r="R2533" t="str">
        <f t="shared" si="326"/>
        <v>39</v>
      </c>
      <c r="S2533" s="4">
        <f t="shared" si="320"/>
        <v>44699.311562499999</v>
      </c>
      <c r="T2533" s="5">
        <f t="shared" si="327"/>
        <v>44699.311562499999</v>
      </c>
      <c r="U2533" t="s">
        <v>2306</v>
      </c>
      <c r="AH2533" t="s">
        <v>2940</v>
      </c>
      <c r="AI2533" t="s">
        <v>2941</v>
      </c>
      <c r="AJ2533" t="s">
        <v>3077</v>
      </c>
      <c r="AK2533" t="s">
        <v>3101</v>
      </c>
      <c r="AL2533" t="s">
        <v>3104</v>
      </c>
      <c r="AN2533" t="s">
        <v>3619</v>
      </c>
      <c r="BK2533">
        <v>640</v>
      </c>
      <c r="BL2533">
        <v>640</v>
      </c>
      <c r="BQ2533">
        <v>42.545699999999997</v>
      </c>
      <c r="BR2533">
        <v>43.198969999995242</v>
      </c>
      <c r="BS2533">
        <v>0</v>
      </c>
    </row>
    <row r="2534" spans="1:71" x14ac:dyDescent="0.25">
      <c r="A2534" t="s">
        <v>86</v>
      </c>
      <c r="B2534">
        <v>654</v>
      </c>
      <c r="C2534" t="s">
        <v>88</v>
      </c>
      <c r="D2534">
        <v>1</v>
      </c>
      <c r="E2534">
        <v>48054.445350000002</v>
      </c>
      <c r="F2534">
        <v>48055.167710000002</v>
      </c>
      <c r="G2534">
        <v>0.7223599999997532</v>
      </c>
      <c r="H2534">
        <v>51.875399999999999</v>
      </c>
      <c r="I2534">
        <v>106.383</v>
      </c>
      <c r="J2534">
        <v>1765.9570000000001</v>
      </c>
      <c r="L2534" t="s">
        <v>881</v>
      </c>
      <c r="M2534" s="6">
        <f t="shared" si="321"/>
        <v>2022</v>
      </c>
      <c r="N2534" s="6" t="str">
        <f t="shared" si="322"/>
        <v>05</v>
      </c>
      <c r="O2534" s="6" t="str">
        <f t="shared" si="323"/>
        <v>18</v>
      </c>
      <c r="P2534" t="str">
        <f t="shared" si="324"/>
        <v>07</v>
      </c>
      <c r="Q2534" t="str">
        <f t="shared" si="325"/>
        <v>28</v>
      </c>
      <c r="R2534" t="str">
        <f t="shared" si="326"/>
        <v>39</v>
      </c>
      <c r="S2534" s="4">
        <f t="shared" si="320"/>
        <v>44699.311562499999</v>
      </c>
      <c r="T2534" s="5">
        <f t="shared" si="327"/>
        <v>44699.311562499999</v>
      </c>
      <c r="U2534" t="s">
        <v>2306</v>
      </c>
      <c r="AH2534" t="s">
        <v>2940</v>
      </c>
      <c r="AI2534" t="s">
        <v>2941</v>
      </c>
      <c r="AJ2534" t="s">
        <v>3077</v>
      </c>
      <c r="AK2534" t="s">
        <v>3101</v>
      </c>
      <c r="AL2534" t="s">
        <v>3104</v>
      </c>
      <c r="BK2534">
        <v>641</v>
      </c>
      <c r="BL2534">
        <v>641</v>
      </c>
      <c r="BQ2534">
        <v>51.875399999999999</v>
      </c>
      <c r="BR2534">
        <v>52.597759999999752</v>
      </c>
      <c r="BS2534">
        <v>1</v>
      </c>
    </row>
    <row r="2535" spans="1:71" x14ac:dyDescent="0.25">
      <c r="A2535" t="s">
        <v>86</v>
      </c>
      <c r="B2535">
        <v>655</v>
      </c>
      <c r="C2535" t="s">
        <v>88</v>
      </c>
      <c r="D2535">
        <v>1</v>
      </c>
      <c r="E2535">
        <v>48057.859559999997</v>
      </c>
      <c r="F2535">
        <v>48059.115839999999</v>
      </c>
      <c r="G2535">
        <v>1.2562800000014249</v>
      </c>
      <c r="H2535">
        <v>55.2896</v>
      </c>
      <c r="I2535">
        <v>56.738</v>
      </c>
      <c r="J2535">
        <v>1836.8789999999999</v>
      </c>
      <c r="L2535" t="s">
        <v>881</v>
      </c>
      <c r="M2535" s="6">
        <f t="shared" si="321"/>
        <v>2022</v>
      </c>
      <c r="N2535" s="6" t="str">
        <f t="shared" si="322"/>
        <v>05</v>
      </c>
      <c r="O2535" s="6" t="str">
        <f t="shared" si="323"/>
        <v>18</v>
      </c>
      <c r="P2535" t="str">
        <f t="shared" si="324"/>
        <v>07</v>
      </c>
      <c r="Q2535" t="str">
        <f t="shared" si="325"/>
        <v>28</v>
      </c>
      <c r="R2535" t="str">
        <f t="shared" si="326"/>
        <v>39</v>
      </c>
      <c r="S2535" s="4">
        <f t="shared" si="320"/>
        <v>44699.311562499999</v>
      </c>
      <c r="T2535" s="5">
        <f t="shared" si="327"/>
        <v>44699.311562499999</v>
      </c>
      <c r="U2535" t="s">
        <v>2306</v>
      </c>
      <c r="AH2535" t="s">
        <v>2940</v>
      </c>
      <c r="AI2535" t="s">
        <v>3077</v>
      </c>
      <c r="AJ2535" t="s">
        <v>3077</v>
      </c>
      <c r="AK2535" t="s">
        <v>3101</v>
      </c>
      <c r="AL2535" t="s">
        <v>3104</v>
      </c>
      <c r="BK2535">
        <v>642</v>
      </c>
      <c r="BL2535">
        <v>642</v>
      </c>
      <c r="BQ2535">
        <v>55.2896</v>
      </c>
      <c r="BR2535">
        <v>56.545880000001432</v>
      </c>
      <c r="BS2535">
        <v>2</v>
      </c>
    </row>
    <row r="2536" spans="1:71" x14ac:dyDescent="0.25">
      <c r="A2536" t="s">
        <v>86</v>
      </c>
      <c r="B2536">
        <v>656</v>
      </c>
      <c r="C2536" t="s">
        <v>88</v>
      </c>
      <c r="D2536">
        <v>1</v>
      </c>
      <c r="E2536">
        <v>48059.702210000003</v>
      </c>
      <c r="F2536">
        <v>48060.638140000003</v>
      </c>
      <c r="G2536">
        <v>0.93592999999964377</v>
      </c>
      <c r="H2536">
        <v>57.132199999999997</v>
      </c>
      <c r="I2536">
        <v>113.47499999999999</v>
      </c>
      <c r="J2536">
        <v>2510.6379999999999</v>
      </c>
      <c r="L2536" t="s">
        <v>881</v>
      </c>
      <c r="M2536" s="6">
        <f t="shared" si="321"/>
        <v>2022</v>
      </c>
      <c r="N2536" s="6" t="str">
        <f t="shared" si="322"/>
        <v>05</v>
      </c>
      <c r="O2536" s="6" t="str">
        <f t="shared" si="323"/>
        <v>18</v>
      </c>
      <c r="P2536" t="str">
        <f t="shared" si="324"/>
        <v>07</v>
      </c>
      <c r="Q2536" t="str">
        <f t="shared" si="325"/>
        <v>28</v>
      </c>
      <c r="R2536" t="str">
        <f t="shared" si="326"/>
        <v>39</v>
      </c>
      <c r="S2536" s="4">
        <f t="shared" si="320"/>
        <v>44699.311562499999</v>
      </c>
      <c r="T2536" s="5">
        <f t="shared" si="327"/>
        <v>44699.311562499999</v>
      </c>
      <c r="U2536" t="s">
        <v>2306</v>
      </c>
      <c r="AH2536" t="s">
        <v>2940</v>
      </c>
      <c r="AI2536" t="s">
        <v>2941</v>
      </c>
      <c r="AJ2536" t="s">
        <v>3077</v>
      </c>
      <c r="AK2536" t="s">
        <v>3101</v>
      </c>
      <c r="AL2536" t="s">
        <v>3104</v>
      </c>
      <c r="BK2536">
        <v>643</v>
      </c>
      <c r="BL2536">
        <v>643</v>
      </c>
      <c r="BQ2536">
        <v>57.132199999999997</v>
      </c>
      <c r="BR2536">
        <v>58.068129999999641</v>
      </c>
      <c r="BS2536">
        <v>3</v>
      </c>
    </row>
    <row r="2537" spans="1:71" x14ac:dyDescent="0.25">
      <c r="A2537" t="s">
        <v>86</v>
      </c>
      <c r="B2537">
        <v>663</v>
      </c>
      <c r="C2537" t="s">
        <v>88</v>
      </c>
      <c r="D2537">
        <v>1</v>
      </c>
      <c r="E2537">
        <v>51087.939050000001</v>
      </c>
      <c r="F2537">
        <v>51088.554629999999</v>
      </c>
      <c r="G2537">
        <v>0.61557999999786261</v>
      </c>
      <c r="H2537">
        <v>85.111699999999999</v>
      </c>
      <c r="I2537">
        <v>70.921999999999997</v>
      </c>
      <c r="J2537">
        <v>1404.2550000000001</v>
      </c>
      <c r="L2537" t="s">
        <v>882</v>
      </c>
      <c r="M2537" s="6">
        <f t="shared" si="321"/>
        <v>2022</v>
      </c>
      <c r="N2537" s="6" t="str">
        <f t="shared" si="322"/>
        <v>05</v>
      </c>
      <c r="O2537" s="6" t="str">
        <f t="shared" si="323"/>
        <v>18</v>
      </c>
      <c r="P2537" t="str">
        <f t="shared" si="324"/>
        <v>08</v>
      </c>
      <c r="Q2537" t="str">
        <f t="shared" si="325"/>
        <v>18</v>
      </c>
      <c r="R2537" t="str">
        <f t="shared" si="326"/>
        <v>39</v>
      </c>
      <c r="S2537" s="4">
        <f t="shared" si="320"/>
        <v>44699.346284722225</v>
      </c>
      <c r="T2537" s="5">
        <f t="shared" si="327"/>
        <v>44699.346284722225</v>
      </c>
      <c r="U2537" t="s">
        <v>2307</v>
      </c>
      <c r="AH2537" t="s">
        <v>2940</v>
      </c>
      <c r="AI2537" t="s">
        <v>2941</v>
      </c>
      <c r="AJ2537" t="s">
        <v>3097</v>
      </c>
      <c r="AK2537" t="s">
        <v>3101</v>
      </c>
      <c r="AL2537" t="s">
        <v>3103</v>
      </c>
      <c r="BK2537">
        <v>650</v>
      </c>
      <c r="BL2537">
        <v>650</v>
      </c>
      <c r="BQ2537">
        <v>85.111699999999999</v>
      </c>
      <c r="BR2537">
        <v>85.727279999997862</v>
      </c>
      <c r="BS2537">
        <v>0</v>
      </c>
    </row>
    <row r="2538" spans="1:71" x14ac:dyDescent="0.25">
      <c r="A2538" t="s">
        <v>86</v>
      </c>
      <c r="B2538">
        <v>664</v>
      </c>
      <c r="C2538" t="s">
        <v>88</v>
      </c>
      <c r="D2538">
        <v>1</v>
      </c>
      <c r="E2538">
        <v>51089.361149999997</v>
      </c>
      <c r="F2538">
        <v>51090.070950000001</v>
      </c>
      <c r="G2538">
        <v>0.70980000000417931</v>
      </c>
      <c r="H2538">
        <v>86.533799999999999</v>
      </c>
      <c r="I2538">
        <v>49.645000000000003</v>
      </c>
      <c r="J2538">
        <v>1212.7660000000001</v>
      </c>
      <c r="L2538" t="s">
        <v>882</v>
      </c>
      <c r="M2538" s="6">
        <f t="shared" si="321"/>
        <v>2022</v>
      </c>
      <c r="N2538" s="6" t="str">
        <f t="shared" si="322"/>
        <v>05</v>
      </c>
      <c r="O2538" s="6" t="str">
        <f t="shared" si="323"/>
        <v>18</v>
      </c>
      <c r="P2538" t="str">
        <f t="shared" si="324"/>
        <v>08</v>
      </c>
      <c r="Q2538" t="str">
        <f t="shared" si="325"/>
        <v>18</v>
      </c>
      <c r="R2538" t="str">
        <f t="shared" si="326"/>
        <v>39</v>
      </c>
      <c r="S2538" s="4">
        <f t="shared" si="320"/>
        <v>44699.346284722225</v>
      </c>
      <c r="T2538" s="5">
        <f t="shared" si="327"/>
        <v>44699.346284722225</v>
      </c>
      <c r="U2538" t="s">
        <v>2307</v>
      </c>
      <c r="AH2538" t="s">
        <v>2940</v>
      </c>
      <c r="AI2538" t="s">
        <v>3077</v>
      </c>
      <c r="AJ2538" t="s">
        <v>3097</v>
      </c>
      <c r="AK2538" t="s">
        <v>3101</v>
      </c>
      <c r="AL2538" t="s">
        <v>3103</v>
      </c>
      <c r="BK2538">
        <v>651</v>
      </c>
      <c r="BL2538">
        <v>651</v>
      </c>
      <c r="BQ2538">
        <v>86.533799999999999</v>
      </c>
      <c r="BR2538">
        <v>87.243600000004179</v>
      </c>
      <c r="BS2538">
        <v>1</v>
      </c>
    </row>
    <row r="2539" spans="1:71" x14ac:dyDescent="0.25">
      <c r="A2539" t="s">
        <v>86</v>
      </c>
      <c r="B2539">
        <v>704</v>
      </c>
      <c r="C2539" t="s">
        <v>88</v>
      </c>
      <c r="D2539">
        <v>1</v>
      </c>
      <c r="E2539">
        <v>71608.811119999998</v>
      </c>
      <c r="F2539">
        <v>71609.828710000002</v>
      </c>
      <c r="G2539">
        <v>1.0175900000031111</v>
      </c>
      <c r="H2539">
        <v>204.2681</v>
      </c>
      <c r="I2539">
        <v>7.0919999999999996</v>
      </c>
      <c r="J2539">
        <v>489.36200000000002</v>
      </c>
      <c r="L2539" t="s">
        <v>883</v>
      </c>
      <c r="M2539" s="6">
        <f t="shared" si="321"/>
        <v>2022</v>
      </c>
      <c r="N2539" s="6" t="str">
        <f t="shared" si="322"/>
        <v>05</v>
      </c>
      <c r="O2539" s="6" t="str">
        <f t="shared" si="323"/>
        <v>18</v>
      </c>
      <c r="P2539" t="str">
        <f t="shared" si="324"/>
        <v>13</v>
      </c>
      <c r="Q2539" t="str">
        <f t="shared" si="325"/>
        <v>58</v>
      </c>
      <c r="R2539" t="str">
        <f t="shared" si="326"/>
        <v>39</v>
      </c>
      <c r="S2539" s="4">
        <f t="shared" si="320"/>
        <v>44699.582395833335</v>
      </c>
      <c r="T2539" s="5">
        <f t="shared" si="327"/>
        <v>44699.582395833335</v>
      </c>
      <c r="U2539" t="s">
        <v>2308</v>
      </c>
      <c r="AH2539" t="s">
        <v>2940</v>
      </c>
      <c r="AI2539" t="s">
        <v>2941</v>
      </c>
      <c r="AJ2539" t="s">
        <v>3097</v>
      </c>
      <c r="AK2539" t="s">
        <v>3101</v>
      </c>
      <c r="AL2539" t="s">
        <v>3102</v>
      </c>
      <c r="BK2539">
        <v>691</v>
      </c>
      <c r="BL2539">
        <v>691</v>
      </c>
      <c r="BQ2539">
        <v>204.2681</v>
      </c>
      <c r="BR2539">
        <v>205.28569000000309</v>
      </c>
      <c r="BS2539">
        <v>0</v>
      </c>
    </row>
    <row r="2540" spans="1:71" x14ac:dyDescent="0.25">
      <c r="A2540" t="s">
        <v>86</v>
      </c>
      <c r="B2540">
        <v>707</v>
      </c>
      <c r="C2540" t="s">
        <v>88</v>
      </c>
      <c r="D2540">
        <v>1</v>
      </c>
      <c r="E2540">
        <v>71618.704960000003</v>
      </c>
      <c r="F2540">
        <v>71618.98762</v>
      </c>
      <c r="G2540">
        <v>0.28265999999712221</v>
      </c>
      <c r="H2540">
        <v>214.16200000000001</v>
      </c>
      <c r="I2540">
        <v>56.738</v>
      </c>
      <c r="J2540">
        <v>985.81600000000003</v>
      </c>
      <c r="L2540" t="s">
        <v>883</v>
      </c>
      <c r="M2540" s="6">
        <f t="shared" si="321"/>
        <v>2022</v>
      </c>
      <c r="N2540" s="6" t="str">
        <f t="shared" si="322"/>
        <v>05</v>
      </c>
      <c r="O2540" s="6" t="str">
        <f t="shared" si="323"/>
        <v>18</v>
      </c>
      <c r="P2540" t="str">
        <f t="shared" si="324"/>
        <v>13</v>
      </c>
      <c r="Q2540" t="str">
        <f t="shared" si="325"/>
        <v>58</v>
      </c>
      <c r="R2540" t="str">
        <f t="shared" si="326"/>
        <v>39</v>
      </c>
      <c r="S2540" s="4">
        <f t="shared" si="320"/>
        <v>44699.582395833335</v>
      </c>
      <c r="T2540" s="5">
        <f t="shared" si="327"/>
        <v>44699.582395833335</v>
      </c>
      <c r="U2540" t="s">
        <v>2308</v>
      </c>
      <c r="AH2540" t="s">
        <v>2940</v>
      </c>
      <c r="AI2540" t="s">
        <v>2941</v>
      </c>
      <c r="AJ2540" t="s">
        <v>3097</v>
      </c>
      <c r="AK2540" t="s">
        <v>3101</v>
      </c>
      <c r="AL2540" t="s">
        <v>3103</v>
      </c>
      <c r="BK2540">
        <v>694</v>
      </c>
      <c r="BL2540">
        <v>694</v>
      </c>
      <c r="BQ2540">
        <v>214.16200000000001</v>
      </c>
      <c r="BR2540">
        <v>214.4446599999971</v>
      </c>
      <c r="BS2540">
        <v>1</v>
      </c>
    </row>
    <row r="2541" spans="1:71" x14ac:dyDescent="0.25">
      <c r="A2541" t="s">
        <v>86</v>
      </c>
      <c r="B2541">
        <v>708</v>
      </c>
      <c r="C2541" t="s">
        <v>88</v>
      </c>
      <c r="D2541">
        <v>1</v>
      </c>
      <c r="E2541">
        <v>71645.168569999994</v>
      </c>
      <c r="F2541">
        <v>71645.400989999995</v>
      </c>
      <c r="G2541">
        <v>0.23242000000027471</v>
      </c>
      <c r="H2541">
        <v>240.62559999999999</v>
      </c>
      <c r="I2541">
        <v>99.290999999999997</v>
      </c>
      <c r="J2541">
        <v>914.89400000000001</v>
      </c>
      <c r="L2541" t="s">
        <v>883</v>
      </c>
      <c r="M2541" s="6">
        <f t="shared" si="321"/>
        <v>2022</v>
      </c>
      <c r="N2541" s="6" t="str">
        <f t="shared" si="322"/>
        <v>05</v>
      </c>
      <c r="O2541" s="6" t="str">
        <f t="shared" si="323"/>
        <v>18</v>
      </c>
      <c r="P2541" t="str">
        <f t="shared" si="324"/>
        <v>13</v>
      </c>
      <c r="Q2541" t="str">
        <f t="shared" si="325"/>
        <v>58</v>
      </c>
      <c r="R2541" t="str">
        <f t="shared" si="326"/>
        <v>39</v>
      </c>
      <c r="S2541" s="4">
        <f t="shared" si="320"/>
        <v>44699.582395833335</v>
      </c>
      <c r="T2541" s="5">
        <f t="shared" si="327"/>
        <v>44699.582395833335</v>
      </c>
      <c r="U2541" t="s">
        <v>2308</v>
      </c>
      <c r="AH2541" t="s">
        <v>2940</v>
      </c>
      <c r="AI2541" t="s">
        <v>2941</v>
      </c>
      <c r="AJ2541" t="s">
        <v>3097</v>
      </c>
      <c r="AK2541" t="s">
        <v>3101</v>
      </c>
      <c r="AL2541" t="s">
        <v>3103</v>
      </c>
      <c r="BK2541">
        <v>695</v>
      </c>
      <c r="BL2541">
        <v>695</v>
      </c>
      <c r="BQ2541">
        <v>240.62559999999999</v>
      </c>
      <c r="BR2541">
        <v>240.85802000000029</v>
      </c>
      <c r="BS2541">
        <v>2</v>
      </c>
    </row>
    <row r="2542" spans="1:71" x14ac:dyDescent="0.25">
      <c r="A2542" t="s">
        <v>86</v>
      </c>
      <c r="B2542">
        <v>712</v>
      </c>
      <c r="C2542" t="s">
        <v>88</v>
      </c>
      <c r="D2542">
        <v>1</v>
      </c>
      <c r="E2542">
        <v>71671.556630000006</v>
      </c>
      <c r="F2542">
        <v>71673.133260000002</v>
      </c>
      <c r="G2542">
        <v>1.5766299999959299</v>
      </c>
      <c r="H2542">
        <v>267.0136</v>
      </c>
      <c r="I2542">
        <v>212.76599999999999</v>
      </c>
      <c r="J2542">
        <v>1468.085</v>
      </c>
      <c r="L2542" t="s">
        <v>883</v>
      </c>
      <c r="M2542" s="6">
        <f t="shared" si="321"/>
        <v>2022</v>
      </c>
      <c r="N2542" s="6" t="str">
        <f t="shared" si="322"/>
        <v>05</v>
      </c>
      <c r="O2542" s="6" t="str">
        <f t="shared" si="323"/>
        <v>18</v>
      </c>
      <c r="P2542" t="str">
        <f t="shared" si="324"/>
        <v>13</v>
      </c>
      <c r="Q2542" t="str">
        <f t="shared" si="325"/>
        <v>58</v>
      </c>
      <c r="R2542" t="str">
        <f t="shared" si="326"/>
        <v>39</v>
      </c>
      <c r="S2542" s="4">
        <f t="shared" si="320"/>
        <v>44699.582395833335</v>
      </c>
      <c r="T2542" s="5">
        <f t="shared" si="327"/>
        <v>44699.582395833335</v>
      </c>
      <c r="U2542" t="s">
        <v>2308</v>
      </c>
      <c r="AH2542" t="s">
        <v>2940</v>
      </c>
      <c r="AI2542" t="s">
        <v>3083</v>
      </c>
      <c r="AJ2542" t="s">
        <v>3097</v>
      </c>
      <c r="AK2542" t="s">
        <v>3101</v>
      </c>
      <c r="AL2542" t="s">
        <v>3103</v>
      </c>
      <c r="AN2542" t="s">
        <v>3696</v>
      </c>
      <c r="BK2542">
        <v>699</v>
      </c>
      <c r="BL2542">
        <v>699</v>
      </c>
      <c r="BQ2542">
        <v>267.0136</v>
      </c>
      <c r="BR2542">
        <v>268.59022999999593</v>
      </c>
      <c r="BS2542">
        <v>3</v>
      </c>
    </row>
    <row r="2543" spans="1:71" x14ac:dyDescent="0.25">
      <c r="A2543" t="s">
        <v>86</v>
      </c>
      <c r="B2543">
        <v>735</v>
      </c>
      <c r="C2543" t="s">
        <v>88</v>
      </c>
      <c r="D2543">
        <v>1</v>
      </c>
      <c r="E2543">
        <v>77530.680349999995</v>
      </c>
      <c r="F2543">
        <v>77531.214269999997</v>
      </c>
      <c r="G2543">
        <v>0.53392000000167172</v>
      </c>
      <c r="H2543">
        <v>125.59139999999999</v>
      </c>
      <c r="I2543">
        <v>184.39699999999999</v>
      </c>
      <c r="J2543">
        <v>1950.355</v>
      </c>
      <c r="L2543" t="s">
        <v>884</v>
      </c>
      <c r="M2543" s="6">
        <f t="shared" si="321"/>
        <v>2022</v>
      </c>
      <c r="N2543" s="6" t="str">
        <f t="shared" si="322"/>
        <v>05</v>
      </c>
      <c r="O2543" s="6" t="str">
        <f t="shared" si="323"/>
        <v>18</v>
      </c>
      <c r="P2543" t="str">
        <f t="shared" si="324"/>
        <v>15</v>
      </c>
      <c r="Q2543" t="str">
        <f t="shared" si="325"/>
        <v>38</v>
      </c>
      <c r="R2543" t="str">
        <f t="shared" si="326"/>
        <v>40</v>
      </c>
      <c r="S2543" s="4">
        <f t="shared" si="320"/>
        <v>44699.65185185185</v>
      </c>
      <c r="T2543" s="5">
        <f t="shared" si="327"/>
        <v>44699.65185185185</v>
      </c>
      <c r="U2543" t="s">
        <v>2309</v>
      </c>
      <c r="AH2543" t="s">
        <v>2940</v>
      </c>
      <c r="AI2543" t="s">
        <v>2941</v>
      </c>
      <c r="AJ2543" t="s">
        <v>2941</v>
      </c>
      <c r="AK2543" t="s">
        <v>3101</v>
      </c>
      <c r="AL2543" t="s">
        <v>3104</v>
      </c>
      <c r="BK2543">
        <v>722</v>
      </c>
      <c r="BL2543">
        <v>722</v>
      </c>
      <c r="BQ2543">
        <v>125.59139999999999</v>
      </c>
      <c r="BR2543">
        <v>126.12532000000169</v>
      </c>
      <c r="BS2543">
        <v>0</v>
      </c>
    </row>
    <row r="2544" spans="1:71" x14ac:dyDescent="0.25">
      <c r="A2544" t="s">
        <v>86</v>
      </c>
      <c r="B2544">
        <v>740</v>
      </c>
      <c r="C2544" t="s">
        <v>88</v>
      </c>
      <c r="D2544">
        <v>1</v>
      </c>
      <c r="E2544">
        <v>80660.579299999998</v>
      </c>
      <c r="F2544">
        <v>80660.855689999997</v>
      </c>
      <c r="G2544">
        <v>0.27638999999908259</v>
      </c>
      <c r="H2544">
        <v>255.28380000000001</v>
      </c>
      <c r="I2544">
        <v>92.198999999999998</v>
      </c>
      <c r="J2544">
        <v>773.05</v>
      </c>
      <c r="L2544" t="s">
        <v>885</v>
      </c>
      <c r="M2544" s="6">
        <f t="shared" si="321"/>
        <v>2022</v>
      </c>
      <c r="N2544" s="6" t="str">
        <f t="shared" si="322"/>
        <v>05</v>
      </c>
      <c r="O2544" s="6" t="str">
        <f t="shared" si="323"/>
        <v>18</v>
      </c>
      <c r="P2544" t="str">
        <f t="shared" si="324"/>
        <v>16</v>
      </c>
      <c r="Q2544" t="str">
        <f t="shared" si="325"/>
        <v>28</v>
      </c>
      <c r="R2544" t="str">
        <f t="shared" si="326"/>
        <v>40</v>
      </c>
      <c r="S2544" s="4">
        <f t="shared" si="320"/>
        <v>44699.686574074076</v>
      </c>
      <c r="T2544" s="5">
        <f t="shared" si="327"/>
        <v>44699.686574074076</v>
      </c>
      <c r="U2544" t="s">
        <v>2310</v>
      </c>
      <c r="AH2544" t="s">
        <v>2940</v>
      </c>
      <c r="AI2544" t="s">
        <v>2941</v>
      </c>
      <c r="AJ2544" t="s">
        <v>3097</v>
      </c>
      <c r="AK2544" t="s">
        <v>3101</v>
      </c>
      <c r="AL2544" t="s">
        <v>3103</v>
      </c>
      <c r="BK2544">
        <v>727</v>
      </c>
      <c r="BL2544">
        <v>727</v>
      </c>
      <c r="BQ2544">
        <v>255.28380000000001</v>
      </c>
      <c r="BR2544">
        <v>255.5601899999991</v>
      </c>
      <c r="BS2544">
        <v>0</v>
      </c>
    </row>
    <row r="2545" spans="1:71" x14ac:dyDescent="0.25">
      <c r="A2545" t="s">
        <v>86</v>
      </c>
      <c r="B2545">
        <v>741</v>
      </c>
      <c r="C2545" t="s">
        <v>88</v>
      </c>
      <c r="D2545">
        <v>1</v>
      </c>
      <c r="E2545">
        <v>80676.150269999998</v>
      </c>
      <c r="F2545">
        <v>80676.571119999993</v>
      </c>
      <c r="G2545">
        <v>0.42084999999497091</v>
      </c>
      <c r="H2545">
        <v>270.85480000000001</v>
      </c>
      <c r="I2545">
        <v>99.290999999999997</v>
      </c>
      <c r="J2545">
        <v>1638.298</v>
      </c>
      <c r="L2545" t="s">
        <v>885</v>
      </c>
      <c r="M2545" s="6">
        <f t="shared" si="321"/>
        <v>2022</v>
      </c>
      <c r="N2545" s="6" t="str">
        <f t="shared" si="322"/>
        <v>05</v>
      </c>
      <c r="O2545" s="6" t="str">
        <f t="shared" si="323"/>
        <v>18</v>
      </c>
      <c r="P2545" t="str">
        <f t="shared" si="324"/>
        <v>16</v>
      </c>
      <c r="Q2545" t="str">
        <f t="shared" si="325"/>
        <v>28</v>
      </c>
      <c r="R2545" t="str">
        <f t="shared" si="326"/>
        <v>40</v>
      </c>
      <c r="S2545" s="4">
        <f t="shared" si="320"/>
        <v>44699.686574074076</v>
      </c>
      <c r="T2545" s="5">
        <f t="shared" si="327"/>
        <v>44699.686574074076</v>
      </c>
      <c r="U2545" t="s">
        <v>2310</v>
      </c>
      <c r="AH2545" t="s">
        <v>2940</v>
      </c>
      <c r="AI2545" t="s">
        <v>2941</v>
      </c>
      <c r="AJ2545" t="s">
        <v>3097</v>
      </c>
      <c r="AK2545" t="s">
        <v>3101</v>
      </c>
      <c r="AL2545" t="s">
        <v>3103</v>
      </c>
      <c r="BK2545">
        <v>728</v>
      </c>
      <c r="BL2545">
        <v>728</v>
      </c>
      <c r="BQ2545">
        <v>270.85480000000001</v>
      </c>
      <c r="BR2545">
        <v>271.27564999999498</v>
      </c>
      <c r="BS2545">
        <v>1</v>
      </c>
    </row>
    <row r="2546" spans="1:71" x14ac:dyDescent="0.25">
      <c r="A2546" t="s">
        <v>86</v>
      </c>
      <c r="B2546">
        <v>785</v>
      </c>
      <c r="C2546" t="s">
        <v>88</v>
      </c>
      <c r="D2546">
        <v>1</v>
      </c>
      <c r="E2546">
        <v>85098.625580000007</v>
      </c>
      <c r="F2546">
        <v>85098.895680000001</v>
      </c>
      <c r="G2546">
        <v>0.27009999999427242</v>
      </c>
      <c r="H2546">
        <v>192.9247</v>
      </c>
      <c r="I2546">
        <v>28.369</v>
      </c>
      <c r="J2546">
        <v>893.61699999999996</v>
      </c>
      <c r="L2546" t="s">
        <v>886</v>
      </c>
      <c r="M2546" s="6">
        <f t="shared" si="321"/>
        <v>2022</v>
      </c>
      <c r="N2546" s="6" t="str">
        <f t="shared" si="322"/>
        <v>05</v>
      </c>
      <c r="O2546" s="6" t="str">
        <f t="shared" si="323"/>
        <v>18</v>
      </c>
      <c r="P2546" t="str">
        <f t="shared" si="324"/>
        <v>17</v>
      </c>
      <c r="Q2546" t="str">
        <f t="shared" si="325"/>
        <v>43</v>
      </c>
      <c r="R2546" t="str">
        <f t="shared" si="326"/>
        <v>40</v>
      </c>
      <c r="S2546" s="4">
        <f t="shared" si="320"/>
        <v>44699.738657407404</v>
      </c>
      <c r="T2546" s="5">
        <f t="shared" si="327"/>
        <v>44699.738657407404</v>
      </c>
      <c r="U2546" t="s">
        <v>2311</v>
      </c>
      <c r="AH2546" t="s">
        <v>2940</v>
      </c>
      <c r="AI2546" t="s">
        <v>2941</v>
      </c>
      <c r="AJ2546" t="s">
        <v>3097</v>
      </c>
      <c r="AK2546" t="s">
        <v>3101</v>
      </c>
      <c r="AL2546" t="s">
        <v>3103</v>
      </c>
      <c r="BK2546">
        <v>772</v>
      </c>
      <c r="BL2546">
        <v>772</v>
      </c>
      <c r="BQ2546">
        <v>192.9247</v>
      </c>
      <c r="BR2546">
        <v>193.1947999999943</v>
      </c>
      <c r="BS2546">
        <v>0</v>
      </c>
    </row>
    <row r="2547" spans="1:71" x14ac:dyDescent="0.25">
      <c r="A2547" t="s">
        <v>86</v>
      </c>
      <c r="B2547">
        <v>791</v>
      </c>
      <c r="C2547" t="s">
        <v>88</v>
      </c>
      <c r="D2547">
        <v>1</v>
      </c>
      <c r="E2547">
        <v>85469.58855</v>
      </c>
      <c r="F2547">
        <v>85469.83352</v>
      </c>
      <c r="G2547">
        <v>0.2449699999997392</v>
      </c>
      <c r="H2547">
        <v>263.81670000000003</v>
      </c>
      <c r="I2547">
        <v>78.013999999999996</v>
      </c>
      <c r="J2547">
        <v>1439.7159999999999</v>
      </c>
      <c r="L2547" t="s">
        <v>887</v>
      </c>
      <c r="M2547" s="6">
        <f t="shared" si="321"/>
        <v>2022</v>
      </c>
      <c r="N2547" s="6" t="str">
        <f t="shared" si="322"/>
        <v>05</v>
      </c>
      <c r="O2547" s="6" t="str">
        <f t="shared" si="323"/>
        <v>18</v>
      </c>
      <c r="P2547" t="str">
        <f t="shared" si="324"/>
        <v>17</v>
      </c>
      <c r="Q2547" t="str">
        <f t="shared" si="325"/>
        <v>48</v>
      </c>
      <c r="R2547" t="str">
        <f t="shared" si="326"/>
        <v>40</v>
      </c>
      <c r="S2547" s="4">
        <f t="shared" si="320"/>
        <v>44699.742129629631</v>
      </c>
      <c r="T2547" s="5">
        <f t="shared" si="327"/>
        <v>44699.742129629631</v>
      </c>
      <c r="U2547" t="s">
        <v>2312</v>
      </c>
      <c r="AH2547" t="s">
        <v>2940</v>
      </c>
      <c r="AI2547" t="s">
        <v>2941</v>
      </c>
      <c r="AJ2547" t="s">
        <v>3097</v>
      </c>
      <c r="AK2547" t="s">
        <v>3101</v>
      </c>
      <c r="AL2547" t="s">
        <v>3103</v>
      </c>
      <c r="BK2547">
        <v>778</v>
      </c>
      <c r="BL2547">
        <v>778</v>
      </c>
      <c r="BQ2547">
        <v>263.81670000000003</v>
      </c>
      <c r="BR2547">
        <v>264.06166999999982</v>
      </c>
      <c r="BS2547">
        <v>0</v>
      </c>
    </row>
    <row r="2548" spans="1:71" x14ac:dyDescent="0.25">
      <c r="A2548" t="s">
        <v>86</v>
      </c>
      <c r="B2548">
        <v>793</v>
      </c>
      <c r="C2548" t="s">
        <v>88</v>
      </c>
      <c r="D2548">
        <v>1</v>
      </c>
      <c r="E2548">
        <v>85490.389609999998</v>
      </c>
      <c r="F2548">
        <v>85490.697400000005</v>
      </c>
      <c r="G2548">
        <v>0.30779000000620732</v>
      </c>
      <c r="H2548">
        <v>284.61779999999999</v>
      </c>
      <c r="I2548">
        <v>510.63799999999998</v>
      </c>
      <c r="J2548">
        <v>1446.809</v>
      </c>
      <c r="L2548" t="s">
        <v>887</v>
      </c>
      <c r="M2548" s="6">
        <f t="shared" si="321"/>
        <v>2022</v>
      </c>
      <c r="N2548" s="6" t="str">
        <f t="shared" si="322"/>
        <v>05</v>
      </c>
      <c r="O2548" s="6" t="str">
        <f t="shared" si="323"/>
        <v>18</v>
      </c>
      <c r="P2548" t="str">
        <f t="shared" si="324"/>
        <v>17</v>
      </c>
      <c r="Q2548" t="str">
        <f t="shared" si="325"/>
        <v>48</v>
      </c>
      <c r="R2548" t="str">
        <f t="shared" si="326"/>
        <v>40</v>
      </c>
      <c r="S2548" s="4">
        <f t="shared" si="320"/>
        <v>44699.742129629631</v>
      </c>
      <c r="T2548" s="5">
        <f t="shared" si="327"/>
        <v>44699.742129629631</v>
      </c>
      <c r="U2548" t="s">
        <v>2312</v>
      </c>
      <c r="AH2548" t="s">
        <v>2940</v>
      </c>
      <c r="AI2548" t="s">
        <v>2941</v>
      </c>
      <c r="AJ2548" t="s">
        <v>3097</v>
      </c>
      <c r="AK2548" t="s">
        <v>3101</v>
      </c>
      <c r="AL2548" t="s">
        <v>3103</v>
      </c>
      <c r="AN2548" t="s">
        <v>3619</v>
      </c>
      <c r="BK2548">
        <v>780</v>
      </c>
      <c r="BL2548">
        <v>780</v>
      </c>
      <c r="BQ2548">
        <v>284.61779999999999</v>
      </c>
      <c r="BR2548">
        <v>284.9255900000062</v>
      </c>
      <c r="BS2548">
        <v>1</v>
      </c>
    </row>
    <row r="2549" spans="1:71" x14ac:dyDescent="0.25">
      <c r="A2549" t="s">
        <v>86</v>
      </c>
      <c r="B2549">
        <v>794</v>
      </c>
      <c r="C2549" t="s">
        <v>88</v>
      </c>
      <c r="D2549">
        <v>1</v>
      </c>
      <c r="E2549">
        <v>85492.506439999997</v>
      </c>
      <c r="F2549">
        <v>85493.47378</v>
      </c>
      <c r="G2549">
        <v>0.96734000000287779</v>
      </c>
      <c r="H2549">
        <v>286.7346</v>
      </c>
      <c r="I2549">
        <v>35.460999999999999</v>
      </c>
      <c r="J2549">
        <v>1553.191</v>
      </c>
      <c r="L2549" t="s">
        <v>887</v>
      </c>
      <c r="M2549" s="6">
        <f t="shared" si="321"/>
        <v>2022</v>
      </c>
      <c r="N2549" s="6" t="str">
        <f t="shared" si="322"/>
        <v>05</v>
      </c>
      <c r="O2549" s="6" t="str">
        <f t="shared" si="323"/>
        <v>18</v>
      </c>
      <c r="P2549" t="str">
        <f t="shared" si="324"/>
        <v>17</v>
      </c>
      <c r="Q2549" t="str">
        <f t="shared" si="325"/>
        <v>48</v>
      </c>
      <c r="R2549" t="str">
        <f t="shared" si="326"/>
        <v>40</v>
      </c>
      <c r="S2549" s="4">
        <f t="shared" si="320"/>
        <v>44699.742129629631</v>
      </c>
      <c r="T2549" s="5">
        <f t="shared" si="327"/>
        <v>44699.742129629631</v>
      </c>
      <c r="U2549" t="s">
        <v>2312</v>
      </c>
      <c r="AH2549" t="s">
        <v>2940</v>
      </c>
      <c r="AI2549" t="s">
        <v>3081</v>
      </c>
      <c r="AJ2549" t="s">
        <v>3097</v>
      </c>
      <c r="AK2549" t="s">
        <v>3101</v>
      </c>
      <c r="AL2549" t="s">
        <v>3103</v>
      </c>
      <c r="AN2549" t="s">
        <v>3619</v>
      </c>
      <c r="BK2549">
        <v>781</v>
      </c>
      <c r="BL2549">
        <v>781</v>
      </c>
      <c r="BQ2549">
        <v>286.7346</v>
      </c>
      <c r="BR2549">
        <v>287.70194000000288</v>
      </c>
      <c r="BS2549">
        <v>2</v>
      </c>
    </row>
    <row r="2550" spans="1:71" x14ac:dyDescent="0.25">
      <c r="A2550" t="s">
        <v>86</v>
      </c>
      <c r="B2550">
        <v>795</v>
      </c>
      <c r="C2550" t="s">
        <v>88</v>
      </c>
      <c r="D2550">
        <v>1</v>
      </c>
      <c r="E2550">
        <v>85500.045870000002</v>
      </c>
      <c r="F2550">
        <v>85500.592350000006</v>
      </c>
      <c r="G2550">
        <v>0.54648000000452157</v>
      </c>
      <c r="H2550">
        <v>294.274</v>
      </c>
      <c r="I2550">
        <v>35.460999999999999</v>
      </c>
      <c r="J2550">
        <v>1262.4110000000001</v>
      </c>
      <c r="L2550" t="s">
        <v>887</v>
      </c>
      <c r="M2550" s="6">
        <f t="shared" si="321"/>
        <v>2022</v>
      </c>
      <c r="N2550" s="6" t="str">
        <f t="shared" si="322"/>
        <v>05</v>
      </c>
      <c r="O2550" s="6" t="str">
        <f t="shared" si="323"/>
        <v>18</v>
      </c>
      <c r="P2550" t="str">
        <f t="shared" si="324"/>
        <v>17</v>
      </c>
      <c r="Q2550" t="str">
        <f t="shared" si="325"/>
        <v>48</v>
      </c>
      <c r="R2550" t="str">
        <f t="shared" si="326"/>
        <v>40</v>
      </c>
      <c r="S2550" s="4">
        <f t="shared" si="320"/>
        <v>44699.742129629631</v>
      </c>
      <c r="T2550" s="5">
        <f t="shared" si="327"/>
        <v>44699.742129629631</v>
      </c>
      <c r="U2550" t="s">
        <v>2312</v>
      </c>
      <c r="AH2550" t="s">
        <v>2940</v>
      </c>
      <c r="AI2550" t="s">
        <v>2941</v>
      </c>
      <c r="AJ2550" t="s">
        <v>2941</v>
      </c>
      <c r="AK2550" t="s">
        <v>3101</v>
      </c>
      <c r="AL2550" t="s">
        <v>3104</v>
      </c>
      <c r="BK2550">
        <v>782</v>
      </c>
      <c r="BL2550">
        <v>782</v>
      </c>
      <c r="BQ2550">
        <v>294.274</v>
      </c>
      <c r="BR2550">
        <v>294.82048000000452</v>
      </c>
      <c r="BS2550">
        <v>3</v>
      </c>
    </row>
    <row r="2551" spans="1:71" x14ac:dyDescent="0.25">
      <c r="A2551" t="s">
        <v>86</v>
      </c>
      <c r="B2551">
        <v>796</v>
      </c>
      <c r="C2551" t="s">
        <v>88</v>
      </c>
      <c r="D2551">
        <v>1</v>
      </c>
      <c r="E2551">
        <v>85504.83584</v>
      </c>
      <c r="F2551">
        <v>85505.068249999997</v>
      </c>
      <c r="G2551">
        <v>0.23240999999688941</v>
      </c>
      <c r="H2551">
        <v>299.06400000000002</v>
      </c>
      <c r="I2551">
        <v>773.05</v>
      </c>
      <c r="J2551">
        <v>1546.0989999999999</v>
      </c>
      <c r="L2551" t="s">
        <v>887</v>
      </c>
      <c r="M2551" s="6">
        <f t="shared" si="321"/>
        <v>2022</v>
      </c>
      <c r="N2551" s="6" t="str">
        <f t="shared" si="322"/>
        <v>05</v>
      </c>
      <c r="O2551" s="6" t="str">
        <f t="shared" si="323"/>
        <v>18</v>
      </c>
      <c r="P2551" t="str">
        <f t="shared" si="324"/>
        <v>17</v>
      </c>
      <c r="Q2551" t="str">
        <f t="shared" si="325"/>
        <v>48</v>
      </c>
      <c r="R2551" t="str">
        <f t="shared" si="326"/>
        <v>40</v>
      </c>
      <c r="S2551" s="4">
        <f t="shared" si="320"/>
        <v>44699.742129629631</v>
      </c>
      <c r="T2551" s="5">
        <f t="shared" si="327"/>
        <v>44699.742129629631</v>
      </c>
      <c r="U2551" t="s">
        <v>2312</v>
      </c>
      <c r="AH2551" t="s">
        <v>2940</v>
      </c>
      <c r="AI2551" t="s">
        <v>2941</v>
      </c>
      <c r="AJ2551" t="s">
        <v>3097</v>
      </c>
      <c r="AK2551" t="s">
        <v>3101</v>
      </c>
      <c r="AL2551" t="s">
        <v>3103</v>
      </c>
      <c r="BK2551">
        <v>783</v>
      </c>
      <c r="BL2551">
        <v>783</v>
      </c>
      <c r="BQ2551">
        <v>299.06400000000002</v>
      </c>
      <c r="BR2551">
        <v>299.29640999999691</v>
      </c>
      <c r="BS2551">
        <v>4</v>
      </c>
    </row>
    <row r="2552" spans="1:71" x14ac:dyDescent="0.25">
      <c r="A2552" t="s">
        <v>86</v>
      </c>
      <c r="B2552">
        <v>797</v>
      </c>
      <c r="C2552" t="s">
        <v>88</v>
      </c>
      <c r="D2552">
        <v>1</v>
      </c>
      <c r="E2552">
        <v>85506.280410000007</v>
      </c>
      <c r="F2552">
        <v>85507.436189999993</v>
      </c>
      <c r="G2552">
        <v>1.1557799999864069</v>
      </c>
      <c r="H2552">
        <v>0.56520000000000004</v>
      </c>
      <c r="I2552">
        <v>489.36200000000002</v>
      </c>
      <c r="J2552">
        <v>2028.3689999999999</v>
      </c>
      <c r="L2552" t="s">
        <v>888</v>
      </c>
      <c r="M2552" s="6">
        <f t="shared" si="321"/>
        <v>2022</v>
      </c>
      <c r="N2552" s="6" t="str">
        <f t="shared" si="322"/>
        <v>05</v>
      </c>
      <c r="O2552" s="6" t="str">
        <f t="shared" si="323"/>
        <v>18</v>
      </c>
      <c r="P2552" t="str">
        <f t="shared" si="324"/>
        <v>17</v>
      </c>
      <c r="Q2552" t="str">
        <f t="shared" si="325"/>
        <v>53</v>
      </c>
      <c r="R2552" t="str">
        <f t="shared" si="326"/>
        <v>40</v>
      </c>
      <c r="S2552" s="4">
        <f t="shared" si="320"/>
        <v>44699.74560185185</v>
      </c>
      <c r="T2552" s="5">
        <f t="shared" si="327"/>
        <v>44699.74560185185</v>
      </c>
      <c r="U2552" t="s">
        <v>2313</v>
      </c>
      <c r="AH2552" t="s">
        <v>2940</v>
      </c>
      <c r="AI2552" t="s">
        <v>2941</v>
      </c>
      <c r="AJ2552" t="s">
        <v>3077</v>
      </c>
      <c r="AK2552" t="s">
        <v>3101</v>
      </c>
      <c r="AL2552" t="s">
        <v>3104</v>
      </c>
      <c r="BK2552">
        <v>784</v>
      </c>
      <c r="BL2552">
        <v>784</v>
      </c>
      <c r="BQ2552">
        <v>0.56520000000000004</v>
      </c>
      <c r="BR2552">
        <v>1.720979999986407</v>
      </c>
      <c r="BS2552">
        <v>0</v>
      </c>
    </row>
    <row r="2553" spans="1:71" x14ac:dyDescent="0.25">
      <c r="A2553" t="s">
        <v>86</v>
      </c>
      <c r="B2553">
        <v>800</v>
      </c>
      <c r="C2553" t="s">
        <v>88</v>
      </c>
      <c r="D2553">
        <v>1</v>
      </c>
      <c r="E2553">
        <v>85514.325459999993</v>
      </c>
      <c r="F2553">
        <v>85514.740030000001</v>
      </c>
      <c r="G2553">
        <v>0.41457000000809779</v>
      </c>
      <c r="H2553">
        <v>8.6103000000000005</v>
      </c>
      <c r="I2553">
        <v>99.290999999999997</v>
      </c>
      <c r="J2553">
        <v>2035.461</v>
      </c>
      <c r="L2553" t="s">
        <v>888</v>
      </c>
      <c r="M2553" s="6">
        <f t="shared" si="321"/>
        <v>2022</v>
      </c>
      <c r="N2553" s="6" t="str">
        <f t="shared" si="322"/>
        <v>05</v>
      </c>
      <c r="O2553" s="6" t="str">
        <f t="shared" si="323"/>
        <v>18</v>
      </c>
      <c r="P2553" t="str">
        <f t="shared" si="324"/>
        <v>17</v>
      </c>
      <c r="Q2553" t="str">
        <f t="shared" si="325"/>
        <v>53</v>
      </c>
      <c r="R2553" t="str">
        <f t="shared" si="326"/>
        <v>40</v>
      </c>
      <c r="S2553" s="4">
        <f t="shared" si="320"/>
        <v>44699.74560185185</v>
      </c>
      <c r="T2553" s="5">
        <f t="shared" si="327"/>
        <v>44699.74560185185</v>
      </c>
      <c r="U2553" t="s">
        <v>2313</v>
      </c>
      <c r="AH2553" t="s">
        <v>2940</v>
      </c>
      <c r="AI2553" t="s">
        <v>2941</v>
      </c>
      <c r="AJ2553" t="s">
        <v>2941</v>
      </c>
      <c r="AK2553" t="s">
        <v>3101</v>
      </c>
      <c r="AL2553" t="s">
        <v>3104</v>
      </c>
      <c r="BK2553">
        <v>787</v>
      </c>
      <c r="BL2553">
        <v>787</v>
      </c>
      <c r="BQ2553">
        <v>8.6103000000000005</v>
      </c>
      <c r="BR2553">
        <v>9.0248700000080984</v>
      </c>
      <c r="BS2553">
        <v>1</v>
      </c>
    </row>
    <row r="2554" spans="1:71" x14ac:dyDescent="0.25">
      <c r="A2554" t="s">
        <v>86</v>
      </c>
      <c r="B2554">
        <v>810</v>
      </c>
      <c r="C2554" t="s">
        <v>88</v>
      </c>
      <c r="D2554">
        <v>1</v>
      </c>
      <c r="E2554">
        <v>87352.098970000006</v>
      </c>
      <c r="F2554">
        <v>87353.807509999999</v>
      </c>
      <c r="G2554">
        <v>1.7085399999923541</v>
      </c>
      <c r="H2554">
        <v>46.209099999999999</v>
      </c>
      <c r="I2554">
        <v>127.66</v>
      </c>
      <c r="J2554">
        <v>2829.7869999999998</v>
      </c>
      <c r="L2554" t="s">
        <v>889</v>
      </c>
      <c r="M2554" s="6">
        <f t="shared" si="321"/>
        <v>2022</v>
      </c>
      <c r="N2554" s="6" t="str">
        <f t="shared" si="322"/>
        <v>05</v>
      </c>
      <c r="O2554" s="6" t="str">
        <f t="shared" si="323"/>
        <v>18</v>
      </c>
      <c r="P2554" t="str">
        <f t="shared" si="324"/>
        <v>18</v>
      </c>
      <c r="Q2554" t="str">
        <f t="shared" si="325"/>
        <v>23</v>
      </c>
      <c r="R2554" t="str">
        <f t="shared" si="326"/>
        <v>40</v>
      </c>
      <c r="S2554" s="4">
        <f t="shared" si="320"/>
        <v>44699.766435185185</v>
      </c>
      <c r="T2554" s="5">
        <f t="shared" si="327"/>
        <v>44699.766435185185</v>
      </c>
      <c r="U2554" t="s">
        <v>2314</v>
      </c>
      <c r="AH2554" t="s">
        <v>2940</v>
      </c>
      <c r="AI2554" t="s">
        <v>3078</v>
      </c>
      <c r="AJ2554" t="s">
        <v>3078</v>
      </c>
      <c r="AK2554" t="s">
        <v>3101</v>
      </c>
      <c r="AL2554" t="s">
        <v>3104</v>
      </c>
      <c r="BK2554">
        <v>796</v>
      </c>
      <c r="BL2554">
        <v>796</v>
      </c>
      <c r="BQ2554">
        <v>46.209099999999999</v>
      </c>
      <c r="BR2554">
        <v>47.917639999992353</v>
      </c>
      <c r="BS2554">
        <v>0</v>
      </c>
    </row>
    <row r="2555" spans="1:71" x14ac:dyDescent="0.25">
      <c r="A2555" t="s">
        <v>86</v>
      </c>
      <c r="B2555">
        <v>812</v>
      </c>
      <c r="C2555" t="s">
        <v>88</v>
      </c>
      <c r="D2555">
        <v>1</v>
      </c>
      <c r="E2555">
        <v>87702.105930000005</v>
      </c>
      <c r="F2555">
        <v>87707.017989999993</v>
      </c>
      <c r="G2555">
        <v>4.9120599999878323</v>
      </c>
      <c r="H2555">
        <v>96.228800000000007</v>
      </c>
      <c r="I2555">
        <v>28.369</v>
      </c>
      <c r="J2555">
        <v>418.44</v>
      </c>
      <c r="L2555" t="s">
        <v>890</v>
      </c>
      <c r="M2555" s="6">
        <f t="shared" si="321"/>
        <v>2022</v>
      </c>
      <c r="N2555" s="6" t="str">
        <f t="shared" si="322"/>
        <v>05</v>
      </c>
      <c r="O2555" s="6" t="str">
        <f t="shared" si="323"/>
        <v>18</v>
      </c>
      <c r="P2555" t="str">
        <f t="shared" si="324"/>
        <v>18</v>
      </c>
      <c r="Q2555" t="str">
        <f t="shared" si="325"/>
        <v>28</v>
      </c>
      <c r="R2555" t="str">
        <f t="shared" si="326"/>
        <v>40</v>
      </c>
      <c r="S2555" s="4">
        <f t="shared" si="320"/>
        <v>44699.769907407404</v>
      </c>
      <c r="T2555" s="5">
        <f t="shared" si="327"/>
        <v>44699.769907407404</v>
      </c>
      <c r="U2555" t="s">
        <v>2315</v>
      </c>
      <c r="AH2555" t="s">
        <v>2940</v>
      </c>
      <c r="AI2555" t="s">
        <v>2941</v>
      </c>
      <c r="AJ2555" t="s">
        <v>3097</v>
      </c>
      <c r="AK2555" t="s">
        <v>3101</v>
      </c>
      <c r="AL2555" t="s">
        <v>3102</v>
      </c>
      <c r="AN2555" t="s">
        <v>3677</v>
      </c>
      <c r="BK2555">
        <v>798</v>
      </c>
      <c r="BL2555">
        <v>798</v>
      </c>
      <c r="BQ2555">
        <v>96.228800000000007</v>
      </c>
      <c r="BR2555">
        <v>101.1408599999878</v>
      </c>
      <c r="BS2555">
        <v>0</v>
      </c>
    </row>
    <row r="2556" spans="1:71" x14ac:dyDescent="0.25">
      <c r="A2556" t="s">
        <v>86</v>
      </c>
      <c r="B2556">
        <v>816</v>
      </c>
      <c r="C2556" t="s">
        <v>88</v>
      </c>
      <c r="D2556">
        <v>1</v>
      </c>
      <c r="E2556">
        <v>88555.85802</v>
      </c>
      <c r="F2556">
        <v>88558.03138</v>
      </c>
      <c r="G2556">
        <v>2.173360000000685</v>
      </c>
      <c r="H2556">
        <v>49.855899999999998</v>
      </c>
      <c r="I2556">
        <v>35.460999999999999</v>
      </c>
      <c r="J2556">
        <v>1262.4110000000001</v>
      </c>
      <c r="L2556" t="s">
        <v>891</v>
      </c>
      <c r="M2556" s="6">
        <f t="shared" si="321"/>
        <v>2022</v>
      </c>
      <c r="N2556" s="6" t="str">
        <f t="shared" si="322"/>
        <v>05</v>
      </c>
      <c r="O2556" s="6" t="str">
        <f t="shared" si="323"/>
        <v>18</v>
      </c>
      <c r="P2556" t="str">
        <f t="shared" si="324"/>
        <v>18</v>
      </c>
      <c r="Q2556" t="str">
        <f t="shared" si="325"/>
        <v>43</v>
      </c>
      <c r="R2556" t="str">
        <f t="shared" si="326"/>
        <v>40</v>
      </c>
      <c r="S2556" s="4">
        <f t="shared" si="320"/>
        <v>44699.780324074076</v>
      </c>
      <c r="T2556" s="5">
        <f t="shared" si="327"/>
        <v>44699.780324074076</v>
      </c>
      <c r="U2556" t="s">
        <v>2316</v>
      </c>
      <c r="AH2556" t="s">
        <v>2940</v>
      </c>
      <c r="AI2556" t="s">
        <v>3083</v>
      </c>
      <c r="AJ2556" t="s">
        <v>2941</v>
      </c>
      <c r="AK2556" t="s">
        <v>3101</v>
      </c>
      <c r="AL2556" t="s">
        <v>3104</v>
      </c>
      <c r="BK2556">
        <v>802</v>
      </c>
      <c r="BL2556">
        <v>802</v>
      </c>
      <c r="BQ2556">
        <v>49.855899999999998</v>
      </c>
      <c r="BR2556">
        <v>52.029260000000683</v>
      </c>
      <c r="BS2556">
        <v>0</v>
      </c>
    </row>
    <row r="2557" spans="1:71" x14ac:dyDescent="0.25">
      <c r="A2557" t="s">
        <v>86</v>
      </c>
      <c r="B2557">
        <v>831</v>
      </c>
      <c r="C2557" t="s">
        <v>88</v>
      </c>
      <c r="D2557">
        <v>1</v>
      </c>
      <c r="E2557">
        <v>94518.006529999999</v>
      </c>
      <c r="F2557">
        <v>94518.458790000004</v>
      </c>
      <c r="G2557">
        <v>0.45226000000548078</v>
      </c>
      <c r="H2557">
        <v>11.516500000000001</v>
      </c>
      <c r="I2557">
        <v>42.552999999999997</v>
      </c>
      <c r="J2557">
        <v>1843.972</v>
      </c>
      <c r="L2557" t="s">
        <v>892</v>
      </c>
      <c r="M2557" s="6">
        <f t="shared" si="321"/>
        <v>2022</v>
      </c>
      <c r="N2557" s="6" t="str">
        <f t="shared" si="322"/>
        <v>05</v>
      </c>
      <c r="O2557" s="6" t="str">
        <f t="shared" si="323"/>
        <v>18</v>
      </c>
      <c r="P2557" t="str">
        <f t="shared" si="324"/>
        <v>20</v>
      </c>
      <c r="Q2557" t="str">
        <f t="shared" si="325"/>
        <v>23</v>
      </c>
      <c r="R2557" t="str">
        <f t="shared" si="326"/>
        <v>40</v>
      </c>
      <c r="S2557" s="4">
        <f t="shared" si="320"/>
        <v>44699.849768518521</v>
      </c>
      <c r="T2557" s="5">
        <f t="shared" si="327"/>
        <v>44699.849768518521</v>
      </c>
      <c r="U2557" t="s">
        <v>2317</v>
      </c>
      <c r="AH2557" t="s">
        <v>2940</v>
      </c>
      <c r="AI2557" t="s">
        <v>2941</v>
      </c>
      <c r="AJ2557" t="s">
        <v>3097</v>
      </c>
      <c r="AK2557" t="s">
        <v>3101</v>
      </c>
      <c r="AL2557" t="s">
        <v>3103</v>
      </c>
      <c r="BK2557">
        <v>817</v>
      </c>
      <c r="BL2557">
        <v>817</v>
      </c>
      <c r="BQ2557">
        <v>11.516500000000001</v>
      </c>
      <c r="BR2557">
        <v>11.96876000000548</v>
      </c>
      <c r="BS2557">
        <v>0</v>
      </c>
    </row>
    <row r="2558" spans="1:71" x14ac:dyDescent="0.25">
      <c r="A2558" t="s">
        <v>86</v>
      </c>
      <c r="B2558">
        <v>833</v>
      </c>
      <c r="C2558" t="s">
        <v>88</v>
      </c>
      <c r="D2558">
        <v>1</v>
      </c>
      <c r="E2558">
        <v>94520.209489999994</v>
      </c>
      <c r="F2558">
        <v>94520.536120000004</v>
      </c>
      <c r="G2558">
        <v>0.32663000001048198</v>
      </c>
      <c r="H2558">
        <v>13.7195</v>
      </c>
      <c r="I2558">
        <v>70.921999999999997</v>
      </c>
      <c r="J2558">
        <v>1680.8510000000001</v>
      </c>
      <c r="L2558" t="s">
        <v>892</v>
      </c>
      <c r="M2558" s="6">
        <f t="shared" si="321"/>
        <v>2022</v>
      </c>
      <c r="N2558" s="6" t="str">
        <f t="shared" si="322"/>
        <v>05</v>
      </c>
      <c r="O2558" s="6" t="str">
        <f t="shared" si="323"/>
        <v>18</v>
      </c>
      <c r="P2558" t="str">
        <f t="shared" si="324"/>
        <v>20</v>
      </c>
      <c r="Q2558" t="str">
        <f t="shared" si="325"/>
        <v>23</v>
      </c>
      <c r="R2558" t="str">
        <f t="shared" si="326"/>
        <v>40</v>
      </c>
      <c r="S2558" s="4">
        <f t="shared" si="320"/>
        <v>44699.849768518521</v>
      </c>
      <c r="T2558" s="5">
        <f t="shared" si="327"/>
        <v>44699.849768518521</v>
      </c>
      <c r="U2558" t="s">
        <v>2317</v>
      </c>
      <c r="AH2558" t="s">
        <v>2940</v>
      </c>
      <c r="AI2558" t="s">
        <v>2941</v>
      </c>
      <c r="AJ2558" t="s">
        <v>3097</v>
      </c>
      <c r="AK2558" t="s">
        <v>3101</v>
      </c>
      <c r="AL2558" t="s">
        <v>3103</v>
      </c>
      <c r="AN2558" t="s">
        <v>3619</v>
      </c>
      <c r="BK2558">
        <v>819</v>
      </c>
      <c r="BL2558">
        <v>819</v>
      </c>
      <c r="BQ2558">
        <v>13.7195</v>
      </c>
      <c r="BR2558">
        <v>14.04613000001048</v>
      </c>
      <c r="BS2558">
        <v>1</v>
      </c>
    </row>
    <row r="2559" spans="1:71" x14ac:dyDescent="0.25">
      <c r="A2559" t="s">
        <v>86</v>
      </c>
      <c r="B2559">
        <v>834</v>
      </c>
      <c r="C2559" t="s">
        <v>88</v>
      </c>
      <c r="D2559">
        <v>1</v>
      </c>
      <c r="E2559">
        <v>94521.396680000005</v>
      </c>
      <c r="F2559">
        <v>94521.842659999995</v>
      </c>
      <c r="G2559">
        <v>0.44597999998950399</v>
      </c>
      <c r="H2559">
        <v>14.906700000000001</v>
      </c>
      <c r="I2559">
        <v>92.198999999999998</v>
      </c>
      <c r="J2559">
        <v>1914.894</v>
      </c>
      <c r="L2559" t="s">
        <v>892</v>
      </c>
      <c r="M2559" s="6">
        <f t="shared" si="321"/>
        <v>2022</v>
      </c>
      <c r="N2559" s="6" t="str">
        <f t="shared" si="322"/>
        <v>05</v>
      </c>
      <c r="O2559" s="6" t="str">
        <f t="shared" si="323"/>
        <v>18</v>
      </c>
      <c r="P2559" t="str">
        <f t="shared" si="324"/>
        <v>20</v>
      </c>
      <c r="Q2559" t="str">
        <f t="shared" si="325"/>
        <v>23</v>
      </c>
      <c r="R2559" t="str">
        <f t="shared" si="326"/>
        <v>40</v>
      </c>
      <c r="S2559" s="4">
        <f t="shared" si="320"/>
        <v>44699.849768518521</v>
      </c>
      <c r="T2559" s="5">
        <f t="shared" si="327"/>
        <v>44699.849768518521</v>
      </c>
      <c r="U2559" t="s">
        <v>2317</v>
      </c>
      <c r="AH2559" t="s">
        <v>2940</v>
      </c>
      <c r="AI2559" t="s">
        <v>2941</v>
      </c>
      <c r="AJ2559" t="s">
        <v>3097</v>
      </c>
      <c r="AK2559" t="s">
        <v>3101</v>
      </c>
      <c r="AL2559" t="s">
        <v>3103</v>
      </c>
      <c r="AN2559" t="s">
        <v>3658</v>
      </c>
      <c r="BK2559">
        <v>820</v>
      </c>
      <c r="BL2559">
        <v>820</v>
      </c>
      <c r="BQ2559">
        <v>14.906700000000001</v>
      </c>
      <c r="BR2559">
        <v>15.352679999989499</v>
      </c>
      <c r="BS2559">
        <v>2</v>
      </c>
    </row>
    <row r="2560" spans="1:71" x14ac:dyDescent="0.25">
      <c r="A2560" t="s">
        <v>86</v>
      </c>
      <c r="B2560">
        <v>835</v>
      </c>
      <c r="C2560" t="s">
        <v>88</v>
      </c>
      <c r="D2560">
        <v>1</v>
      </c>
      <c r="E2560">
        <v>94522.062510000003</v>
      </c>
      <c r="F2560">
        <v>94522.753460000007</v>
      </c>
      <c r="G2560">
        <v>0.69095000000379514</v>
      </c>
      <c r="H2560">
        <v>15.5725</v>
      </c>
      <c r="I2560">
        <v>28.369</v>
      </c>
      <c r="J2560">
        <v>1581.56</v>
      </c>
      <c r="L2560" t="s">
        <v>892</v>
      </c>
      <c r="M2560" s="6">
        <f t="shared" si="321"/>
        <v>2022</v>
      </c>
      <c r="N2560" s="6" t="str">
        <f t="shared" si="322"/>
        <v>05</v>
      </c>
      <c r="O2560" s="6" t="str">
        <f t="shared" si="323"/>
        <v>18</v>
      </c>
      <c r="P2560" t="str">
        <f t="shared" si="324"/>
        <v>20</v>
      </c>
      <c r="Q2560" t="str">
        <f t="shared" si="325"/>
        <v>23</v>
      </c>
      <c r="R2560" t="str">
        <f t="shared" si="326"/>
        <v>40</v>
      </c>
      <c r="S2560" s="4">
        <f t="shared" si="320"/>
        <v>44699.849768518521</v>
      </c>
      <c r="T2560" s="5">
        <f t="shared" si="327"/>
        <v>44699.849768518521</v>
      </c>
      <c r="U2560" t="s">
        <v>2317</v>
      </c>
      <c r="AH2560" t="s">
        <v>2940</v>
      </c>
      <c r="AI2560" t="s">
        <v>2941</v>
      </c>
      <c r="AJ2560" t="s">
        <v>2941</v>
      </c>
      <c r="AK2560" t="s">
        <v>3101</v>
      </c>
      <c r="AL2560" t="s">
        <v>3104</v>
      </c>
      <c r="BK2560">
        <v>821</v>
      </c>
      <c r="BL2560">
        <v>821</v>
      </c>
      <c r="BQ2560">
        <v>15.5725</v>
      </c>
      <c r="BR2560">
        <v>16.26345000000379</v>
      </c>
      <c r="BS2560">
        <v>3</v>
      </c>
    </row>
    <row r="2561" spans="1:71" x14ac:dyDescent="0.25">
      <c r="A2561" t="s">
        <v>86</v>
      </c>
      <c r="B2561">
        <v>851</v>
      </c>
      <c r="C2561" t="s">
        <v>88</v>
      </c>
      <c r="D2561">
        <v>1</v>
      </c>
      <c r="E2561">
        <v>96860.010939999993</v>
      </c>
      <c r="F2561">
        <v>96860.8024</v>
      </c>
      <c r="G2561">
        <v>0.79146000000764616</v>
      </c>
      <c r="H2561">
        <v>253.29939999999999</v>
      </c>
      <c r="I2561">
        <v>21.277000000000001</v>
      </c>
      <c r="J2561">
        <v>1617.021</v>
      </c>
      <c r="L2561" t="s">
        <v>893</v>
      </c>
      <c r="M2561" s="6">
        <f t="shared" si="321"/>
        <v>2022</v>
      </c>
      <c r="N2561" s="6" t="str">
        <f t="shared" si="322"/>
        <v>05</v>
      </c>
      <c r="O2561" s="6" t="str">
        <f t="shared" si="323"/>
        <v>18</v>
      </c>
      <c r="P2561" t="str">
        <f t="shared" si="324"/>
        <v>20</v>
      </c>
      <c r="Q2561" t="str">
        <f t="shared" si="325"/>
        <v>58</v>
      </c>
      <c r="R2561" t="str">
        <f t="shared" si="326"/>
        <v>40</v>
      </c>
      <c r="S2561" s="4">
        <f t="shared" si="320"/>
        <v>44699.874074074076</v>
      </c>
      <c r="T2561" s="5">
        <f t="shared" si="327"/>
        <v>44699.874074074076</v>
      </c>
      <c r="U2561" t="s">
        <v>2318</v>
      </c>
      <c r="AH2561" t="s">
        <v>2940</v>
      </c>
      <c r="AI2561" t="s">
        <v>2941</v>
      </c>
      <c r="AJ2561" t="s">
        <v>2941</v>
      </c>
      <c r="AK2561" t="s">
        <v>3101</v>
      </c>
      <c r="AL2561" t="s">
        <v>3104</v>
      </c>
      <c r="BK2561">
        <v>837</v>
      </c>
      <c r="BL2561">
        <v>837</v>
      </c>
      <c r="BQ2561">
        <v>253.29939999999999</v>
      </c>
      <c r="BR2561">
        <v>254.09086000000761</v>
      </c>
      <c r="BS2561">
        <v>0</v>
      </c>
    </row>
    <row r="2562" spans="1:71" x14ac:dyDescent="0.25">
      <c r="A2562" t="s">
        <v>86</v>
      </c>
      <c r="B2562">
        <v>853</v>
      </c>
      <c r="C2562" t="s">
        <v>88</v>
      </c>
      <c r="D2562">
        <v>1</v>
      </c>
      <c r="E2562">
        <v>96934.173999999999</v>
      </c>
      <c r="F2562">
        <v>96935.04711</v>
      </c>
      <c r="G2562">
        <v>0.87311000000045169</v>
      </c>
      <c r="H2562">
        <v>27.497699999999998</v>
      </c>
      <c r="I2562">
        <v>49.645000000000003</v>
      </c>
      <c r="J2562">
        <v>1836.8789999999999</v>
      </c>
      <c r="L2562" t="s">
        <v>894</v>
      </c>
      <c r="M2562" s="6">
        <f t="shared" si="321"/>
        <v>2022</v>
      </c>
      <c r="N2562" s="6" t="str">
        <f t="shared" si="322"/>
        <v>05</v>
      </c>
      <c r="O2562" s="6" t="str">
        <f t="shared" si="323"/>
        <v>18</v>
      </c>
      <c r="P2562" t="str">
        <f t="shared" si="324"/>
        <v>21</v>
      </c>
      <c r="Q2562" t="str">
        <f t="shared" si="325"/>
        <v>03</v>
      </c>
      <c r="R2562" t="str">
        <f t="shared" si="326"/>
        <v>40</v>
      </c>
      <c r="S2562" s="4">
        <f t="shared" si="320"/>
        <v>44699.877546296295</v>
      </c>
      <c r="T2562" s="5">
        <f t="shared" si="327"/>
        <v>44699.877546296295</v>
      </c>
      <c r="U2562" t="s">
        <v>2319</v>
      </c>
      <c r="AH2562" t="s">
        <v>2940</v>
      </c>
      <c r="AI2562" t="s">
        <v>2941</v>
      </c>
      <c r="AJ2562" t="s">
        <v>2941</v>
      </c>
      <c r="AK2562" t="s">
        <v>3101</v>
      </c>
      <c r="AL2562" t="s">
        <v>3104</v>
      </c>
      <c r="BK2562">
        <v>839</v>
      </c>
      <c r="BL2562">
        <v>839</v>
      </c>
      <c r="BQ2562">
        <v>27.497699999999998</v>
      </c>
      <c r="BR2562">
        <v>28.37081000000045</v>
      </c>
      <c r="BS2562">
        <v>0</v>
      </c>
    </row>
    <row r="2563" spans="1:71" x14ac:dyDescent="0.25">
      <c r="A2563" t="s">
        <v>86</v>
      </c>
      <c r="B2563">
        <v>855</v>
      </c>
      <c r="C2563" t="s">
        <v>88</v>
      </c>
      <c r="D2563">
        <v>1</v>
      </c>
      <c r="E2563">
        <v>96938.773589999997</v>
      </c>
      <c r="F2563">
        <v>96939.081380000003</v>
      </c>
      <c r="G2563">
        <v>0.30779000000620732</v>
      </c>
      <c r="H2563">
        <v>32.097299999999997</v>
      </c>
      <c r="I2563">
        <v>35.460999999999999</v>
      </c>
      <c r="J2563">
        <v>2361.7020000000002</v>
      </c>
      <c r="L2563" t="s">
        <v>894</v>
      </c>
      <c r="M2563" s="6">
        <f t="shared" si="321"/>
        <v>2022</v>
      </c>
      <c r="N2563" s="6" t="str">
        <f t="shared" si="322"/>
        <v>05</v>
      </c>
      <c r="O2563" s="6" t="str">
        <f t="shared" si="323"/>
        <v>18</v>
      </c>
      <c r="P2563" t="str">
        <f t="shared" si="324"/>
        <v>21</v>
      </c>
      <c r="Q2563" t="str">
        <f t="shared" si="325"/>
        <v>03</v>
      </c>
      <c r="R2563" t="str">
        <f t="shared" si="326"/>
        <v>40</v>
      </c>
      <c r="S2563" s="4">
        <f t="shared" ref="S2563:S2626" si="328">DATE(M2563,N2563,O2563)+TIME(P2563,Q2563,R2563)</f>
        <v>44699.877546296295</v>
      </c>
      <c r="T2563" s="5">
        <f t="shared" si="327"/>
        <v>44699.877546296295</v>
      </c>
      <c r="U2563" t="s">
        <v>2319</v>
      </c>
      <c r="AH2563" t="s">
        <v>2940</v>
      </c>
      <c r="AI2563" t="s">
        <v>2941</v>
      </c>
      <c r="AJ2563" t="s">
        <v>3097</v>
      </c>
      <c r="AK2563" t="s">
        <v>3101</v>
      </c>
      <c r="AL2563" t="s">
        <v>3103</v>
      </c>
      <c r="BK2563">
        <v>841</v>
      </c>
      <c r="BL2563">
        <v>841</v>
      </c>
      <c r="BQ2563">
        <v>32.097299999999997</v>
      </c>
      <c r="BR2563">
        <v>32.405090000006197</v>
      </c>
      <c r="BS2563">
        <v>1</v>
      </c>
    </row>
    <row r="2564" spans="1:71" x14ac:dyDescent="0.25">
      <c r="A2564" t="s">
        <v>86</v>
      </c>
      <c r="B2564">
        <v>857</v>
      </c>
      <c r="C2564" t="s">
        <v>88</v>
      </c>
      <c r="D2564">
        <v>1</v>
      </c>
      <c r="E2564">
        <v>97060.504780000003</v>
      </c>
      <c r="F2564">
        <v>97060.718349999996</v>
      </c>
      <c r="G2564">
        <v>0.21356999999261461</v>
      </c>
      <c r="H2564">
        <v>153.82839999999999</v>
      </c>
      <c r="I2564">
        <v>14.183999999999999</v>
      </c>
      <c r="J2564">
        <v>1460.9929999999999</v>
      </c>
      <c r="L2564" t="s">
        <v>894</v>
      </c>
      <c r="M2564" s="6">
        <f t="shared" si="321"/>
        <v>2022</v>
      </c>
      <c r="N2564" s="6" t="str">
        <f t="shared" si="322"/>
        <v>05</v>
      </c>
      <c r="O2564" s="6" t="str">
        <f t="shared" si="323"/>
        <v>18</v>
      </c>
      <c r="P2564" t="str">
        <f t="shared" si="324"/>
        <v>21</v>
      </c>
      <c r="Q2564" t="str">
        <f t="shared" si="325"/>
        <v>03</v>
      </c>
      <c r="R2564" t="str">
        <f t="shared" si="326"/>
        <v>40</v>
      </c>
      <c r="S2564" s="4">
        <f t="shared" si="328"/>
        <v>44699.877546296295</v>
      </c>
      <c r="T2564" s="5">
        <f t="shared" si="327"/>
        <v>44699.877546296295</v>
      </c>
      <c r="U2564" t="s">
        <v>2319</v>
      </c>
      <c r="AH2564" t="s">
        <v>2940</v>
      </c>
      <c r="AI2564" t="s">
        <v>2941</v>
      </c>
      <c r="AJ2564" t="s">
        <v>3097</v>
      </c>
      <c r="AK2564" t="s">
        <v>3101</v>
      </c>
      <c r="AL2564" t="s">
        <v>3103</v>
      </c>
      <c r="BK2564">
        <v>843</v>
      </c>
      <c r="BL2564">
        <v>843</v>
      </c>
      <c r="BQ2564">
        <v>153.82839999999999</v>
      </c>
      <c r="BR2564">
        <v>154.0419699999926</v>
      </c>
      <c r="BS2564">
        <v>2</v>
      </c>
    </row>
    <row r="2565" spans="1:71" x14ac:dyDescent="0.25">
      <c r="A2565" t="s">
        <v>86</v>
      </c>
      <c r="B2565">
        <v>868</v>
      </c>
      <c r="C2565" t="s">
        <v>88</v>
      </c>
      <c r="D2565">
        <v>1</v>
      </c>
      <c r="E2565">
        <v>97062.162219999998</v>
      </c>
      <c r="F2565">
        <v>97063.46875</v>
      </c>
      <c r="G2565">
        <v>1.306530000001658</v>
      </c>
      <c r="H2565">
        <v>155.48589999999999</v>
      </c>
      <c r="I2565">
        <v>63.83</v>
      </c>
      <c r="J2565">
        <v>1907.8009999999999</v>
      </c>
      <c r="L2565" t="s">
        <v>894</v>
      </c>
      <c r="M2565" s="6">
        <f t="shared" si="321"/>
        <v>2022</v>
      </c>
      <c r="N2565" s="6" t="str">
        <f t="shared" si="322"/>
        <v>05</v>
      </c>
      <c r="O2565" s="6" t="str">
        <f t="shared" si="323"/>
        <v>18</v>
      </c>
      <c r="P2565" t="str">
        <f t="shared" si="324"/>
        <v>21</v>
      </c>
      <c r="Q2565" t="str">
        <f t="shared" si="325"/>
        <v>03</v>
      </c>
      <c r="R2565" t="str">
        <f t="shared" si="326"/>
        <v>40</v>
      </c>
      <c r="S2565" s="4">
        <f t="shared" si="328"/>
        <v>44699.877546296295</v>
      </c>
      <c r="T2565" s="5">
        <f t="shared" si="327"/>
        <v>44699.877546296295</v>
      </c>
      <c r="U2565" t="s">
        <v>2319</v>
      </c>
      <c r="AH2565" t="s">
        <v>2940</v>
      </c>
      <c r="AI2565" t="s">
        <v>3077</v>
      </c>
      <c r="AJ2565" t="s">
        <v>2941</v>
      </c>
      <c r="AK2565" t="s">
        <v>3101</v>
      </c>
      <c r="AL2565" t="s">
        <v>3104</v>
      </c>
      <c r="BK2565">
        <v>854</v>
      </c>
      <c r="BL2565">
        <v>854</v>
      </c>
      <c r="BQ2565">
        <v>155.48589999999999</v>
      </c>
      <c r="BR2565">
        <v>156.79243000000159</v>
      </c>
      <c r="BS2565">
        <v>3</v>
      </c>
    </row>
    <row r="2566" spans="1:71" x14ac:dyDescent="0.25">
      <c r="A2566" t="s">
        <v>86</v>
      </c>
      <c r="B2566">
        <v>879</v>
      </c>
      <c r="C2566" t="s">
        <v>88</v>
      </c>
      <c r="D2566">
        <v>1</v>
      </c>
      <c r="E2566">
        <v>97174.246799999994</v>
      </c>
      <c r="F2566">
        <v>97175.616150000002</v>
      </c>
      <c r="G2566">
        <v>1.369350000008126</v>
      </c>
      <c r="H2566">
        <v>267.57049999999998</v>
      </c>
      <c r="I2566">
        <v>42.552999999999997</v>
      </c>
      <c r="J2566">
        <v>1255.319</v>
      </c>
      <c r="L2566" t="s">
        <v>894</v>
      </c>
      <c r="M2566" s="6">
        <f t="shared" si="321"/>
        <v>2022</v>
      </c>
      <c r="N2566" s="6" t="str">
        <f t="shared" si="322"/>
        <v>05</v>
      </c>
      <c r="O2566" s="6" t="str">
        <f t="shared" si="323"/>
        <v>18</v>
      </c>
      <c r="P2566" t="str">
        <f t="shared" si="324"/>
        <v>21</v>
      </c>
      <c r="Q2566" t="str">
        <f t="shared" si="325"/>
        <v>03</v>
      </c>
      <c r="R2566" t="str">
        <f t="shared" si="326"/>
        <v>40</v>
      </c>
      <c r="S2566" s="4">
        <f t="shared" si="328"/>
        <v>44699.877546296295</v>
      </c>
      <c r="T2566" s="5">
        <f t="shared" si="327"/>
        <v>44699.877546296295</v>
      </c>
      <c r="U2566" t="s">
        <v>2319</v>
      </c>
      <c r="AH2566" t="s">
        <v>2940</v>
      </c>
      <c r="AI2566" t="s">
        <v>2941</v>
      </c>
      <c r="AJ2566" t="s">
        <v>2941</v>
      </c>
      <c r="AK2566" t="s">
        <v>3101</v>
      </c>
      <c r="AL2566" t="s">
        <v>3104</v>
      </c>
      <c r="BK2566">
        <v>864</v>
      </c>
      <c r="BL2566">
        <v>864</v>
      </c>
      <c r="BQ2566">
        <v>267.57049999999998</v>
      </c>
      <c r="BR2566">
        <v>268.93985000000811</v>
      </c>
      <c r="BS2566">
        <v>4</v>
      </c>
    </row>
    <row r="2567" spans="1:71" x14ac:dyDescent="0.25">
      <c r="A2567" t="s">
        <v>86</v>
      </c>
      <c r="B2567">
        <v>859</v>
      </c>
      <c r="C2567" t="s">
        <v>88</v>
      </c>
      <c r="D2567">
        <v>1</v>
      </c>
      <c r="E2567">
        <v>94930.433369999999</v>
      </c>
      <c r="F2567">
        <v>94931.846690000006</v>
      </c>
      <c r="G2567">
        <v>1.4133200000069339</v>
      </c>
      <c r="H2567">
        <v>123.9085</v>
      </c>
      <c r="I2567">
        <v>120.56699999999999</v>
      </c>
      <c r="J2567">
        <v>1588.652</v>
      </c>
      <c r="L2567" t="s">
        <v>895</v>
      </c>
      <c r="M2567" s="6">
        <f t="shared" si="321"/>
        <v>2022</v>
      </c>
      <c r="N2567" s="6" t="str">
        <f t="shared" si="322"/>
        <v>05</v>
      </c>
      <c r="O2567" s="6" t="str">
        <f t="shared" si="323"/>
        <v>18</v>
      </c>
      <c r="P2567" t="str">
        <f t="shared" si="324"/>
        <v>20</v>
      </c>
      <c r="Q2567" t="str">
        <f t="shared" si="325"/>
        <v>28</v>
      </c>
      <c r="R2567" t="str">
        <f t="shared" si="326"/>
        <v>40</v>
      </c>
      <c r="S2567" s="4">
        <f t="shared" si="328"/>
        <v>44699.85324074074</v>
      </c>
      <c r="T2567" s="5">
        <f t="shared" si="327"/>
        <v>44699.85324074074</v>
      </c>
      <c r="U2567" t="s">
        <v>2320</v>
      </c>
      <c r="AH2567" t="s">
        <v>2940</v>
      </c>
      <c r="AI2567" t="s">
        <v>3078</v>
      </c>
      <c r="AJ2567" t="s">
        <v>2941</v>
      </c>
      <c r="AK2567" t="s">
        <v>3101</v>
      </c>
      <c r="AL2567" t="s">
        <v>3104</v>
      </c>
      <c r="BK2567">
        <v>845</v>
      </c>
      <c r="BL2567">
        <v>845</v>
      </c>
      <c r="BQ2567">
        <v>123.9085</v>
      </c>
      <c r="BR2567">
        <v>125.32182000000689</v>
      </c>
      <c r="BS2567">
        <v>0</v>
      </c>
    </row>
    <row r="2568" spans="1:71" x14ac:dyDescent="0.25">
      <c r="A2568" t="s">
        <v>86</v>
      </c>
      <c r="B2568">
        <v>863</v>
      </c>
      <c r="C2568" t="s">
        <v>88</v>
      </c>
      <c r="D2568">
        <v>1</v>
      </c>
      <c r="E2568">
        <v>95889.857189999995</v>
      </c>
      <c r="F2568">
        <v>95890.039359999995</v>
      </c>
      <c r="G2568">
        <v>0.18217000000004191</v>
      </c>
      <c r="H2568">
        <v>183.24289999999999</v>
      </c>
      <c r="I2568">
        <v>99.290999999999997</v>
      </c>
      <c r="J2568">
        <v>602.83699999999999</v>
      </c>
      <c r="L2568" t="s">
        <v>896</v>
      </c>
      <c r="M2568" s="6">
        <f t="shared" si="321"/>
        <v>2022</v>
      </c>
      <c r="N2568" s="6" t="str">
        <f t="shared" si="322"/>
        <v>05</v>
      </c>
      <c r="O2568" s="6" t="str">
        <f t="shared" si="323"/>
        <v>18</v>
      </c>
      <c r="P2568" t="str">
        <f t="shared" si="324"/>
        <v>20</v>
      </c>
      <c r="Q2568" t="str">
        <f t="shared" si="325"/>
        <v>43</v>
      </c>
      <c r="R2568" t="str">
        <f t="shared" si="326"/>
        <v>40</v>
      </c>
      <c r="S2568" s="4">
        <f t="shared" si="328"/>
        <v>44699.863657407404</v>
      </c>
      <c r="T2568" s="5">
        <f t="shared" si="327"/>
        <v>44699.863657407404</v>
      </c>
      <c r="U2568" t="s">
        <v>2321</v>
      </c>
      <c r="AH2568" t="s">
        <v>2940</v>
      </c>
      <c r="AI2568" t="s">
        <v>2941</v>
      </c>
      <c r="AJ2568" t="s">
        <v>3097</v>
      </c>
      <c r="AK2568" t="s">
        <v>3101</v>
      </c>
      <c r="AL2568" t="s">
        <v>3103</v>
      </c>
      <c r="BK2568">
        <v>849</v>
      </c>
      <c r="BL2568">
        <v>849</v>
      </c>
      <c r="BQ2568">
        <v>183.24289999999999</v>
      </c>
      <c r="BR2568">
        <v>183.42507000000001</v>
      </c>
      <c r="BS2568">
        <v>0</v>
      </c>
    </row>
    <row r="2569" spans="1:71" x14ac:dyDescent="0.25">
      <c r="A2569" t="s">
        <v>86</v>
      </c>
      <c r="B2569">
        <v>864</v>
      </c>
      <c r="C2569" t="s">
        <v>88</v>
      </c>
      <c r="D2569">
        <v>1</v>
      </c>
      <c r="E2569">
        <v>95890.755439999994</v>
      </c>
      <c r="F2569">
        <v>95890.906189999994</v>
      </c>
      <c r="G2569">
        <v>0.15075000000069849</v>
      </c>
      <c r="H2569">
        <v>184.14109999999999</v>
      </c>
      <c r="I2569">
        <v>92.198999999999998</v>
      </c>
      <c r="J2569">
        <v>588.65200000000004</v>
      </c>
      <c r="L2569" t="s">
        <v>896</v>
      </c>
      <c r="M2569" s="6">
        <f t="shared" si="321"/>
        <v>2022</v>
      </c>
      <c r="N2569" s="6" t="str">
        <f t="shared" si="322"/>
        <v>05</v>
      </c>
      <c r="O2569" s="6" t="str">
        <f t="shared" si="323"/>
        <v>18</v>
      </c>
      <c r="P2569" t="str">
        <f t="shared" si="324"/>
        <v>20</v>
      </c>
      <c r="Q2569" t="str">
        <f t="shared" si="325"/>
        <v>43</v>
      </c>
      <c r="R2569" t="str">
        <f t="shared" si="326"/>
        <v>40</v>
      </c>
      <c r="S2569" s="4">
        <f t="shared" si="328"/>
        <v>44699.863657407404</v>
      </c>
      <c r="T2569" s="5">
        <f t="shared" si="327"/>
        <v>44699.863657407404</v>
      </c>
      <c r="U2569" t="s">
        <v>2321</v>
      </c>
      <c r="AH2569" t="s">
        <v>2940</v>
      </c>
      <c r="AI2569" t="s">
        <v>2941</v>
      </c>
      <c r="AJ2569" t="s">
        <v>3097</v>
      </c>
      <c r="AK2569" t="s">
        <v>3101</v>
      </c>
      <c r="AL2569" t="s">
        <v>3103</v>
      </c>
      <c r="BK2569">
        <v>850</v>
      </c>
      <c r="BL2569">
        <v>850</v>
      </c>
      <c r="BQ2569">
        <v>184.14109999999999</v>
      </c>
      <c r="BR2569">
        <v>184.29185000000069</v>
      </c>
      <c r="BS2569">
        <v>1</v>
      </c>
    </row>
    <row r="2570" spans="1:71" x14ac:dyDescent="0.25">
      <c r="A2570" t="s">
        <v>86</v>
      </c>
      <c r="B2570">
        <v>865</v>
      </c>
      <c r="C2570" t="s">
        <v>88</v>
      </c>
      <c r="D2570">
        <v>1</v>
      </c>
      <c r="E2570">
        <v>95891.666240000006</v>
      </c>
      <c r="F2570">
        <v>95891.829559999998</v>
      </c>
      <c r="G2570">
        <v>0.16331999999238181</v>
      </c>
      <c r="H2570">
        <v>185.05189999999999</v>
      </c>
      <c r="I2570">
        <v>99.290999999999997</v>
      </c>
      <c r="J2570">
        <v>567.37599999999998</v>
      </c>
      <c r="L2570" t="s">
        <v>896</v>
      </c>
      <c r="M2570" s="6">
        <f t="shared" si="321"/>
        <v>2022</v>
      </c>
      <c r="N2570" s="6" t="str">
        <f t="shared" si="322"/>
        <v>05</v>
      </c>
      <c r="O2570" s="6" t="str">
        <f t="shared" si="323"/>
        <v>18</v>
      </c>
      <c r="P2570" t="str">
        <f t="shared" si="324"/>
        <v>20</v>
      </c>
      <c r="Q2570" t="str">
        <f t="shared" si="325"/>
        <v>43</v>
      </c>
      <c r="R2570" t="str">
        <f t="shared" si="326"/>
        <v>40</v>
      </c>
      <c r="S2570" s="4">
        <f t="shared" si="328"/>
        <v>44699.863657407404</v>
      </c>
      <c r="T2570" s="5">
        <f t="shared" si="327"/>
        <v>44699.863657407404</v>
      </c>
      <c r="U2570" t="s">
        <v>2321</v>
      </c>
      <c r="AH2570" t="s">
        <v>2940</v>
      </c>
      <c r="AI2570" t="s">
        <v>2941</v>
      </c>
      <c r="AJ2570" t="s">
        <v>3097</v>
      </c>
      <c r="AK2570" t="s">
        <v>3101</v>
      </c>
      <c r="AL2570" t="s">
        <v>3103</v>
      </c>
      <c r="BK2570">
        <v>851</v>
      </c>
      <c r="BL2570">
        <v>851</v>
      </c>
      <c r="BQ2570">
        <v>185.05189999999999</v>
      </c>
      <c r="BR2570">
        <v>185.2152199999924</v>
      </c>
      <c r="BS2570">
        <v>2</v>
      </c>
    </row>
    <row r="2571" spans="1:71" x14ac:dyDescent="0.25">
      <c r="A2571" t="s">
        <v>86</v>
      </c>
      <c r="B2571">
        <v>866</v>
      </c>
      <c r="C2571" t="s">
        <v>88</v>
      </c>
      <c r="D2571">
        <v>1</v>
      </c>
      <c r="E2571">
        <v>95893.029309999998</v>
      </c>
      <c r="F2571">
        <v>95893.192620000002</v>
      </c>
      <c r="G2571">
        <v>0.16331000000354831</v>
      </c>
      <c r="H2571">
        <v>186.41499999999999</v>
      </c>
      <c r="I2571">
        <v>56.738</v>
      </c>
      <c r="J2571">
        <v>631.20600000000002</v>
      </c>
      <c r="L2571" t="s">
        <v>896</v>
      </c>
      <c r="M2571" s="6">
        <f t="shared" si="321"/>
        <v>2022</v>
      </c>
      <c r="N2571" s="6" t="str">
        <f t="shared" si="322"/>
        <v>05</v>
      </c>
      <c r="O2571" s="6" t="str">
        <f t="shared" si="323"/>
        <v>18</v>
      </c>
      <c r="P2571" t="str">
        <f t="shared" si="324"/>
        <v>20</v>
      </c>
      <c r="Q2571" t="str">
        <f t="shared" si="325"/>
        <v>43</v>
      </c>
      <c r="R2571" t="str">
        <f t="shared" si="326"/>
        <v>40</v>
      </c>
      <c r="S2571" s="4">
        <f t="shared" si="328"/>
        <v>44699.863657407404</v>
      </c>
      <c r="T2571" s="5">
        <f t="shared" si="327"/>
        <v>44699.863657407404</v>
      </c>
      <c r="U2571" t="s">
        <v>2321</v>
      </c>
      <c r="AH2571" t="s">
        <v>2940</v>
      </c>
      <c r="AI2571" t="s">
        <v>2941</v>
      </c>
      <c r="AJ2571" t="s">
        <v>3097</v>
      </c>
      <c r="AK2571" t="s">
        <v>3101</v>
      </c>
      <c r="AL2571" t="s">
        <v>3103</v>
      </c>
      <c r="BK2571">
        <v>852</v>
      </c>
      <c r="BL2571">
        <v>852</v>
      </c>
      <c r="BQ2571">
        <v>186.41499999999999</v>
      </c>
      <c r="BR2571">
        <v>186.57831000000351</v>
      </c>
      <c r="BS2571">
        <v>3</v>
      </c>
    </row>
    <row r="2572" spans="1:71" x14ac:dyDescent="0.25">
      <c r="A2572" t="s">
        <v>86</v>
      </c>
      <c r="B2572">
        <v>867</v>
      </c>
      <c r="C2572" t="s">
        <v>88</v>
      </c>
      <c r="D2572">
        <v>1</v>
      </c>
      <c r="E2572">
        <v>96006.240569999994</v>
      </c>
      <c r="F2572">
        <v>96006.466700000004</v>
      </c>
      <c r="G2572">
        <v>0.2261300000100164</v>
      </c>
      <c r="H2572">
        <v>299.62619999999998</v>
      </c>
      <c r="I2572">
        <v>63.83</v>
      </c>
      <c r="J2572">
        <v>1432.624</v>
      </c>
      <c r="L2572" t="s">
        <v>896</v>
      </c>
      <c r="M2572" s="6">
        <f t="shared" si="321"/>
        <v>2022</v>
      </c>
      <c r="N2572" s="6" t="str">
        <f t="shared" si="322"/>
        <v>05</v>
      </c>
      <c r="O2572" s="6" t="str">
        <f t="shared" si="323"/>
        <v>18</v>
      </c>
      <c r="P2572" t="str">
        <f t="shared" si="324"/>
        <v>20</v>
      </c>
      <c r="Q2572" t="str">
        <f t="shared" si="325"/>
        <v>43</v>
      </c>
      <c r="R2572" t="str">
        <f t="shared" si="326"/>
        <v>40</v>
      </c>
      <c r="S2572" s="4">
        <f t="shared" si="328"/>
        <v>44699.863657407404</v>
      </c>
      <c r="T2572" s="5">
        <f t="shared" si="327"/>
        <v>44699.863657407404</v>
      </c>
      <c r="U2572" t="s">
        <v>2321</v>
      </c>
      <c r="AH2572" t="s">
        <v>2940</v>
      </c>
      <c r="AI2572" t="s">
        <v>2941</v>
      </c>
      <c r="AJ2572" t="s">
        <v>3097</v>
      </c>
      <c r="AK2572" t="s">
        <v>3101</v>
      </c>
      <c r="AL2572" t="s">
        <v>3103</v>
      </c>
      <c r="BK2572">
        <v>853</v>
      </c>
      <c r="BL2572">
        <v>853</v>
      </c>
      <c r="BQ2572">
        <v>299.62619999999998</v>
      </c>
      <c r="BR2572">
        <v>299.85233000001</v>
      </c>
      <c r="BS2572">
        <v>4</v>
      </c>
    </row>
    <row r="2573" spans="1:71" x14ac:dyDescent="0.25">
      <c r="A2573" t="s">
        <v>86</v>
      </c>
      <c r="B2573">
        <v>901</v>
      </c>
      <c r="C2573" t="s">
        <v>88</v>
      </c>
      <c r="D2573">
        <v>1</v>
      </c>
      <c r="E2573">
        <v>98728.114910000004</v>
      </c>
      <c r="F2573">
        <v>98728.91893</v>
      </c>
      <c r="G2573">
        <v>0.80401999999594409</v>
      </c>
      <c r="H2573">
        <v>21.261199999999999</v>
      </c>
      <c r="I2573">
        <v>21.277000000000001</v>
      </c>
      <c r="J2573">
        <v>2177.3049999999998</v>
      </c>
      <c r="L2573" t="s">
        <v>897</v>
      </c>
      <c r="M2573" s="6">
        <f t="shared" si="321"/>
        <v>2022</v>
      </c>
      <c r="N2573" s="6" t="str">
        <f t="shared" si="322"/>
        <v>05</v>
      </c>
      <c r="O2573" s="6" t="str">
        <f t="shared" si="323"/>
        <v>18</v>
      </c>
      <c r="P2573" t="str">
        <f t="shared" si="324"/>
        <v>21</v>
      </c>
      <c r="Q2573" t="str">
        <f t="shared" si="325"/>
        <v>33</v>
      </c>
      <c r="R2573" t="str">
        <f t="shared" si="326"/>
        <v>40</v>
      </c>
      <c r="S2573" s="4">
        <f t="shared" si="328"/>
        <v>44699.898379629631</v>
      </c>
      <c r="T2573" s="5">
        <f t="shared" si="327"/>
        <v>44699.898379629631</v>
      </c>
      <c r="U2573" t="s">
        <v>2322</v>
      </c>
      <c r="AH2573" t="s">
        <v>2940</v>
      </c>
      <c r="AI2573" t="s">
        <v>2941</v>
      </c>
      <c r="AJ2573" t="s">
        <v>2941</v>
      </c>
      <c r="AK2573" t="s">
        <v>3101</v>
      </c>
      <c r="AL2573" t="s">
        <v>3104</v>
      </c>
      <c r="BK2573">
        <v>886</v>
      </c>
      <c r="BL2573">
        <v>886</v>
      </c>
      <c r="BQ2573">
        <v>21.261199999999999</v>
      </c>
      <c r="BR2573">
        <v>22.065219999995939</v>
      </c>
      <c r="BS2573">
        <v>0</v>
      </c>
    </row>
    <row r="2574" spans="1:71" x14ac:dyDescent="0.25">
      <c r="A2574" t="s">
        <v>86</v>
      </c>
      <c r="B2574">
        <v>902</v>
      </c>
      <c r="C2574" t="s">
        <v>88</v>
      </c>
      <c r="D2574">
        <v>1</v>
      </c>
      <c r="E2574">
        <v>98741.531759999998</v>
      </c>
      <c r="F2574">
        <v>98742.197589999996</v>
      </c>
      <c r="G2574">
        <v>0.66582999999809545</v>
      </c>
      <c r="H2574">
        <v>34.678100000000001</v>
      </c>
      <c r="I2574">
        <v>85.105999999999995</v>
      </c>
      <c r="J2574">
        <v>2553.1909999999998</v>
      </c>
      <c r="L2574" t="s">
        <v>897</v>
      </c>
      <c r="M2574" s="6">
        <f t="shared" si="321"/>
        <v>2022</v>
      </c>
      <c r="N2574" s="6" t="str">
        <f t="shared" si="322"/>
        <v>05</v>
      </c>
      <c r="O2574" s="6" t="str">
        <f t="shared" si="323"/>
        <v>18</v>
      </c>
      <c r="P2574" t="str">
        <f t="shared" si="324"/>
        <v>21</v>
      </c>
      <c r="Q2574" t="str">
        <f t="shared" si="325"/>
        <v>33</v>
      </c>
      <c r="R2574" t="str">
        <f t="shared" si="326"/>
        <v>40</v>
      </c>
      <c r="S2574" s="4">
        <f t="shared" si="328"/>
        <v>44699.898379629631</v>
      </c>
      <c r="T2574" s="5">
        <f t="shared" si="327"/>
        <v>44699.898379629631</v>
      </c>
      <c r="U2574" t="s">
        <v>2322</v>
      </c>
      <c r="AH2574" t="s">
        <v>2940</v>
      </c>
      <c r="AI2574" t="s">
        <v>2941</v>
      </c>
      <c r="AJ2574" t="s">
        <v>2941</v>
      </c>
      <c r="AK2574" t="s">
        <v>3101</v>
      </c>
      <c r="AL2574" t="s">
        <v>3104</v>
      </c>
      <c r="BK2574">
        <v>887</v>
      </c>
      <c r="BL2574">
        <v>887</v>
      </c>
      <c r="BQ2574">
        <v>34.678100000000001</v>
      </c>
      <c r="BR2574">
        <v>35.343929999998103</v>
      </c>
      <c r="BS2574">
        <v>1</v>
      </c>
    </row>
    <row r="2575" spans="1:71" x14ac:dyDescent="0.25">
      <c r="A2575" t="s">
        <v>86</v>
      </c>
      <c r="B2575">
        <v>907</v>
      </c>
      <c r="C2575" t="s">
        <v>88</v>
      </c>
      <c r="D2575">
        <v>1</v>
      </c>
      <c r="E2575">
        <v>99174.594089999999</v>
      </c>
      <c r="F2575">
        <v>99175.291320000004</v>
      </c>
      <c r="G2575">
        <v>0.69723000000522006</v>
      </c>
      <c r="H2575">
        <v>167.67740000000001</v>
      </c>
      <c r="I2575">
        <v>56.738</v>
      </c>
      <c r="J2575">
        <v>460.99299999999999</v>
      </c>
      <c r="L2575" t="s">
        <v>898</v>
      </c>
      <c r="M2575" s="6">
        <f t="shared" si="321"/>
        <v>2022</v>
      </c>
      <c r="N2575" s="6" t="str">
        <f t="shared" si="322"/>
        <v>05</v>
      </c>
      <c r="O2575" s="6" t="str">
        <f t="shared" si="323"/>
        <v>18</v>
      </c>
      <c r="P2575" t="str">
        <f t="shared" si="324"/>
        <v>21</v>
      </c>
      <c r="Q2575" t="str">
        <f t="shared" si="325"/>
        <v>38</v>
      </c>
      <c r="R2575" t="str">
        <f t="shared" si="326"/>
        <v>40</v>
      </c>
      <c r="S2575" s="4">
        <f t="shared" si="328"/>
        <v>44699.90185185185</v>
      </c>
      <c r="T2575" s="5">
        <f t="shared" si="327"/>
        <v>44699.90185185185</v>
      </c>
      <c r="U2575" t="s">
        <v>2323</v>
      </c>
      <c r="AH2575" t="s">
        <v>2940</v>
      </c>
      <c r="AI2575" t="s">
        <v>2941</v>
      </c>
      <c r="AJ2575" t="s">
        <v>3097</v>
      </c>
      <c r="AK2575" t="s">
        <v>3101</v>
      </c>
      <c r="AL2575" t="s">
        <v>3102</v>
      </c>
      <c r="BK2575">
        <v>892</v>
      </c>
      <c r="BL2575">
        <v>892</v>
      </c>
      <c r="BQ2575">
        <v>167.67740000000001</v>
      </c>
      <c r="BR2575">
        <v>168.3746300000052</v>
      </c>
      <c r="BS2575">
        <v>0</v>
      </c>
    </row>
    <row r="2576" spans="1:71" x14ac:dyDescent="0.25">
      <c r="A2576" t="s">
        <v>86</v>
      </c>
      <c r="B2576">
        <v>908</v>
      </c>
      <c r="C2576" t="s">
        <v>88</v>
      </c>
      <c r="D2576">
        <v>1</v>
      </c>
      <c r="E2576">
        <v>99176.767449999999</v>
      </c>
      <c r="F2576">
        <v>99177.426999999996</v>
      </c>
      <c r="G2576">
        <v>0.65954999999667052</v>
      </c>
      <c r="H2576">
        <v>169.85079999999999</v>
      </c>
      <c r="I2576">
        <v>85.105999999999995</v>
      </c>
      <c r="J2576">
        <v>453.90100000000001</v>
      </c>
      <c r="L2576" t="s">
        <v>898</v>
      </c>
      <c r="M2576" s="6">
        <f t="shared" si="321"/>
        <v>2022</v>
      </c>
      <c r="N2576" s="6" t="str">
        <f t="shared" si="322"/>
        <v>05</v>
      </c>
      <c r="O2576" s="6" t="str">
        <f t="shared" si="323"/>
        <v>18</v>
      </c>
      <c r="P2576" t="str">
        <f t="shared" si="324"/>
        <v>21</v>
      </c>
      <c r="Q2576" t="str">
        <f t="shared" si="325"/>
        <v>38</v>
      </c>
      <c r="R2576" t="str">
        <f t="shared" si="326"/>
        <v>40</v>
      </c>
      <c r="S2576" s="4">
        <f t="shared" si="328"/>
        <v>44699.90185185185</v>
      </c>
      <c r="T2576" s="5">
        <f t="shared" si="327"/>
        <v>44699.90185185185</v>
      </c>
      <c r="U2576" t="s">
        <v>2323</v>
      </c>
      <c r="AH2576" t="s">
        <v>2940</v>
      </c>
      <c r="AI2576" t="s">
        <v>2941</v>
      </c>
      <c r="AJ2576" t="s">
        <v>3097</v>
      </c>
      <c r="AK2576" t="s">
        <v>3101</v>
      </c>
      <c r="AL2576" t="s">
        <v>3102</v>
      </c>
      <c r="BK2576">
        <v>893</v>
      </c>
      <c r="BL2576">
        <v>893</v>
      </c>
      <c r="BQ2576">
        <v>169.85079999999999</v>
      </c>
      <c r="BR2576">
        <v>170.51034999999669</v>
      </c>
      <c r="BS2576">
        <v>1</v>
      </c>
    </row>
    <row r="2577" spans="1:71" x14ac:dyDescent="0.25">
      <c r="A2577" t="s">
        <v>86</v>
      </c>
      <c r="B2577">
        <v>909</v>
      </c>
      <c r="C2577" t="s">
        <v>88</v>
      </c>
      <c r="D2577">
        <v>1</v>
      </c>
      <c r="E2577">
        <v>99182.067259999996</v>
      </c>
      <c r="F2577">
        <v>99183.712979999997</v>
      </c>
      <c r="G2577">
        <v>1.6457200000004379</v>
      </c>
      <c r="H2577">
        <v>175.1506</v>
      </c>
      <c r="I2577">
        <v>28.369</v>
      </c>
      <c r="J2577">
        <v>510.63799999999998</v>
      </c>
      <c r="L2577" t="s">
        <v>898</v>
      </c>
      <c r="M2577" s="6">
        <f t="shared" si="321"/>
        <v>2022</v>
      </c>
      <c r="N2577" s="6" t="str">
        <f t="shared" si="322"/>
        <v>05</v>
      </c>
      <c r="O2577" s="6" t="str">
        <f t="shared" si="323"/>
        <v>18</v>
      </c>
      <c r="P2577" t="str">
        <f t="shared" si="324"/>
        <v>21</v>
      </c>
      <c r="Q2577" t="str">
        <f t="shared" si="325"/>
        <v>38</v>
      </c>
      <c r="R2577" t="str">
        <f t="shared" si="326"/>
        <v>40</v>
      </c>
      <c r="S2577" s="4">
        <f t="shared" si="328"/>
        <v>44699.90185185185</v>
      </c>
      <c r="T2577" s="5">
        <f t="shared" si="327"/>
        <v>44699.90185185185</v>
      </c>
      <c r="U2577" t="s">
        <v>2323</v>
      </c>
      <c r="AH2577" t="s">
        <v>2940</v>
      </c>
      <c r="AI2577" t="s">
        <v>2941</v>
      </c>
      <c r="AJ2577" t="s">
        <v>3097</v>
      </c>
      <c r="AK2577" t="s">
        <v>3101</v>
      </c>
      <c r="AL2577" t="s">
        <v>3102</v>
      </c>
      <c r="BK2577">
        <v>894</v>
      </c>
      <c r="BL2577">
        <v>894</v>
      </c>
      <c r="BQ2577">
        <v>175.1506</v>
      </c>
      <c r="BR2577">
        <v>176.79632000000041</v>
      </c>
      <c r="BS2577">
        <v>2</v>
      </c>
    </row>
    <row r="2578" spans="1:71" x14ac:dyDescent="0.25">
      <c r="A2578" t="s">
        <v>86</v>
      </c>
      <c r="B2578">
        <v>910</v>
      </c>
      <c r="C2578" t="s">
        <v>88</v>
      </c>
      <c r="D2578">
        <v>1</v>
      </c>
      <c r="E2578">
        <v>99184.587870000003</v>
      </c>
      <c r="F2578">
        <v>99185.316510000004</v>
      </c>
      <c r="G2578">
        <v>0.72864000000117812</v>
      </c>
      <c r="H2578">
        <v>177.6712</v>
      </c>
      <c r="I2578">
        <v>7.0919999999999996</v>
      </c>
      <c r="J2578">
        <v>489.36200000000002</v>
      </c>
      <c r="L2578" t="s">
        <v>898</v>
      </c>
      <c r="M2578" s="6">
        <f t="shared" si="321"/>
        <v>2022</v>
      </c>
      <c r="N2578" s="6" t="str">
        <f t="shared" si="322"/>
        <v>05</v>
      </c>
      <c r="O2578" s="6" t="str">
        <f t="shared" si="323"/>
        <v>18</v>
      </c>
      <c r="P2578" t="str">
        <f t="shared" si="324"/>
        <v>21</v>
      </c>
      <c r="Q2578" t="str">
        <f t="shared" si="325"/>
        <v>38</v>
      </c>
      <c r="R2578" t="str">
        <f t="shared" si="326"/>
        <v>40</v>
      </c>
      <c r="S2578" s="4">
        <f t="shared" si="328"/>
        <v>44699.90185185185</v>
      </c>
      <c r="T2578" s="5">
        <f t="shared" si="327"/>
        <v>44699.90185185185</v>
      </c>
      <c r="U2578" t="s">
        <v>2323</v>
      </c>
      <c r="AH2578" t="s">
        <v>2940</v>
      </c>
      <c r="AI2578" t="s">
        <v>2941</v>
      </c>
      <c r="AJ2578" t="s">
        <v>3097</v>
      </c>
      <c r="AK2578" t="s">
        <v>3101</v>
      </c>
      <c r="AL2578" t="s">
        <v>3102</v>
      </c>
      <c r="BK2578">
        <v>895</v>
      </c>
      <c r="BL2578">
        <v>895</v>
      </c>
      <c r="BQ2578">
        <v>177.6712</v>
      </c>
      <c r="BR2578">
        <v>178.39984000000121</v>
      </c>
      <c r="BS2578">
        <v>3</v>
      </c>
    </row>
    <row r="2579" spans="1:71" x14ac:dyDescent="0.25">
      <c r="A2579" t="s">
        <v>86</v>
      </c>
      <c r="B2579">
        <v>913</v>
      </c>
      <c r="C2579" t="s">
        <v>88</v>
      </c>
      <c r="D2579">
        <v>1</v>
      </c>
      <c r="E2579">
        <v>99663.563500000004</v>
      </c>
      <c r="F2579">
        <v>99664.694149999996</v>
      </c>
      <c r="G2579">
        <v>1.130649999991874</v>
      </c>
      <c r="H2579">
        <v>56.581499999999998</v>
      </c>
      <c r="I2579">
        <v>85.105999999999995</v>
      </c>
      <c r="J2579">
        <v>1517.73</v>
      </c>
      <c r="L2579" t="s">
        <v>899</v>
      </c>
      <c r="M2579" s="6">
        <f t="shared" si="321"/>
        <v>2022</v>
      </c>
      <c r="N2579" s="6" t="str">
        <f t="shared" si="322"/>
        <v>05</v>
      </c>
      <c r="O2579" s="6" t="str">
        <f t="shared" si="323"/>
        <v>18</v>
      </c>
      <c r="P2579" t="str">
        <f t="shared" si="324"/>
        <v>21</v>
      </c>
      <c r="Q2579" t="str">
        <f t="shared" si="325"/>
        <v>48</v>
      </c>
      <c r="R2579" t="str">
        <f t="shared" si="326"/>
        <v>40</v>
      </c>
      <c r="S2579" s="4">
        <f t="shared" si="328"/>
        <v>44699.908796296295</v>
      </c>
      <c r="T2579" s="5">
        <f t="shared" si="327"/>
        <v>44699.908796296295</v>
      </c>
      <c r="U2579" t="s">
        <v>2324</v>
      </c>
      <c r="AH2579" t="s">
        <v>2940</v>
      </c>
      <c r="AI2579" t="s">
        <v>3081</v>
      </c>
      <c r="AJ2579" t="s">
        <v>2941</v>
      </c>
      <c r="AK2579" t="s">
        <v>3101</v>
      </c>
      <c r="AL2579" t="s">
        <v>3104</v>
      </c>
      <c r="BK2579">
        <v>898</v>
      </c>
      <c r="BL2579">
        <v>898</v>
      </c>
      <c r="BQ2579">
        <v>56.581499999999998</v>
      </c>
      <c r="BR2579">
        <v>57.712149999991873</v>
      </c>
      <c r="BS2579">
        <v>0</v>
      </c>
    </row>
    <row r="2580" spans="1:71" x14ac:dyDescent="0.25">
      <c r="A2580" t="s">
        <v>86</v>
      </c>
      <c r="B2580">
        <v>915</v>
      </c>
      <c r="C2580" t="s">
        <v>88</v>
      </c>
      <c r="D2580">
        <v>1</v>
      </c>
      <c r="E2580">
        <v>100506.35799999999</v>
      </c>
      <c r="F2580">
        <v>100506.7977</v>
      </c>
      <c r="G2580">
        <v>0.43970000000263099</v>
      </c>
      <c r="H2580">
        <v>299.8073</v>
      </c>
      <c r="I2580">
        <v>0</v>
      </c>
      <c r="J2580">
        <v>1255.319</v>
      </c>
      <c r="L2580" t="s">
        <v>900</v>
      </c>
      <c r="M2580" s="6">
        <f t="shared" si="321"/>
        <v>2022</v>
      </c>
      <c r="N2580" s="6" t="str">
        <f t="shared" si="322"/>
        <v>05</v>
      </c>
      <c r="O2580" s="6" t="str">
        <f t="shared" si="323"/>
        <v>18</v>
      </c>
      <c r="P2580" t="str">
        <f t="shared" si="324"/>
        <v>21</v>
      </c>
      <c r="Q2580" t="str">
        <f t="shared" si="325"/>
        <v>58</v>
      </c>
      <c r="R2580" t="str">
        <f t="shared" si="326"/>
        <v>40</v>
      </c>
      <c r="S2580" s="4">
        <f t="shared" si="328"/>
        <v>44699.91574074074</v>
      </c>
      <c r="T2580" s="5">
        <f t="shared" si="327"/>
        <v>44699.91574074074</v>
      </c>
      <c r="U2580" t="s">
        <v>2325</v>
      </c>
      <c r="AH2580" t="s">
        <v>2940</v>
      </c>
      <c r="AI2580" t="s">
        <v>3077</v>
      </c>
      <c r="AJ2580" t="s">
        <v>3097</v>
      </c>
      <c r="AK2580" t="s">
        <v>2940</v>
      </c>
      <c r="AL2580" t="s">
        <v>3103</v>
      </c>
      <c r="AN2580" t="s">
        <v>3677</v>
      </c>
      <c r="BK2580">
        <v>900</v>
      </c>
      <c r="BL2580">
        <v>900</v>
      </c>
      <c r="BQ2580">
        <v>299.8073</v>
      </c>
      <c r="BR2580">
        <v>300.24700000000257</v>
      </c>
      <c r="BS2580">
        <v>0</v>
      </c>
    </row>
    <row r="2581" spans="1:71" x14ac:dyDescent="0.25">
      <c r="A2581" t="s">
        <v>86</v>
      </c>
      <c r="B2581">
        <v>916</v>
      </c>
      <c r="C2581" t="s">
        <v>88</v>
      </c>
      <c r="D2581">
        <v>1</v>
      </c>
      <c r="E2581">
        <v>100507.0866</v>
      </c>
      <c r="F2581">
        <v>100507.38189999999</v>
      </c>
      <c r="G2581">
        <v>0.29529999999795109</v>
      </c>
      <c r="H2581">
        <v>0.46010000000000001</v>
      </c>
      <c r="I2581">
        <v>63.83</v>
      </c>
      <c r="J2581">
        <v>1319.1489999999999</v>
      </c>
      <c r="L2581" t="s">
        <v>901</v>
      </c>
      <c r="M2581" s="6">
        <f t="shared" si="321"/>
        <v>2022</v>
      </c>
      <c r="N2581" s="6" t="str">
        <f t="shared" si="322"/>
        <v>05</v>
      </c>
      <c r="O2581" s="6" t="str">
        <f t="shared" si="323"/>
        <v>18</v>
      </c>
      <c r="P2581" t="str">
        <f t="shared" si="324"/>
        <v>22</v>
      </c>
      <c r="Q2581" t="str">
        <f t="shared" si="325"/>
        <v>03</v>
      </c>
      <c r="R2581" t="str">
        <f t="shared" si="326"/>
        <v>40</v>
      </c>
      <c r="S2581" s="4">
        <f t="shared" si="328"/>
        <v>44699.919212962966</v>
      </c>
      <c r="T2581" s="5">
        <f t="shared" si="327"/>
        <v>44699.919212962966</v>
      </c>
      <c r="U2581" t="s">
        <v>2326</v>
      </c>
      <c r="AH2581" t="s">
        <v>2940</v>
      </c>
      <c r="AI2581" t="s">
        <v>2941</v>
      </c>
      <c r="AJ2581" t="s">
        <v>3097</v>
      </c>
      <c r="AK2581" t="s">
        <v>2940</v>
      </c>
      <c r="AL2581" t="s">
        <v>3103</v>
      </c>
      <c r="AN2581" t="s">
        <v>3677</v>
      </c>
      <c r="BK2581">
        <v>901</v>
      </c>
      <c r="BL2581">
        <v>901</v>
      </c>
      <c r="BQ2581">
        <v>0.46010000000000001</v>
      </c>
      <c r="BR2581">
        <v>0.75539999999795104</v>
      </c>
      <c r="BS2581">
        <v>0</v>
      </c>
    </row>
    <row r="2582" spans="1:71" x14ac:dyDescent="0.25">
      <c r="A2582" t="s">
        <v>86</v>
      </c>
      <c r="B2582">
        <v>917</v>
      </c>
      <c r="C2582" t="s">
        <v>88</v>
      </c>
      <c r="D2582">
        <v>1</v>
      </c>
      <c r="E2582">
        <v>100508.19839999999</v>
      </c>
      <c r="F2582">
        <v>100509.8316</v>
      </c>
      <c r="G2582">
        <v>1.6332000000111291</v>
      </c>
      <c r="H2582">
        <v>1.5719000000000001</v>
      </c>
      <c r="I2582">
        <v>14.183999999999999</v>
      </c>
      <c r="J2582">
        <v>1382.979</v>
      </c>
      <c r="L2582" t="s">
        <v>901</v>
      </c>
      <c r="M2582" s="6">
        <f t="shared" si="321"/>
        <v>2022</v>
      </c>
      <c r="N2582" s="6" t="str">
        <f t="shared" si="322"/>
        <v>05</v>
      </c>
      <c r="O2582" s="6" t="str">
        <f t="shared" si="323"/>
        <v>18</v>
      </c>
      <c r="P2582" t="str">
        <f t="shared" si="324"/>
        <v>22</v>
      </c>
      <c r="Q2582" t="str">
        <f t="shared" si="325"/>
        <v>03</v>
      </c>
      <c r="R2582" t="str">
        <f t="shared" si="326"/>
        <v>40</v>
      </c>
      <c r="S2582" s="4">
        <f t="shared" si="328"/>
        <v>44699.919212962966</v>
      </c>
      <c r="T2582" s="5">
        <f t="shared" si="327"/>
        <v>44699.919212962966</v>
      </c>
      <c r="U2582" t="s">
        <v>2326</v>
      </c>
      <c r="AH2582" t="s">
        <v>2940</v>
      </c>
      <c r="AI2582" t="s">
        <v>3083</v>
      </c>
      <c r="AJ2582" t="s">
        <v>3097</v>
      </c>
      <c r="AK2582" t="s">
        <v>2940</v>
      </c>
      <c r="AL2582" t="s">
        <v>3103</v>
      </c>
      <c r="AN2582" t="s">
        <v>3677</v>
      </c>
      <c r="BK2582">
        <v>902</v>
      </c>
      <c r="BL2582">
        <v>902</v>
      </c>
      <c r="BQ2582">
        <v>1.5719000000000001</v>
      </c>
      <c r="BR2582">
        <v>3.20510000001113</v>
      </c>
      <c r="BS2582">
        <v>1</v>
      </c>
    </row>
    <row r="2583" spans="1:71" x14ac:dyDescent="0.25">
      <c r="A2583" t="s">
        <v>86</v>
      </c>
      <c r="B2583">
        <v>920</v>
      </c>
      <c r="C2583" t="s">
        <v>88</v>
      </c>
      <c r="D2583">
        <v>1</v>
      </c>
      <c r="E2583">
        <v>100539.49589999999</v>
      </c>
      <c r="F2583">
        <v>100543.66680000001</v>
      </c>
      <c r="G2583">
        <v>4.1709000000118976</v>
      </c>
      <c r="H2583">
        <v>32.869399999999999</v>
      </c>
      <c r="I2583">
        <v>106.383</v>
      </c>
      <c r="J2583">
        <v>1439.7159999999999</v>
      </c>
      <c r="L2583" t="s">
        <v>901</v>
      </c>
      <c r="M2583" s="6">
        <f t="shared" si="321"/>
        <v>2022</v>
      </c>
      <c r="N2583" s="6" t="str">
        <f t="shared" si="322"/>
        <v>05</v>
      </c>
      <c r="O2583" s="6" t="str">
        <f t="shared" si="323"/>
        <v>18</v>
      </c>
      <c r="P2583" t="str">
        <f t="shared" si="324"/>
        <v>22</v>
      </c>
      <c r="Q2583" t="str">
        <f t="shared" si="325"/>
        <v>03</v>
      </c>
      <c r="R2583" t="str">
        <f t="shared" si="326"/>
        <v>40</v>
      </c>
      <c r="S2583" s="4">
        <f t="shared" si="328"/>
        <v>44699.919212962966</v>
      </c>
      <c r="T2583" s="5">
        <f t="shared" si="327"/>
        <v>44699.919212962966</v>
      </c>
      <c r="U2583" t="s">
        <v>2326</v>
      </c>
      <c r="AH2583" t="s">
        <v>2940</v>
      </c>
      <c r="AI2583" t="s">
        <v>3086</v>
      </c>
      <c r="AJ2583" t="s">
        <v>3097</v>
      </c>
      <c r="AK2583" t="s">
        <v>2940</v>
      </c>
      <c r="AL2583" t="s">
        <v>3103</v>
      </c>
      <c r="AN2583" t="s">
        <v>3677</v>
      </c>
      <c r="BK2583">
        <v>905</v>
      </c>
      <c r="BL2583">
        <v>905</v>
      </c>
      <c r="BQ2583">
        <v>32.869399999999999</v>
      </c>
      <c r="BR2583">
        <v>37.040300000011896</v>
      </c>
      <c r="BS2583">
        <v>2</v>
      </c>
    </row>
    <row r="2584" spans="1:71" x14ac:dyDescent="0.25">
      <c r="A2584" t="s">
        <v>86</v>
      </c>
      <c r="B2584">
        <v>933</v>
      </c>
      <c r="C2584" t="s">
        <v>88</v>
      </c>
      <c r="D2584">
        <v>1</v>
      </c>
      <c r="E2584">
        <v>102139.6865</v>
      </c>
      <c r="F2584">
        <v>102140.6412</v>
      </c>
      <c r="G2584">
        <v>0.95470000000204891</v>
      </c>
      <c r="H2584">
        <v>132.94560000000001</v>
      </c>
      <c r="I2584">
        <v>0</v>
      </c>
      <c r="J2584">
        <v>2056.7379999999998</v>
      </c>
      <c r="L2584" t="s">
        <v>902</v>
      </c>
      <c r="M2584" s="6">
        <f t="shared" ref="M2584:M2647" si="329">2000+LEFT(RIGHT(L2584,16),2)</f>
        <v>2022</v>
      </c>
      <c r="N2584" s="6" t="str">
        <f t="shared" ref="N2584:N2647" si="330">LEFT(RIGHT(L2584,14),2)</f>
        <v>05</v>
      </c>
      <c r="O2584" s="6" t="str">
        <f t="shared" ref="O2584:O2647" si="331">LEFT(RIGHT(L2584,12),2)</f>
        <v>18</v>
      </c>
      <c r="P2584" t="str">
        <f t="shared" ref="P2584:P2647" si="332">LEFT(RIGHT(L2584,10),2)</f>
        <v>22</v>
      </c>
      <c r="Q2584" t="str">
        <f t="shared" ref="Q2584:Q2647" si="333">LEFT(RIGHT(L2584,8),2)</f>
        <v>28</v>
      </c>
      <c r="R2584" t="str">
        <f t="shared" ref="R2584:R2647" si="334">LEFT(RIGHT(L2584,6),2)</f>
        <v>40</v>
      </c>
      <c r="S2584" s="4">
        <f t="shared" si="328"/>
        <v>44699.936574074076</v>
      </c>
      <c r="T2584" s="5">
        <f t="shared" ref="T2584:T2647" si="335">S2584</f>
        <v>44699.936574074076</v>
      </c>
      <c r="U2584" t="s">
        <v>2327</v>
      </c>
      <c r="AH2584" t="s">
        <v>2940</v>
      </c>
      <c r="AI2584" t="s">
        <v>2941</v>
      </c>
      <c r="AJ2584" t="s">
        <v>2941</v>
      </c>
      <c r="AK2584" t="s">
        <v>3101</v>
      </c>
      <c r="AL2584" t="s">
        <v>3104</v>
      </c>
      <c r="BK2584">
        <v>918</v>
      </c>
      <c r="BL2584">
        <v>918</v>
      </c>
      <c r="BQ2584">
        <v>132.94560000000001</v>
      </c>
      <c r="BR2584">
        <v>133.90030000000209</v>
      </c>
      <c r="BS2584">
        <v>0</v>
      </c>
    </row>
    <row r="2585" spans="1:71" x14ac:dyDescent="0.25">
      <c r="A2585" t="s">
        <v>86</v>
      </c>
      <c r="B2585">
        <v>934</v>
      </c>
      <c r="C2585" t="s">
        <v>88</v>
      </c>
      <c r="D2585">
        <v>1</v>
      </c>
      <c r="E2585">
        <v>102141.7154</v>
      </c>
      <c r="F2585">
        <v>102142.6764</v>
      </c>
      <c r="G2585">
        <v>0.96099999999569263</v>
      </c>
      <c r="H2585">
        <v>134.97450000000001</v>
      </c>
      <c r="I2585">
        <v>85.105999999999995</v>
      </c>
      <c r="J2585">
        <v>2106.3829999999998</v>
      </c>
      <c r="L2585" t="s">
        <v>902</v>
      </c>
      <c r="M2585" s="6">
        <f t="shared" si="329"/>
        <v>2022</v>
      </c>
      <c r="N2585" s="6" t="str">
        <f t="shared" si="330"/>
        <v>05</v>
      </c>
      <c r="O2585" s="6" t="str">
        <f t="shared" si="331"/>
        <v>18</v>
      </c>
      <c r="P2585" t="str">
        <f t="shared" si="332"/>
        <v>22</v>
      </c>
      <c r="Q2585" t="str">
        <f t="shared" si="333"/>
        <v>28</v>
      </c>
      <c r="R2585" t="str">
        <f t="shared" si="334"/>
        <v>40</v>
      </c>
      <c r="S2585" s="4">
        <f t="shared" si="328"/>
        <v>44699.936574074076</v>
      </c>
      <c r="T2585" s="5">
        <f t="shared" si="335"/>
        <v>44699.936574074076</v>
      </c>
      <c r="U2585" t="s">
        <v>2327</v>
      </c>
      <c r="AH2585" t="s">
        <v>2940</v>
      </c>
      <c r="AI2585" t="s">
        <v>2941</v>
      </c>
      <c r="AJ2585" t="s">
        <v>2941</v>
      </c>
      <c r="AK2585" t="s">
        <v>3101</v>
      </c>
      <c r="AL2585" t="s">
        <v>3104</v>
      </c>
      <c r="BK2585">
        <v>919</v>
      </c>
      <c r="BL2585">
        <v>919</v>
      </c>
      <c r="BQ2585">
        <v>134.97450000000001</v>
      </c>
      <c r="BR2585">
        <v>135.9354999999957</v>
      </c>
      <c r="BS2585">
        <v>1</v>
      </c>
    </row>
    <row r="2586" spans="1:71" x14ac:dyDescent="0.25">
      <c r="A2586" t="s">
        <v>86</v>
      </c>
      <c r="B2586">
        <v>936</v>
      </c>
      <c r="C2586" t="s">
        <v>88</v>
      </c>
      <c r="D2586">
        <v>1</v>
      </c>
      <c r="E2586">
        <v>102164.97</v>
      </c>
      <c r="F2586">
        <v>102169.82550000001</v>
      </c>
      <c r="G2586">
        <v>4.8555000000051223</v>
      </c>
      <c r="H2586">
        <v>158.22909999999999</v>
      </c>
      <c r="I2586">
        <v>14.183999999999999</v>
      </c>
      <c r="J2586">
        <v>2205.674</v>
      </c>
      <c r="L2586" t="s">
        <v>902</v>
      </c>
      <c r="M2586" s="6">
        <f t="shared" si="329"/>
        <v>2022</v>
      </c>
      <c r="N2586" s="6" t="str">
        <f t="shared" si="330"/>
        <v>05</v>
      </c>
      <c r="O2586" s="6" t="str">
        <f t="shared" si="331"/>
        <v>18</v>
      </c>
      <c r="P2586" t="str">
        <f t="shared" si="332"/>
        <v>22</v>
      </c>
      <c r="Q2586" t="str">
        <f t="shared" si="333"/>
        <v>28</v>
      </c>
      <c r="R2586" t="str">
        <f t="shared" si="334"/>
        <v>40</v>
      </c>
      <c r="S2586" s="4">
        <f t="shared" si="328"/>
        <v>44699.936574074076</v>
      </c>
      <c r="T2586" s="5">
        <f t="shared" si="335"/>
        <v>44699.936574074076</v>
      </c>
      <c r="U2586" t="s">
        <v>2327</v>
      </c>
      <c r="AH2586" t="s">
        <v>2940</v>
      </c>
      <c r="AI2586" t="s">
        <v>3082</v>
      </c>
      <c r="AJ2586" t="s">
        <v>3078</v>
      </c>
      <c r="AK2586" t="s">
        <v>3101</v>
      </c>
      <c r="AL2586" t="s">
        <v>3104</v>
      </c>
      <c r="BK2586">
        <v>921</v>
      </c>
      <c r="BL2586">
        <v>921</v>
      </c>
      <c r="BQ2586">
        <v>158.22909999999999</v>
      </c>
      <c r="BR2586">
        <v>163.08460000000511</v>
      </c>
      <c r="BS2586">
        <v>2</v>
      </c>
    </row>
    <row r="2587" spans="1:71" x14ac:dyDescent="0.25">
      <c r="A2587" t="s">
        <v>86</v>
      </c>
      <c r="B2587">
        <v>937</v>
      </c>
      <c r="C2587" t="s">
        <v>88</v>
      </c>
      <c r="D2587">
        <v>1</v>
      </c>
      <c r="E2587">
        <v>102182.08990000001</v>
      </c>
      <c r="F2587">
        <v>102183.01330000001</v>
      </c>
      <c r="G2587">
        <v>0.92339999999967404</v>
      </c>
      <c r="H2587">
        <v>175.34909999999999</v>
      </c>
      <c r="I2587">
        <v>42.552999999999997</v>
      </c>
      <c r="J2587">
        <v>2794.326</v>
      </c>
      <c r="L2587" t="s">
        <v>902</v>
      </c>
      <c r="M2587" s="6">
        <f t="shared" si="329"/>
        <v>2022</v>
      </c>
      <c r="N2587" s="6" t="str">
        <f t="shared" si="330"/>
        <v>05</v>
      </c>
      <c r="O2587" s="6" t="str">
        <f t="shared" si="331"/>
        <v>18</v>
      </c>
      <c r="P2587" t="str">
        <f t="shared" si="332"/>
        <v>22</v>
      </c>
      <c r="Q2587" t="str">
        <f t="shared" si="333"/>
        <v>28</v>
      </c>
      <c r="R2587" t="str">
        <f t="shared" si="334"/>
        <v>40</v>
      </c>
      <c r="S2587" s="4">
        <f t="shared" si="328"/>
        <v>44699.936574074076</v>
      </c>
      <c r="T2587" s="5">
        <f t="shared" si="335"/>
        <v>44699.936574074076</v>
      </c>
      <c r="U2587" t="s">
        <v>2327</v>
      </c>
      <c r="AH2587" t="s">
        <v>2940</v>
      </c>
      <c r="AI2587" t="s">
        <v>2941</v>
      </c>
      <c r="AJ2587" t="s">
        <v>2941</v>
      </c>
      <c r="AK2587" t="s">
        <v>3101</v>
      </c>
      <c r="AL2587" t="s">
        <v>3104</v>
      </c>
      <c r="BK2587">
        <v>922</v>
      </c>
      <c r="BL2587">
        <v>922</v>
      </c>
      <c r="BQ2587">
        <v>175.34909999999999</v>
      </c>
      <c r="BR2587">
        <v>176.2724999999997</v>
      </c>
      <c r="BS2587">
        <v>3</v>
      </c>
    </row>
    <row r="2588" spans="1:71" x14ac:dyDescent="0.25">
      <c r="A2588" t="s">
        <v>86</v>
      </c>
      <c r="B2588">
        <v>938</v>
      </c>
      <c r="C2588" t="s">
        <v>88</v>
      </c>
      <c r="D2588">
        <v>1</v>
      </c>
      <c r="E2588">
        <v>102192.99490000001</v>
      </c>
      <c r="F2588">
        <v>102193.74860000001</v>
      </c>
      <c r="G2588">
        <v>0.75370000000111759</v>
      </c>
      <c r="H2588">
        <v>186.25399999999999</v>
      </c>
      <c r="I2588">
        <v>0</v>
      </c>
      <c r="J2588">
        <v>2269.5039999999999</v>
      </c>
      <c r="L2588" t="s">
        <v>902</v>
      </c>
      <c r="M2588" s="6">
        <f t="shared" si="329"/>
        <v>2022</v>
      </c>
      <c r="N2588" s="6" t="str">
        <f t="shared" si="330"/>
        <v>05</v>
      </c>
      <c r="O2588" s="6" t="str">
        <f t="shared" si="331"/>
        <v>18</v>
      </c>
      <c r="P2588" t="str">
        <f t="shared" si="332"/>
        <v>22</v>
      </c>
      <c r="Q2588" t="str">
        <f t="shared" si="333"/>
        <v>28</v>
      </c>
      <c r="R2588" t="str">
        <f t="shared" si="334"/>
        <v>40</v>
      </c>
      <c r="S2588" s="4">
        <f t="shared" si="328"/>
        <v>44699.936574074076</v>
      </c>
      <c r="T2588" s="5">
        <f t="shared" si="335"/>
        <v>44699.936574074076</v>
      </c>
      <c r="U2588" t="s">
        <v>2327</v>
      </c>
      <c r="AH2588" t="s">
        <v>2940</v>
      </c>
      <c r="AI2588" t="s">
        <v>2941</v>
      </c>
      <c r="AJ2588" t="s">
        <v>2941</v>
      </c>
      <c r="AK2588" t="s">
        <v>3101</v>
      </c>
      <c r="AL2588" t="s">
        <v>3104</v>
      </c>
      <c r="BK2588">
        <v>923</v>
      </c>
      <c r="BL2588">
        <v>923</v>
      </c>
      <c r="BQ2588">
        <v>186.25399999999999</v>
      </c>
      <c r="BR2588">
        <v>187.00770000000111</v>
      </c>
      <c r="BS2588">
        <v>4</v>
      </c>
    </row>
    <row r="2589" spans="1:71" x14ac:dyDescent="0.25">
      <c r="A2589" t="s">
        <v>86</v>
      </c>
      <c r="B2589">
        <v>939</v>
      </c>
      <c r="C2589" t="s">
        <v>88</v>
      </c>
      <c r="D2589">
        <v>1</v>
      </c>
      <c r="E2589">
        <v>102194.4898</v>
      </c>
      <c r="F2589">
        <v>102195.2625</v>
      </c>
      <c r="G2589">
        <v>0.77270000000135042</v>
      </c>
      <c r="H2589">
        <v>187.749</v>
      </c>
      <c r="I2589">
        <v>56.738</v>
      </c>
      <c r="J2589">
        <v>1971.6310000000001</v>
      </c>
      <c r="L2589" t="s">
        <v>902</v>
      </c>
      <c r="M2589" s="6">
        <f t="shared" si="329"/>
        <v>2022</v>
      </c>
      <c r="N2589" s="6" t="str">
        <f t="shared" si="330"/>
        <v>05</v>
      </c>
      <c r="O2589" s="6" t="str">
        <f t="shared" si="331"/>
        <v>18</v>
      </c>
      <c r="P2589" t="str">
        <f t="shared" si="332"/>
        <v>22</v>
      </c>
      <c r="Q2589" t="str">
        <f t="shared" si="333"/>
        <v>28</v>
      </c>
      <c r="R2589" t="str">
        <f t="shared" si="334"/>
        <v>40</v>
      </c>
      <c r="S2589" s="4">
        <f t="shared" si="328"/>
        <v>44699.936574074076</v>
      </c>
      <c r="T2589" s="5">
        <f t="shared" si="335"/>
        <v>44699.936574074076</v>
      </c>
      <c r="U2589" t="s">
        <v>2327</v>
      </c>
      <c r="AH2589" t="s">
        <v>2940</v>
      </c>
      <c r="AI2589" t="s">
        <v>2941</v>
      </c>
      <c r="AJ2589" t="s">
        <v>2941</v>
      </c>
      <c r="AK2589" t="s">
        <v>3101</v>
      </c>
      <c r="AL2589" t="s">
        <v>3104</v>
      </c>
      <c r="BK2589">
        <v>924</v>
      </c>
      <c r="BL2589">
        <v>924</v>
      </c>
      <c r="BQ2589">
        <v>187.749</v>
      </c>
      <c r="BR2589">
        <v>188.52170000000129</v>
      </c>
      <c r="BS2589">
        <v>5</v>
      </c>
    </row>
    <row r="2590" spans="1:71" x14ac:dyDescent="0.25">
      <c r="A2590" t="s">
        <v>86</v>
      </c>
      <c r="B2590">
        <v>940</v>
      </c>
      <c r="C2590" t="s">
        <v>88</v>
      </c>
      <c r="D2590">
        <v>1</v>
      </c>
      <c r="E2590">
        <v>102203.93339999999</v>
      </c>
      <c r="F2590">
        <v>102204.60550000001</v>
      </c>
      <c r="G2590">
        <v>0.67210000001068693</v>
      </c>
      <c r="H2590">
        <v>197.1926</v>
      </c>
      <c r="I2590">
        <v>49.645000000000003</v>
      </c>
      <c r="J2590">
        <v>2382.9789999999998</v>
      </c>
      <c r="L2590" t="s">
        <v>902</v>
      </c>
      <c r="M2590" s="6">
        <f t="shared" si="329"/>
        <v>2022</v>
      </c>
      <c r="N2590" s="6" t="str">
        <f t="shared" si="330"/>
        <v>05</v>
      </c>
      <c r="O2590" s="6" t="str">
        <f t="shared" si="331"/>
        <v>18</v>
      </c>
      <c r="P2590" t="str">
        <f t="shared" si="332"/>
        <v>22</v>
      </c>
      <c r="Q2590" t="str">
        <f t="shared" si="333"/>
        <v>28</v>
      </c>
      <c r="R2590" t="str">
        <f t="shared" si="334"/>
        <v>40</v>
      </c>
      <c r="S2590" s="4">
        <f t="shared" si="328"/>
        <v>44699.936574074076</v>
      </c>
      <c r="T2590" s="5">
        <f t="shared" si="335"/>
        <v>44699.936574074076</v>
      </c>
      <c r="U2590" t="s">
        <v>2327</v>
      </c>
      <c r="AH2590" t="s">
        <v>2940</v>
      </c>
      <c r="AI2590" t="s">
        <v>2941</v>
      </c>
      <c r="AJ2590" t="s">
        <v>2941</v>
      </c>
      <c r="AK2590" t="s">
        <v>3101</v>
      </c>
      <c r="AL2590" t="s">
        <v>3104</v>
      </c>
      <c r="BK2590">
        <v>925</v>
      </c>
      <c r="BL2590">
        <v>925</v>
      </c>
      <c r="BQ2590">
        <v>197.1926</v>
      </c>
      <c r="BR2590">
        <v>197.86470000001071</v>
      </c>
      <c r="BS2590">
        <v>6</v>
      </c>
    </row>
    <row r="2591" spans="1:71" x14ac:dyDescent="0.25">
      <c r="A2591" t="s">
        <v>86</v>
      </c>
      <c r="B2591">
        <v>941</v>
      </c>
      <c r="C2591" t="s">
        <v>88</v>
      </c>
      <c r="D2591">
        <v>1</v>
      </c>
      <c r="E2591">
        <v>102214.46859999999</v>
      </c>
      <c r="F2591">
        <v>102215.51760000001</v>
      </c>
      <c r="G2591">
        <v>1.049000000013621</v>
      </c>
      <c r="H2591">
        <v>207.7277</v>
      </c>
      <c r="I2591">
        <v>0</v>
      </c>
      <c r="J2591">
        <v>1886.5250000000001</v>
      </c>
      <c r="L2591" t="s">
        <v>902</v>
      </c>
      <c r="M2591" s="6">
        <f t="shared" si="329"/>
        <v>2022</v>
      </c>
      <c r="N2591" s="6" t="str">
        <f t="shared" si="330"/>
        <v>05</v>
      </c>
      <c r="O2591" s="6" t="str">
        <f t="shared" si="331"/>
        <v>18</v>
      </c>
      <c r="P2591" t="str">
        <f t="shared" si="332"/>
        <v>22</v>
      </c>
      <c r="Q2591" t="str">
        <f t="shared" si="333"/>
        <v>28</v>
      </c>
      <c r="R2591" t="str">
        <f t="shared" si="334"/>
        <v>40</v>
      </c>
      <c r="S2591" s="4">
        <f t="shared" si="328"/>
        <v>44699.936574074076</v>
      </c>
      <c r="T2591" s="5">
        <f t="shared" si="335"/>
        <v>44699.936574074076</v>
      </c>
      <c r="U2591" t="s">
        <v>2327</v>
      </c>
      <c r="AH2591" t="s">
        <v>2940</v>
      </c>
      <c r="AI2591" t="s">
        <v>2941</v>
      </c>
      <c r="AJ2591" t="s">
        <v>2941</v>
      </c>
      <c r="AK2591" t="s">
        <v>3101</v>
      </c>
      <c r="AL2591" t="s">
        <v>3104</v>
      </c>
      <c r="BK2591">
        <v>926</v>
      </c>
      <c r="BL2591">
        <v>926</v>
      </c>
      <c r="BQ2591">
        <v>207.7277</v>
      </c>
      <c r="BR2591">
        <v>208.77670000001359</v>
      </c>
      <c r="BS2591">
        <v>7</v>
      </c>
    </row>
    <row r="2592" spans="1:71" x14ac:dyDescent="0.25">
      <c r="A2592" t="s">
        <v>86</v>
      </c>
      <c r="B2592">
        <v>942</v>
      </c>
      <c r="C2592" t="s">
        <v>88</v>
      </c>
      <c r="D2592">
        <v>1</v>
      </c>
      <c r="E2592">
        <v>102215.8254</v>
      </c>
      <c r="F2592">
        <v>102217.8605</v>
      </c>
      <c r="G2592">
        <v>2.0350999999936898</v>
      </c>
      <c r="H2592">
        <v>209.08449999999999</v>
      </c>
      <c r="I2592">
        <v>0</v>
      </c>
      <c r="J2592">
        <v>2198.5819999999999</v>
      </c>
      <c r="L2592" t="s">
        <v>902</v>
      </c>
      <c r="M2592" s="6">
        <f t="shared" si="329"/>
        <v>2022</v>
      </c>
      <c r="N2592" s="6" t="str">
        <f t="shared" si="330"/>
        <v>05</v>
      </c>
      <c r="O2592" s="6" t="str">
        <f t="shared" si="331"/>
        <v>18</v>
      </c>
      <c r="P2592" t="str">
        <f t="shared" si="332"/>
        <v>22</v>
      </c>
      <c r="Q2592" t="str">
        <f t="shared" si="333"/>
        <v>28</v>
      </c>
      <c r="R2592" t="str">
        <f t="shared" si="334"/>
        <v>40</v>
      </c>
      <c r="S2592" s="4">
        <f t="shared" si="328"/>
        <v>44699.936574074076</v>
      </c>
      <c r="T2592" s="5">
        <f t="shared" si="335"/>
        <v>44699.936574074076</v>
      </c>
      <c r="U2592" t="s">
        <v>2327</v>
      </c>
      <c r="AH2592" t="s">
        <v>2940</v>
      </c>
      <c r="AI2592" t="s">
        <v>2941</v>
      </c>
      <c r="AJ2592" t="s">
        <v>3077</v>
      </c>
      <c r="AK2592" t="s">
        <v>3101</v>
      </c>
      <c r="AL2592" t="s">
        <v>3104</v>
      </c>
      <c r="BK2592">
        <v>927</v>
      </c>
      <c r="BL2592">
        <v>927</v>
      </c>
      <c r="BQ2592">
        <v>209.08449999999999</v>
      </c>
      <c r="BR2592">
        <v>211.11959999999371</v>
      </c>
      <c r="BS2592">
        <v>8</v>
      </c>
    </row>
    <row r="2593" spans="1:71" x14ac:dyDescent="0.25">
      <c r="A2593" t="s">
        <v>86</v>
      </c>
      <c r="B2593">
        <v>943</v>
      </c>
      <c r="C2593" t="s">
        <v>88</v>
      </c>
      <c r="D2593">
        <v>1</v>
      </c>
      <c r="E2593">
        <v>102219.9486</v>
      </c>
      <c r="F2593">
        <v>102220.7589</v>
      </c>
      <c r="G2593">
        <v>0.81029999999736901</v>
      </c>
      <c r="H2593">
        <v>213.20779999999999</v>
      </c>
      <c r="I2593">
        <v>35.460999999999999</v>
      </c>
      <c r="J2593">
        <v>2014.184</v>
      </c>
      <c r="L2593" t="s">
        <v>902</v>
      </c>
      <c r="M2593" s="6">
        <f t="shared" si="329"/>
        <v>2022</v>
      </c>
      <c r="N2593" s="6" t="str">
        <f t="shared" si="330"/>
        <v>05</v>
      </c>
      <c r="O2593" s="6" t="str">
        <f t="shared" si="331"/>
        <v>18</v>
      </c>
      <c r="P2593" t="str">
        <f t="shared" si="332"/>
        <v>22</v>
      </c>
      <c r="Q2593" t="str">
        <f t="shared" si="333"/>
        <v>28</v>
      </c>
      <c r="R2593" t="str">
        <f t="shared" si="334"/>
        <v>40</v>
      </c>
      <c r="S2593" s="4">
        <f t="shared" si="328"/>
        <v>44699.936574074076</v>
      </c>
      <c r="T2593" s="5">
        <f t="shared" si="335"/>
        <v>44699.936574074076</v>
      </c>
      <c r="U2593" t="s">
        <v>2327</v>
      </c>
      <c r="AH2593" t="s">
        <v>2940</v>
      </c>
      <c r="AI2593" t="s">
        <v>2941</v>
      </c>
      <c r="AJ2593" t="s">
        <v>2941</v>
      </c>
      <c r="AK2593" t="s">
        <v>3101</v>
      </c>
      <c r="AL2593" t="s">
        <v>3104</v>
      </c>
      <c r="BK2593">
        <v>928</v>
      </c>
      <c r="BL2593">
        <v>928</v>
      </c>
      <c r="BQ2593">
        <v>213.20779999999999</v>
      </c>
      <c r="BR2593">
        <v>214.01809999999739</v>
      </c>
      <c r="BS2593">
        <v>9</v>
      </c>
    </row>
    <row r="2594" spans="1:71" x14ac:dyDescent="0.25">
      <c r="A2594" t="s">
        <v>86</v>
      </c>
      <c r="B2594">
        <v>945</v>
      </c>
      <c r="C2594" t="s">
        <v>88</v>
      </c>
      <c r="D2594">
        <v>1</v>
      </c>
      <c r="E2594">
        <v>102257.8426</v>
      </c>
      <c r="F2594">
        <v>102258.8414</v>
      </c>
      <c r="G2594">
        <v>0.99880000000121072</v>
      </c>
      <c r="H2594">
        <v>251.1018</v>
      </c>
      <c r="I2594">
        <v>0</v>
      </c>
      <c r="J2594">
        <v>2205.674</v>
      </c>
      <c r="L2594" t="s">
        <v>902</v>
      </c>
      <c r="M2594" s="6">
        <f t="shared" si="329"/>
        <v>2022</v>
      </c>
      <c r="N2594" s="6" t="str">
        <f t="shared" si="330"/>
        <v>05</v>
      </c>
      <c r="O2594" s="6" t="str">
        <f t="shared" si="331"/>
        <v>18</v>
      </c>
      <c r="P2594" t="str">
        <f t="shared" si="332"/>
        <v>22</v>
      </c>
      <c r="Q2594" t="str">
        <f t="shared" si="333"/>
        <v>28</v>
      </c>
      <c r="R2594" t="str">
        <f t="shared" si="334"/>
        <v>40</v>
      </c>
      <c r="S2594" s="4">
        <f t="shared" si="328"/>
        <v>44699.936574074076</v>
      </c>
      <c r="T2594" s="5">
        <f t="shared" si="335"/>
        <v>44699.936574074076</v>
      </c>
      <c r="U2594" t="s">
        <v>2327</v>
      </c>
      <c r="AH2594" t="s">
        <v>2940</v>
      </c>
      <c r="AI2594" t="s">
        <v>2941</v>
      </c>
      <c r="AJ2594" t="s">
        <v>2941</v>
      </c>
      <c r="AK2594" t="s">
        <v>3101</v>
      </c>
      <c r="AL2594" t="s">
        <v>3104</v>
      </c>
      <c r="BK2594">
        <v>930</v>
      </c>
      <c r="BL2594">
        <v>930</v>
      </c>
      <c r="BQ2594">
        <v>251.1018</v>
      </c>
      <c r="BR2594">
        <v>252.10060000000121</v>
      </c>
      <c r="BS2594">
        <v>10</v>
      </c>
    </row>
    <row r="2595" spans="1:71" x14ac:dyDescent="0.25">
      <c r="A2595" t="s">
        <v>86</v>
      </c>
      <c r="B2595">
        <v>947</v>
      </c>
      <c r="C2595" t="s">
        <v>88</v>
      </c>
      <c r="D2595">
        <v>1</v>
      </c>
      <c r="E2595">
        <v>102467.33409999999</v>
      </c>
      <c r="F2595">
        <v>102467.8931</v>
      </c>
      <c r="G2595">
        <v>0.5590000000083819</v>
      </c>
      <c r="H2595">
        <v>160.5984</v>
      </c>
      <c r="I2595">
        <v>269.50400000000002</v>
      </c>
      <c r="J2595">
        <v>2205.674</v>
      </c>
      <c r="L2595" t="s">
        <v>903</v>
      </c>
      <c r="M2595" s="6">
        <f t="shared" si="329"/>
        <v>2022</v>
      </c>
      <c r="N2595" s="6" t="str">
        <f t="shared" si="330"/>
        <v>05</v>
      </c>
      <c r="O2595" s="6" t="str">
        <f t="shared" si="331"/>
        <v>18</v>
      </c>
      <c r="P2595" t="str">
        <f t="shared" si="332"/>
        <v>22</v>
      </c>
      <c r="Q2595" t="str">
        <f t="shared" si="333"/>
        <v>33</v>
      </c>
      <c r="R2595" t="str">
        <f t="shared" si="334"/>
        <v>40</v>
      </c>
      <c r="S2595" s="4">
        <f t="shared" si="328"/>
        <v>44699.940046296295</v>
      </c>
      <c r="T2595" s="5">
        <f t="shared" si="335"/>
        <v>44699.940046296295</v>
      </c>
      <c r="U2595" t="s">
        <v>2328</v>
      </c>
      <c r="AH2595" t="s">
        <v>2940</v>
      </c>
      <c r="AI2595" t="s">
        <v>2941</v>
      </c>
      <c r="AJ2595" t="s">
        <v>2941</v>
      </c>
      <c r="AK2595" t="s">
        <v>3101</v>
      </c>
      <c r="AL2595" t="s">
        <v>3104</v>
      </c>
      <c r="BK2595">
        <v>932</v>
      </c>
      <c r="BL2595">
        <v>932</v>
      </c>
      <c r="BQ2595">
        <v>160.5984</v>
      </c>
      <c r="BR2595">
        <v>161.15740000000841</v>
      </c>
      <c r="BS2595">
        <v>0</v>
      </c>
    </row>
    <row r="2596" spans="1:71" x14ac:dyDescent="0.25">
      <c r="A2596" t="s">
        <v>86</v>
      </c>
      <c r="B2596">
        <v>949</v>
      </c>
      <c r="C2596" t="s">
        <v>88</v>
      </c>
      <c r="D2596">
        <v>1</v>
      </c>
      <c r="E2596">
        <v>102501.2261</v>
      </c>
      <c r="F2596">
        <v>102502.1369</v>
      </c>
      <c r="G2596">
        <v>0.91079999999783468</v>
      </c>
      <c r="H2596">
        <v>194.49039999999999</v>
      </c>
      <c r="I2596">
        <v>42.552999999999997</v>
      </c>
      <c r="J2596">
        <v>2907.8009999999999</v>
      </c>
      <c r="L2596" t="s">
        <v>903</v>
      </c>
      <c r="M2596" s="6">
        <f t="shared" si="329"/>
        <v>2022</v>
      </c>
      <c r="N2596" s="6" t="str">
        <f t="shared" si="330"/>
        <v>05</v>
      </c>
      <c r="O2596" s="6" t="str">
        <f t="shared" si="331"/>
        <v>18</v>
      </c>
      <c r="P2596" t="str">
        <f t="shared" si="332"/>
        <v>22</v>
      </c>
      <c r="Q2596" t="str">
        <f t="shared" si="333"/>
        <v>33</v>
      </c>
      <c r="R2596" t="str">
        <f t="shared" si="334"/>
        <v>40</v>
      </c>
      <c r="S2596" s="4">
        <f t="shared" si="328"/>
        <v>44699.940046296295</v>
      </c>
      <c r="T2596" s="5">
        <f t="shared" si="335"/>
        <v>44699.940046296295</v>
      </c>
      <c r="U2596" t="s">
        <v>2328</v>
      </c>
      <c r="AH2596" t="s">
        <v>2940</v>
      </c>
      <c r="AI2596" t="s">
        <v>2941</v>
      </c>
      <c r="AJ2596" t="s">
        <v>2941</v>
      </c>
      <c r="AK2596" t="s">
        <v>3101</v>
      </c>
      <c r="AL2596" t="s">
        <v>3104</v>
      </c>
      <c r="BK2596">
        <v>934</v>
      </c>
      <c r="BL2596">
        <v>934</v>
      </c>
      <c r="BQ2596">
        <v>194.49039999999999</v>
      </c>
      <c r="BR2596">
        <v>195.4011999999978</v>
      </c>
      <c r="BS2596">
        <v>1</v>
      </c>
    </row>
    <row r="2597" spans="1:71" x14ac:dyDescent="0.25">
      <c r="A2597" t="s">
        <v>86</v>
      </c>
      <c r="B2597">
        <v>954</v>
      </c>
      <c r="C2597" t="s">
        <v>88</v>
      </c>
      <c r="D2597">
        <v>1</v>
      </c>
      <c r="E2597">
        <v>102541.4967</v>
      </c>
      <c r="F2597">
        <v>102542.2693</v>
      </c>
      <c r="G2597">
        <v>0.77259999999660067</v>
      </c>
      <c r="H2597">
        <v>234.761</v>
      </c>
      <c r="I2597">
        <v>0</v>
      </c>
      <c r="J2597">
        <v>1936.17</v>
      </c>
      <c r="L2597" t="s">
        <v>903</v>
      </c>
      <c r="M2597" s="6">
        <f t="shared" si="329"/>
        <v>2022</v>
      </c>
      <c r="N2597" s="6" t="str">
        <f t="shared" si="330"/>
        <v>05</v>
      </c>
      <c r="O2597" s="6" t="str">
        <f t="shared" si="331"/>
        <v>18</v>
      </c>
      <c r="P2597" t="str">
        <f t="shared" si="332"/>
        <v>22</v>
      </c>
      <c r="Q2597" t="str">
        <f t="shared" si="333"/>
        <v>33</v>
      </c>
      <c r="R2597" t="str">
        <f t="shared" si="334"/>
        <v>40</v>
      </c>
      <c r="S2597" s="4">
        <f t="shared" si="328"/>
        <v>44699.940046296295</v>
      </c>
      <c r="T2597" s="5">
        <f t="shared" si="335"/>
        <v>44699.940046296295</v>
      </c>
      <c r="U2597" t="s">
        <v>2328</v>
      </c>
      <c r="AH2597" t="s">
        <v>2940</v>
      </c>
      <c r="AI2597" t="s">
        <v>2941</v>
      </c>
      <c r="AJ2597" t="s">
        <v>2941</v>
      </c>
      <c r="AK2597" t="s">
        <v>3101</v>
      </c>
      <c r="AL2597" t="s">
        <v>3104</v>
      </c>
      <c r="BK2597">
        <v>939</v>
      </c>
      <c r="BL2597">
        <v>939</v>
      </c>
      <c r="BQ2597">
        <v>234.761</v>
      </c>
      <c r="BR2597">
        <v>235.5335999999966</v>
      </c>
      <c r="BS2597">
        <v>2</v>
      </c>
    </row>
    <row r="2598" spans="1:71" x14ac:dyDescent="0.25">
      <c r="A2598" t="s">
        <v>86</v>
      </c>
      <c r="B2598">
        <v>955</v>
      </c>
      <c r="C2598" t="s">
        <v>88</v>
      </c>
      <c r="D2598">
        <v>1</v>
      </c>
      <c r="E2598">
        <v>102543.7831</v>
      </c>
      <c r="F2598">
        <v>102544.7442</v>
      </c>
      <c r="G2598">
        <v>0.96110000000044238</v>
      </c>
      <c r="H2598">
        <v>237.04750000000001</v>
      </c>
      <c r="I2598">
        <v>0</v>
      </c>
      <c r="J2598">
        <v>1659.5740000000001</v>
      </c>
      <c r="L2598" t="s">
        <v>903</v>
      </c>
      <c r="M2598" s="6">
        <f t="shared" si="329"/>
        <v>2022</v>
      </c>
      <c r="N2598" s="6" t="str">
        <f t="shared" si="330"/>
        <v>05</v>
      </c>
      <c r="O2598" s="6" t="str">
        <f t="shared" si="331"/>
        <v>18</v>
      </c>
      <c r="P2598" t="str">
        <f t="shared" si="332"/>
        <v>22</v>
      </c>
      <c r="Q2598" t="str">
        <f t="shared" si="333"/>
        <v>33</v>
      </c>
      <c r="R2598" t="str">
        <f t="shared" si="334"/>
        <v>40</v>
      </c>
      <c r="S2598" s="4">
        <f t="shared" si="328"/>
        <v>44699.940046296295</v>
      </c>
      <c r="T2598" s="5">
        <f t="shared" si="335"/>
        <v>44699.940046296295</v>
      </c>
      <c r="U2598" t="s">
        <v>2328</v>
      </c>
      <c r="AH2598" t="s">
        <v>2940</v>
      </c>
      <c r="AI2598" t="s">
        <v>3077</v>
      </c>
      <c r="AJ2598" t="s">
        <v>3077</v>
      </c>
      <c r="AK2598" t="s">
        <v>3101</v>
      </c>
      <c r="AL2598" t="s">
        <v>3104</v>
      </c>
      <c r="BK2598">
        <v>940</v>
      </c>
      <c r="BL2598">
        <v>940</v>
      </c>
      <c r="BQ2598">
        <v>237.04750000000001</v>
      </c>
      <c r="BR2598">
        <v>238.00860000000051</v>
      </c>
      <c r="BS2598">
        <v>3</v>
      </c>
    </row>
    <row r="2599" spans="1:71" x14ac:dyDescent="0.25">
      <c r="A2599" t="s">
        <v>86</v>
      </c>
      <c r="B2599">
        <v>957</v>
      </c>
      <c r="C2599" t="s">
        <v>88</v>
      </c>
      <c r="D2599">
        <v>1</v>
      </c>
      <c r="E2599">
        <v>102545.30319999999</v>
      </c>
      <c r="F2599">
        <v>102545.5419</v>
      </c>
      <c r="G2599">
        <v>0.23870000000169969</v>
      </c>
      <c r="H2599">
        <v>238.5676</v>
      </c>
      <c r="I2599">
        <v>0</v>
      </c>
      <c r="J2599">
        <v>1666.6669999999999</v>
      </c>
      <c r="L2599" t="s">
        <v>903</v>
      </c>
      <c r="M2599" s="6">
        <f t="shared" si="329"/>
        <v>2022</v>
      </c>
      <c r="N2599" s="6" t="str">
        <f t="shared" si="330"/>
        <v>05</v>
      </c>
      <c r="O2599" s="6" t="str">
        <f t="shared" si="331"/>
        <v>18</v>
      </c>
      <c r="P2599" t="str">
        <f t="shared" si="332"/>
        <v>22</v>
      </c>
      <c r="Q2599" t="str">
        <f t="shared" si="333"/>
        <v>33</v>
      </c>
      <c r="R2599" t="str">
        <f t="shared" si="334"/>
        <v>40</v>
      </c>
      <c r="S2599" s="4">
        <f t="shared" si="328"/>
        <v>44699.940046296295</v>
      </c>
      <c r="T2599" s="5">
        <f t="shared" si="335"/>
        <v>44699.940046296295</v>
      </c>
      <c r="U2599" t="s">
        <v>2328</v>
      </c>
      <c r="AH2599" t="s">
        <v>2940</v>
      </c>
      <c r="AI2599" t="s">
        <v>2941</v>
      </c>
      <c r="AJ2599" t="s">
        <v>3097</v>
      </c>
      <c r="AK2599" t="s">
        <v>3101</v>
      </c>
      <c r="AL2599" t="s">
        <v>3103</v>
      </c>
      <c r="BK2599">
        <v>942</v>
      </c>
      <c r="BL2599">
        <v>942</v>
      </c>
      <c r="BQ2599">
        <v>238.5676</v>
      </c>
      <c r="BR2599">
        <v>238.8063000000017</v>
      </c>
      <c r="BS2599">
        <v>4</v>
      </c>
    </row>
    <row r="2600" spans="1:71" x14ac:dyDescent="0.25">
      <c r="A2600" t="s">
        <v>86</v>
      </c>
      <c r="B2600">
        <v>958</v>
      </c>
      <c r="C2600" t="s">
        <v>88</v>
      </c>
      <c r="D2600">
        <v>1</v>
      </c>
      <c r="E2600">
        <v>102545.8141</v>
      </c>
      <c r="F2600">
        <v>102546.5993</v>
      </c>
      <c r="G2600">
        <v>0.78519999999844003</v>
      </c>
      <c r="H2600">
        <v>239.07849999999999</v>
      </c>
      <c r="I2600">
        <v>7.0919999999999996</v>
      </c>
      <c r="J2600">
        <v>2063.83</v>
      </c>
      <c r="L2600" t="s">
        <v>903</v>
      </c>
      <c r="M2600" s="6">
        <f t="shared" si="329"/>
        <v>2022</v>
      </c>
      <c r="N2600" s="6" t="str">
        <f t="shared" si="330"/>
        <v>05</v>
      </c>
      <c r="O2600" s="6" t="str">
        <f t="shared" si="331"/>
        <v>18</v>
      </c>
      <c r="P2600" t="str">
        <f t="shared" si="332"/>
        <v>22</v>
      </c>
      <c r="Q2600" t="str">
        <f t="shared" si="333"/>
        <v>33</v>
      </c>
      <c r="R2600" t="str">
        <f t="shared" si="334"/>
        <v>40</v>
      </c>
      <c r="S2600" s="4">
        <f t="shared" si="328"/>
        <v>44699.940046296295</v>
      </c>
      <c r="T2600" s="5">
        <f t="shared" si="335"/>
        <v>44699.940046296295</v>
      </c>
      <c r="U2600" t="s">
        <v>2328</v>
      </c>
      <c r="AH2600" t="s">
        <v>2940</v>
      </c>
      <c r="AI2600" t="s">
        <v>2941</v>
      </c>
      <c r="AJ2600" t="s">
        <v>2941</v>
      </c>
      <c r="AK2600" t="s">
        <v>3101</v>
      </c>
      <c r="AL2600" t="s">
        <v>3104</v>
      </c>
      <c r="BK2600">
        <v>943</v>
      </c>
      <c r="BL2600">
        <v>943</v>
      </c>
      <c r="BQ2600">
        <v>239.07849999999999</v>
      </c>
      <c r="BR2600">
        <v>239.8636999999984</v>
      </c>
      <c r="BS2600">
        <v>5</v>
      </c>
    </row>
    <row r="2601" spans="1:71" x14ac:dyDescent="0.25">
      <c r="A2601" t="s">
        <v>86</v>
      </c>
      <c r="B2601">
        <v>960</v>
      </c>
      <c r="C2601" t="s">
        <v>88</v>
      </c>
      <c r="D2601">
        <v>1</v>
      </c>
      <c r="E2601">
        <v>102607.5202</v>
      </c>
      <c r="F2601">
        <v>102608.90210000001</v>
      </c>
      <c r="G2601">
        <v>1.3819000000075901</v>
      </c>
      <c r="H2601">
        <v>0.73550000000000004</v>
      </c>
      <c r="I2601">
        <v>170.21299999999999</v>
      </c>
      <c r="J2601">
        <v>1546.0989999999999</v>
      </c>
      <c r="L2601" t="s">
        <v>904</v>
      </c>
      <c r="M2601" s="6">
        <f t="shared" si="329"/>
        <v>2022</v>
      </c>
      <c r="N2601" s="6" t="str">
        <f t="shared" si="330"/>
        <v>05</v>
      </c>
      <c r="O2601" s="6" t="str">
        <f t="shared" si="331"/>
        <v>18</v>
      </c>
      <c r="P2601" t="str">
        <f t="shared" si="332"/>
        <v>22</v>
      </c>
      <c r="Q2601" t="str">
        <f t="shared" si="333"/>
        <v>38</v>
      </c>
      <c r="R2601" t="str">
        <f t="shared" si="334"/>
        <v>40</v>
      </c>
      <c r="S2601" s="4">
        <f t="shared" si="328"/>
        <v>44699.943518518521</v>
      </c>
      <c r="T2601" s="5">
        <f t="shared" si="335"/>
        <v>44699.943518518521</v>
      </c>
      <c r="U2601" t="s">
        <v>2329</v>
      </c>
      <c r="AH2601" t="s">
        <v>2940</v>
      </c>
      <c r="AI2601" t="s">
        <v>3078</v>
      </c>
      <c r="AJ2601" t="s">
        <v>2941</v>
      </c>
      <c r="AK2601" t="s">
        <v>3101</v>
      </c>
      <c r="AL2601" t="s">
        <v>3104</v>
      </c>
      <c r="AN2601" t="s">
        <v>3658</v>
      </c>
      <c r="BK2601">
        <v>945</v>
      </c>
      <c r="BL2601">
        <v>945</v>
      </c>
      <c r="BQ2601">
        <v>0.73550000000000004</v>
      </c>
      <c r="BR2601">
        <v>2.1174000000075899</v>
      </c>
      <c r="BS2601">
        <v>0</v>
      </c>
    </row>
    <row r="2602" spans="1:71" x14ac:dyDescent="0.25">
      <c r="A2602" t="s">
        <v>86</v>
      </c>
      <c r="B2602">
        <v>963</v>
      </c>
      <c r="C2602" t="s">
        <v>88</v>
      </c>
      <c r="D2602">
        <v>1</v>
      </c>
      <c r="E2602">
        <v>103252.55839999999</v>
      </c>
      <c r="F2602">
        <v>103253.7833</v>
      </c>
      <c r="G2602">
        <v>1.224900000001071</v>
      </c>
      <c r="H2602">
        <v>45.744900000000001</v>
      </c>
      <c r="I2602">
        <v>85.105999999999995</v>
      </c>
      <c r="J2602">
        <v>1851.0640000000001</v>
      </c>
      <c r="L2602" t="s">
        <v>905</v>
      </c>
      <c r="M2602" s="6">
        <f t="shared" si="329"/>
        <v>2022</v>
      </c>
      <c r="N2602" s="6" t="str">
        <f t="shared" si="330"/>
        <v>05</v>
      </c>
      <c r="O2602" s="6" t="str">
        <f t="shared" si="331"/>
        <v>18</v>
      </c>
      <c r="P2602" t="str">
        <f t="shared" si="332"/>
        <v>22</v>
      </c>
      <c r="Q2602" t="str">
        <f t="shared" si="333"/>
        <v>48</v>
      </c>
      <c r="R2602" t="str">
        <f t="shared" si="334"/>
        <v>40</v>
      </c>
      <c r="S2602" s="4">
        <f t="shared" si="328"/>
        <v>44699.950462962966</v>
      </c>
      <c r="T2602" s="5">
        <f t="shared" si="335"/>
        <v>44699.950462962966</v>
      </c>
      <c r="U2602" t="s">
        <v>2330</v>
      </c>
      <c r="AH2602" t="s">
        <v>2940</v>
      </c>
      <c r="AI2602" t="s">
        <v>3077</v>
      </c>
      <c r="AJ2602" t="s">
        <v>2941</v>
      </c>
      <c r="AK2602" t="s">
        <v>3101</v>
      </c>
      <c r="AL2602" t="s">
        <v>3104</v>
      </c>
      <c r="BK2602">
        <v>948</v>
      </c>
      <c r="BL2602">
        <v>948</v>
      </c>
      <c r="BQ2602">
        <v>45.744900000000001</v>
      </c>
      <c r="BR2602">
        <v>46.969800000001072</v>
      </c>
      <c r="BS2602">
        <v>0</v>
      </c>
    </row>
    <row r="2603" spans="1:71" x14ac:dyDescent="0.25">
      <c r="A2603" t="s">
        <v>86</v>
      </c>
      <c r="B2603">
        <v>964</v>
      </c>
      <c r="C2603" t="s">
        <v>88</v>
      </c>
      <c r="D2603">
        <v>1</v>
      </c>
      <c r="E2603">
        <v>103360.0834</v>
      </c>
      <c r="F2603">
        <v>103362.2757</v>
      </c>
      <c r="G2603">
        <v>2.1922999999951571</v>
      </c>
      <c r="H2603">
        <v>153.26990000000001</v>
      </c>
      <c r="I2603">
        <v>85.105999999999995</v>
      </c>
      <c r="J2603">
        <v>2170.2130000000002</v>
      </c>
      <c r="L2603" t="s">
        <v>905</v>
      </c>
      <c r="M2603" s="6">
        <f t="shared" si="329"/>
        <v>2022</v>
      </c>
      <c r="N2603" s="6" t="str">
        <f t="shared" si="330"/>
        <v>05</v>
      </c>
      <c r="O2603" s="6" t="str">
        <f t="shared" si="331"/>
        <v>18</v>
      </c>
      <c r="P2603" t="str">
        <f t="shared" si="332"/>
        <v>22</v>
      </c>
      <c r="Q2603" t="str">
        <f t="shared" si="333"/>
        <v>48</v>
      </c>
      <c r="R2603" t="str">
        <f t="shared" si="334"/>
        <v>40</v>
      </c>
      <c r="S2603" s="4">
        <f t="shared" si="328"/>
        <v>44699.950462962966</v>
      </c>
      <c r="T2603" s="5">
        <f t="shared" si="335"/>
        <v>44699.950462962966</v>
      </c>
      <c r="U2603" t="s">
        <v>2330</v>
      </c>
      <c r="AH2603" t="s">
        <v>2940</v>
      </c>
      <c r="AI2603" t="s">
        <v>3077</v>
      </c>
      <c r="AJ2603" t="s">
        <v>3077</v>
      </c>
      <c r="AK2603" t="s">
        <v>3101</v>
      </c>
      <c r="AL2603" t="s">
        <v>3104</v>
      </c>
      <c r="BK2603">
        <v>949</v>
      </c>
      <c r="BL2603">
        <v>949</v>
      </c>
      <c r="BQ2603">
        <v>153.26990000000001</v>
      </c>
      <c r="BR2603">
        <v>155.46219999999519</v>
      </c>
      <c r="BS2603">
        <v>1</v>
      </c>
    </row>
    <row r="2604" spans="1:71" x14ac:dyDescent="0.25">
      <c r="A2604" t="s">
        <v>86</v>
      </c>
      <c r="B2604">
        <v>965</v>
      </c>
      <c r="C2604" t="s">
        <v>88</v>
      </c>
      <c r="D2604">
        <v>1</v>
      </c>
      <c r="E2604">
        <v>103377.0874</v>
      </c>
      <c r="F2604">
        <v>103378.04210000001</v>
      </c>
      <c r="G2604">
        <v>0.95470000000204891</v>
      </c>
      <c r="H2604">
        <v>170.2739</v>
      </c>
      <c r="I2604">
        <v>42.552999999999997</v>
      </c>
      <c r="J2604">
        <v>2184.3969999999999</v>
      </c>
      <c r="L2604" t="s">
        <v>905</v>
      </c>
      <c r="M2604" s="6">
        <f t="shared" si="329"/>
        <v>2022</v>
      </c>
      <c r="N2604" s="6" t="str">
        <f t="shared" si="330"/>
        <v>05</v>
      </c>
      <c r="O2604" s="6" t="str">
        <f t="shared" si="331"/>
        <v>18</v>
      </c>
      <c r="P2604" t="str">
        <f t="shared" si="332"/>
        <v>22</v>
      </c>
      <c r="Q2604" t="str">
        <f t="shared" si="333"/>
        <v>48</v>
      </c>
      <c r="R2604" t="str">
        <f t="shared" si="334"/>
        <v>40</v>
      </c>
      <c r="S2604" s="4">
        <f t="shared" si="328"/>
        <v>44699.950462962966</v>
      </c>
      <c r="T2604" s="5">
        <f t="shared" si="335"/>
        <v>44699.950462962966</v>
      </c>
      <c r="U2604" t="s">
        <v>2330</v>
      </c>
      <c r="AH2604" t="s">
        <v>2940</v>
      </c>
      <c r="AI2604" t="s">
        <v>2941</v>
      </c>
      <c r="AJ2604" t="s">
        <v>2941</v>
      </c>
      <c r="AK2604" t="s">
        <v>3101</v>
      </c>
      <c r="AL2604" t="s">
        <v>3104</v>
      </c>
      <c r="BK2604">
        <v>950</v>
      </c>
      <c r="BL2604">
        <v>950</v>
      </c>
      <c r="BQ2604">
        <v>170.2739</v>
      </c>
      <c r="BR2604">
        <v>171.22860000000199</v>
      </c>
      <c r="BS2604">
        <v>2</v>
      </c>
    </row>
    <row r="2605" spans="1:71" x14ac:dyDescent="0.25">
      <c r="A2605" t="s">
        <v>86</v>
      </c>
      <c r="B2605">
        <v>966</v>
      </c>
      <c r="C2605" t="s">
        <v>88</v>
      </c>
      <c r="D2605">
        <v>1</v>
      </c>
      <c r="E2605">
        <v>103378.6263</v>
      </c>
      <c r="F2605">
        <v>103379.3487</v>
      </c>
      <c r="G2605">
        <v>0.72239999999874271</v>
      </c>
      <c r="H2605">
        <v>171.81280000000001</v>
      </c>
      <c r="I2605">
        <v>14.183999999999999</v>
      </c>
      <c r="J2605">
        <v>2078.0140000000001</v>
      </c>
      <c r="L2605" t="s">
        <v>905</v>
      </c>
      <c r="M2605" s="6">
        <f t="shared" si="329"/>
        <v>2022</v>
      </c>
      <c r="N2605" s="6" t="str">
        <f t="shared" si="330"/>
        <v>05</v>
      </c>
      <c r="O2605" s="6" t="str">
        <f t="shared" si="331"/>
        <v>18</v>
      </c>
      <c r="P2605" t="str">
        <f t="shared" si="332"/>
        <v>22</v>
      </c>
      <c r="Q2605" t="str">
        <f t="shared" si="333"/>
        <v>48</v>
      </c>
      <c r="R2605" t="str">
        <f t="shared" si="334"/>
        <v>40</v>
      </c>
      <c r="S2605" s="4">
        <f t="shared" si="328"/>
        <v>44699.950462962966</v>
      </c>
      <c r="T2605" s="5">
        <f t="shared" si="335"/>
        <v>44699.950462962966</v>
      </c>
      <c r="U2605" t="s">
        <v>2330</v>
      </c>
      <c r="AH2605" t="s">
        <v>2940</v>
      </c>
      <c r="AI2605" t="s">
        <v>2941</v>
      </c>
      <c r="AJ2605" t="s">
        <v>2941</v>
      </c>
      <c r="AK2605" t="s">
        <v>3101</v>
      </c>
      <c r="AL2605" t="s">
        <v>3104</v>
      </c>
      <c r="BK2605">
        <v>951</v>
      </c>
      <c r="BL2605">
        <v>951</v>
      </c>
      <c r="BQ2605">
        <v>171.81280000000001</v>
      </c>
      <c r="BR2605">
        <v>172.53519999999881</v>
      </c>
      <c r="BS2605">
        <v>3</v>
      </c>
    </row>
    <row r="2606" spans="1:71" x14ac:dyDescent="0.25">
      <c r="A2606" t="s">
        <v>86</v>
      </c>
      <c r="B2606">
        <v>967</v>
      </c>
      <c r="C2606" t="s">
        <v>88</v>
      </c>
      <c r="D2606">
        <v>1</v>
      </c>
      <c r="E2606">
        <v>103398.7233</v>
      </c>
      <c r="F2606">
        <v>103399.7283</v>
      </c>
      <c r="G2606">
        <v>1.0050000000046571</v>
      </c>
      <c r="H2606">
        <v>191.90979999999999</v>
      </c>
      <c r="I2606">
        <v>0</v>
      </c>
      <c r="J2606">
        <v>2680.8510000000001</v>
      </c>
      <c r="L2606" t="s">
        <v>905</v>
      </c>
      <c r="M2606" s="6">
        <f t="shared" si="329"/>
        <v>2022</v>
      </c>
      <c r="N2606" s="6" t="str">
        <f t="shared" si="330"/>
        <v>05</v>
      </c>
      <c r="O2606" s="6" t="str">
        <f t="shared" si="331"/>
        <v>18</v>
      </c>
      <c r="P2606" t="str">
        <f t="shared" si="332"/>
        <v>22</v>
      </c>
      <c r="Q2606" t="str">
        <f t="shared" si="333"/>
        <v>48</v>
      </c>
      <c r="R2606" t="str">
        <f t="shared" si="334"/>
        <v>40</v>
      </c>
      <c r="S2606" s="4">
        <f t="shared" si="328"/>
        <v>44699.950462962966</v>
      </c>
      <c r="T2606" s="5">
        <f t="shared" si="335"/>
        <v>44699.950462962966</v>
      </c>
      <c r="U2606" t="s">
        <v>2330</v>
      </c>
      <c r="AH2606" t="s">
        <v>2940</v>
      </c>
      <c r="AI2606" t="s">
        <v>2941</v>
      </c>
      <c r="AJ2606" t="s">
        <v>2941</v>
      </c>
      <c r="AK2606" t="s">
        <v>3101</v>
      </c>
      <c r="AL2606" t="s">
        <v>3104</v>
      </c>
      <c r="BK2606">
        <v>952</v>
      </c>
      <c r="BL2606">
        <v>952</v>
      </c>
      <c r="BQ2606">
        <v>191.90979999999999</v>
      </c>
      <c r="BR2606">
        <v>192.91480000000459</v>
      </c>
      <c r="BS2606">
        <v>4</v>
      </c>
    </row>
    <row r="2607" spans="1:71" x14ac:dyDescent="0.25">
      <c r="A2607" t="s">
        <v>86</v>
      </c>
      <c r="B2607">
        <v>968</v>
      </c>
      <c r="C2607" t="s">
        <v>88</v>
      </c>
      <c r="D2607">
        <v>1</v>
      </c>
      <c r="E2607">
        <v>103402.6198</v>
      </c>
      <c r="F2607">
        <v>103403.48669999999</v>
      </c>
      <c r="G2607">
        <v>0.86689999999362044</v>
      </c>
      <c r="H2607">
        <v>195.80629999999999</v>
      </c>
      <c r="I2607">
        <v>70.921999999999997</v>
      </c>
      <c r="J2607">
        <v>2106.3829999999998</v>
      </c>
      <c r="L2607" t="s">
        <v>905</v>
      </c>
      <c r="M2607" s="6">
        <f t="shared" si="329"/>
        <v>2022</v>
      </c>
      <c r="N2607" s="6" t="str">
        <f t="shared" si="330"/>
        <v>05</v>
      </c>
      <c r="O2607" s="6" t="str">
        <f t="shared" si="331"/>
        <v>18</v>
      </c>
      <c r="P2607" t="str">
        <f t="shared" si="332"/>
        <v>22</v>
      </c>
      <c r="Q2607" t="str">
        <f t="shared" si="333"/>
        <v>48</v>
      </c>
      <c r="R2607" t="str">
        <f t="shared" si="334"/>
        <v>40</v>
      </c>
      <c r="S2607" s="4">
        <f t="shared" si="328"/>
        <v>44699.950462962966</v>
      </c>
      <c r="T2607" s="5">
        <f t="shared" si="335"/>
        <v>44699.950462962966</v>
      </c>
      <c r="U2607" t="s">
        <v>2330</v>
      </c>
      <c r="AH2607" t="s">
        <v>2940</v>
      </c>
      <c r="AI2607" t="s">
        <v>2941</v>
      </c>
      <c r="AJ2607" t="s">
        <v>2941</v>
      </c>
      <c r="AK2607" t="s">
        <v>3101</v>
      </c>
      <c r="AL2607" t="s">
        <v>3104</v>
      </c>
      <c r="BK2607">
        <v>953</v>
      </c>
      <c r="BL2607">
        <v>953</v>
      </c>
      <c r="BQ2607">
        <v>195.80629999999999</v>
      </c>
      <c r="BR2607">
        <v>196.67319999999361</v>
      </c>
      <c r="BS2607">
        <v>5</v>
      </c>
    </row>
    <row r="2608" spans="1:71" x14ac:dyDescent="0.25">
      <c r="A2608" t="s">
        <v>86</v>
      </c>
      <c r="B2608">
        <v>969</v>
      </c>
      <c r="C2608" t="s">
        <v>88</v>
      </c>
      <c r="D2608">
        <v>1</v>
      </c>
      <c r="E2608">
        <v>103406.3887</v>
      </c>
      <c r="F2608">
        <v>103407.155</v>
      </c>
      <c r="G2608">
        <v>0.76630000000295695</v>
      </c>
      <c r="H2608">
        <v>199.5752</v>
      </c>
      <c r="I2608">
        <v>7.0919999999999996</v>
      </c>
      <c r="J2608">
        <v>2014.184</v>
      </c>
      <c r="L2608" t="s">
        <v>905</v>
      </c>
      <c r="M2608" s="6">
        <f t="shared" si="329"/>
        <v>2022</v>
      </c>
      <c r="N2608" s="6" t="str">
        <f t="shared" si="330"/>
        <v>05</v>
      </c>
      <c r="O2608" s="6" t="str">
        <f t="shared" si="331"/>
        <v>18</v>
      </c>
      <c r="P2608" t="str">
        <f t="shared" si="332"/>
        <v>22</v>
      </c>
      <c r="Q2608" t="str">
        <f t="shared" si="333"/>
        <v>48</v>
      </c>
      <c r="R2608" t="str">
        <f t="shared" si="334"/>
        <v>40</v>
      </c>
      <c r="S2608" s="4">
        <f t="shared" si="328"/>
        <v>44699.950462962966</v>
      </c>
      <c r="T2608" s="5">
        <f t="shared" si="335"/>
        <v>44699.950462962966</v>
      </c>
      <c r="U2608" t="s">
        <v>2330</v>
      </c>
      <c r="AH2608" t="s">
        <v>2940</v>
      </c>
      <c r="AI2608" t="s">
        <v>2941</v>
      </c>
      <c r="AJ2608" t="s">
        <v>2941</v>
      </c>
      <c r="AK2608" t="s">
        <v>3101</v>
      </c>
      <c r="AL2608" t="s">
        <v>3104</v>
      </c>
      <c r="BK2608">
        <v>954</v>
      </c>
      <c r="BL2608">
        <v>954</v>
      </c>
      <c r="BQ2608">
        <v>199.5752</v>
      </c>
      <c r="BR2608">
        <v>200.34150000000301</v>
      </c>
      <c r="BS2608">
        <v>6</v>
      </c>
    </row>
    <row r="2609" spans="1:71" x14ac:dyDescent="0.25">
      <c r="A2609" t="s">
        <v>86</v>
      </c>
      <c r="B2609">
        <v>970</v>
      </c>
      <c r="C2609" t="s">
        <v>88</v>
      </c>
      <c r="D2609">
        <v>1</v>
      </c>
      <c r="E2609">
        <v>103410.71950000001</v>
      </c>
      <c r="F2609">
        <v>103411.5361</v>
      </c>
      <c r="G2609">
        <v>0.81659999999101274</v>
      </c>
      <c r="H2609">
        <v>203.90600000000001</v>
      </c>
      <c r="I2609">
        <v>28.369</v>
      </c>
      <c r="J2609">
        <v>2028.3689999999999</v>
      </c>
      <c r="L2609" t="s">
        <v>905</v>
      </c>
      <c r="M2609" s="6">
        <f t="shared" si="329"/>
        <v>2022</v>
      </c>
      <c r="N2609" s="6" t="str">
        <f t="shared" si="330"/>
        <v>05</v>
      </c>
      <c r="O2609" s="6" t="str">
        <f t="shared" si="331"/>
        <v>18</v>
      </c>
      <c r="P2609" t="str">
        <f t="shared" si="332"/>
        <v>22</v>
      </c>
      <c r="Q2609" t="str">
        <f t="shared" si="333"/>
        <v>48</v>
      </c>
      <c r="R2609" t="str">
        <f t="shared" si="334"/>
        <v>40</v>
      </c>
      <c r="S2609" s="4">
        <f t="shared" si="328"/>
        <v>44699.950462962966</v>
      </c>
      <c r="T2609" s="5">
        <f t="shared" si="335"/>
        <v>44699.950462962966</v>
      </c>
      <c r="U2609" t="s">
        <v>2330</v>
      </c>
      <c r="AH2609" t="s">
        <v>2940</v>
      </c>
      <c r="AI2609" t="s">
        <v>2941</v>
      </c>
      <c r="AJ2609" t="s">
        <v>2941</v>
      </c>
      <c r="AK2609" t="s">
        <v>3101</v>
      </c>
      <c r="AL2609" t="s">
        <v>3104</v>
      </c>
      <c r="BK2609">
        <v>955</v>
      </c>
      <c r="BL2609">
        <v>955</v>
      </c>
      <c r="BQ2609">
        <v>203.90600000000001</v>
      </c>
      <c r="BR2609">
        <v>204.72259999999099</v>
      </c>
      <c r="BS2609">
        <v>7</v>
      </c>
    </row>
    <row r="2610" spans="1:71" x14ac:dyDescent="0.25">
      <c r="A2610" t="s">
        <v>86</v>
      </c>
      <c r="B2610">
        <v>971</v>
      </c>
      <c r="C2610" t="s">
        <v>88</v>
      </c>
      <c r="D2610">
        <v>1</v>
      </c>
      <c r="E2610">
        <v>103412.0637</v>
      </c>
      <c r="F2610">
        <v>103412.95570000001</v>
      </c>
      <c r="G2610">
        <v>0.89200000000710133</v>
      </c>
      <c r="H2610">
        <v>205.25020000000001</v>
      </c>
      <c r="I2610">
        <v>49.645000000000003</v>
      </c>
      <c r="J2610">
        <v>2078.0140000000001</v>
      </c>
      <c r="L2610" t="s">
        <v>905</v>
      </c>
      <c r="M2610" s="6">
        <f t="shared" si="329"/>
        <v>2022</v>
      </c>
      <c r="N2610" s="6" t="str">
        <f t="shared" si="330"/>
        <v>05</v>
      </c>
      <c r="O2610" s="6" t="str">
        <f t="shared" si="331"/>
        <v>18</v>
      </c>
      <c r="P2610" t="str">
        <f t="shared" si="332"/>
        <v>22</v>
      </c>
      <c r="Q2610" t="str">
        <f t="shared" si="333"/>
        <v>48</v>
      </c>
      <c r="R2610" t="str">
        <f t="shared" si="334"/>
        <v>40</v>
      </c>
      <c r="S2610" s="4">
        <f t="shared" si="328"/>
        <v>44699.950462962966</v>
      </c>
      <c r="T2610" s="5">
        <f t="shared" si="335"/>
        <v>44699.950462962966</v>
      </c>
      <c r="U2610" t="s">
        <v>2330</v>
      </c>
      <c r="AH2610" t="s">
        <v>2940</v>
      </c>
      <c r="AI2610" t="s">
        <v>2941</v>
      </c>
      <c r="AJ2610" t="s">
        <v>2941</v>
      </c>
      <c r="AK2610" t="s">
        <v>2940</v>
      </c>
      <c r="AL2610" t="s">
        <v>3104</v>
      </c>
      <c r="BK2610">
        <v>956</v>
      </c>
      <c r="BL2610">
        <v>956</v>
      </c>
      <c r="BQ2610">
        <v>205.25020000000001</v>
      </c>
      <c r="BR2610">
        <v>206.14220000000711</v>
      </c>
      <c r="BS2610">
        <v>8</v>
      </c>
    </row>
    <row r="2611" spans="1:71" x14ac:dyDescent="0.25">
      <c r="A2611" t="s">
        <v>86</v>
      </c>
      <c r="B2611">
        <v>972</v>
      </c>
      <c r="C2611" t="s">
        <v>88</v>
      </c>
      <c r="D2611">
        <v>1</v>
      </c>
      <c r="E2611">
        <v>103414.9783</v>
      </c>
      <c r="F2611">
        <v>103415.1416</v>
      </c>
      <c r="G2611">
        <v>0.16330000000016301</v>
      </c>
      <c r="H2611">
        <v>208.16480000000001</v>
      </c>
      <c r="I2611">
        <v>0</v>
      </c>
      <c r="J2611">
        <v>1489.3620000000001</v>
      </c>
      <c r="L2611" t="s">
        <v>905</v>
      </c>
      <c r="M2611" s="6">
        <f t="shared" si="329"/>
        <v>2022</v>
      </c>
      <c r="N2611" s="6" t="str">
        <f t="shared" si="330"/>
        <v>05</v>
      </c>
      <c r="O2611" s="6" t="str">
        <f t="shared" si="331"/>
        <v>18</v>
      </c>
      <c r="P2611" t="str">
        <f t="shared" si="332"/>
        <v>22</v>
      </c>
      <c r="Q2611" t="str">
        <f t="shared" si="333"/>
        <v>48</v>
      </c>
      <c r="R2611" t="str">
        <f t="shared" si="334"/>
        <v>40</v>
      </c>
      <c r="S2611" s="4">
        <f t="shared" si="328"/>
        <v>44699.950462962966</v>
      </c>
      <c r="T2611" s="5">
        <f t="shared" si="335"/>
        <v>44699.950462962966</v>
      </c>
      <c r="U2611" t="s">
        <v>2330</v>
      </c>
      <c r="AH2611" t="s">
        <v>2940</v>
      </c>
      <c r="AI2611" t="s">
        <v>2941</v>
      </c>
      <c r="AJ2611" t="s">
        <v>3097</v>
      </c>
      <c r="AK2611" t="s">
        <v>2940</v>
      </c>
      <c r="AL2611" t="s">
        <v>3103</v>
      </c>
      <c r="BK2611">
        <v>957</v>
      </c>
      <c r="BL2611">
        <v>957</v>
      </c>
      <c r="BQ2611">
        <v>208.16480000000001</v>
      </c>
      <c r="BR2611">
        <v>208.32810000000021</v>
      </c>
      <c r="BS2611">
        <v>9</v>
      </c>
    </row>
    <row r="2612" spans="1:71" x14ac:dyDescent="0.25">
      <c r="A2612" t="s">
        <v>86</v>
      </c>
      <c r="B2612">
        <v>973</v>
      </c>
      <c r="C2612" t="s">
        <v>88</v>
      </c>
      <c r="D2612">
        <v>1</v>
      </c>
      <c r="E2612">
        <v>103441.8815</v>
      </c>
      <c r="F2612">
        <v>103443.32</v>
      </c>
      <c r="G2612">
        <v>1.4385000000038419</v>
      </c>
      <c r="H2612">
        <v>235.06800000000001</v>
      </c>
      <c r="I2612">
        <v>134.75200000000001</v>
      </c>
      <c r="J2612">
        <v>1751.7729999999999</v>
      </c>
      <c r="L2612" t="s">
        <v>905</v>
      </c>
      <c r="M2612" s="6">
        <f t="shared" si="329"/>
        <v>2022</v>
      </c>
      <c r="N2612" s="6" t="str">
        <f t="shared" si="330"/>
        <v>05</v>
      </c>
      <c r="O2612" s="6" t="str">
        <f t="shared" si="331"/>
        <v>18</v>
      </c>
      <c r="P2612" t="str">
        <f t="shared" si="332"/>
        <v>22</v>
      </c>
      <c r="Q2612" t="str">
        <f t="shared" si="333"/>
        <v>48</v>
      </c>
      <c r="R2612" t="str">
        <f t="shared" si="334"/>
        <v>40</v>
      </c>
      <c r="S2612" s="4">
        <f t="shared" si="328"/>
        <v>44699.950462962966</v>
      </c>
      <c r="T2612" s="5">
        <f t="shared" si="335"/>
        <v>44699.950462962966</v>
      </c>
      <c r="U2612" t="s">
        <v>2330</v>
      </c>
      <c r="AH2612" t="s">
        <v>2940</v>
      </c>
      <c r="AI2612" t="s">
        <v>3077</v>
      </c>
      <c r="AJ2612" t="s">
        <v>2941</v>
      </c>
      <c r="AK2612" t="s">
        <v>3101</v>
      </c>
      <c r="AL2612" t="s">
        <v>3104</v>
      </c>
      <c r="BK2612">
        <v>958</v>
      </c>
      <c r="BL2612">
        <v>958</v>
      </c>
      <c r="BQ2612">
        <v>235.06800000000001</v>
      </c>
      <c r="BR2612">
        <v>236.50650000000391</v>
      </c>
      <c r="BS2612">
        <v>10</v>
      </c>
    </row>
    <row r="2613" spans="1:71" x14ac:dyDescent="0.25">
      <c r="A2613" t="s">
        <v>86</v>
      </c>
      <c r="B2613">
        <v>974</v>
      </c>
      <c r="C2613" t="s">
        <v>88</v>
      </c>
      <c r="D2613">
        <v>1</v>
      </c>
      <c r="E2613">
        <v>103444.2245</v>
      </c>
      <c r="F2613">
        <v>103445.0285</v>
      </c>
      <c r="G2613">
        <v>0.80400000000372529</v>
      </c>
      <c r="H2613">
        <v>237.411</v>
      </c>
      <c r="I2613">
        <v>92.198999999999998</v>
      </c>
      <c r="J2613">
        <v>1872.34</v>
      </c>
      <c r="L2613" t="s">
        <v>905</v>
      </c>
      <c r="M2613" s="6">
        <f t="shared" si="329"/>
        <v>2022</v>
      </c>
      <c r="N2613" s="6" t="str">
        <f t="shared" si="330"/>
        <v>05</v>
      </c>
      <c r="O2613" s="6" t="str">
        <f t="shared" si="331"/>
        <v>18</v>
      </c>
      <c r="P2613" t="str">
        <f t="shared" si="332"/>
        <v>22</v>
      </c>
      <c r="Q2613" t="str">
        <f t="shared" si="333"/>
        <v>48</v>
      </c>
      <c r="R2613" t="str">
        <f t="shared" si="334"/>
        <v>40</v>
      </c>
      <c r="S2613" s="4">
        <f t="shared" si="328"/>
        <v>44699.950462962966</v>
      </c>
      <c r="T2613" s="5">
        <f t="shared" si="335"/>
        <v>44699.950462962966</v>
      </c>
      <c r="U2613" t="s">
        <v>2330</v>
      </c>
      <c r="AH2613" t="s">
        <v>2940</v>
      </c>
      <c r="AI2613" t="s">
        <v>2941</v>
      </c>
      <c r="AJ2613" t="s">
        <v>2941</v>
      </c>
      <c r="AK2613" t="s">
        <v>3101</v>
      </c>
      <c r="AL2613" t="s">
        <v>3104</v>
      </c>
      <c r="BK2613">
        <v>959</v>
      </c>
      <c r="BL2613">
        <v>959</v>
      </c>
      <c r="BQ2613">
        <v>237.411</v>
      </c>
      <c r="BR2613">
        <v>238.2150000000037</v>
      </c>
      <c r="BS2613">
        <v>11</v>
      </c>
    </row>
    <row r="2614" spans="1:71" x14ac:dyDescent="0.25">
      <c r="A2614" t="s">
        <v>86</v>
      </c>
      <c r="B2614">
        <v>975</v>
      </c>
      <c r="C2614" t="s">
        <v>88</v>
      </c>
      <c r="D2614">
        <v>1</v>
      </c>
      <c r="E2614">
        <v>103449.1455</v>
      </c>
      <c r="F2614">
        <v>103449.77989999999</v>
      </c>
      <c r="G2614">
        <v>0.63439999999536667</v>
      </c>
      <c r="H2614">
        <v>242.33199999999999</v>
      </c>
      <c r="I2614">
        <v>276.596</v>
      </c>
      <c r="J2614">
        <v>1815.6030000000001</v>
      </c>
      <c r="L2614" t="s">
        <v>905</v>
      </c>
      <c r="M2614" s="6">
        <f t="shared" si="329"/>
        <v>2022</v>
      </c>
      <c r="N2614" s="6" t="str">
        <f t="shared" si="330"/>
        <v>05</v>
      </c>
      <c r="O2614" s="6" t="str">
        <f t="shared" si="331"/>
        <v>18</v>
      </c>
      <c r="P2614" t="str">
        <f t="shared" si="332"/>
        <v>22</v>
      </c>
      <c r="Q2614" t="str">
        <f t="shared" si="333"/>
        <v>48</v>
      </c>
      <c r="R2614" t="str">
        <f t="shared" si="334"/>
        <v>40</v>
      </c>
      <c r="S2614" s="4">
        <f t="shared" si="328"/>
        <v>44699.950462962966</v>
      </c>
      <c r="T2614" s="5">
        <f t="shared" si="335"/>
        <v>44699.950462962966</v>
      </c>
      <c r="U2614" t="s">
        <v>2330</v>
      </c>
      <c r="AH2614" t="s">
        <v>2940</v>
      </c>
      <c r="AI2614" t="s">
        <v>2941</v>
      </c>
      <c r="AJ2614" t="s">
        <v>2941</v>
      </c>
      <c r="AK2614" t="s">
        <v>3101</v>
      </c>
      <c r="AL2614" t="s">
        <v>3104</v>
      </c>
      <c r="BK2614">
        <v>960</v>
      </c>
      <c r="BL2614">
        <v>960</v>
      </c>
      <c r="BQ2614">
        <v>242.33199999999999</v>
      </c>
      <c r="BR2614">
        <v>242.96639999999539</v>
      </c>
      <c r="BS2614">
        <v>12</v>
      </c>
    </row>
    <row r="2615" spans="1:71" x14ac:dyDescent="0.25">
      <c r="A2615" t="s">
        <v>86</v>
      </c>
      <c r="B2615">
        <v>976</v>
      </c>
      <c r="C2615" t="s">
        <v>88</v>
      </c>
      <c r="D2615">
        <v>1</v>
      </c>
      <c r="E2615">
        <v>103453.014</v>
      </c>
      <c r="F2615">
        <v>103453.9185</v>
      </c>
      <c r="G2615">
        <v>0.90450000000419095</v>
      </c>
      <c r="H2615">
        <v>246.20050000000001</v>
      </c>
      <c r="I2615">
        <v>85.105999999999995</v>
      </c>
      <c r="J2615">
        <v>2226.9499999999998</v>
      </c>
      <c r="L2615" t="s">
        <v>905</v>
      </c>
      <c r="M2615" s="6">
        <f t="shared" si="329"/>
        <v>2022</v>
      </c>
      <c r="N2615" s="6" t="str">
        <f t="shared" si="330"/>
        <v>05</v>
      </c>
      <c r="O2615" s="6" t="str">
        <f t="shared" si="331"/>
        <v>18</v>
      </c>
      <c r="P2615" t="str">
        <f t="shared" si="332"/>
        <v>22</v>
      </c>
      <c r="Q2615" t="str">
        <f t="shared" si="333"/>
        <v>48</v>
      </c>
      <c r="R2615" t="str">
        <f t="shared" si="334"/>
        <v>40</v>
      </c>
      <c r="S2615" s="4">
        <f t="shared" si="328"/>
        <v>44699.950462962966</v>
      </c>
      <c r="T2615" s="5">
        <f t="shared" si="335"/>
        <v>44699.950462962966</v>
      </c>
      <c r="U2615" t="s">
        <v>2330</v>
      </c>
      <c r="AH2615" t="s">
        <v>2940</v>
      </c>
      <c r="AI2615" t="s">
        <v>2941</v>
      </c>
      <c r="AJ2615" t="s">
        <v>2941</v>
      </c>
      <c r="AK2615" t="s">
        <v>3101</v>
      </c>
      <c r="AL2615" t="s">
        <v>3104</v>
      </c>
      <c r="BK2615">
        <v>961</v>
      </c>
      <c r="BL2615">
        <v>961</v>
      </c>
      <c r="BQ2615">
        <v>246.20050000000001</v>
      </c>
      <c r="BR2615">
        <v>247.1050000000042</v>
      </c>
      <c r="BS2615">
        <v>13</v>
      </c>
    </row>
    <row r="2616" spans="1:71" x14ac:dyDescent="0.25">
      <c r="A2616" t="s">
        <v>86</v>
      </c>
      <c r="B2616">
        <v>977</v>
      </c>
      <c r="C2616" t="s">
        <v>88</v>
      </c>
      <c r="D2616">
        <v>1</v>
      </c>
      <c r="E2616">
        <v>103455.1308</v>
      </c>
      <c r="F2616">
        <v>103456.2991</v>
      </c>
      <c r="G2616">
        <v>1.16830000000482</v>
      </c>
      <c r="H2616">
        <v>248.31729999999999</v>
      </c>
      <c r="I2616">
        <v>35.460999999999999</v>
      </c>
      <c r="J2616">
        <v>1985.816</v>
      </c>
      <c r="L2616" t="s">
        <v>905</v>
      </c>
      <c r="M2616" s="6">
        <f t="shared" si="329"/>
        <v>2022</v>
      </c>
      <c r="N2616" s="6" t="str">
        <f t="shared" si="330"/>
        <v>05</v>
      </c>
      <c r="O2616" s="6" t="str">
        <f t="shared" si="331"/>
        <v>18</v>
      </c>
      <c r="P2616" t="str">
        <f t="shared" si="332"/>
        <v>22</v>
      </c>
      <c r="Q2616" t="str">
        <f t="shared" si="333"/>
        <v>48</v>
      </c>
      <c r="R2616" t="str">
        <f t="shared" si="334"/>
        <v>40</v>
      </c>
      <c r="S2616" s="4">
        <f t="shared" si="328"/>
        <v>44699.950462962966</v>
      </c>
      <c r="T2616" s="5">
        <f t="shared" si="335"/>
        <v>44699.950462962966</v>
      </c>
      <c r="U2616" t="s">
        <v>2330</v>
      </c>
      <c r="AH2616" t="s">
        <v>2940</v>
      </c>
      <c r="AI2616" t="s">
        <v>2941</v>
      </c>
      <c r="AJ2616" t="s">
        <v>2941</v>
      </c>
      <c r="AK2616" t="s">
        <v>3101</v>
      </c>
      <c r="AL2616" t="s">
        <v>3104</v>
      </c>
      <c r="BK2616">
        <v>962</v>
      </c>
      <c r="BL2616">
        <v>962</v>
      </c>
      <c r="BQ2616">
        <v>248.31729999999999</v>
      </c>
      <c r="BR2616">
        <v>249.48560000000481</v>
      </c>
      <c r="BS2616">
        <v>14</v>
      </c>
    </row>
    <row r="2617" spans="1:71" x14ac:dyDescent="0.25">
      <c r="A2617" t="s">
        <v>86</v>
      </c>
      <c r="B2617">
        <v>978</v>
      </c>
      <c r="C2617" t="s">
        <v>88</v>
      </c>
      <c r="D2617">
        <v>1</v>
      </c>
      <c r="E2617">
        <v>103874.17600000001</v>
      </c>
      <c r="F2617">
        <v>103875.2438</v>
      </c>
      <c r="G2617">
        <v>1.067799999989802</v>
      </c>
      <c r="H2617">
        <v>67.320300000000003</v>
      </c>
      <c r="I2617">
        <v>35.460999999999999</v>
      </c>
      <c r="J2617">
        <v>453.90100000000001</v>
      </c>
      <c r="L2617" t="s">
        <v>906</v>
      </c>
      <c r="M2617" s="6">
        <f t="shared" si="329"/>
        <v>2022</v>
      </c>
      <c r="N2617" s="6" t="str">
        <f t="shared" si="330"/>
        <v>05</v>
      </c>
      <c r="O2617" s="6" t="str">
        <f t="shared" si="331"/>
        <v>18</v>
      </c>
      <c r="P2617" t="str">
        <f t="shared" si="332"/>
        <v>22</v>
      </c>
      <c r="Q2617" t="str">
        <f t="shared" si="333"/>
        <v>58</v>
      </c>
      <c r="R2617" t="str">
        <f t="shared" si="334"/>
        <v>40</v>
      </c>
      <c r="S2617" s="4">
        <f t="shared" si="328"/>
        <v>44699.957407407404</v>
      </c>
      <c r="T2617" s="5">
        <f t="shared" si="335"/>
        <v>44699.957407407404</v>
      </c>
      <c r="U2617" t="s">
        <v>2331</v>
      </c>
      <c r="AH2617" t="s">
        <v>2940</v>
      </c>
      <c r="AI2617" t="s">
        <v>2941</v>
      </c>
      <c r="AJ2617" t="s">
        <v>3097</v>
      </c>
      <c r="AK2617" t="s">
        <v>3101</v>
      </c>
      <c r="AL2617" t="s">
        <v>3102</v>
      </c>
      <c r="BK2617">
        <v>963</v>
      </c>
      <c r="BL2617">
        <v>963</v>
      </c>
      <c r="BQ2617">
        <v>67.320300000000003</v>
      </c>
      <c r="BR2617">
        <v>68.388099999989805</v>
      </c>
      <c r="BS2617">
        <v>0</v>
      </c>
    </row>
    <row r="2618" spans="1:71" x14ac:dyDescent="0.25">
      <c r="A2618" t="s">
        <v>86</v>
      </c>
      <c r="B2618">
        <v>979</v>
      </c>
      <c r="C2618" t="s">
        <v>88</v>
      </c>
      <c r="D2618">
        <v>1</v>
      </c>
      <c r="E2618">
        <v>103876.6195</v>
      </c>
      <c r="F2618">
        <v>103877.2162</v>
      </c>
      <c r="G2618">
        <v>0.59669999999459833</v>
      </c>
      <c r="H2618">
        <v>69.763800000000003</v>
      </c>
      <c r="I2618">
        <v>63.83</v>
      </c>
      <c r="J2618">
        <v>390.07100000000003</v>
      </c>
      <c r="L2618" t="s">
        <v>906</v>
      </c>
      <c r="M2618" s="6">
        <f t="shared" si="329"/>
        <v>2022</v>
      </c>
      <c r="N2618" s="6" t="str">
        <f t="shared" si="330"/>
        <v>05</v>
      </c>
      <c r="O2618" s="6" t="str">
        <f t="shared" si="331"/>
        <v>18</v>
      </c>
      <c r="P2618" t="str">
        <f t="shared" si="332"/>
        <v>22</v>
      </c>
      <c r="Q2618" t="str">
        <f t="shared" si="333"/>
        <v>58</v>
      </c>
      <c r="R2618" t="str">
        <f t="shared" si="334"/>
        <v>40</v>
      </c>
      <c r="S2618" s="4">
        <f t="shared" si="328"/>
        <v>44699.957407407404</v>
      </c>
      <c r="T2618" s="5">
        <f t="shared" si="335"/>
        <v>44699.957407407404</v>
      </c>
      <c r="U2618" t="s">
        <v>2331</v>
      </c>
      <c r="AH2618" t="s">
        <v>2940</v>
      </c>
      <c r="AI2618" t="s">
        <v>2941</v>
      </c>
      <c r="AJ2618" t="s">
        <v>3097</v>
      </c>
      <c r="AK2618" t="s">
        <v>3101</v>
      </c>
      <c r="AL2618" t="s">
        <v>3102</v>
      </c>
      <c r="BK2618">
        <v>964</v>
      </c>
      <c r="BL2618">
        <v>964</v>
      </c>
      <c r="BQ2618">
        <v>69.763800000000003</v>
      </c>
      <c r="BR2618">
        <v>70.360499999994602</v>
      </c>
      <c r="BS2618">
        <v>1</v>
      </c>
    </row>
    <row r="2619" spans="1:71" x14ac:dyDescent="0.25">
      <c r="A2619" t="s">
        <v>86</v>
      </c>
      <c r="B2619">
        <v>980</v>
      </c>
      <c r="C2619" t="s">
        <v>88</v>
      </c>
      <c r="D2619">
        <v>1</v>
      </c>
      <c r="E2619">
        <v>103886.5937</v>
      </c>
      <c r="F2619">
        <v>103886.95170000001</v>
      </c>
      <c r="G2619">
        <v>0.35800000000745058</v>
      </c>
      <c r="H2619">
        <v>79.738</v>
      </c>
      <c r="I2619">
        <v>42.552999999999997</v>
      </c>
      <c r="J2619">
        <v>567.37599999999998</v>
      </c>
      <c r="L2619" t="s">
        <v>906</v>
      </c>
      <c r="M2619" s="6">
        <f t="shared" si="329"/>
        <v>2022</v>
      </c>
      <c r="N2619" s="6" t="str">
        <f t="shared" si="330"/>
        <v>05</v>
      </c>
      <c r="O2619" s="6" t="str">
        <f t="shared" si="331"/>
        <v>18</v>
      </c>
      <c r="P2619" t="str">
        <f t="shared" si="332"/>
        <v>22</v>
      </c>
      <c r="Q2619" t="str">
        <f t="shared" si="333"/>
        <v>58</v>
      </c>
      <c r="R2619" t="str">
        <f t="shared" si="334"/>
        <v>40</v>
      </c>
      <c r="S2619" s="4">
        <f t="shared" si="328"/>
        <v>44699.957407407404</v>
      </c>
      <c r="T2619" s="5">
        <f t="shared" si="335"/>
        <v>44699.957407407404</v>
      </c>
      <c r="U2619" t="s">
        <v>2331</v>
      </c>
      <c r="AH2619" t="s">
        <v>2940</v>
      </c>
      <c r="AI2619" t="s">
        <v>2941</v>
      </c>
      <c r="AJ2619" t="s">
        <v>3097</v>
      </c>
      <c r="AK2619" t="s">
        <v>2940</v>
      </c>
      <c r="AL2619" t="s">
        <v>3103</v>
      </c>
      <c r="BK2619">
        <v>965</v>
      </c>
      <c r="BL2619">
        <v>965</v>
      </c>
      <c r="BQ2619">
        <v>79.738</v>
      </c>
      <c r="BR2619">
        <v>80.09600000000745</v>
      </c>
      <c r="BS2619">
        <v>2</v>
      </c>
    </row>
    <row r="2620" spans="1:71" x14ac:dyDescent="0.25">
      <c r="A2620" t="s">
        <v>86</v>
      </c>
      <c r="B2620">
        <v>981</v>
      </c>
      <c r="C2620" t="s">
        <v>88</v>
      </c>
      <c r="D2620">
        <v>1</v>
      </c>
      <c r="E2620">
        <v>103887.78079999999</v>
      </c>
      <c r="F2620">
        <v>103888.4216</v>
      </c>
      <c r="G2620">
        <v>0.64080000000831205</v>
      </c>
      <c r="H2620">
        <v>80.925200000000004</v>
      </c>
      <c r="I2620">
        <v>56.738</v>
      </c>
      <c r="J2620">
        <v>539.00699999999995</v>
      </c>
      <c r="L2620" t="s">
        <v>906</v>
      </c>
      <c r="M2620" s="6">
        <f t="shared" si="329"/>
        <v>2022</v>
      </c>
      <c r="N2620" s="6" t="str">
        <f t="shared" si="330"/>
        <v>05</v>
      </c>
      <c r="O2620" s="6" t="str">
        <f t="shared" si="331"/>
        <v>18</v>
      </c>
      <c r="P2620" t="str">
        <f t="shared" si="332"/>
        <v>22</v>
      </c>
      <c r="Q2620" t="str">
        <f t="shared" si="333"/>
        <v>58</v>
      </c>
      <c r="R2620" t="str">
        <f t="shared" si="334"/>
        <v>40</v>
      </c>
      <c r="S2620" s="4">
        <f t="shared" si="328"/>
        <v>44699.957407407404</v>
      </c>
      <c r="T2620" s="5">
        <f t="shared" si="335"/>
        <v>44699.957407407404</v>
      </c>
      <c r="U2620" t="s">
        <v>2331</v>
      </c>
      <c r="AH2620" t="s">
        <v>2940</v>
      </c>
      <c r="AI2620" t="s">
        <v>3077</v>
      </c>
      <c r="AJ2620" t="s">
        <v>3097</v>
      </c>
      <c r="AK2620" t="s">
        <v>3101</v>
      </c>
      <c r="AL2620" t="s">
        <v>3103</v>
      </c>
      <c r="BK2620">
        <v>966</v>
      </c>
      <c r="BL2620">
        <v>966</v>
      </c>
      <c r="BQ2620">
        <v>80.925200000000004</v>
      </c>
      <c r="BR2620">
        <v>81.566000000008316</v>
      </c>
      <c r="BS2620">
        <v>3</v>
      </c>
    </row>
    <row r="2621" spans="1:71" x14ac:dyDescent="0.25">
      <c r="A2621" t="s">
        <v>86</v>
      </c>
      <c r="B2621">
        <v>982</v>
      </c>
      <c r="C2621" t="s">
        <v>88</v>
      </c>
      <c r="D2621">
        <v>1</v>
      </c>
      <c r="E2621">
        <v>104053.0353</v>
      </c>
      <c r="F2621">
        <v>104053.31170000001</v>
      </c>
      <c r="G2621">
        <v>0.276400000002468</v>
      </c>
      <c r="H2621">
        <v>246.17959999999999</v>
      </c>
      <c r="I2621">
        <v>49.645000000000003</v>
      </c>
      <c r="J2621">
        <v>758.86500000000001</v>
      </c>
      <c r="L2621" t="s">
        <v>906</v>
      </c>
      <c r="M2621" s="6">
        <f t="shared" si="329"/>
        <v>2022</v>
      </c>
      <c r="N2621" s="6" t="str">
        <f t="shared" si="330"/>
        <v>05</v>
      </c>
      <c r="O2621" s="6" t="str">
        <f t="shared" si="331"/>
        <v>18</v>
      </c>
      <c r="P2621" t="str">
        <f t="shared" si="332"/>
        <v>22</v>
      </c>
      <c r="Q2621" t="str">
        <f t="shared" si="333"/>
        <v>58</v>
      </c>
      <c r="R2621" t="str">
        <f t="shared" si="334"/>
        <v>40</v>
      </c>
      <c r="S2621" s="4">
        <f t="shared" si="328"/>
        <v>44699.957407407404</v>
      </c>
      <c r="T2621" s="5">
        <f t="shared" si="335"/>
        <v>44699.957407407404</v>
      </c>
      <c r="U2621" t="s">
        <v>2331</v>
      </c>
      <c r="AH2621" t="s">
        <v>2940</v>
      </c>
      <c r="AI2621" t="s">
        <v>2941</v>
      </c>
      <c r="AJ2621" t="s">
        <v>3097</v>
      </c>
      <c r="AK2621" t="s">
        <v>3101</v>
      </c>
      <c r="AL2621" t="s">
        <v>3103</v>
      </c>
      <c r="BK2621">
        <v>967</v>
      </c>
      <c r="BL2621">
        <v>967</v>
      </c>
      <c r="BQ2621">
        <v>246.17959999999999</v>
      </c>
      <c r="BR2621">
        <v>246.45600000000249</v>
      </c>
      <c r="BS2621">
        <v>4</v>
      </c>
    </row>
    <row r="2622" spans="1:71" x14ac:dyDescent="0.25">
      <c r="A2622" t="s">
        <v>86</v>
      </c>
      <c r="B2622">
        <v>983</v>
      </c>
      <c r="C2622" t="s">
        <v>88</v>
      </c>
      <c r="D2622">
        <v>1</v>
      </c>
      <c r="E2622">
        <v>104053.81419999999</v>
      </c>
      <c r="F2622">
        <v>104054.02770000001</v>
      </c>
      <c r="G2622">
        <v>0.21350000001257291</v>
      </c>
      <c r="H2622">
        <v>246.95849999999999</v>
      </c>
      <c r="I2622">
        <v>99.290999999999997</v>
      </c>
      <c r="J2622">
        <v>673.75900000000001</v>
      </c>
      <c r="L2622" t="s">
        <v>906</v>
      </c>
      <c r="M2622" s="6">
        <f t="shared" si="329"/>
        <v>2022</v>
      </c>
      <c r="N2622" s="6" t="str">
        <f t="shared" si="330"/>
        <v>05</v>
      </c>
      <c r="O2622" s="6" t="str">
        <f t="shared" si="331"/>
        <v>18</v>
      </c>
      <c r="P2622" t="str">
        <f t="shared" si="332"/>
        <v>22</v>
      </c>
      <c r="Q2622" t="str">
        <f t="shared" si="333"/>
        <v>58</v>
      </c>
      <c r="R2622" t="str">
        <f t="shared" si="334"/>
        <v>40</v>
      </c>
      <c r="S2622" s="4">
        <f t="shared" si="328"/>
        <v>44699.957407407404</v>
      </c>
      <c r="T2622" s="5">
        <f t="shared" si="335"/>
        <v>44699.957407407404</v>
      </c>
      <c r="U2622" t="s">
        <v>2331</v>
      </c>
      <c r="AH2622" t="s">
        <v>2940</v>
      </c>
      <c r="AI2622" t="s">
        <v>2941</v>
      </c>
      <c r="AJ2622" t="s">
        <v>3097</v>
      </c>
      <c r="AK2622" t="s">
        <v>3101</v>
      </c>
      <c r="AL2622" t="s">
        <v>3103</v>
      </c>
      <c r="BK2622">
        <v>968</v>
      </c>
      <c r="BL2622">
        <v>968</v>
      </c>
      <c r="BQ2622">
        <v>246.95849999999999</v>
      </c>
      <c r="BR2622">
        <v>247.17200000001259</v>
      </c>
      <c r="BS2622">
        <v>5</v>
      </c>
    </row>
    <row r="2623" spans="1:71" x14ac:dyDescent="0.25">
      <c r="A2623" t="s">
        <v>86</v>
      </c>
      <c r="B2623">
        <v>1020</v>
      </c>
      <c r="C2623" t="s">
        <v>88</v>
      </c>
      <c r="D2623">
        <v>1</v>
      </c>
      <c r="E2623">
        <v>106265.2433</v>
      </c>
      <c r="F2623">
        <v>106266.18550000001</v>
      </c>
      <c r="G2623">
        <v>0.94220000000495929</v>
      </c>
      <c r="H2623">
        <v>58.117100000000001</v>
      </c>
      <c r="I2623">
        <v>63.83</v>
      </c>
      <c r="J2623">
        <v>758.86500000000001</v>
      </c>
      <c r="L2623" t="s">
        <v>907</v>
      </c>
      <c r="M2623" s="6">
        <f t="shared" si="329"/>
        <v>2022</v>
      </c>
      <c r="N2623" s="6" t="str">
        <f t="shared" si="330"/>
        <v>05</v>
      </c>
      <c r="O2623" s="6" t="str">
        <f t="shared" si="331"/>
        <v>18</v>
      </c>
      <c r="P2623" t="str">
        <f t="shared" si="332"/>
        <v>23</v>
      </c>
      <c r="Q2623" t="str">
        <f t="shared" si="333"/>
        <v>38</v>
      </c>
      <c r="R2623" t="str">
        <f t="shared" si="334"/>
        <v>40</v>
      </c>
      <c r="S2623" s="4">
        <f t="shared" si="328"/>
        <v>44699.985185185185</v>
      </c>
      <c r="T2623" s="5">
        <f t="shared" si="335"/>
        <v>44699.985185185185</v>
      </c>
      <c r="U2623" t="s">
        <v>2332</v>
      </c>
      <c r="AH2623" t="s">
        <v>2940</v>
      </c>
      <c r="AI2623" t="s">
        <v>2941</v>
      </c>
      <c r="AJ2623" t="s">
        <v>3097</v>
      </c>
      <c r="AK2623" t="s">
        <v>2940</v>
      </c>
      <c r="AL2623" t="s">
        <v>3102</v>
      </c>
      <c r="BK2623">
        <v>999</v>
      </c>
      <c r="BL2623">
        <v>999</v>
      </c>
      <c r="BQ2623">
        <v>58.117100000000001</v>
      </c>
      <c r="BR2623">
        <v>59.05930000000496</v>
      </c>
      <c r="BS2623">
        <v>0</v>
      </c>
    </row>
    <row r="2624" spans="1:71" x14ac:dyDescent="0.25">
      <c r="A2624" t="s">
        <v>86</v>
      </c>
      <c r="B2624">
        <v>1066</v>
      </c>
      <c r="C2624" t="s">
        <v>88</v>
      </c>
      <c r="D2624">
        <v>1</v>
      </c>
      <c r="E2624">
        <v>109320.99249999999</v>
      </c>
      <c r="F2624">
        <v>109321.2689</v>
      </c>
      <c r="G2624">
        <v>0.276400000002468</v>
      </c>
      <c r="H2624">
        <v>114.4658</v>
      </c>
      <c r="I2624">
        <v>63.83</v>
      </c>
      <c r="J2624">
        <v>687.94299999999998</v>
      </c>
      <c r="L2624" t="s">
        <v>908</v>
      </c>
      <c r="M2624" s="6">
        <f t="shared" si="329"/>
        <v>2022</v>
      </c>
      <c r="N2624" s="6" t="str">
        <f t="shared" si="330"/>
        <v>05</v>
      </c>
      <c r="O2624" s="6" t="str">
        <f t="shared" si="331"/>
        <v>19</v>
      </c>
      <c r="P2624" t="str">
        <f t="shared" si="332"/>
        <v>00</v>
      </c>
      <c r="Q2624" t="str">
        <f t="shared" si="333"/>
        <v>28</v>
      </c>
      <c r="R2624" t="str">
        <f t="shared" si="334"/>
        <v>41</v>
      </c>
      <c r="S2624" s="4">
        <f t="shared" si="328"/>
        <v>44700.019918981481</v>
      </c>
      <c r="T2624" s="5">
        <f t="shared" si="335"/>
        <v>44700.019918981481</v>
      </c>
      <c r="U2624" t="s">
        <v>2333</v>
      </c>
      <c r="AH2624" t="s">
        <v>2940</v>
      </c>
      <c r="AI2624" t="s">
        <v>2941</v>
      </c>
      <c r="AJ2624" t="s">
        <v>3097</v>
      </c>
      <c r="AK2624" t="s">
        <v>3101</v>
      </c>
      <c r="AL2624" t="s">
        <v>3103</v>
      </c>
      <c r="BK2624">
        <v>1039</v>
      </c>
      <c r="BL2624">
        <v>1039</v>
      </c>
      <c r="BQ2624">
        <v>114.4658</v>
      </c>
      <c r="BR2624">
        <v>114.7422000000025</v>
      </c>
      <c r="BS2624">
        <v>0</v>
      </c>
    </row>
    <row r="2625" spans="1:71" x14ac:dyDescent="0.25">
      <c r="A2625" t="s">
        <v>86</v>
      </c>
      <c r="B2625">
        <v>1087</v>
      </c>
      <c r="C2625" t="s">
        <v>88</v>
      </c>
      <c r="D2625">
        <v>1</v>
      </c>
      <c r="E2625">
        <v>109600.6765</v>
      </c>
      <c r="F2625">
        <v>109601.0785</v>
      </c>
      <c r="G2625">
        <v>0.40200000000186259</v>
      </c>
      <c r="H2625">
        <v>94.136099999999999</v>
      </c>
      <c r="I2625">
        <v>49.645000000000003</v>
      </c>
      <c r="J2625">
        <v>397.16300000000001</v>
      </c>
      <c r="L2625" t="s">
        <v>909</v>
      </c>
      <c r="M2625" s="6">
        <f t="shared" si="329"/>
        <v>2022</v>
      </c>
      <c r="N2625" s="6" t="str">
        <f t="shared" si="330"/>
        <v>05</v>
      </c>
      <c r="O2625" s="6" t="str">
        <f t="shared" si="331"/>
        <v>19</v>
      </c>
      <c r="P2625" t="str">
        <f t="shared" si="332"/>
        <v>00</v>
      </c>
      <c r="Q2625" t="str">
        <f t="shared" si="333"/>
        <v>33</v>
      </c>
      <c r="R2625" t="str">
        <f t="shared" si="334"/>
        <v>41</v>
      </c>
      <c r="S2625" s="4">
        <f t="shared" si="328"/>
        <v>44700.0233912037</v>
      </c>
      <c r="T2625" s="5">
        <f t="shared" si="335"/>
        <v>44700.0233912037</v>
      </c>
      <c r="U2625" t="s">
        <v>2334</v>
      </c>
      <c r="AH2625" t="s">
        <v>2940</v>
      </c>
      <c r="AI2625" t="s">
        <v>2941</v>
      </c>
      <c r="AJ2625" t="s">
        <v>3097</v>
      </c>
      <c r="AK2625" t="s">
        <v>3101</v>
      </c>
      <c r="AL2625" t="s">
        <v>3102</v>
      </c>
      <c r="BK2625">
        <v>1060</v>
      </c>
      <c r="BL2625">
        <v>1060</v>
      </c>
      <c r="BQ2625">
        <v>94.136099999999999</v>
      </c>
      <c r="BR2625">
        <v>94.538100000001862</v>
      </c>
      <c r="BS2625">
        <v>0</v>
      </c>
    </row>
    <row r="2626" spans="1:71" x14ac:dyDescent="0.25">
      <c r="A2626" t="s">
        <v>86</v>
      </c>
      <c r="B2626">
        <v>1088</v>
      </c>
      <c r="C2626" t="s">
        <v>88</v>
      </c>
      <c r="D2626">
        <v>1</v>
      </c>
      <c r="E2626">
        <v>109601.5433</v>
      </c>
      <c r="F2626">
        <v>109601.939</v>
      </c>
      <c r="G2626">
        <v>0.39569999999366701</v>
      </c>
      <c r="H2626">
        <v>95.003</v>
      </c>
      <c r="I2626">
        <v>7.0919999999999996</v>
      </c>
      <c r="J2626">
        <v>304.96499999999997</v>
      </c>
      <c r="L2626" t="s">
        <v>909</v>
      </c>
      <c r="M2626" s="6">
        <f t="shared" si="329"/>
        <v>2022</v>
      </c>
      <c r="N2626" s="6" t="str">
        <f t="shared" si="330"/>
        <v>05</v>
      </c>
      <c r="O2626" s="6" t="str">
        <f t="shared" si="331"/>
        <v>19</v>
      </c>
      <c r="P2626" t="str">
        <f t="shared" si="332"/>
        <v>00</v>
      </c>
      <c r="Q2626" t="str">
        <f t="shared" si="333"/>
        <v>33</v>
      </c>
      <c r="R2626" t="str">
        <f t="shared" si="334"/>
        <v>41</v>
      </c>
      <c r="S2626" s="4">
        <f t="shared" si="328"/>
        <v>44700.0233912037</v>
      </c>
      <c r="T2626" s="5">
        <f t="shared" si="335"/>
        <v>44700.0233912037</v>
      </c>
      <c r="U2626" t="s">
        <v>2334</v>
      </c>
      <c r="AH2626" t="s">
        <v>2940</v>
      </c>
      <c r="AI2626" t="s">
        <v>2941</v>
      </c>
      <c r="AJ2626" t="s">
        <v>3097</v>
      </c>
      <c r="AK2626" t="s">
        <v>3101</v>
      </c>
      <c r="AL2626" t="s">
        <v>3102</v>
      </c>
      <c r="BK2626">
        <v>1061</v>
      </c>
      <c r="BL2626">
        <v>1061</v>
      </c>
      <c r="BQ2626">
        <v>95.003</v>
      </c>
      <c r="BR2626">
        <v>95.398699999993667</v>
      </c>
      <c r="BS2626">
        <v>1</v>
      </c>
    </row>
    <row r="2627" spans="1:71" x14ac:dyDescent="0.25">
      <c r="A2627" t="s">
        <v>86</v>
      </c>
      <c r="B2627">
        <v>1089</v>
      </c>
      <c r="C2627" t="s">
        <v>88</v>
      </c>
      <c r="D2627">
        <v>1</v>
      </c>
      <c r="E2627">
        <v>109602.14</v>
      </c>
      <c r="F2627">
        <v>109602.429</v>
      </c>
      <c r="G2627">
        <v>0.28900000000430742</v>
      </c>
      <c r="H2627">
        <v>95.599699999999999</v>
      </c>
      <c r="I2627">
        <v>63.83</v>
      </c>
      <c r="J2627">
        <v>319.149</v>
      </c>
      <c r="L2627" t="s">
        <v>909</v>
      </c>
      <c r="M2627" s="6">
        <f t="shared" si="329"/>
        <v>2022</v>
      </c>
      <c r="N2627" s="6" t="str">
        <f t="shared" si="330"/>
        <v>05</v>
      </c>
      <c r="O2627" s="6" t="str">
        <f t="shared" si="331"/>
        <v>19</v>
      </c>
      <c r="P2627" t="str">
        <f t="shared" si="332"/>
        <v>00</v>
      </c>
      <c r="Q2627" t="str">
        <f t="shared" si="333"/>
        <v>33</v>
      </c>
      <c r="R2627" t="str">
        <f t="shared" si="334"/>
        <v>41</v>
      </c>
      <c r="S2627" s="4">
        <f t="shared" ref="S2627:S2690" si="336">DATE(M2627,N2627,O2627)+TIME(P2627,Q2627,R2627)</f>
        <v>44700.0233912037</v>
      </c>
      <c r="T2627" s="5">
        <f t="shared" si="335"/>
        <v>44700.0233912037</v>
      </c>
      <c r="U2627" t="s">
        <v>2334</v>
      </c>
      <c r="AH2627" t="s">
        <v>2940</v>
      </c>
      <c r="AI2627" t="s">
        <v>2941</v>
      </c>
      <c r="AJ2627" t="s">
        <v>3097</v>
      </c>
      <c r="AK2627" t="s">
        <v>3101</v>
      </c>
      <c r="AL2627" t="s">
        <v>3102</v>
      </c>
      <c r="BK2627">
        <v>1062</v>
      </c>
      <c r="BL2627">
        <v>1062</v>
      </c>
      <c r="BQ2627">
        <v>95.599699999999999</v>
      </c>
      <c r="BR2627">
        <v>95.888700000004306</v>
      </c>
      <c r="BS2627">
        <v>2</v>
      </c>
    </row>
    <row r="2628" spans="1:71" x14ac:dyDescent="0.25">
      <c r="A2628" t="s">
        <v>86</v>
      </c>
      <c r="B2628">
        <v>1095</v>
      </c>
      <c r="C2628" t="s">
        <v>88</v>
      </c>
      <c r="D2628">
        <v>1</v>
      </c>
      <c r="E2628">
        <v>109664.4221</v>
      </c>
      <c r="F2628">
        <v>109664.9057</v>
      </c>
      <c r="G2628">
        <v>0.48360000000684522</v>
      </c>
      <c r="H2628">
        <v>157.8817</v>
      </c>
      <c r="I2628">
        <v>113.47499999999999</v>
      </c>
      <c r="J2628">
        <v>1432.624</v>
      </c>
      <c r="L2628" t="s">
        <v>909</v>
      </c>
      <c r="M2628" s="6">
        <f t="shared" si="329"/>
        <v>2022</v>
      </c>
      <c r="N2628" s="6" t="str">
        <f t="shared" si="330"/>
        <v>05</v>
      </c>
      <c r="O2628" s="6" t="str">
        <f t="shared" si="331"/>
        <v>19</v>
      </c>
      <c r="P2628" t="str">
        <f t="shared" si="332"/>
        <v>00</v>
      </c>
      <c r="Q2628" t="str">
        <f t="shared" si="333"/>
        <v>33</v>
      </c>
      <c r="R2628" t="str">
        <f t="shared" si="334"/>
        <v>41</v>
      </c>
      <c r="S2628" s="4">
        <f t="shared" si="336"/>
        <v>44700.0233912037</v>
      </c>
      <c r="T2628" s="5">
        <f t="shared" si="335"/>
        <v>44700.0233912037</v>
      </c>
      <c r="U2628" t="s">
        <v>2334</v>
      </c>
      <c r="AH2628" t="s">
        <v>2940</v>
      </c>
      <c r="AI2628" t="s">
        <v>2941</v>
      </c>
      <c r="AJ2628" t="s">
        <v>2941</v>
      </c>
      <c r="AK2628" t="s">
        <v>3101</v>
      </c>
      <c r="AL2628" t="s">
        <v>3104</v>
      </c>
      <c r="BK2628">
        <v>1068</v>
      </c>
      <c r="BL2628">
        <v>1068</v>
      </c>
      <c r="BQ2628">
        <v>157.8817</v>
      </c>
      <c r="BR2628">
        <v>158.36530000000681</v>
      </c>
      <c r="BS2628">
        <v>3</v>
      </c>
    </row>
    <row r="2629" spans="1:71" x14ac:dyDescent="0.25">
      <c r="A2629" t="s">
        <v>86</v>
      </c>
      <c r="B2629">
        <v>1096</v>
      </c>
      <c r="C2629" t="s">
        <v>88</v>
      </c>
      <c r="D2629">
        <v>1</v>
      </c>
      <c r="E2629">
        <v>109665.28260000001</v>
      </c>
      <c r="F2629">
        <v>109665.7914</v>
      </c>
      <c r="G2629">
        <v>0.50879999999597203</v>
      </c>
      <c r="H2629">
        <v>158.7423</v>
      </c>
      <c r="I2629">
        <v>49.645000000000003</v>
      </c>
      <c r="J2629">
        <v>1432.624</v>
      </c>
      <c r="L2629" t="s">
        <v>909</v>
      </c>
      <c r="M2629" s="6">
        <f t="shared" si="329"/>
        <v>2022</v>
      </c>
      <c r="N2629" s="6" t="str">
        <f t="shared" si="330"/>
        <v>05</v>
      </c>
      <c r="O2629" s="6" t="str">
        <f t="shared" si="331"/>
        <v>19</v>
      </c>
      <c r="P2629" t="str">
        <f t="shared" si="332"/>
        <v>00</v>
      </c>
      <c r="Q2629" t="str">
        <f t="shared" si="333"/>
        <v>33</v>
      </c>
      <c r="R2629" t="str">
        <f t="shared" si="334"/>
        <v>41</v>
      </c>
      <c r="S2629" s="4">
        <f t="shared" si="336"/>
        <v>44700.0233912037</v>
      </c>
      <c r="T2629" s="5">
        <f t="shared" si="335"/>
        <v>44700.0233912037</v>
      </c>
      <c r="U2629" t="s">
        <v>2334</v>
      </c>
      <c r="AH2629" t="s">
        <v>2940</v>
      </c>
      <c r="AI2629" t="s">
        <v>2941</v>
      </c>
      <c r="AJ2629" t="s">
        <v>2941</v>
      </c>
      <c r="AK2629" t="s">
        <v>3101</v>
      </c>
      <c r="AL2629" t="s">
        <v>3104</v>
      </c>
      <c r="BK2629">
        <v>1069</v>
      </c>
      <c r="BL2629">
        <v>1069</v>
      </c>
      <c r="BQ2629">
        <v>158.7423</v>
      </c>
      <c r="BR2629">
        <v>159.251099999996</v>
      </c>
      <c r="BS2629">
        <v>4</v>
      </c>
    </row>
    <row r="2630" spans="1:71" x14ac:dyDescent="0.25">
      <c r="A2630" t="s">
        <v>86</v>
      </c>
      <c r="B2630">
        <v>1097</v>
      </c>
      <c r="C2630" t="s">
        <v>88</v>
      </c>
      <c r="D2630">
        <v>1</v>
      </c>
      <c r="E2630">
        <v>109666.14320000001</v>
      </c>
      <c r="F2630">
        <v>109666.74619999999</v>
      </c>
      <c r="G2630">
        <v>0.60299999998824205</v>
      </c>
      <c r="H2630">
        <v>159.6028</v>
      </c>
      <c r="I2630">
        <v>0</v>
      </c>
      <c r="J2630">
        <v>1475.1769999999999</v>
      </c>
      <c r="L2630" t="s">
        <v>909</v>
      </c>
      <c r="M2630" s="6">
        <f t="shared" si="329"/>
        <v>2022</v>
      </c>
      <c r="N2630" s="6" t="str">
        <f t="shared" si="330"/>
        <v>05</v>
      </c>
      <c r="O2630" s="6" t="str">
        <f t="shared" si="331"/>
        <v>19</v>
      </c>
      <c r="P2630" t="str">
        <f t="shared" si="332"/>
        <v>00</v>
      </c>
      <c r="Q2630" t="str">
        <f t="shared" si="333"/>
        <v>33</v>
      </c>
      <c r="R2630" t="str">
        <f t="shared" si="334"/>
        <v>41</v>
      </c>
      <c r="S2630" s="4">
        <f t="shared" si="336"/>
        <v>44700.0233912037</v>
      </c>
      <c r="T2630" s="5">
        <f t="shared" si="335"/>
        <v>44700.0233912037</v>
      </c>
      <c r="U2630" t="s">
        <v>2334</v>
      </c>
      <c r="AH2630" t="s">
        <v>2940</v>
      </c>
      <c r="AI2630" t="s">
        <v>2941</v>
      </c>
      <c r="AJ2630" t="s">
        <v>2941</v>
      </c>
      <c r="AK2630" t="s">
        <v>3101</v>
      </c>
      <c r="AL2630" t="s">
        <v>3104</v>
      </c>
      <c r="BK2630">
        <v>1070</v>
      </c>
      <c r="BL2630">
        <v>1070</v>
      </c>
      <c r="BQ2630">
        <v>159.6028</v>
      </c>
      <c r="BR2630">
        <v>160.20579999998819</v>
      </c>
      <c r="BS2630">
        <v>5</v>
      </c>
    </row>
    <row r="2631" spans="1:71" x14ac:dyDescent="0.25">
      <c r="A2631" t="s">
        <v>86</v>
      </c>
      <c r="B2631">
        <v>1099</v>
      </c>
      <c r="C2631" t="s">
        <v>88</v>
      </c>
      <c r="D2631">
        <v>1</v>
      </c>
      <c r="E2631">
        <v>109667.1482</v>
      </c>
      <c r="F2631">
        <v>109667.4623</v>
      </c>
      <c r="G2631">
        <v>0.31410000000323629</v>
      </c>
      <c r="H2631">
        <v>160.6079</v>
      </c>
      <c r="I2631">
        <v>170.21299999999999</v>
      </c>
      <c r="J2631">
        <v>1524.8230000000001</v>
      </c>
      <c r="L2631" t="s">
        <v>909</v>
      </c>
      <c r="M2631" s="6">
        <f t="shared" si="329"/>
        <v>2022</v>
      </c>
      <c r="N2631" s="6" t="str">
        <f t="shared" si="330"/>
        <v>05</v>
      </c>
      <c r="O2631" s="6" t="str">
        <f t="shared" si="331"/>
        <v>19</v>
      </c>
      <c r="P2631" t="str">
        <f t="shared" si="332"/>
        <v>00</v>
      </c>
      <c r="Q2631" t="str">
        <f t="shared" si="333"/>
        <v>33</v>
      </c>
      <c r="R2631" t="str">
        <f t="shared" si="334"/>
        <v>41</v>
      </c>
      <c r="S2631" s="4">
        <f t="shared" si="336"/>
        <v>44700.0233912037</v>
      </c>
      <c r="T2631" s="5">
        <f t="shared" si="335"/>
        <v>44700.0233912037</v>
      </c>
      <c r="U2631" t="s">
        <v>2334</v>
      </c>
      <c r="AH2631" t="s">
        <v>2940</v>
      </c>
      <c r="AI2631" t="s">
        <v>2941</v>
      </c>
      <c r="AJ2631" t="s">
        <v>2941</v>
      </c>
      <c r="AK2631" t="s">
        <v>3101</v>
      </c>
      <c r="AL2631" t="s">
        <v>3104</v>
      </c>
      <c r="BK2631">
        <v>1072</v>
      </c>
      <c r="BL2631">
        <v>1072</v>
      </c>
      <c r="BQ2631">
        <v>160.6079</v>
      </c>
      <c r="BR2631">
        <v>160.92200000000321</v>
      </c>
      <c r="BS2631">
        <v>6</v>
      </c>
    </row>
    <row r="2632" spans="1:71" x14ac:dyDescent="0.25">
      <c r="A2632" t="s">
        <v>86</v>
      </c>
      <c r="B2632">
        <v>1106</v>
      </c>
      <c r="C2632" t="s">
        <v>88</v>
      </c>
      <c r="D2632">
        <v>1</v>
      </c>
      <c r="E2632">
        <v>111710.27069999999</v>
      </c>
      <c r="F2632">
        <v>111712.8461</v>
      </c>
      <c r="G2632">
        <v>2.5754000000015371</v>
      </c>
      <c r="H2632">
        <v>103.5586</v>
      </c>
      <c r="I2632">
        <v>21.277000000000001</v>
      </c>
      <c r="J2632">
        <v>354.61</v>
      </c>
      <c r="L2632" t="s">
        <v>910</v>
      </c>
      <c r="M2632" s="6">
        <f t="shared" si="329"/>
        <v>2022</v>
      </c>
      <c r="N2632" s="6" t="str">
        <f t="shared" si="330"/>
        <v>05</v>
      </c>
      <c r="O2632" s="6" t="str">
        <f t="shared" si="331"/>
        <v>19</v>
      </c>
      <c r="P2632" t="str">
        <f t="shared" si="332"/>
        <v>01</v>
      </c>
      <c r="Q2632" t="str">
        <f t="shared" si="333"/>
        <v>08</v>
      </c>
      <c r="R2632" t="str">
        <f t="shared" si="334"/>
        <v>41</v>
      </c>
      <c r="S2632" s="4">
        <f t="shared" si="336"/>
        <v>44700.047696759262</v>
      </c>
      <c r="T2632" s="5">
        <f t="shared" si="335"/>
        <v>44700.047696759262</v>
      </c>
      <c r="U2632" t="s">
        <v>2335</v>
      </c>
      <c r="AH2632" t="s">
        <v>2940</v>
      </c>
      <c r="AI2632" t="s">
        <v>2941</v>
      </c>
      <c r="AJ2632" t="s">
        <v>3097</v>
      </c>
      <c r="AK2632" t="s">
        <v>3101</v>
      </c>
      <c r="AL2632" t="s">
        <v>3102</v>
      </c>
      <c r="BK2632">
        <v>1079</v>
      </c>
      <c r="BL2632">
        <v>1079</v>
      </c>
      <c r="BQ2632">
        <v>103.5586</v>
      </c>
      <c r="BR2632">
        <v>106.13400000000151</v>
      </c>
      <c r="BS2632">
        <v>0</v>
      </c>
    </row>
    <row r="2633" spans="1:71" x14ac:dyDescent="0.25">
      <c r="A2633" t="s">
        <v>86</v>
      </c>
      <c r="B2633">
        <v>1108</v>
      </c>
      <c r="C2633" t="s">
        <v>88</v>
      </c>
      <c r="D2633">
        <v>1</v>
      </c>
      <c r="E2633">
        <v>112305.242</v>
      </c>
      <c r="F2633">
        <v>112306.6491</v>
      </c>
      <c r="G2633">
        <v>1.4070999999967171</v>
      </c>
      <c r="H2633">
        <v>98.436899999999994</v>
      </c>
      <c r="I2633">
        <v>161.59299999999999</v>
      </c>
      <c r="J2633">
        <v>1946.136</v>
      </c>
      <c r="L2633" t="s">
        <v>911</v>
      </c>
      <c r="M2633" s="6">
        <f t="shared" si="329"/>
        <v>2022</v>
      </c>
      <c r="N2633" s="6" t="str">
        <f t="shared" si="330"/>
        <v>05</v>
      </c>
      <c r="O2633" s="6" t="str">
        <f t="shared" si="331"/>
        <v>19</v>
      </c>
      <c r="P2633" t="str">
        <f t="shared" si="332"/>
        <v>01</v>
      </c>
      <c r="Q2633" t="str">
        <f t="shared" si="333"/>
        <v>18</v>
      </c>
      <c r="R2633" t="str">
        <f t="shared" si="334"/>
        <v>41</v>
      </c>
      <c r="S2633" s="4">
        <f t="shared" si="336"/>
        <v>44700.0546412037</v>
      </c>
      <c r="T2633" s="5">
        <f t="shared" si="335"/>
        <v>44700.0546412037</v>
      </c>
      <c r="U2633" t="s">
        <v>2336</v>
      </c>
      <c r="AH2633" t="s">
        <v>2940</v>
      </c>
      <c r="AI2633" t="s">
        <v>3078</v>
      </c>
      <c r="AJ2633" t="s">
        <v>2941</v>
      </c>
      <c r="AK2633" t="s">
        <v>3101</v>
      </c>
      <c r="AL2633" t="s">
        <v>3104</v>
      </c>
      <c r="BK2633">
        <v>1081</v>
      </c>
      <c r="BL2633">
        <v>1081</v>
      </c>
      <c r="BQ2633">
        <v>98.436899999999994</v>
      </c>
      <c r="BR2633">
        <v>99.843999999996711</v>
      </c>
      <c r="BS2633">
        <v>0</v>
      </c>
    </row>
    <row r="2634" spans="1:71" x14ac:dyDescent="0.25">
      <c r="A2634" t="s">
        <v>86</v>
      </c>
      <c r="B2634">
        <v>1112</v>
      </c>
      <c r="C2634" t="s">
        <v>88</v>
      </c>
      <c r="D2634">
        <v>1</v>
      </c>
      <c r="E2634">
        <v>112503.38159999999</v>
      </c>
      <c r="F2634">
        <v>112504.50599999999</v>
      </c>
      <c r="G2634">
        <v>1.1244000000006049</v>
      </c>
      <c r="H2634">
        <v>296.57650000000001</v>
      </c>
      <c r="I2634">
        <v>21.077000000000002</v>
      </c>
      <c r="J2634">
        <v>421.54599999999999</v>
      </c>
      <c r="L2634" t="s">
        <v>911</v>
      </c>
      <c r="M2634" s="6">
        <f t="shared" si="329"/>
        <v>2022</v>
      </c>
      <c r="N2634" s="6" t="str">
        <f t="shared" si="330"/>
        <v>05</v>
      </c>
      <c r="O2634" s="6" t="str">
        <f t="shared" si="331"/>
        <v>19</v>
      </c>
      <c r="P2634" t="str">
        <f t="shared" si="332"/>
        <v>01</v>
      </c>
      <c r="Q2634" t="str">
        <f t="shared" si="333"/>
        <v>18</v>
      </c>
      <c r="R2634" t="str">
        <f t="shared" si="334"/>
        <v>41</v>
      </c>
      <c r="S2634" s="4">
        <f t="shared" si="336"/>
        <v>44700.0546412037</v>
      </c>
      <c r="T2634" s="5">
        <f t="shared" si="335"/>
        <v>44700.0546412037</v>
      </c>
      <c r="U2634" t="s">
        <v>2336</v>
      </c>
      <c r="AH2634" t="s">
        <v>2940</v>
      </c>
      <c r="AI2634" t="s">
        <v>2941</v>
      </c>
      <c r="AJ2634" t="s">
        <v>3097</v>
      </c>
      <c r="AK2634" t="s">
        <v>3101</v>
      </c>
      <c r="AL2634" t="s">
        <v>3102</v>
      </c>
      <c r="BK2634">
        <v>1085</v>
      </c>
      <c r="BL2634">
        <v>1085</v>
      </c>
      <c r="BQ2634">
        <v>296.57650000000001</v>
      </c>
      <c r="BR2634">
        <v>297.70090000000062</v>
      </c>
      <c r="BS2634">
        <v>1</v>
      </c>
    </row>
    <row r="2635" spans="1:71" x14ac:dyDescent="0.25">
      <c r="A2635" t="s">
        <v>86</v>
      </c>
      <c r="B2635">
        <v>1113</v>
      </c>
      <c r="C2635" t="s">
        <v>88</v>
      </c>
      <c r="D2635">
        <v>1</v>
      </c>
      <c r="E2635">
        <v>112505.20110000001</v>
      </c>
      <c r="F2635">
        <v>112506.28780000001</v>
      </c>
      <c r="G2635">
        <v>1.086699999999837</v>
      </c>
      <c r="H2635">
        <v>298.39600000000002</v>
      </c>
      <c r="I2635">
        <v>35.128999999999998</v>
      </c>
      <c r="J2635">
        <v>1398.126</v>
      </c>
      <c r="L2635" t="s">
        <v>911</v>
      </c>
      <c r="M2635" s="6">
        <f t="shared" si="329"/>
        <v>2022</v>
      </c>
      <c r="N2635" s="6" t="str">
        <f t="shared" si="330"/>
        <v>05</v>
      </c>
      <c r="O2635" s="6" t="str">
        <f t="shared" si="331"/>
        <v>19</v>
      </c>
      <c r="P2635" t="str">
        <f t="shared" si="332"/>
        <v>01</v>
      </c>
      <c r="Q2635" t="str">
        <f t="shared" si="333"/>
        <v>18</v>
      </c>
      <c r="R2635" t="str">
        <f t="shared" si="334"/>
        <v>41</v>
      </c>
      <c r="S2635" s="4">
        <f t="shared" si="336"/>
        <v>44700.0546412037</v>
      </c>
      <c r="T2635" s="5">
        <f t="shared" si="335"/>
        <v>44700.0546412037</v>
      </c>
      <c r="U2635" t="s">
        <v>2336</v>
      </c>
      <c r="AH2635" t="s">
        <v>2940</v>
      </c>
      <c r="AI2635" t="s">
        <v>3078</v>
      </c>
      <c r="AJ2635" t="s">
        <v>2941</v>
      </c>
      <c r="AK2635" t="s">
        <v>3101</v>
      </c>
      <c r="AL2635" t="s">
        <v>3104</v>
      </c>
      <c r="BK2635">
        <v>1086</v>
      </c>
      <c r="BL2635">
        <v>1086</v>
      </c>
      <c r="BQ2635">
        <v>298.39600000000002</v>
      </c>
      <c r="BR2635">
        <v>299.48269999999991</v>
      </c>
      <c r="BS2635">
        <v>2</v>
      </c>
    </row>
    <row r="2636" spans="1:71" x14ac:dyDescent="0.25">
      <c r="A2636" t="s">
        <v>86</v>
      </c>
      <c r="B2636">
        <v>1114</v>
      </c>
      <c r="C2636" t="s">
        <v>88</v>
      </c>
      <c r="D2636">
        <v>1</v>
      </c>
      <c r="E2636">
        <v>112506.4448</v>
      </c>
      <c r="F2636">
        <v>112506.7087</v>
      </c>
      <c r="G2636">
        <v>0.26390000000537839</v>
      </c>
      <c r="H2636">
        <v>299.6397</v>
      </c>
      <c r="I2636">
        <v>7.0259999999999998</v>
      </c>
      <c r="J2636">
        <v>1299.7660000000001</v>
      </c>
      <c r="L2636" t="s">
        <v>911</v>
      </c>
      <c r="M2636" s="6">
        <f t="shared" si="329"/>
        <v>2022</v>
      </c>
      <c r="N2636" s="6" t="str">
        <f t="shared" si="330"/>
        <v>05</v>
      </c>
      <c r="O2636" s="6" t="str">
        <f t="shared" si="331"/>
        <v>19</v>
      </c>
      <c r="P2636" t="str">
        <f t="shared" si="332"/>
        <v>01</v>
      </c>
      <c r="Q2636" t="str">
        <f t="shared" si="333"/>
        <v>18</v>
      </c>
      <c r="R2636" t="str">
        <f t="shared" si="334"/>
        <v>41</v>
      </c>
      <c r="S2636" s="4">
        <f t="shared" si="336"/>
        <v>44700.0546412037</v>
      </c>
      <c r="T2636" s="5">
        <f t="shared" si="335"/>
        <v>44700.0546412037</v>
      </c>
      <c r="U2636" t="s">
        <v>2336</v>
      </c>
      <c r="AH2636" t="s">
        <v>2940</v>
      </c>
      <c r="AI2636" t="s">
        <v>2941</v>
      </c>
      <c r="AJ2636" t="s">
        <v>3097</v>
      </c>
      <c r="AK2636" t="s">
        <v>3101</v>
      </c>
      <c r="AL2636" t="s">
        <v>3103</v>
      </c>
      <c r="BK2636">
        <v>1087</v>
      </c>
      <c r="BL2636">
        <v>1087</v>
      </c>
      <c r="BQ2636">
        <v>299.6397</v>
      </c>
      <c r="BR2636">
        <v>299.90360000000538</v>
      </c>
      <c r="BS2636">
        <v>3</v>
      </c>
    </row>
    <row r="2637" spans="1:71" x14ac:dyDescent="0.25">
      <c r="A2637" t="s">
        <v>86</v>
      </c>
      <c r="B2637">
        <v>1116</v>
      </c>
      <c r="C2637" t="s">
        <v>88</v>
      </c>
      <c r="D2637">
        <v>1</v>
      </c>
      <c r="E2637">
        <v>112904.26549999999</v>
      </c>
      <c r="F2637">
        <v>112905.56570000001</v>
      </c>
      <c r="G2637">
        <v>1.3002000000124101</v>
      </c>
      <c r="H2637">
        <v>97.435599999999994</v>
      </c>
      <c r="I2637">
        <v>56.206000000000003</v>
      </c>
      <c r="J2637">
        <v>393.44299999999998</v>
      </c>
      <c r="L2637" t="s">
        <v>912</v>
      </c>
      <c r="M2637" s="6">
        <f t="shared" si="329"/>
        <v>2022</v>
      </c>
      <c r="N2637" s="6" t="str">
        <f t="shared" si="330"/>
        <v>05</v>
      </c>
      <c r="O2637" s="6" t="str">
        <f t="shared" si="331"/>
        <v>19</v>
      </c>
      <c r="P2637" t="str">
        <f t="shared" si="332"/>
        <v>01</v>
      </c>
      <c r="Q2637" t="str">
        <f t="shared" si="333"/>
        <v>28</v>
      </c>
      <c r="R2637" t="str">
        <f t="shared" si="334"/>
        <v>41</v>
      </c>
      <c r="S2637" s="4">
        <f t="shared" si="336"/>
        <v>44700.061585648145</v>
      </c>
      <c r="T2637" s="5">
        <f t="shared" si="335"/>
        <v>44700.061585648145</v>
      </c>
      <c r="U2637" t="s">
        <v>2337</v>
      </c>
      <c r="AH2637" t="s">
        <v>2940</v>
      </c>
      <c r="AI2637" t="s">
        <v>2941</v>
      </c>
      <c r="AJ2637" t="s">
        <v>3097</v>
      </c>
      <c r="AK2637" t="s">
        <v>3101</v>
      </c>
      <c r="AL2637" t="s">
        <v>3102</v>
      </c>
      <c r="BK2637">
        <v>1089</v>
      </c>
      <c r="BL2637">
        <v>1089</v>
      </c>
      <c r="BQ2637">
        <v>97.435599999999994</v>
      </c>
      <c r="BR2637">
        <v>98.735800000012404</v>
      </c>
      <c r="BS2637">
        <v>0</v>
      </c>
    </row>
    <row r="2638" spans="1:71" x14ac:dyDescent="0.25">
      <c r="A2638" t="s">
        <v>86</v>
      </c>
      <c r="B2638">
        <v>1118</v>
      </c>
      <c r="C2638" t="s">
        <v>88</v>
      </c>
      <c r="D2638">
        <v>1</v>
      </c>
      <c r="E2638">
        <v>113481.3762</v>
      </c>
      <c r="F2638">
        <v>113482.69530000001</v>
      </c>
      <c r="G2638">
        <v>1.319100000007893</v>
      </c>
      <c r="H2638">
        <v>74.476399999999998</v>
      </c>
      <c r="I2638">
        <v>7.0259999999999998</v>
      </c>
      <c r="J2638">
        <v>533.95799999999997</v>
      </c>
      <c r="L2638" t="s">
        <v>913</v>
      </c>
      <c r="M2638" s="6">
        <f t="shared" si="329"/>
        <v>2022</v>
      </c>
      <c r="N2638" s="6" t="str">
        <f t="shared" si="330"/>
        <v>05</v>
      </c>
      <c r="O2638" s="6" t="str">
        <f t="shared" si="331"/>
        <v>19</v>
      </c>
      <c r="P2638" t="str">
        <f t="shared" si="332"/>
        <v>01</v>
      </c>
      <c r="Q2638" t="str">
        <f t="shared" si="333"/>
        <v>38</v>
      </c>
      <c r="R2638" t="str">
        <f t="shared" si="334"/>
        <v>41</v>
      </c>
      <c r="S2638" s="4">
        <f t="shared" si="336"/>
        <v>44700.068530092591</v>
      </c>
      <c r="T2638" s="5">
        <f t="shared" si="335"/>
        <v>44700.068530092591</v>
      </c>
      <c r="U2638" t="s">
        <v>2338</v>
      </c>
      <c r="AH2638" t="s">
        <v>2940</v>
      </c>
      <c r="AI2638" t="s">
        <v>2941</v>
      </c>
      <c r="AJ2638" t="s">
        <v>3097</v>
      </c>
      <c r="AK2638" t="s">
        <v>3101</v>
      </c>
      <c r="AL2638" t="s">
        <v>3102</v>
      </c>
      <c r="BK2638">
        <v>1091</v>
      </c>
      <c r="BL2638">
        <v>1091</v>
      </c>
      <c r="BQ2638">
        <v>74.476399999999998</v>
      </c>
      <c r="BR2638">
        <v>75.795500000007891</v>
      </c>
      <c r="BS2638">
        <v>0</v>
      </c>
    </row>
    <row r="2639" spans="1:71" x14ac:dyDescent="0.25">
      <c r="A2639" t="s">
        <v>86</v>
      </c>
      <c r="B2639">
        <v>1133</v>
      </c>
      <c r="C2639" t="s">
        <v>88</v>
      </c>
      <c r="D2639">
        <v>1</v>
      </c>
      <c r="E2639">
        <v>114933.71920000001</v>
      </c>
      <c r="F2639">
        <v>114934.59239999999</v>
      </c>
      <c r="G2639">
        <v>0.87319999998726416</v>
      </c>
      <c r="H2639">
        <v>26.720099999999999</v>
      </c>
      <c r="I2639">
        <v>35.128999999999998</v>
      </c>
      <c r="J2639">
        <v>1299.7660000000001</v>
      </c>
      <c r="L2639" t="s">
        <v>914</v>
      </c>
      <c r="M2639" s="6">
        <f t="shared" si="329"/>
        <v>2022</v>
      </c>
      <c r="N2639" s="6" t="str">
        <f t="shared" si="330"/>
        <v>05</v>
      </c>
      <c r="O2639" s="6" t="str">
        <f t="shared" si="331"/>
        <v>19</v>
      </c>
      <c r="P2639" t="str">
        <f t="shared" si="332"/>
        <v>02</v>
      </c>
      <c r="Q2639" t="str">
        <f t="shared" si="333"/>
        <v>03</v>
      </c>
      <c r="R2639" t="str">
        <f t="shared" si="334"/>
        <v>41</v>
      </c>
      <c r="S2639" s="4">
        <f t="shared" si="336"/>
        <v>44700.0858912037</v>
      </c>
      <c r="T2639" s="5">
        <f t="shared" si="335"/>
        <v>44700.0858912037</v>
      </c>
      <c r="U2639" t="s">
        <v>2339</v>
      </c>
      <c r="AH2639" t="s">
        <v>2940</v>
      </c>
      <c r="AI2639" t="s">
        <v>2941</v>
      </c>
      <c r="AJ2639" t="s">
        <v>3097</v>
      </c>
      <c r="AK2639" t="s">
        <v>3101</v>
      </c>
      <c r="AL2639" t="s">
        <v>3102</v>
      </c>
      <c r="BK2639">
        <v>1106</v>
      </c>
      <c r="BL2639">
        <v>1106</v>
      </c>
      <c r="BQ2639">
        <v>26.720099999999999</v>
      </c>
      <c r="BR2639">
        <v>27.593299999987259</v>
      </c>
      <c r="BS2639">
        <v>0</v>
      </c>
    </row>
    <row r="2640" spans="1:71" x14ac:dyDescent="0.25">
      <c r="A2640" t="s">
        <v>86</v>
      </c>
      <c r="B2640">
        <v>1138</v>
      </c>
      <c r="C2640" t="s">
        <v>88</v>
      </c>
      <c r="D2640">
        <v>1</v>
      </c>
      <c r="E2640">
        <v>114938.48579999999</v>
      </c>
      <c r="F2640">
        <v>114940.2383</v>
      </c>
      <c r="G2640">
        <v>1.7525000000023281</v>
      </c>
      <c r="H2640">
        <v>31.486599999999999</v>
      </c>
      <c r="I2640">
        <v>98.361000000000004</v>
      </c>
      <c r="J2640">
        <v>1348.9459999999999</v>
      </c>
      <c r="L2640" t="s">
        <v>914</v>
      </c>
      <c r="M2640" s="6">
        <f t="shared" si="329"/>
        <v>2022</v>
      </c>
      <c r="N2640" s="6" t="str">
        <f t="shared" si="330"/>
        <v>05</v>
      </c>
      <c r="O2640" s="6" t="str">
        <f t="shared" si="331"/>
        <v>19</v>
      </c>
      <c r="P2640" t="str">
        <f t="shared" si="332"/>
        <v>02</v>
      </c>
      <c r="Q2640" t="str">
        <f t="shared" si="333"/>
        <v>03</v>
      </c>
      <c r="R2640" t="str">
        <f t="shared" si="334"/>
        <v>41</v>
      </c>
      <c r="S2640" s="4">
        <f t="shared" si="336"/>
        <v>44700.0858912037</v>
      </c>
      <c r="T2640" s="5">
        <f t="shared" si="335"/>
        <v>44700.0858912037</v>
      </c>
      <c r="U2640" t="s">
        <v>2339</v>
      </c>
      <c r="AH2640" t="s">
        <v>2940</v>
      </c>
      <c r="AI2640" t="s">
        <v>3078</v>
      </c>
      <c r="AJ2640" t="s">
        <v>3097</v>
      </c>
      <c r="AK2640" t="s">
        <v>3101</v>
      </c>
      <c r="AL2640" t="s">
        <v>3102</v>
      </c>
      <c r="BK2640">
        <v>1111</v>
      </c>
      <c r="BL2640">
        <v>1111</v>
      </c>
      <c r="BQ2640">
        <v>31.486599999999999</v>
      </c>
      <c r="BR2640">
        <v>33.239100000002317</v>
      </c>
      <c r="BS2640">
        <v>1</v>
      </c>
    </row>
    <row r="2641" spans="1:71" x14ac:dyDescent="0.25">
      <c r="A2641" t="s">
        <v>86</v>
      </c>
      <c r="B2641">
        <v>1139</v>
      </c>
      <c r="C2641" t="s">
        <v>88</v>
      </c>
      <c r="D2641">
        <v>1</v>
      </c>
      <c r="E2641">
        <v>114940.5398</v>
      </c>
      <c r="F2641">
        <v>114940.86010000001</v>
      </c>
      <c r="G2641">
        <v>0.32030000000668218</v>
      </c>
      <c r="H2641">
        <v>33.540599999999998</v>
      </c>
      <c r="I2641">
        <v>56.206000000000003</v>
      </c>
      <c r="J2641">
        <v>400.46800000000002</v>
      </c>
      <c r="L2641" t="s">
        <v>914</v>
      </c>
      <c r="M2641" s="6">
        <f t="shared" si="329"/>
        <v>2022</v>
      </c>
      <c r="N2641" s="6" t="str">
        <f t="shared" si="330"/>
        <v>05</v>
      </c>
      <c r="O2641" s="6" t="str">
        <f t="shared" si="331"/>
        <v>19</v>
      </c>
      <c r="P2641" t="str">
        <f t="shared" si="332"/>
        <v>02</v>
      </c>
      <c r="Q2641" t="str">
        <f t="shared" si="333"/>
        <v>03</v>
      </c>
      <c r="R2641" t="str">
        <f t="shared" si="334"/>
        <v>41</v>
      </c>
      <c r="S2641" s="4">
        <f t="shared" si="336"/>
        <v>44700.0858912037</v>
      </c>
      <c r="T2641" s="5">
        <f t="shared" si="335"/>
        <v>44700.0858912037</v>
      </c>
      <c r="U2641" t="s">
        <v>2339</v>
      </c>
      <c r="AH2641" t="s">
        <v>2940</v>
      </c>
      <c r="AI2641" t="s">
        <v>2941</v>
      </c>
      <c r="AJ2641" t="s">
        <v>3097</v>
      </c>
      <c r="AK2641" t="s">
        <v>3101</v>
      </c>
      <c r="AL2641" t="s">
        <v>3102</v>
      </c>
      <c r="BK2641">
        <v>1112</v>
      </c>
      <c r="BL2641">
        <v>1112</v>
      </c>
      <c r="BQ2641">
        <v>33.540599999999998</v>
      </c>
      <c r="BR2641">
        <v>33.86090000000668</v>
      </c>
      <c r="BS2641">
        <v>2</v>
      </c>
    </row>
    <row r="2642" spans="1:71" x14ac:dyDescent="0.25">
      <c r="A2642" t="s">
        <v>86</v>
      </c>
      <c r="B2642">
        <v>1143</v>
      </c>
      <c r="C2642" t="s">
        <v>88</v>
      </c>
      <c r="D2642">
        <v>1</v>
      </c>
      <c r="E2642">
        <v>115123.4397</v>
      </c>
      <c r="F2642">
        <v>115124.0615</v>
      </c>
      <c r="G2642">
        <v>0.62179999999352731</v>
      </c>
      <c r="H2642">
        <v>216.44049999999999</v>
      </c>
      <c r="I2642">
        <v>42.155000000000001</v>
      </c>
      <c r="J2642">
        <v>435.59699999999998</v>
      </c>
      <c r="L2642" t="s">
        <v>914</v>
      </c>
      <c r="M2642" s="6">
        <f t="shared" si="329"/>
        <v>2022</v>
      </c>
      <c r="N2642" s="6" t="str">
        <f t="shared" si="330"/>
        <v>05</v>
      </c>
      <c r="O2642" s="6" t="str">
        <f t="shared" si="331"/>
        <v>19</v>
      </c>
      <c r="P2642" t="str">
        <f t="shared" si="332"/>
        <v>02</v>
      </c>
      <c r="Q2642" t="str">
        <f t="shared" si="333"/>
        <v>03</v>
      </c>
      <c r="R2642" t="str">
        <f t="shared" si="334"/>
        <v>41</v>
      </c>
      <c r="S2642" s="4">
        <f t="shared" si="336"/>
        <v>44700.0858912037</v>
      </c>
      <c r="T2642" s="5">
        <f t="shared" si="335"/>
        <v>44700.0858912037</v>
      </c>
      <c r="U2642" t="s">
        <v>2339</v>
      </c>
      <c r="AH2642" t="s">
        <v>2940</v>
      </c>
      <c r="AI2642" t="s">
        <v>2941</v>
      </c>
      <c r="AJ2642" t="s">
        <v>3097</v>
      </c>
      <c r="AK2642" t="s">
        <v>3101</v>
      </c>
      <c r="AL2642" t="s">
        <v>3102</v>
      </c>
      <c r="BK2642">
        <v>1116</v>
      </c>
      <c r="BL2642">
        <v>1116</v>
      </c>
      <c r="BQ2642">
        <v>216.44049999999999</v>
      </c>
      <c r="BR2642">
        <v>217.06229999999351</v>
      </c>
      <c r="BS2642">
        <v>3</v>
      </c>
    </row>
    <row r="2643" spans="1:71" x14ac:dyDescent="0.25">
      <c r="A2643" t="s">
        <v>86</v>
      </c>
      <c r="B2643">
        <v>1156</v>
      </c>
      <c r="C2643" t="s">
        <v>88</v>
      </c>
      <c r="D2643">
        <v>1</v>
      </c>
      <c r="E2643">
        <v>116489.746</v>
      </c>
      <c r="F2643">
        <v>116490.2234</v>
      </c>
      <c r="G2643">
        <v>0.47740000000339933</v>
      </c>
      <c r="H2643">
        <v>82.605800000000002</v>
      </c>
      <c r="I2643">
        <v>77.283000000000001</v>
      </c>
      <c r="J2643">
        <v>1496.4870000000001</v>
      </c>
      <c r="L2643" t="s">
        <v>915</v>
      </c>
      <c r="M2643" s="6">
        <f t="shared" si="329"/>
        <v>2022</v>
      </c>
      <c r="N2643" s="6" t="str">
        <f t="shared" si="330"/>
        <v>05</v>
      </c>
      <c r="O2643" s="6" t="str">
        <f t="shared" si="331"/>
        <v>19</v>
      </c>
      <c r="P2643" t="str">
        <f t="shared" si="332"/>
        <v>02</v>
      </c>
      <c r="Q2643" t="str">
        <f t="shared" si="333"/>
        <v>28</v>
      </c>
      <c r="R2643" t="str">
        <f t="shared" si="334"/>
        <v>41</v>
      </c>
      <c r="S2643" s="4">
        <f t="shared" si="336"/>
        <v>44700.103252314817</v>
      </c>
      <c r="T2643" s="5">
        <f t="shared" si="335"/>
        <v>44700.103252314817</v>
      </c>
      <c r="U2643" t="s">
        <v>2340</v>
      </c>
      <c r="AH2643" t="s">
        <v>2940</v>
      </c>
      <c r="AI2643" t="s">
        <v>2941</v>
      </c>
      <c r="AJ2643" t="s">
        <v>2941</v>
      </c>
      <c r="AK2643" t="s">
        <v>3101</v>
      </c>
      <c r="AL2643" t="s">
        <v>3104</v>
      </c>
      <c r="BK2643">
        <v>1128</v>
      </c>
      <c r="BL2643">
        <v>1128</v>
      </c>
      <c r="BQ2643">
        <v>82.605800000000002</v>
      </c>
      <c r="BR2643">
        <v>83.083200000003401</v>
      </c>
      <c r="BS2643">
        <v>0</v>
      </c>
    </row>
    <row r="2644" spans="1:71" x14ac:dyDescent="0.25">
      <c r="A2644" t="s">
        <v>86</v>
      </c>
      <c r="B2644">
        <v>1159</v>
      </c>
      <c r="C2644" t="s">
        <v>88</v>
      </c>
      <c r="D2644">
        <v>1</v>
      </c>
      <c r="E2644">
        <v>116494.2865</v>
      </c>
      <c r="F2644">
        <v>116495.3355</v>
      </c>
      <c r="G2644">
        <v>1.0489999999990689</v>
      </c>
      <c r="H2644">
        <v>87.146299999999997</v>
      </c>
      <c r="I2644">
        <v>77.283000000000001</v>
      </c>
      <c r="J2644">
        <v>1334.895</v>
      </c>
      <c r="L2644" t="s">
        <v>915</v>
      </c>
      <c r="M2644" s="6">
        <f t="shared" si="329"/>
        <v>2022</v>
      </c>
      <c r="N2644" s="6" t="str">
        <f t="shared" si="330"/>
        <v>05</v>
      </c>
      <c r="O2644" s="6" t="str">
        <f t="shared" si="331"/>
        <v>19</v>
      </c>
      <c r="P2644" t="str">
        <f t="shared" si="332"/>
        <v>02</v>
      </c>
      <c r="Q2644" t="str">
        <f t="shared" si="333"/>
        <v>28</v>
      </c>
      <c r="R2644" t="str">
        <f t="shared" si="334"/>
        <v>41</v>
      </c>
      <c r="S2644" s="4">
        <f t="shared" si="336"/>
        <v>44700.103252314817</v>
      </c>
      <c r="T2644" s="5">
        <f t="shared" si="335"/>
        <v>44700.103252314817</v>
      </c>
      <c r="U2644" t="s">
        <v>2340</v>
      </c>
      <c r="AH2644" t="s">
        <v>2940</v>
      </c>
      <c r="AI2644" t="s">
        <v>3077</v>
      </c>
      <c r="AJ2644" t="s">
        <v>3077</v>
      </c>
      <c r="AK2644" t="s">
        <v>3101</v>
      </c>
      <c r="AL2644" t="s">
        <v>3104</v>
      </c>
      <c r="BK2644">
        <v>1131</v>
      </c>
      <c r="BL2644">
        <v>1131</v>
      </c>
      <c r="BQ2644">
        <v>87.146299999999997</v>
      </c>
      <c r="BR2644">
        <v>88.195299999999065</v>
      </c>
      <c r="BS2644">
        <v>1</v>
      </c>
    </row>
    <row r="2645" spans="1:71" x14ac:dyDescent="0.25">
      <c r="A2645" t="s">
        <v>86</v>
      </c>
      <c r="B2645">
        <v>1160</v>
      </c>
      <c r="C2645" t="s">
        <v>88</v>
      </c>
      <c r="D2645">
        <v>1</v>
      </c>
      <c r="E2645">
        <v>117139.1222</v>
      </c>
      <c r="F2645">
        <v>117140.54180000001</v>
      </c>
      <c r="G2645">
        <v>1.4196000000083591</v>
      </c>
      <c r="H2645">
        <v>131.9177</v>
      </c>
      <c r="I2645">
        <v>0</v>
      </c>
      <c r="J2645">
        <v>470.726</v>
      </c>
      <c r="L2645" t="s">
        <v>916</v>
      </c>
      <c r="M2645" s="6">
        <f t="shared" si="329"/>
        <v>2022</v>
      </c>
      <c r="N2645" s="6" t="str">
        <f t="shared" si="330"/>
        <v>05</v>
      </c>
      <c r="O2645" s="6" t="str">
        <f t="shared" si="331"/>
        <v>19</v>
      </c>
      <c r="P2645" t="str">
        <f t="shared" si="332"/>
        <v>02</v>
      </c>
      <c r="Q2645" t="str">
        <f t="shared" si="333"/>
        <v>38</v>
      </c>
      <c r="R2645" t="str">
        <f t="shared" si="334"/>
        <v>41</v>
      </c>
      <c r="S2645" s="4">
        <f t="shared" si="336"/>
        <v>44700.110196759262</v>
      </c>
      <c r="T2645" s="5">
        <f t="shared" si="335"/>
        <v>44700.110196759262</v>
      </c>
      <c r="U2645" t="s">
        <v>2341</v>
      </c>
      <c r="AH2645" t="s">
        <v>2940</v>
      </c>
      <c r="AI2645" t="s">
        <v>2941</v>
      </c>
      <c r="AJ2645" t="s">
        <v>3097</v>
      </c>
      <c r="AK2645" t="s">
        <v>3101</v>
      </c>
      <c r="AL2645" t="s">
        <v>3102</v>
      </c>
      <c r="BK2645">
        <v>1132</v>
      </c>
      <c r="BL2645">
        <v>1132</v>
      </c>
      <c r="BQ2645">
        <v>131.9177</v>
      </c>
      <c r="BR2645">
        <v>133.33730000000841</v>
      </c>
      <c r="BS2645">
        <v>0</v>
      </c>
    </row>
    <row r="2646" spans="1:71" x14ac:dyDescent="0.25">
      <c r="A2646" t="s">
        <v>86</v>
      </c>
      <c r="B2646">
        <v>1161</v>
      </c>
      <c r="C2646" t="s">
        <v>88</v>
      </c>
      <c r="D2646">
        <v>1</v>
      </c>
      <c r="E2646">
        <v>117142.1303</v>
      </c>
      <c r="F2646">
        <v>117143.20450000001</v>
      </c>
      <c r="G2646">
        <v>1.074200000002747</v>
      </c>
      <c r="H2646">
        <v>134.92580000000001</v>
      </c>
      <c r="I2646">
        <v>112.41200000000001</v>
      </c>
      <c r="J2646">
        <v>1243.56</v>
      </c>
      <c r="L2646" t="s">
        <v>916</v>
      </c>
      <c r="M2646" s="6">
        <f t="shared" si="329"/>
        <v>2022</v>
      </c>
      <c r="N2646" s="6" t="str">
        <f t="shared" si="330"/>
        <v>05</v>
      </c>
      <c r="O2646" s="6" t="str">
        <f t="shared" si="331"/>
        <v>19</v>
      </c>
      <c r="P2646" t="str">
        <f t="shared" si="332"/>
        <v>02</v>
      </c>
      <c r="Q2646" t="str">
        <f t="shared" si="333"/>
        <v>38</v>
      </c>
      <c r="R2646" t="str">
        <f t="shared" si="334"/>
        <v>41</v>
      </c>
      <c r="S2646" s="4">
        <f t="shared" si="336"/>
        <v>44700.110196759262</v>
      </c>
      <c r="T2646" s="5">
        <f t="shared" si="335"/>
        <v>44700.110196759262</v>
      </c>
      <c r="U2646" t="s">
        <v>2341</v>
      </c>
      <c r="AH2646" t="s">
        <v>2940</v>
      </c>
      <c r="AI2646" t="s">
        <v>2941</v>
      </c>
      <c r="AJ2646" t="s">
        <v>3077</v>
      </c>
      <c r="AK2646" t="s">
        <v>3101</v>
      </c>
      <c r="AL2646" t="s">
        <v>3104</v>
      </c>
      <c r="BK2646">
        <v>1133</v>
      </c>
      <c r="BL2646">
        <v>1133</v>
      </c>
      <c r="BQ2646">
        <v>134.92580000000001</v>
      </c>
      <c r="BR2646">
        <v>136.00000000000281</v>
      </c>
      <c r="BS2646">
        <v>1</v>
      </c>
    </row>
    <row r="2647" spans="1:71" x14ac:dyDescent="0.25">
      <c r="A2647" t="s">
        <v>86</v>
      </c>
      <c r="B2647">
        <v>1162</v>
      </c>
      <c r="C2647" t="s">
        <v>88</v>
      </c>
      <c r="D2647">
        <v>1</v>
      </c>
      <c r="E2647">
        <v>117189.0398</v>
      </c>
      <c r="F2647">
        <v>117189.2785</v>
      </c>
      <c r="G2647">
        <v>0.23870000000169969</v>
      </c>
      <c r="H2647">
        <v>181.83529999999999</v>
      </c>
      <c r="I2647">
        <v>21.077000000000002</v>
      </c>
      <c r="J2647">
        <v>1306.7919999999999</v>
      </c>
      <c r="L2647" t="s">
        <v>916</v>
      </c>
      <c r="M2647" s="6">
        <f t="shared" si="329"/>
        <v>2022</v>
      </c>
      <c r="N2647" s="6" t="str">
        <f t="shared" si="330"/>
        <v>05</v>
      </c>
      <c r="O2647" s="6" t="str">
        <f t="shared" si="331"/>
        <v>19</v>
      </c>
      <c r="P2647" t="str">
        <f t="shared" si="332"/>
        <v>02</v>
      </c>
      <c r="Q2647" t="str">
        <f t="shared" si="333"/>
        <v>38</v>
      </c>
      <c r="R2647" t="str">
        <f t="shared" si="334"/>
        <v>41</v>
      </c>
      <c r="S2647" s="4">
        <f t="shared" si="336"/>
        <v>44700.110196759262</v>
      </c>
      <c r="T2647" s="5">
        <f t="shared" si="335"/>
        <v>44700.110196759262</v>
      </c>
      <c r="U2647" t="s">
        <v>2341</v>
      </c>
      <c r="AH2647" t="s">
        <v>2940</v>
      </c>
      <c r="AI2647" t="s">
        <v>2941</v>
      </c>
      <c r="AJ2647" t="s">
        <v>3097</v>
      </c>
      <c r="AK2647" t="s">
        <v>3101</v>
      </c>
      <c r="AL2647" t="s">
        <v>3103</v>
      </c>
      <c r="BK2647">
        <v>1134</v>
      </c>
      <c r="BL2647">
        <v>1134</v>
      </c>
      <c r="BQ2647">
        <v>181.83529999999999</v>
      </c>
      <c r="BR2647">
        <v>182.07400000000169</v>
      </c>
      <c r="BS2647">
        <v>2</v>
      </c>
    </row>
    <row r="2648" spans="1:71" x14ac:dyDescent="0.25">
      <c r="A2648" t="s">
        <v>86</v>
      </c>
      <c r="B2648">
        <v>1169</v>
      </c>
      <c r="C2648" t="s">
        <v>88</v>
      </c>
      <c r="D2648">
        <v>1</v>
      </c>
      <c r="E2648">
        <v>118382.8425</v>
      </c>
      <c r="F2648">
        <v>118383.17539999999</v>
      </c>
      <c r="G2648">
        <v>0.33289999999396969</v>
      </c>
      <c r="H2648">
        <v>175.50829999999999</v>
      </c>
      <c r="I2648">
        <v>330.21100000000001</v>
      </c>
      <c r="J2648">
        <v>1370.0229999999999</v>
      </c>
      <c r="L2648" t="s">
        <v>917</v>
      </c>
      <c r="M2648" s="6">
        <f t="shared" ref="M2648:M2711" si="337">2000+LEFT(RIGHT(L2648,16),2)</f>
        <v>2022</v>
      </c>
      <c r="N2648" s="6" t="str">
        <f t="shared" ref="N2648:N2711" si="338">LEFT(RIGHT(L2648,14),2)</f>
        <v>05</v>
      </c>
      <c r="O2648" s="6" t="str">
        <f t="shared" ref="O2648:O2711" si="339">LEFT(RIGHT(L2648,12),2)</f>
        <v>19</v>
      </c>
      <c r="P2648" t="str">
        <f t="shared" ref="P2648:P2711" si="340">LEFT(RIGHT(L2648,10),2)</f>
        <v>02</v>
      </c>
      <c r="Q2648" t="str">
        <f t="shared" ref="Q2648:Q2711" si="341">LEFT(RIGHT(L2648,8),2)</f>
        <v>58</v>
      </c>
      <c r="R2648" t="str">
        <f t="shared" ref="R2648:R2711" si="342">LEFT(RIGHT(L2648,6),2)</f>
        <v>41</v>
      </c>
      <c r="S2648" s="4">
        <f t="shared" si="336"/>
        <v>44700.124085648145</v>
      </c>
      <c r="T2648" s="5">
        <f t="shared" ref="T2648:T2711" si="343">S2648</f>
        <v>44700.124085648145</v>
      </c>
      <c r="U2648" t="s">
        <v>2342</v>
      </c>
      <c r="AH2648" t="s">
        <v>2940</v>
      </c>
      <c r="AI2648" t="s">
        <v>2941</v>
      </c>
      <c r="AJ2648" t="s">
        <v>3097</v>
      </c>
      <c r="AK2648" t="s">
        <v>3101</v>
      </c>
      <c r="AL2648" t="s">
        <v>3103</v>
      </c>
      <c r="BK2648">
        <v>1141</v>
      </c>
      <c r="BL2648">
        <v>1141</v>
      </c>
      <c r="BQ2648">
        <v>175.50829999999999</v>
      </c>
      <c r="BR2648">
        <v>175.84119999999399</v>
      </c>
      <c r="BS2648">
        <v>0</v>
      </c>
    </row>
    <row r="2649" spans="1:71" x14ac:dyDescent="0.25">
      <c r="A2649" t="s">
        <v>86</v>
      </c>
      <c r="B2649">
        <v>1170</v>
      </c>
      <c r="C2649" t="s">
        <v>88</v>
      </c>
      <c r="D2649">
        <v>1</v>
      </c>
      <c r="E2649">
        <v>118383.5837</v>
      </c>
      <c r="F2649">
        <v>118383.8538</v>
      </c>
      <c r="G2649">
        <v>0.27009999999427242</v>
      </c>
      <c r="H2649">
        <v>176.24950000000001</v>
      </c>
      <c r="I2649">
        <v>63.231999999999999</v>
      </c>
      <c r="J2649">
        <v>1362.998</v>
      </c>
      <c r="L2649" t="s">
        <v>917</v>
      </c>
      <c r="M2649" s="6">
        <f t="shared" si="337"/>
        <v>2022</v>
      </c>
      <c r="N2649" s="6" t="str">
        <f t="shared" si="338"/>
        <v>05</v>
      </c>
      <c r="O2649" s="6" t="str">
        <f t="shared" si="339"/>
        <v>19</v>
      </c>
      <c r="P2649" t="str">
        <f t="shared" si="340"/>
        <v>02</v>
      </c>
      <c r="Q2649" t="str">
        <f t="shared" si="341"/>
        <v>58</v>
      </c>
      <c r="R2649" t="str">
        <f t="shared" si="342"/>
        <v>41</v>
      </c>
      <c r="S2649" s="4">
        <f t="shared" si="336"/>
        <v>44700.124085648145</v>
      </c>
      <c r="T2649" s="5">
        <f t="shared" si="343"/>
        <v>44700.124085648145</v>
      </c>
      <c r="U2649" t="s">
        <v>2342</v>
      </c>
      <c r="AH2649" t="s">
        <v>2940</v>
      </c>
      <c r="AI2649" t="s">
        <v>2941</v>
      </c>
      <c r="AJ2649" t="s">
        <v>3097</v>
      </c>
      <c r="AK2649" t="s">
        <v>3101</v>
      </c>
      <c r="AL2649" t="s">
        <v>3103</v>
      </c>
      <c r="BK2649">
        <v>1142</v>
      </c>
      <c r="BL2649">
        <v>1142</v>
      </c>
      <c r="BQ2649">
        <v>176.24950000000001</v>
      </c>
      <c r="BR2649">
        <v>176.51959999999431</v>
      </c>
      <c r="BS2649">
        <v>1</v>
      </c>
    </row>
    <row r="2650" spans="1:71" x14ac:dyDescent="0.25">
      <c r="A2650" t="s">
        <v>86</v>
      </c>
      <c r="B2650">
        <v>1180</v>
      </c>
      <c r="C2650" t="s">
        <v>88</v>
      </c>
      <c r="D2650">
        <v>1</v>
      </c>
      <c r="E2650">
        <v>118772.78969999999</v>
      </c>
      <c r="F2650">
        <v>118773.3487</v>
      </c>
      <c r="G2650">
        <v>0.5590000000083819</v>
      </c>
      <c r="H2650">
        <v>265.4907</v>
      </c>
      <c r="I2650">
        <v>70.257999999999996</v>
      </c>
      <c r="J2650">
        <v>1679.1569999999999</v>
      </c>
      <c r="L2650" t="s">
        <v>918</v>
      </c>
      <c r="M2650" s="6">
        <f t="shared" si="337"/>
        <v>2022</v>
      </c>
      <c r="N2650" s="6" t="str">
        <f t="shared" si="338"/>
        <v>05</v>
      </c>
      <c r="O2650" s="6" t="str">
        <f t="shared" si="339"/>
        <v>19</v>
      </c>
      <c r="P2650" t="str">
        <f t="shared" si="340"/>
        <v>03</v>
      </c>
      <c r="Q2650" t="str">
        <f t="shared" si="341"/>
        <v>03</v>
      </c>
      <c r="R2650" t="str">
        <f t="shared" si="342"/>
        <v>41</v>
      </c>
      <c r="S2650" s="4">
        <f t="shared" si="336"/>
        <v>44700.127557870372</v>
      </c>
      <c r="T2650" s="5">
        <f t="shared" si="343"/>
        <v>44700.127557870372</v>
      </c>
      <c r="U2650" t="s">
        <v>2343</v>
      </c>
      <c r="AH2650" t="s">
        <v>2940</v>
      </c>
      <c r="AI2650" t="s">
        <v>2941</v>
      </c>
      <c r="AJ2650" t="s">
        <v>2941</v>
      </c>
      <c r="AK2650" t="s">
        <v>3101</v>
      </c>
      <c r="AL2650" t="s">
        <v>3104</v>
      </c>
      <c r="BK2650">
        <v>1152</v>
      </c>
      <c r="BL2650">
        <v>1152</v>
      </c>
      <c r="BQ2650">
        <v>265.4907</v>
      </c>
      <c r="BR2650">
        <v>266.04970000000839</v>
      </c>
      <c r="BS2650">
        <v>0</v>
      </c>
    </row>
    <row r="2651" spans="1:71" x14ac:dyDescent="0.25">
      <c r="A2651" t="s">
        <v>86</v>
      </c>
      <c r="B2651">
        <v>1185</v>
      </c>
      <c r="C2651" t="s">
        <v>88</v>
      </c>
      <c r="D2651">
        <v>1</v>
      </c>
      <c r="E2651">
        <v>118843.5863</v>
      </c>
      <c r="F2651">
        <v>118844.9556</v>
      </c>
      <c r="G2651">
        <v>1.3693000000057509</v>
      </c>
      <c r="H2651">
        <v>36.203600000000002</v>
      </c>
      <c r="I2651">
        <v>63.231999999999999</v>
      </c>
      <c r="J2651">
        <v>2037.471</v>
      </c>
      <c r="L2651" t="s">
        <v>919</v>
      </c>
      <c r="M2651" s="6">
        <f t="shared" si="337"/>
        <v>2022</v>
      </c>
      <c r="N2651" s="6" t="str">
        <f t="shared" si="338"/>
        <v>05</v>
      </c>
      <c r="O2651" s="6" t="str">
        <f t="shared" si="339"/>
        <v>19</v>
      </c>
      <c r="P2651" t="str">
        <f t="shared" si="340"/>
        <v>03</v>
      </c>
      <c r="Q2651" t="str">
        <f t="shared" si="341"/>
        <v>08</v>
      </c>
      <c r="R2651" t="str">
        <f t="shared" si="342"/>
        <v>41</v>
      </c>
      <c r="S2651" s="4">
        <f t="shared" si="336"/>
        <v>44700.131030092591</v>
      </c>
      <c r="T2651" s="5">
        <f t="shared" si="343"/>
        <v>44700.131030092591</v>
      </c>
      <c r="U2651" t="s">
        <v>2344</v>
      </c>
      <c r="AH2651" t="s">
        <v>2940</v>
      </c>
      <c r="AI2651" t="s">
        <v>2941</v>
      </c>
      <c r="AJ2651" t="s">
        <v>2941</v>
      </c>
      <c r="AK2651" t="s">
        <v>3101</v>
      </c>
      <c r="AL2651" t="s">
        <v>3104</v>
      </c>
      <c r="BK2651">
        <v>1157</v>
      </c>
      <c r="BL2651">
        <v>1157</v>
      </c>
      <c r="BQ2651">
        <v>36.203600000000002</v>
      </c>
      <c r="BR2651">
        <v>37.572900000005752</v>
      </c>
      <c r="BS2651">
        <v>0</v>
      </c>
    </row>
    <row r="2652" spans="1:71" x14ac:dyDescent="0.25">
      <c r="A2652" t="s">
        <v>86</v>
      </c>
      <c r="B2652">
        <v>1191</v>
      </c>
      <c r="C2652" t="s">
        <v>88</v>
      </c>
      <c r="D2652">
        <v>1</v>
      </c>
      <c r="E2652">
        <v>119296.8717</v>
      </c>
      <c r="F2652">
        <v>119297.7699</v>
      </c>
      <c r="G2652">
        <v>0.89819999999599531</v>
      </c>
      <c r="H2652">
        <v>189.50399999999999</v>
      </c>
      <c r="I2652">
        <v>35.128999999999998</v>
      </c>
      <c r="J2652">
        <v>2374.7069999999999</v>
      </c>
      <c r="L2652" t="s">
        <v>920</v>
      </c>
      <c r="M2652" s="6">
        <f t="shared" si="337"/>
        <v>2022</v>
      </c>
      <c r="N2652" s="6" t="str">
        <f t="shared" si="338"/>
        <v>05</v>
      </c>
      <c r="O2652" s="6" t="str">
        <f t="shared" si="339"/>
        <v>19</v>
      </c>
      <c r="P2652" t="str">
        <f t="shared" si="340"/>
        <v>03</v>
      </c>
      <c r="Q2652" t="str">
        <f t="shared" si="341"/>
        <v>13</v>
      </c>
      <c r="R2652" t="str">
        <f t="shared" si="342"/>
        <v>41</v>
      </c>
      <c r="S2652" s="4">
        <f t="shared" si="336"/>
        <v>44700.134502314817</v>
      </c>
      <c r="T2652" s="5">
        <f t="shared" si="343"/>
        <v>44700.134502314817</v>
      </c>
      <c r="U2652" t="s">
        <v>2345</v>
      </c>
      <c r="AH2652" t="s">
        <v>2940</v>
      </c>
      <c r="AI2652" t="s">
        <v>2941</v>
      </c>
      <c r="AJ2652" t="s">
        <v>2941</v>
      </c>
      <c r="AK2652" t="s">
        <v>3101</v>
      </c>
      <c r="AL2652" t="s">
        <v>3104</v>
      </c>
      <c r="BK2652">
        <v>1162</v>
      </c>
      <c r="BL2652">
        <v>1162</v>
      </c>
      <c r="BQ2652">
        <v>189.50399999999999</v>
      </c>
      <c r="BR2652">
        <v>190.40219999999599</v>
      </c>
      <c r="BS2652">
        <v>0</v>
      </c>
    </row>
    <row r="2653" spans="1:71" x14ac:dyDescent="0.25">
      <c r="A2653" t="s">
        <v>86</v>
      </c>
      <c r="B2653">
        <v>1198</v>
      </c>
      <c r="C2653" t="s">
        <v>88</v>
      </c>
      <c r="D2653">
        <v>1</v>
      </c>
      <c r="E2653">
        <v>119350.12940000001</v>
      </c>
      <c r="F2653">
        <v>119350.6256</v>
      </c>
      <c r="G2653">
        <v>0.49619999999413272</v>
      </c>
      <c r="H2653">
        <v>242.76169999999999</v>
      </c>
      <c r="I2653">
        <v>140.51499999999999</v>
      </c>
      <c r="J2653">
        <v>1573.77</v>
      </c>
      <c r="L2653" t="s">
        <v>920</v>
      </c>
      <c r="M2653" s="6">
        <f t="shared" si="337"/>
        <v>2022</v>
      </c>
      <c r="N2653" s="6" t="str">
        <f t="shared" si="338"/>
        <v>05</v>
      </c>
      <c r="O2653" s="6" t="str">
        <f t="shared" si="339"/>
        <v>19</v>
      </c>
      <c r="P2653" t="str">
        <f t="shared" si="340"/>
        <v>03</v>
      </c>
      <c r="Q2653" t="str">
        <f t="shared" si="341"/>
        <v>13</v>
      </c>
      <c r="R2653" t="str">
        <f t="shared" si="342"/>
        <v>41</v>
      </c>
      <c r="S2653" s="4">
        <f t="shared" si="336"/>
        <v>44700.134502314817</v>
      </c>
      <c r="T2653" s="5">
        <f t="shared" si="343"/>
        <v>44700.134502314817</v>
      </c>
      <c r="U2653" t="s">
        <v>2345</v>
      </c>
      <c r="AH2653" t="s">
        <v>2940</v>
      </c>
      <c r="AI2653" t="s">
        <v>2941</v>
      </c>
      <c r="AJ2653" t="s">
        <v>2941</v>
      </c>
      <c r="AK2653" t="s">
        <v>3101</v>
      </c>
      <c r="AL2653" t="s">
        <v>3104</v>
      </c>
      <c r="AN2653" t="s">
        <v>3658</v>
      </c>
      <c r="BK2653">
        <v>1169</v>
      </c>
      <c r="BL2653">
        <v>1169</v>
      </c>
      <c r="BQ2653">
        <v>242.76169999999999</v>
      </c>
      <c r="BR2653">
        <v>243.25789999999409</v>
      </c>
      <c r="BS2653">
        <v>1</v>
      </c>
    </row>
    <row r="2654" spans="1:71" x14ac:dyDescent="0.25">
      <c r="A2654" t="s">
        <v>86</v>
      </c>
      <c r="B2654">
        <v>1199</v>
      </c>
      <c r="C2654" t="s">
        <v>88</v>
      </c>
      <c r="D2654">
        <v>1</v>
      </c>
      <c r="E2654">
        <v>119353.3903</v>
      </c>
      <c r="F2654">
        <v>119354.2571</v>
      </c>
      <c r="G2654">
        <v>0.86680000000342261</v>
      </c>
      <c r="H2654">
        <v>246.02260000000001</v>
      </c>
      <c r="I2654">
        <v>98.361000000000004</v>
      </c>
      <c r="J2654">
        <v>2234.192</v>
      </c>
      <c r="L2654" t="s">
        <v>920</v>
      </c>
      <c r="M2654" s="6">
        <f t="shared" si="337"/>
        <v>2022</v>
      </c>
      <c r="N2654" s="6" t="str">
        <f t="shared" si="338"/>
        <v>05</v>
      </c>
      <c r="O2654" s="6" t="str">
        <f t="shared" si="339"/>
        <v>19</v>
      </c>
      <c r="P2654" t="str">
        <f t="shared" si="340"/>
        <v>03</v>
      </c>
      <c r="Q2654" t="str">
        <f t="shared" si="341"/>
        <v>13</v>
      </c>
      <c r="R2654" t="str">
        <f t="shared" si="342"/>
        <v>41</v>
      </c>
      <c r="S2654" s="4">
        <f t="shared" si="336"/>
        <v>44700.134502314817</v>
      </c>
      <c r="T2654" s="5">
        <f t="shared" si="343"/>
        <v>44700.134502314817</v>
      </c>
      <c r="U2654" t="s">
        <v>2345</v>
      </c>
      <c r="AH2654" t="s">
        <v>2940</v>
      </c>
      <c r="AI2654" t="s">
        <v>3077</v>
      </c>
      <c r="AJ2654" t="s">
        <v>2941</v>
      </c>
      <c r="AK2654" t="s">
        <v>3101</v>
      </c>
      <c r="AL2654" t="s">
        <v>3104</v>
      </c>
      <c r="AN2654" t="s">
        <v>3658</v>
      </c>
      <c r="BK2654">
        <v>1170</v>
      </c>
      <c r="BL2654">
        <v>1170</v>
      </c>
      <c r="BQ2654">
        <v>246.02260000000001</v>
      </c>
      <c r="BR2654">
        <v>246.88940000000341</v>
      </c>
      <c r="BS2654">
        <v>2</v>
      </c>
    </row>
    <row r="2655" spans="1:71" x14ac:dyDescent="0.25">
      <c r="A2655" t="s">
        <v>86</v>
      </c>
      <c r="B2655">
        <v>1200</v>
      </c>
      <c r="C2655" t="s">
        <v>88</v>
      </c>
      <c r="D2655">
        <v>1</v>
      </c>
      <c r="E2655">
        <v>119362.0658</v>
      </c>
      <c r="F2655">
        <v>119362.83839999999</v>
      </c>
      <c r="G2655">
        <v>0.77259999999660067</v>
      </c>
      <c r="H2655">
        <v>254.69820000000001</v>
      </c>
      <c r="I2655">
        <v>140.51499999999999</v>
      </c>
      <c r="J2655">
        <v>2332.5529999999999</v>
      </c>
      <c r="L2655" t="s">
        <v>920</v>
      </c>
      <c r="M2655" s="6">
        <f t="shared" si="337"/>
        <v>2022</v>
      </c>
      <c r="N2655" s="6" t="str">
        <f t="shared" si="338"/>
        <v>05</v>
      </c>
      <c r="O2655" s="6" t="str">
        <f t="shared" si="339"/>
        <v>19</v>
      </c>
      <c r="P2655" t="str">
        <f t="shared" si="340"/>
        <v>03</v>
      </c>
      <c r="Q2655" t="str">
        <f t="shared" si="341"/>
        <v>13</v>
      </c>
      <c r="R2655" t="str">
        <f t="shared" si="342"/>
        <v>41</v>
      </c>
      <c r="S2655" s="4">
        <f t="shared" si="336"/>
        <v>44700.134502314817</v>
      </c>
      <c r="T2655" s="5">
        <f t="shared" si="343"/>
        <v>44700.134502314817</v>
      </c>
      <c r="U2655" t="s">
        <v>2345</v>
      </c>
      <c r="AH2655" t="s">
        <v>2940</v>
      </c>
      <c r="AI2655" t="s">
        <v>3077</v>
      </c>
      <c r="AJ2655" t="s">
        <v>2941</v>
      </c>
      <c r="AK2655" t="s">
        <v>3101</v>
      </c>
      <c r="AL2655" t="s">
        <v>3104</v>
      </c>
      <c r="AN2655" t="s">
        <v>3658</v>
      </c>
      <c r="BK2655">
        <v>1171</v>
      </c>
      <c r="BL2655">
        <v>1171</v>
      </c>
      <c r="BQ2655">
        <v>254.69820000000001</v>
      </c>
      <c r="BR2655">
        <v>255.47079999999659</v>
      </c>
      <c r="BS2655">
        <v>3</v>
      </c>
    </row>
    <row r="2656" spans="1:71" x14ac:dyDescent="0.25">
      <c r="A2656" t="s">
        <v>86</v>
      </c>
      <c r="B2656">
        <v>1201</v>
      </c>
      <c r="C2656" t="s">
        <v>88</v>
      </c>
      <c r="D2656">
        <v>1</v>
      </c>
      <c r="E2656">
        <v>119367.90119999999</v>
      </c>
      <c r="F2656">
        <v>119368.78690000001</v>
      </c>
      <c r="G2656">
        <v>0.88570000001345761</v>
      </c>
      <c r="H2656">
        <v>260.53359999999998</v>
      </c>
      <c r="I2656">
        <v>105.386</v>
      </c>
      <c r="J2656">
        <v>1665.105</v>
      </c>
      <c r="L2656" t="s">
        <v>920</v>
      </c>
      <c r="M2656" s="6">
        <f t="shared" si="337"/>
        <v>2022</v>
      </c>
      <c r="N2656" s="6" t="str">
        <f t="shared" si="338"/>
        <v>05</v>
      </c>
      <c r="O2656" s="6" t="str">
        <f t="shared" si="339"/>
        <v>19</v>
      </c>
      <c r="P2656" t="str">
        <f t="shared" si="340"/>
        <v>03</v>
      </c>
      <c r="Q2656" t="str">
        <f t="shared" si="341"/>
        <v>13</v>
      </c>
      <c r="R2656" t="str">
        <f t="shared" si="342"/>
        <v>41</v>
      </c>
      <c r="S2656" s="4">
        <f t="shared" si="336"/>
        <v>44700.134502314817</v>
      </c>
      <c r="T2656" s="5">
        <f t="shared" si="343"/>
        <v>44700.134502314817</v>
      </c>
      <c r="U2656" t="s">
        <v>2345</v>
      </c>
      <c r="AH2656" t="s">
        <v>2940</v>
      </c>
      <c r="AI2656" t="s">
        <v>3081</v>
      </c>
      <c r="AJ2656" t="s">
        <v>2941</v>
      </c>
      <c r="AK2656" t="s">
        <v>3101</v>
      </c>
      <c r="AL2656" t="s">
        <v>3104</v>
      </c>
      <c r="AN2656" t="s">
        <v>3658</v>
      </c>
      <c r="BK2656">
        <v>1172</v>
      </c>
      <c r="BL2656">
        <v>1172</v>
      </c>
      <c r="BQ2656">
        <v>260.53359999999998</v>
      </c>
      <c r="BR2656">
        <v>261.41930000001338</v>
      </c>
      <c r="BS2656">
        <v>4</v>
      </c>
    </row>
    <row r="2657" spans="1:71" x14ac:dyDescent="0.25">
      <c r="A2657" t="s">
        <v>86</v>
      </c>
      <c r="B2657">
        <v>1204</v>
      </c>
      <c r="C2657" t="s">
        <v>88</v>
      </c>
      <c r="D2657">
        <v>1</v>
      </c>
      <c r="E2657">
        <v>119373.7528</v>
      </c>
      <c r="F2657">
        <v>119374.87089999999</v>
      </c>
      <c r="G2657">
        <v>1.1180999999924099</v>
      </c>
      <c r="H2657">
        <v>266.3852</v>
      </c>
      <c r="I2657">
        <v>182.67</v>
      </c>
      <c r="J2657">
        <v>2135.8310000000001</v>
      </c>
      <c r="L2657" t="s">
        <v>920</v>
      </c>
      <c r="M2657" s="6">
        <f t="shared" si="337"/>
        <v>2022</v>
      </c>
      <c r="N2657" s="6" t="str">
        <f t="shared" si="338"/>
        <v>05</v>
      </c>
      <c r="O2657" s="6" t="str">
        <f t="shared" si="339"/>
        <v>19</v>
      </c>
      <c r="P2657" t="str">
        <f t="shared" si="340"/>
        <v>03</v>
      </c>
      <c r="Q2657" t="str">
        <f t="shared" si="341"/>
        <v>13</v>
      </c>
      <c r="R2657" t="str">
        <f t="shared" si="342"/>
        <v>41</v>
      </c>
      <c r="S2657" s="4">
        <f t="shared" si="336"/>
        <v>44700.134502314817</v>
      </c>
      <c r="T2657" s="5">
        <f t="shared" si="343"/>
        <v>44700.134502314817</v>
      </c>
      <c r="U2657" t="s">
        <v>2345</v>
      </c>
      <c r="AH2657" t="s">
        <v>2940</v>
      </c>
      <c r="AI2657" t="s">
        <v>3077</v>
      </c>
      <c r="AJ2657" t="s">
        <v>2941</v>
      </c>
      <c r="AK2657" t="s">
        <v>3101</v>
      </c>
      <c r="AL2657" t="s">
        <v>3104</v>
      </c>
      <c r="BK2657">
        <v>1175</v>
      </c>
      <c r="BL2657">
        <v>1175</v>
      </c>
      <c r="BQ2657">
        <v>266.3852</v>
      </c>
      <c r="BR2657">
        <v>267.50329999999241</v>
      </c>
      <c r="BS2657">
        <v>5</v>
      </c>
    </row>
    <row r="2658" spans="1:71" x14ac:dyDescent="0.25">
      <c r="A2658" t="s">
        <v>86</v>
      </c>
      <c r="B2658">
        <v>1205</v>
      </c>
      <c r="C2658" t="s">
        <v>88</v>
      </c>
      <c r="D2658">
        <v>1</v>
      </c>
      <c r="E2658">
        <v>119376.9311</v>
      </c>
      <c r="F2658">
        <v>119378.1936</v>
      </c>
      <c r="G2658">
        <v>1.2624999999970901</v>
      </c>
      <c r="H2658">
        <v>269.5634</v>
      </c>
      <c r="I2658">
        <v>133.489</v>
      </c>
      <c r="J2658">
        <v>2423.8879999999999</v>
      </c>
      <c r="L2658" t="s">
        <v>920</v>
      </c>
      <c r="M2658" s="6">
        <f t="shared" si="337"/>
        <v>2022</v>
      </c>
      <c r="N2658" s="6" t="str">
        <f t="shared" si="338"/>
        <v>05</v>
      </c>
      <c r="O2658" s="6" t="str">
        <f t="shared" si="339"/>
        <v>19</v>
      </c>
      <c r="P2658" t="str">
        <f t="shared" si="340"/>
        <v>03</v>
      </c>
      <c r="Q2658" t="str">
        <f t="shared" si="341"/>
        <v>13</v>
      </c>
      <c r="R2658" t="str">
        <f t="shared" si="342"/>
        <v>41</v>
      </c>
      <c r="S2658" s="4">
        <f t="shared" si="336"/>
        <v>44700.134502314817</v>
      </c>
      <c r="T2658" s="5">
        <f t="shared" si="343"/>
        <v>44700.134502314817</v>
      </c>
      <c r="U2658" t="s">
        <v>2345</v>
      </c>
      <c r="AH2658" t="s">
        <v>2940</v>
      </c>
      <c r="AI2658" t="s">
        <v>3081</v>
      </c>
      <c r="AJ2658" t="s">
        <v>2941</v>
      </c>
      <c r="AK2658" t="s">
        <v>3101</v>
      </c>
      <c r="AL2658" t="s">
        <v>3104</v>
      </c>
      <c r="BK2658">
        <v>1176</v>
      </c>
      <c r="BL2658">
        <v>1176</v>
      </c>
      <c r="BQ2658">
        <v>269.5634</v>
      </c>
      <c r="BR2658">
        <v>270.82589999999709</v>
      </c>
      <c r="BS2658">
        <v>6</v>
      </c>
    </row>
    <row r="2659" spans="1:71" x14ac:dyDescent="0.25">
      <c r="A2659" t="s">
        <v>86</v>
      </c>
      <c r="B2659">
        <v>1207</v>
      </c>
      <c r="C2659" t="s">
        <v>88</v>
      </c>
      <c r="D2659">
        <v>1</v>
      </c>
      <c r="E2659">
        <v>119386.4353</v>
      </c>
      <c r="F2659">
        <v>119387.4152</v>
      </c>
      <c r="G2659">
        <v>0.97990000000572763</v>
      </c>
      <c r="H2659">
        <v>279.06760000000003</v>
      </c>
      <c r="I2659">
        <v>147.541</v>
      </c>
      <c r="J2659">
        <v>2550.3510000000001</v>
      </c>
      <c r="L2659" t="s">
        <v>920</v>
      </c>
      <c r="M2659" s="6">
        <f t="shared" si="337"/>
        <v>2022</v>
      </c>
      <c r="N2659" s="6" t="str">
        <f t="shared" si="338"/>
        <v>05</v>
      </c>
      <c r="O2659" s="6" t="str">
        <f t="shared" si="339"/>
        <v>19</v>
      </c>
      <c r="P2659" t="str">
        <f t="shared" si="340"/>
        <v>03</v>
      </c>
      <c r="Q2659" t="str">
        <f t="shared" si="341"/>
        <v>13</v>
      </c>
      <c r="R2659" t="str">
        <f t="shared" si="342"/>
        <v>41</v>
      </c>
      <c r="S2659" s="4">
        <f t="shared" si="336"/>
        <v>44700.134502314817</v>
      </c>
      <c r="T2659" s="5">
        <f t="shared" si="343"/>
        <v>44700.134502314817</v>
      </c>
      <c r="U2659" t="s">
        <v>2345</v>
      </c>
      <c r="AH2659" t="s">
        <v>2940</v>
      </c>
      <c r="AI2659" t="s">
        <v>3077</v>
      </c>
      <c r="AJ2659" t="s">
        <v>2941</v>
      </c>
      <c r="AK2659" t="s">
        <v>3101</v>
      </c>
      <c r="AL2659" t="s">
        <v>3104</v>
      </c>
      <c r="BK2659">
        <v>1178</v>
      </c>
      <c r="BL2659">
        <v>1178</v>
      </c>
      <c r="BQ2659">
        <v>279.06760000000003</v>
      </c>
      <c r="BR2659">
        <v>280.04750000000581</v>
      </c>
      <c r="BS2659">
        <v>7</v>
      </c>
    </row>
    <row r="2660" spans="1:71" x14ac:dyDescent="0.25">
      <c r="A2660" t="s">
        <v>86</v>
      </c>
      <c r="B2660">
        <v>1208</v>
      </c>
      <c r="C2660" t="s">
        <v>88</v>
      </c>
      <c r="D2660">
        <v>1</v>
      </c>
      <c r="E2660">
        <v>119393.8726</v>
      </c>
      <c r="F2660">
        <v>119394.35</v>
      </c>
      <c r="G2660">
        <v>0.47740000000339933</v>
      </c>
      <c r="H2660">
        <v>286.505</v>
      </c>
      <c r="I2660">
        <v>84.308999999999997</v>
      </c>
      <c r="J2660">
        <v>2459.0160000000001</v>
      </c>
      <c r="L2660" t="s">
        <v>920</v>
      </c>
      <c r="M2660" s="6">
        <f t="shared" si="337"/>
        <v>2022</v>
      </c>
      <c r="N2660" s="6" t="str">
        <f t="shared" si="338"/>
        <v>05</v>
      </c>
      <c r="O2660" s="6" t="str">
        <f t="shared" si="339"/>
        <v>19</v>
      </c>
      <c r="P2660" t="str">
        <f t="shared" si="340"/>
        <v>03</v>
      </c>
      <c r="Q2660" t="str">
        <f t="shared" si="341"/>
        <v>13</v>
      </c>
      <c r="R2660" t="str">
        <f t="shared" si="342"/>
        <v>41</v>
      </c>
      <c r="S2660" s="4">
        <f t="shared" si="336"/>
        <v>44700.134502314817</v>
      </c>
      <c r="T2660" s="5">
        <f t="shared" si="343"/>
        <v>44700.134502314817</v>
      </c>
      <c r="U2660" t="s">
        <v>2345</v>
      </c>
      <c r="AH2660" t="s">
        <v>2940</v>
      </c>
      <c r="AI2660" t="s">
        <v>2941</v>
      </c>
      <c r="AJ2660" t="s">
        <v>2941</v>
      </c>
      <c r="AK2660" t="s">
        <v>3101</v>
      </c>
      <c r="AL2660" t="s">
        <v>3104</v>
      </c>
      <c r="BK2660">
        <v>1179</v>
      </c>
      <c r="BL2660">
        <v>1179</v>
      </c>
      <c r="BQ2660">
        <v>286.505</v>
      </c>
      <c r="BR2660">
        <v>286.98240000000339</v>
      </c>
      <c r="BS2660">
        <v>8</v>
      </c>
    </row>
    <row r="2661" spans="1:71" x14ac:dyDescent="0.25">
      <c r="A2661" t="s">
        <v>86</v>
      </c>
      <c r="B2661">
        <v>1209</v>
      </c>
      <c r="C2661" t="s">
        <v>88</v>
      </c>
      <c r="D2661">
        <v>1</v>
      </c>
      <c r="E2661">
        <v>119394.66409999999</v>
      </c>
      <c r="F2661">
        <v>119396.5171</v>
      </c>
      <c r="G2661">
        <v>1.853000000002794</v>
      </c>
      <c r="H2661">
        <v>287.29640000000001</v>
      </c>
      <c r="I2661">
        <v>84.308999999999997</v>
      </c>
      <c r="J2661">
        <v>2627.6350000000002</v>
      </c>
      <c r="L2661" t="s">
        <v>920</v>
      </c>
      <c r="M2661" s="6">
        <f t="shared" si="337"/>
        <v>2022</v>
      </c>
      <c r="N2661" s="6" t="str">
        <f t="shared" si="338"/>
        <v>05</v>
      </c>
      <c r="O2661" s="6" t="str">
        <f t="shared" si="339"/>
        <v>19</v>
      </c>
      <c r="P2661" t="str">
        <f t="shared" si="340"/>
        <v>03</v>
      </c>
      <c r="Q2661" t="str">
        <f t="shared" si="341"/>
        <v>13</v>
      </c>
      <c r="R2661" t="str">
        <f t="shared" si="342"/>
        <v>41</v>
      </c>
      <c r="S2661" s="4">
        <f t="shared" si="336"/>
        <v>44700.134502314817</v>
      </c>
      <c r="T2661" s="5">
        <f t="shared" si="343"/>
        <v>44700.134502314817</v>
      </c>
      <c r="U2661" t="s">
        <v>2345</v>
      </c>
      <c r="AH2661" t="s">
        <v>2940</v>
      </c>
      <c r="AI2661" t="s">
        <v>3083</v>
      </c>
      <c r="AJ2661" t="s">
        <v>3077</v>
      </c>
      <c r="AK2661" t="s">
        <v>3101</v>
      </c>
      <c r="AL2661" t="s">
        <v>3104</v>
      </c>
      <c r="AN2661" t="s">
        <v>3658</v>
      </c>
      <c r="BK2661">
        <v>1180</v>
      </c>
      <c r="BL2661">
        <v>1180</v>
      </c>
      <c r="BQ2661">
        <v>287.29640000000001</v>
      </c>
      <c r="BR2661">
        <v>289.1494000000028</v>
      </c>
      <c r="BS2661">
        <v>9</v>
      </c>
    </row>
    <row r="2662" spans="1:71" x14ac:dyDescent="0.25">
      <c r="A2662" t="s">
        <v>86</v>
      </c>
      <c r="B2662">
        <v>1210</v>
      </c>
      <c r="C2662" t="s">
        <v>88</v>
      </c>
      <c r="D2662">
        <v>1</v>
      </c>
      <c r="E2662">
        <v>119399.2372</v>
      </c>
      <c r="F2662">
        <v>119399.67690000001</v>
      </c>
      <c r="G2662">
        <v>0.43970000000263099</v>
      </c>
      <c r="H2662">
        <v>291.86950000000002</v>
      </c>
      <c r="I2662">
        <v>147.541</v>
      </c>
      <c r="J2662">
        <v>1601.874</v>
      </c>
      <c r="L2662" t="s">
        <v>920</v>
      </c>
      <c r="M2662" s="6">
        <f t="shared" si="337"/>
        <v>2022</v>
      </c>
      <c r="N2662" s="6" t="str">
        <f t="shared" si="338"/>
        <v>05</v>
      </c>
      <c r="O2662" s="6" t="str">
        <f t="shared" si="339"/>
        <v>19</v>
      </c>
      <c r="P2662" t="str">
        <f t="shared" si="340"/>
        <v>03</v>
      </c>
      <c r="Q2662" t="str">
        <f t="shared" si="341"/>
        <v>13</v>
      </c>
      <c r="R2662" t="str">
        <f t="shared" si="342"/>
        <v>41</v>
      </c>
      <c r="S2662" s="4">
        <f t="shared" si="336"/>
        <v>44700.134502314817</v>
      </c>
      <c r="T2662" s="5">
        <f t="shared" si="343"/>
        <v>44700.134502314817</v>
      </c>
      <c r="U2662" t="s">
        <v>2345</v>
      </c>
      <c r="AH2662" t="s">
        <v>2940</v>
      </c>
      <c r="AI2662" t="s">
        <v>2941</v>
      </c>
      <c r="AJ2662" t="s">
        <v>2941</v>
      </c>
      <c r="AK2662" t="s">
        <v>3101</v>
      </c>
      <c r="AL2662" t="s">
        <v>3104</v>
      </c>
      <c r="BK2662">
        <v>1181</v>
      </c>
      <c r="BL2662">
        <v>1181</v>
      </c>
      <c r="BQ2662">
        <v>291.86950000000002</v>
      </c>
      <c r="BR2662">
        <v>292.30920000000259</v>
      </c>
      <c r="BS2662">
        <v>10</v>
      </c>
    </row>
    <row r="2663" spans="1:71" x14ac:dyDescent="0.25">
      <c r="A2663" t="s">
        <v>86</v>
      </c>
      <c r="B2663">
        <v>1212</v>
      </c>
      <c r="C2663" t="s">
        <v>88</v>
      </c>
      <c r="D2663">
        <v>1</v>
      </c>
      <c r="E2663">
        <v>119401.45450000001</v>
      </c>
      <c r="F2663">
        <v>119403.5965</v>
      </c>
      <c r="G2663">
        <v>2.141999999992549</v>
      </c>
      <c r="H2663">
        <v>294.08690000000001</v>
      </c>
      <c r="I2663">
        <v>196.721</v>
      </c>
      <c r="J2663">
        <v>1903.981</v>
      </c>
      <c r="L2663" t="s">
        <v>920</v>
      </c>
      <c r="M2663" s="6">
        <f t="shared" si="337"/>
        <v>2022</v>
      </c>
      <c r="N2663" s="6" t="str">
        <f t="shared" si="338"/>
        <v>05</v>
      </c>
      <c r="O2663" s="6" t="str">
        <f t="shared" si="339"/>
        <v>19</v>
      </c>
      <c r="P2663" t="str">
        <f t="shared" si="340"/>
        <v>03</v>
      </c>
      <c r="Q2663" t="str">
        <f t="shared" si="341"/>
        <v>13</v>
      </c>
      <c r="R2663" t="str">
        <f t="shared" si="342"/>
        <v>41</v>
      </c>
      <c r="S2663" s="4">
        <f t="shared" si="336"/>
        <v>44700.134502314817</v>
      </c>
      <c r="T2663" s="5">
        <f t="shared" si="343"/>
        <v>44700.134502314817</v>
      </c>
      <c r="U2663" t="s">
        <v>2345</v>
      </c>
      <c r="AH2663" t="s">
        <v>2940</v>
      </c>
      <c r="AI2663" t="s">
        <v>3080</v>
      </c>
      <c r="AJ2663" t="s">
        <v>3097</v>
      </c>
      <c r="AK2663" t="s">
        <v>3101</v>
      </c>
      <c r="AL2663" t="s">
        <v>3103</v>
      </c>
      <c r="AN2663" t="s">
        <v>3658</v>
      </c>
      <c r="BK2663">
        <v>1183</v>
      </c>
      <c r="BL2663">
        <v>1183</v>
      </c>
      <c r="BQ2663">
        <v>294.08690000000001</v>
      </c>
      <c r="BR2663">
        <v>296.22889999999262</v>
      </c>
      <c r="BS2663">
        <v>11</v>
      </c>
    </row>
    <row r="2664" spans="1:71" x14ac:dyDescent="0.25">
      <c r="A2664" t="s">
        <v>86</v>
      </c>
      <c r="B2664">
        <v>1213</v>
      </c>
      <c r="C2664" t="s">
        <v>88</v>
      </c>
      <c r="D2664">
        <v>1</v>
      </c>
      <c r="E2664">
        <v>119404.0857</v>
      </c>
      <c r="F2664">
        <v>119404.3746</v>
      </c>
      <c r="G2664">
        <v>0.28889999999955762</v>
      </c>
      <c r="H2664">
        <v>296.71800000000002</v>
      </c>
      <c r="I2664">
        <v>196.721</v>
      </c>
      <c r="J2664">
        <v>1854.8009999999999</v>
      </c>
      <c r="L2664" t="s">
        <v>920</v>
      </c>
      <c r="M2664" s="6">
        <f t="shared" si="337"/>
        <v>2022</v>
      </c>
      <c r="N2664" s="6" t="str">
        <f t="shared" si="338"/>
        <v>05</v>
      </c>
      <c r="O2664" s="6" t="str">
        <f t="shared" si="339"/>
        <v>19</v>
      </c>
      <c r="P2664" t="str">
        <f t="shared" si="340"/>
        <v>03</v>
      </c>
      <c r="Q2664" t="str">
        <f t="shared" si="341"/>
        <v>13</v>
      </c>
      <c r="R2664" t="str">
        <f t="shared" si="342"/>
        <v>41</v>
      </c>
      <c r="S2664" s="4">
        <f t="shared" si="336"/>
        <v>44700.134502314817</v>
      </c>
      <c r="T2664" s="5">
        <f t="shared" si="343"/>
        <v>44700.134502314817</v>
      </c>
      <c r="U2664" t="s">
        <v>2345</v>
      </c>
      <c r="AH2664" t="s">
        <v>2940</v>
      </c>
      <c r="AI2664" t="s">
        <v>2941</v>
      </c>
      <c r="AJ2664" t="s">
        <v>3097</v>
      </c>
      <c r="AK2664" t="s">
        <v>3101</v>
      </c>
      <c r="AL2664" t="s">
        <v>3103</v>
      </c>
      <c r="BK2664">
        <v>1184</v>
      </c>
      <c r="BL2664">
        <v>1184</v>
      </c>
      <c r="BQ2664">
        <v>296.71800000000002</v>
      </c>
      <c r="BR2664">
        <v>297.00689999999958</v>
      </c>
      <c r="BS2664">
        <v>12</v>
      </c>
    </row>
    <row r="2665" spans="1:71" x14ac:dyDescent="0.25">
      <c r="A2665" t="s">
        <v>86</v>
      </c>
      <c r="B2665">
        <v>1216</v>
      </c>
      <c r="C2665" t="s">
        <v>88</v>
      </c>
      <c r="D2665">
        <v>1</v>
      </c>
      <c r="E2665">
        <v>119416.09789999999</v>
      </c>
      <c r="F2665">
        <v>119417.7499</v>
      </c>
      <c r="G2665">
        <v>1.6520000000018631</v>
      </c>
      <c r="H2665">
        <v>8.6935000000000002</v>
      </c>
      <c r="I2665">
        <v>140.51499999999999</v>
      </c>
      <c r="J2665">
        <v>2388.759</v>
      </c>
      <c r="L2665" t="s">
        <v>921</v>
      </c>
      <c r="M2665" s="6">
        <f t="shared" si="337"/>
        <v>2022</v>
      </c>
      <c r="N2665" s="6" t="str">
        <f t="shared" si="338"/>
        <v>05</v>
      </c>
      <c r="O2665" s="6" t="str">
        <f t="shared" si="339"/>
        <v>19</v>
      </c>
      <c r="P2665" t="str">
        <f t="shared" si="340"/>
        <v>03</v>
      </c>
      <c r="Q2665" t="str">
        <f t="shared" si="341"/>
        <v>18</v>
      </c>
      <c r="R2665" t="str">
        <f t="shared" si="342"/>
        <v>41</v>
      </c>
      <c r="S2665" s="4">
        <f t="shared" si="336"/>
        <v>44700.137974537036</v>
      </c>
      <c r="T2665" s="5">
        <f t="shared" si="343"/>
        <v>44700.137974537036</v>
      </c>
      <c r="U2665" t="s">
        <v>2346</v>
      </c>
      <c r="AH2665" t="s">
        <v>2940</v>
      </c>
      <c r="AI2665" t="s">
        <v>3078</v>
      </c>
      <c r="AJ2665" t="s">
        <v>3077</v>
      </c>
      <c r="AK2665" t="s">
        <v>3101</v>
      </c>
      <c r="AL2665" t="s">
        <v>3104</v>
      </c>
      <c r="BK2665">
        <v>1187</v>
      </c>
      <c r="BL2665">
        <v>1187</v>
      </c>
      <c r="BQ2665">
        <v>8.6935000000000002</v>
      </c>
      <c r="BR2665">
        <v>10.345500000001859</v>
      </c>
      <c r="BS2665">
        <v>0</v>
      </c>
    </row>
    <row r="2666" spans="1:71" x14ac:dyDescent="0.25">
      <c r="A2666" t="s">
        <v>86</v>
      </c>
      <c r="B2666">
        <v>1219</v>
      </c>
      <c r="C2666" t="s">
        <v>88</v>
      </c>
      <c r="D2666">
        <v>1</v>
      </c>
      <c r="E2666">
        <v>119424.8668</v>
      </c>
      <c r="F2666">
        <v>119425.08040000001</v>
      </c>
      <c r="G2666">
        <v>0.21360000000277071</v>
      </c>
      <c r="H2666">
        <v>17.462499999999999</v>
      </c>
      <c r="I2666">
        <v>134.11799999999999</v>
      </c>
      <c r="J2666">
        <v>1927.059</v>
      </c>
      <c r="L2666" t="s">
        <v>921</v>
      </c>
      <c r="M2666" s="6">
        <f t="shared" si="337"/>
        <v>2022</v>
      </c>
      <c r="N2666" s="6" t="str">
        <f t="shared" si="338"/>
        <v>05</v>
      </c>
      <c r="O2666" s="6" t="str">
        <f t="shared" si="339"/>
        <v>19</v>
      </c>
      <c r="P2666" t="str">
        <f t="shared" si="340"/>
        <v>03</v>
      </c>
      <c r="Q2666" t="str">
        <f t="shared" si="341"/>
        <v>18</v>
      </c>
      <c r="R2666" t="str">
        <f t="shared" si="342"/>
        <v>41</v>
      </c>
      <c r="S2666" s="4">
        <f t="shared" si="336"/>
        <v>44700.137974537036</v>
      </c>
      <c r="T2666" s="5">
        <f t="shared" si="343"/>
        <v>44700.137974537036</v>
      </c>
      <c r="U2666" t="s">
        <v>2346</v>
      </c>
      <c r="AH2666" t="s">
        <v>2940</v>
      </c>
      <c r="AI2666" t="s">
        <v>2941</v>
      </c>
      <c r="AJ2666" t="s">
        <v>3097</v>
      </c>
      <c r="AK2666" t="s">
        <v>3101</v>
      </c>
      <c r="AL2666" t="s">
        <v>3103</v>
      </c>
      <c r="BK2666">
        <v>1190</v>
      </c>
      <c r="BL2666">
        <v>1190</v>
      </c>
      <c r="BQ2666">
        <v>17.462499999999999</v>
      </c>
      <c r="BR2666">
        <v>17.676100000002769</v>
      </c>
      <c r="BS2666">
        <v>1</v>
      </c>
    </row>
    <row r="2667" spans="1:71" x14ac:dyDescent="0.25">
      <c r="A2667" t="s">
        <v>86</v>
      </c>
      <c r="B2667">
        <v>1220</v>
      </c>
      <c r="C2667" t="s">
        <v>88</v>
      </c>
      <c r="D2667">
        <v>1</v>
      </c>
      <c r="E2667">
        <v>119430.3821</v>
      </c>
      <c r="F2667">
        <v>119431.8456</v>
      </c>
      <c r="G2667">
        <v>1.4634999999980209</v>
      </c>
      <c r="H2667">
        <v>22.977799999999998</v>
      </c>
      <c r="I2667">
        <v>42.353000000000002</v>
      </c>
      <c r="J2667">
        <v>2188.2350000000001</v>
      </c>
      <c r="L2667" t="s">
        <v>921</v>
      </c>
      <c r="M2667" s="6">
        <f t="shared" si="337"/>
        <v>2022</v>
      </c>
      <c r="N2667" s="6" t="str">
        <f t="shared" si="338"/>
        <v>05</v>
      </c>
      <c r="O2667" s="6" t="str">
        <f t="shared" si="339"/>
        <v>19</v>
      </c>
      <c r="P2667" t="str">
        <f t="shared" si="340"/>
        <v>03</v>
      </c>
      <c r="Q2667" t="str">
        <f t="shared" si="341"/>
        <v>18</v>
      </c>
      <c r="R2667" t="str">
        <f t="shared" si="342"/>
        <v>41</v>
      </c>
      <c r="S2667" s="4">
        <f t="shared" si="336"/>
        <v>44700.137974537036</v>
      </c>
      <c r="T2667" s="5">
        <f t="shared" si="343"/>
        <v>44700.137974537036</v>
      </c>
      <c r="U2667" t="s">
        <v>2346</v>
      </c>
      <c r="AH2667" t="s">
        <v>2940</v>
      </c>
      <c r="AI2667" t="s">
        <v>3081</v>
      </c>
      <c r="AJ2667" t="s">
        <v>2941</v>
      </c>
      <c r="AK2667" t="s">
        <v>3101</v>
      </c>
      <c r="AL2667" t="s">
        <v>3104</v>
      </c>
      <c r="BK2667">
        <v>1191</v>
      </c>
      <c r="BL2667">
        <v>1191</v>
      </c>
      <c r="BQ2667">
        <v>22.977799999999998</v>
      </c>
      <c r="BR2667">
        <v>24.441299999998019</v>
      </c>
      <c r="BS2667">
        <v>2</v>
      </c>
    </row>
    <row r="2668" spans="1:71" x14ac:dyDescent="0.25">
      <c r="A2668" t="s">
        <v>86</v>
      </c>
      <c r="B2668">
        <v>1221</v>
      </c>
      <c r="C2668" t="s">
        <v>88</v>
      </c>
      <c r="D2668">
        <v>1</v>
      </c>
      <c r="E2668">
        <v>119435.1032</v>
      </c>
      <c r="F2668">
        <v>119438.068</v>
      </c>
      <c r="G2668">
        <v>2.96480000000156</v>
      </c>
      <c r="H2668">
        <v>27.698899999999998</v>
      </c>
      <c r="I2668">
        <v>91.765000000000001</v>
      </c>
      <c r="J2668">
        <v>1552.941</v>
      </c>
      <c r="L2668" t="s">
        <v>921</v>
      </c>
      <c r="M2668" s="6">
        <f t="shared" si="337"/>
        <v>2022</v>
      </c>
      <c r="N2668" s="6" t="str">
        <f t="shared" si="338"/>
        <v>05</v>
      </c>
      <c r="O2668" s="6" t="str">
        <f t="shared" si="339"/>
        <v>19</v>
      </c>
      <c r="P2668" t="str">
        <f t="shared" si="340"/>
        <v>03</v>
      </c>
      <c r="Q2668" t="str">
        <f t="shared" si="341"/>
        <v>18</v>
      </c>
      <c r="R2668" t="str">
        <f t="shared" si="342"/>
        <v>41</v>
      </c>
      <c r="S2668" s="4">
        <f t="shared" si="336"/>
        <v>44700.137974537036</v>
      </c>
      <c r="T2668" s="5">
        <f t="shared" si="343"/>
        <v>44700.137974537036</v>
      </c>
      <c r="U2668" t="s">
        <v>2346</v>
      </c>
      <c r="AH2668" t="s">
        <v>2940</v>
      </c>
      <c r="AI2668" t="s">
        <v>3079</v>
      </c>
      <c r="AJ2668" t="s">
        <v>3081</v>
      </c>
      <c r="AK2668" t="s">
        <v>3101</v>
      </c>
      <c r="AL2668" t="s">
        <v>3104</v>
      </c>
      <c r="BK2668">
        <v>1192</v>
      </c>
      <c r="BL2668">
        <v>1192</v>
      </c>
      <c r="BQ2668">
        <v>27.698899999999998</v>
      </c>
      <c r="BR2668">
        <v>30.663700000001558</v>
      </c>
      <c r="BS2668">
        <v>3</v>
      </c>
    </row>
    <row r="2669" spans="1:71" x14ac:dyDescent="0.25">
      <c r="A2669" t="s">
        <v>86</v>
      </c>
      <c r="B2669">
        <v>1222</v>
      </c>
      <c r="C2669" t="s">
        <v>88</v>
      </c>
      <c r="D2669">
        <v>1</v>
      </c>
      <c r="E2669">
        <v>119442.2316</v>
      </c>
      <c r="F2669">
        <v>119443.56329999999</v>
      </c>
      <c r="G2669">
        <v>1.33169999999518</v>
      </c>
      <c r="H2669">
        <v>34.827300000000001</v>
      </c>
      <c r="I2669">
        <v>84.706000000000003</v>
      </c>
      <c r="J2669">
        <v>2096.471</v>
      </c>
      <c r="L2669" t="s">
        <v>921</v>
      </c>
      <c r="M2669" s="6">
        <f t="shared" si="337"/>
        <v>2022</v>
      </c>
      <c r="N2669" s="6" t="str">
        <f t="shared" si="338"/>
        <v>05</v>
      </c>
      <c r="O2669" s="6" t="str">
        <f t="shared" si="339"/>
        <v>19</v>
      </c>
      <c r="P2669" t="str">
        <f t="shared" si="340"/>
        <v>03</v>
      </c>
      <c r="Q2669" t="str">
        <f t="shared" si="341"/>
        <v>18</v>
      </c>
      <c r="R2669" t="str">
        <f t="shared" si="342"/>
        <v>41</v>
      </c>
      <c r="S2669" s="4">
        <f t="shared" si="336"/>
        <v>44700.137974537036</v>
      </c>
      <c r="T2669" s="5">
        <f t="shared" si="343"/>
        <v>44700.137974537036</v>
      </c>
      <c r="U2669" t="s">
        <v>2346</v>
      </c>
      <c r="AH2669" t="s">
        <v>2940</v>
      </c>
      <c r="AI2669" t="s">
        <v>3078</v>
      </c>
      <c r="AJ2669" t="s">
        <v>2941</v>
      </c>
      <c r="AK2669" t="s">
        <v>3101</v>
      </c>
      <c r="AL2669" t="s">
        <v>3104</v>
      </c>
      <c r="BK2669">
        <v>1193</v>
      </c>
      <c r="BL2669">
        <v>1193</v>
      </c>
      <c r="BQ2669">
        <v>34.827300000000001</v>
      </c>
      <c r="BR2669">
        <v>36.158999999995181</v>
      </c>
      <c r="BS2669">
        <v>4</v>
      </c>
    </row>
    <row r="2670" spans="1:71" x14ac:dyDescent="0.25">
      <c r="A2670" t="s">
        <v>86</v>
      </c>
      <c r="B2670">
        <v>1224</v>
      </c>
      <c r="C2670" t="s">
        <v>88</v>
      </c>
      <c r="D2670">
        <v>1</v>
      </c>
      <c r="E2670">
        <v>119448.25569999999</v>
      </c>
      <c r="F2670">
        <v>119449.0974</v>
      </c>
      <c r="G2670">
        <v>0.84170000000449363</v>
      </c>
      <c r="H2670">
        <v>40.851399999999998</v>
      </c>
      <c r="I2670">
        <v>120</v>
      </c>
      <c r="J2670">
        <v>2160</v>
      </c>
      <c r="L2670" t="s">
        <v>921</v>
      </c>
      <c r="M2670" s="6">
        <f t="shared" si="337"/>
        <v>2022</v>
      </c>
      <c r="N2670" s="6" t="str">
        <f t="shared" si="338"/>
        <v>05</v>
      </c>
      <c r="O2670" s="6" t="str">
        <f t="shared" si="339"/>
        <v>19</v>
      </c>
      <c r="P2670" t="str">
        <f t="shared" si="340"/>
        <v>03</v>
      </c>
      <c r="Q2670" t="str">
        <f t="shared" si="341"/>
        <v>18</v>
      </c>
      <c r="R2670" t="str">
        <f t="shared" si="342"/>
        <v>41</v>
      </c>
      <c r="S2670" s="4">
        <f t="shared" si="336"/>
        <v>44700.137974537036</v>
      </c>
      <c r="T2670" s="5">
        <f t="shared" si="343"/>
        <v>44700.137974537036</v>
      </c>
      <c r="U2670" t="s">
        <v>2346</v>
      </c>
      <c r="AH2670" t="s">
        <v>2940</v>
      </c>
      <c r="AI2670" t="s">
        <v>3077</v>
      </c>
      <c r="AJ2670" t="s">
        <v>2941</v>
      </c>
      <c r="AK2670" t="s">
        <v>3101</v>
      </c>
      <c r="AL2670" t="s">
        <v>3104</v>
      </c>
      <c r="BK2670">
        <v>1195</v>
      </c>
      <c r="BL2670">
        <v>1195</v>
      </c>
      <c r="BQ2670">
        <v>40.851399999999998</v>
      </c>
      <c r="BR2670">
        <v>41.693100000004492</v>
      </c>
      <c r="BS2670">
        <v>5</v>
      </c>
    </row>
    <row r="2671" spans="1:71" x14ac:dyDescent="0.25">
      <c r="A2671" t="s">
        <v>86</v>
      </c>
      <c r="B2671">
        <v>1225</v>
      </c>
      <c r="C2671" t="s">
        <v>88</v>
      </c>
      <c r="D2671">
        <v>1</v>
      </c>
      <c r="E2671">
        <v>119450.49189999999</v>
      </c>
      <c r="F2671">
        <v>119451.27710000001</v>
      </c>
      <c r="G2671">
        <v>0.78520000001299195</v>
      </c>
      <c r="H2671">
        <v>43.087600000000002</v>
      </c>
      <c r="I2671">
        <v>112.941</v>
      </c>
      <c r="J2671">
        <v>2385.8820000000001</v>
      </c>
      <c r="L2671" t="s">
        <v>921</v>
      </c>
      <c r="M2671" s="6">
        <f t="shared" si="337"/>
        <v>2022</v>
      </c>
      <c r="N2671" s="6" t="str">
        <f t="shared" si="338"/>
        <v>05</v>
      </c>
      <c r="O2671" s="6" t="str">
        <f t="shared" si="339"/>
        <v>19</v>
      </c>
      <c r="P2671" t="str">
        <f t="shared" si="340"/>
        <v>03</v>
      </c>
      <c r="Q2671" t="str">
        <f t="shared" si="341"/>
        <v>18</v>
      </c>
      <c r="R2671" t="str">
        <f t="shared" si="342"/>
        <v>41</v>
      </c>
      <c r="S2671" s="4">
        <f t="shared" si="336"/>
        <v>44700.137974537036</v>
      </c>
      <c r="T2671" s="5">
        <f t="shared" si="343"/>
        <v>44700.137974537036</v>
      </c>
      <c r="U2671" t="s">
        <v>2346</v>
      </c>
      <c r="AH2671" t="s">
        <v>2940</v>
      </c>
      <c r="AI2671" t="s">
        <v>2941</v>
      </c>
      <c r="AJ2671" t="s">
        <v>2941</v>
      </c>
      <c r="AK2671" t="s">
        <v>3101</v>
      </c>
      <c r="AL2671" t="s">
        <v>3104</v>
      </c>
      <c r="BK2671">
        <v>1196</v>
      </c>
      <c r="BL2671">
        <v>1196</v>
      </c>
      <c r="BQ2671">
        <v>43.087600000000002</v>
      </c>
      <c r="BR2671">
        <v>43.872800000012987</v>
      </c>
      <c r="BS2671">
        <v>6</v>
      </c>
    </row>
    <row r="2672" spans="1:71" x14ac:dyDescent="0.25">
      <c r="A2672" t="s">
        <v>86</v>
      </c>
      <c r="B2672">
        <v>1226</v>
      </c>
      <c r="C2672" t="s">
        <v>88</v>
      </c>
      <c r="D2672">
        <v>1</v>
      </c>
      <c r="E2672">
        <v>119457.01489999999</v>
      </c>
      <c r="F2672">
        <v>119459.23850000001</v>
      </c>
      <c r="G2672">
        <v>2.2236000000120839</v>
      </c>
      <c r="H2672">
        <v>49.610500000000002</v>
      </c>
      <c r="I2672">
        <v>70.587999999999994</v>
      </c>
      <c r="J2672">
        <v>2032.941</v>
      </c>
      <c r="L2672" t="s">
        <v>921</v>
      </c>
      <c r="M2672" s="6">
        <f t="shared" si="337"/>
        <v>2022</v>
      </c>
      <c r="N2672" s="6" t="str">
        <f t="shared" si="338"/>
        <v>05</v>
      </c>
      <c r="O2672" s="6" t="str">
        <f t="shared" si="339"/>
        <v>19</v>
      </c>
      <c r="P2672" t="str">
        <f t="shared" si="340"/>
        <v>03</v>
      </c>
      <c r="Q2672" t="str">
        <f t="shared" si="341"/>
        <v>18</v>
      </c>
      <c r="R2672" t="str">
        <f t="shared" si="342"/>
        <v>41</v>
      </c>
      <c r="S2672" s="4">
        <f t="shared" si="336"/>
        <v>44700.137974537036</v>
      </c>
      <c r="T2672" s="5">
        <f t="shared" si="343"/>
        <v>44700.137974537036</v>
      </c>
      <c r="U2672" t="s">
        <v>2346</v>
      </c>
      <c r="AH2672" t="s">
        <v>2940</v>
      </c>
      <c r="AI2672" t="s">
        <v>3083</v>
      </c>
      <c r="AJ2672" t="s">
        <v>3077</v>
      </c>
      <c r="AK2672" t="s">
        <v>3101</v>
      </c>
      <c r="AL2672" t="s">
        <v>3104</v>
      </c>
      <c r="BK2672">
        <v>1197</v>
      </c>
      <c r="BL2672">
        <v>1197</v>
      </c>
      <c r="BQ2672">
        <v>49.610500000000002</v>
      </c>
      <c r="BR2672">
        <v>51.834100000012093</v>
      </c>
      <c r="BS2672">
        <v>7</v>
      </c>
    </row>
    <row r="2673" spans="1:71" x14ac:dyDescent="0.25">
      <c r="A2673" t="s">
        <v>86</v>
      </c>
      <c r="B2673">
        <v>1228</v>
      </c>
      <c r="C2673" t="s">
        <v>88</v>
      </c>
      <c r="D2673">
        <v>1</v>
      </c>
      <c r="E2673">
        <v>119463.6871</v>
      </c>
      <c r="F2673">
        <v>119467.7763</v>
      </c>
      <c r="G2673">
        <v>4.0892000000021653</v>
      </c>
      <c r="H2673">
        <v>56.282699999999998</v>
      </c>
      <c r="I2673">
        <v>91.765000000000001</v>
      </c>
      <c r="J2673">
        <v>1722.3530000000001</v>
      </c>
      <c r="L2673" t="s">
        <v>921</v>
      </c>
      <c r="M2673" s="6">
        <f t="shared" si="337"/>
        <v>2022</v>
      </c>
      <c r="N2673" s="6" t="str">
        <f t="shared" si="338"/>
        <v>05</v>
      </c>
      <c r="O2673" s="6" t="str">
        <f t="shared" si="339"/>
        <v>19</v>
      </c>
      <c r="P2673" t="str">
        <f t="shared" si="340"/>
        <v>03</v>
      </c>
      <c r="Q2673" t="str">
        <f t="shared" si="341"/>
        <v>18</v>
      </c>
      <c r="R2673" t="str">
        <f t="shared" si="342"/>
        <v>41</v>
      </c>
      <c r="S2673" s="4">
        <f t="shared" si="336"/>
        <v>44700.137974537036</v>
      </c>
      <c r="T2673" s="5">
        <f t="shared" si="343"/>
        <v>44700.137974537036</v>
      </c>
      <c r="U2673" t="s">
        <v>2346</v>
      </c>
      <c r="AH2673" t="s">
        <v>2940</v>
      </c>
      <c r="AI2673" t="s">
        <v>3091</v>
      </c>
      <c r="AJ2673" t="s">
        <v>3081</v>
      </c>
      <c r="AK2673" t="s">
        <v>3101</v>
      </c>
      <c r="AL2673" t="s">
        <v>3104</v>
      </c>
      <c r="AN2673" t="s">
        <v>3658</v>
      </c>
      <c r="BK2673">
        <v>1199</v>
      </c>
      <c r="BL2673">
        <v>1199</v>
      </c>
      <c r="BQ2673">
        <v>56.282699999999998</v>
      </c>
      <c r="BR2673">
        <v>60.371900000002157</v>
      </c>
      <c r="BS2673">
        <v>8</v>
      </c>
    </row>
    <row r="2674" spans="1:71" x14ac:dyDescent="0.25">
      <c r="A2674" t="s">
        <v>86</v>
      </c>
      <c r="B2674">
        <v>1229</v>
      </c>
      <c r="C2674" t="s">
        <v>88</v>
      </c>
      <c r="D2674">
        <v>1</v>
      </c>
      <c r="E2674">
        <v>119469.9721</v>
      </c>
      <c r="F2674">
        <v>119470.996</v>
      </c>
      <c r="G2674">
        <v>1.0239000000001399</v>
      </c>
      <c r="H2674">
        <v>62.567799999999998</v>
      </c>
      <c r="I2674">
        <v>98.823999999999998</v>
      </c>
      <c r="J2674">
        <v>1383.529</v>
      </c>
      <c r="L2674" t="s">
        <v>921</v>
      </c>
      <c r="M2674" s="6">
        <f t="shared" si="337"/>
        <v>2022</v>
      </c>
      <c r="N2674" s="6" t="str">
        <f t="shared" si="338"/>
        <v>05</v>
      </c>
      <c r="O2674" s="6" t="str">
        <f t="shared" si="339"/>
        <v>19</v>
      </c>
      <c r="P2674" t="str">
        <f t="shared" si="340"/>
        <v>03</v>
      </c>
      <c r="Q2674" t="str">
        <f t="shared" si="341"/>
        <v>18</v>
      </c>
      <c r="R2674" t="str">
        <f t="shared" si="342"/>
        <v>41</v>
      </c>
      <c r="S2674" s="4">
        <f t="shared" si="336"/>
        <v>44700.137974537036</v>
      </c>
      <c r="T2674" s="5">
        <f t="shared" si="343"/>
        <v>44700.137974537036</v>
      </c>
      <c r="U2674" t="s">
        <v>2346</v>
      </c>
      <c r="AH2674" t="s">
        <v>2940</v>
      </c>
      <c r="AI2674" t="s">
        <v>3077</v>
      </c>
      <c r="AJ2674" t="s">
        <v>3077</v>
      </c>
      <c r="AK2674" t="s">
        <v>3101</v>
      </c>
      <c r="AL2674" t="s">
        <v>3104</v>
      </c>
      <c r="AN2674" t="s">
        <v>3658</v>
      </c>
      <c r="BK2674">
        <v>1200</v>
      </c>
      <c r="BL2674">
        <v>1200</v>
      </c>
      <c r="BQ2674">
        <v>62.567799999999998</v>
      </c>
      <c r="BR2674">
        <v>63.591700000000138</v>
      </c>
      <c r="BS2674">
        <v>9</v>
      </c>
    </row>
    <row r="2675" spans="1:71" x14ac:dyDescent="0.25">
      <c r="A2675" t="s">
        <v>86</v>
      </c>
      <c r="B2675">
        <v>1230</v>
      </c>
      <c r="C2675" t="s">
        <v>88</v>
      </c>
      <c r="D2675">
        <v>1</v>
      </c>
      <c r="E2675">
        <v>119473.28109999999</v>
      </c>
      <c r="F2675">
        <v>119473.947</v>
      </c>
      <c r="G2675">
        <v>0.66590000000724103</v>
      </c>
      <c r="H2675">
        <v>65.876800000000003</v>
      </c>
      <c r="I2675">
        <v>105.88200000000001</v>
      </c>
      <c r="J2675">
        <v>1658.8240000000001</v>
      </c>
      <c r="L2675" t="s">
        <v>921</v>
      </c>
      <c r="M2675" s="6">
        <f t="shared" si="337"/>
        <v>2022</v>
      </c>
      <c r="N2675" s="6" t="str">
        <f t="shared" si="338"/>
        <v>05</v>
      </c>
      <c r="O2675" s="6" t="str">
        <f t="shared" si="339"/>
        <v>19</v>
      </c>
      <c r="P2675" t="str">
        <f t="shared" si="340"/>
        <v>03</v>
      </c>
      <c r="Q2675" t="str">
        <f t="shared" si="341"/>
        <v>18</v>
      </c>
      <c r="R2675" t="str">
        <f t="shared" si="342"/>
        <v>41</v>
      </c>
      <c r="S2675" s="4">
        <f t="shared" si="336"/>
        <v>44700.137974537036</v>
      </c>
      <c r="T2675" s="5">
        <f t="shared" si="343"/>
        <v>44700.137974537036</v>
      </c>
      <c r="U2675" t="s">
        <v>2346</v>
      </c>
      <c r="AH2675" t="s">
        <v>2940</v>
      </c>
      <c r="AI2675" t="s">
        <v>2941</v>
      </c>
      <c r="AJ2675" t="s">
        <v>2941</v>
      </c>
      <c r="AK2675" t="s">
        <v>3101</v>
      </c>
      <c r="AL2675" t="s">
        <v>3104</v>
      </c>
      <c r="BK2675">
        <v>1201</v>
      </c>
      <c r="BL2675">
        <v>1201</v>
      </c>
      <c r="BQ2675">
        <v>65.876800000000003</v>
      </c>
      <c r="BR2675">
        <v>66.542700000007244</v>
      </c>
      <c r="BS2675">
        <v>10</v>
      </c>
    </row>
    <row r="2676" spans="1:71" x14ac:dyDescent="0.25">
      <c r="A2676" t="s">
        <v>86</v>
      </c>
      <c r="B2676">
        <v>1231</v>
      </c>
      <c r="C2676" t="s">
        <v>88</v>
      </c>
      <c r="D2676">
        <v>1</v>
      </c>
      <c r="E2676">
        <v>119477.33130000001</v>
      </c>
      <c r="F2676">
        <v>119478.0159</v>
      </c>
      <c r="G2676">
        <v>0.68459999999322463</v>
      </c>
      <c r="H2676">
        <v>69.926900000000003</v>
      </c>
      <c r="I2676">
        <v>183.529</v>
      </c>
      <c r="J2676">
        <v>1623.529</v>
      </c>
      <c r="L2676" t="s">
        <v>921</v>
      </c>
      <c r="M2676" s="6">
        <f t="shared" si="337"/>
        <v>2022</v>
      </c>
      <c r="N2676" s="6" t="str">
        <f t="shared" si="338"/>
        <v>05</v>
      </c>
      <c r="O2676" s="6" t="str">
        <f t="shared" si="339"/>
        <v>19</v>
      </c>
      <c r="P2676" t="str">
        <f t="shared" si="340"/>
        <v>03</v>
      </c>
      <c r="Q2676" t="str">
        <f t="shared" si="341"/>
        <v>18</v>
      </c>
      <c r="R2676" t="str">
        <f t="shared" si="342"/>
        <v>41</v>
      </c>
      <c r="S2676" s="4">
        <f t="shared" si="336"/>
        <v>44700.137974537036</v>
      </c>
      <c r="T2676" s="5">
        <f t="shared" si="343"/>
        <v>44700.137974537036</v>
      </c>
      <c r="U2676" t="s">
        <v>2346</v>
      </c>
      <c r="AH2676" t="s">
        <v>2940</v>
      </c>
      <c r="AI2676" t="s">
        <v>2941</v>
      </c>
      <c r="AJ2676" t="s">
        <v>2941</v>
      </c>
      <c r="AK2676" t="s">
        <v>3101</v>
      </c>
      <c r="AL2676" t="s">
        <v>3104</v>
      </c>
      <c r="BK2676">
        <v>1202</v>
      </c>
      <c r="BL2676">
        <v>1202</v>
      </c>
      <c r="BQ2676">
        <v>69.926900000000003</v>
      </c>
      <c r="BR2676">
        <v>70.611499999993228</v>
      </c>
      <c r="BS2676">
        <v>11</v>
      </c>
    </row>
    <row r="2677" spans="1:71" x14ac:dyDescent="0.25">
      <c r="A2677" t="s">
        <v>86</v>
      </c>
      <c r="B2677">
        <v>1232</v>
      </c>
      <c r="C2677" t="s">
        <v>88</v>
      </c>
      <c r="D2677">
        <v>1</v>
      </c>
      <c r="E2677">
        <v>119485.12760000001</v>
      </c>
      <c r="F2677">
        <v>119485.7683</v>
      </c>
      <c r="G2677">
        <v>0.64069999998901039</v>
      </c>
      <c r="H2677">
        <v>77.723200000000006</v>
      </c>
      <c r="I2677">
        <v>70.587999999999994</v>
      </c>
      <c r="J2677">
        <v>1369.412</v>
      </c>
      <c r="L2677" t="s">
        <v>921</v>
      </c>
      <c r="M2677" s="6">
        <f t="shared" si="337"/>
        <v>2022</v>
      </c>
      <c r="N2677" s="6" t="str">
        <f t="shared" si="338"/>
        <v>05</v>
      </c>
      <c r="O2677" s="6" t="str">
        <f t="shared" si="339"/>
        <v>19</v>
      </c>
      <c r="P2677" t="str">
        <f t="shared" si="340"/>
        <v>03</v>
      </c>
      <c r="Q2677" t="str">
        <f t="shared" si="341"/>
        <v>18</v>
      </c>
      <c r="R2677" t="str">
        <f t="shared" si="342"/>
        <v>41</v>
      </c>
      <c r="S2677" s="4">
        <f t="shared" si="336"/>
        <v>44700.137974537036</v>
      </c>
      <c r="T2677" s="5">
        <f t="shared" si="343"/>
        <v>44700.137974537036</v>
      </c>
      <c r="U2677" t="s">
        <v>2346</v>
      </c>
      <c r="AH2677" t="s">
        <v>2940</v>
      </c>
      <c r="AI2677" t="s">
        <v>2941</v>
      </c>
      <c r="AJ2677" t="s">
        <v>2941</v>
      </c>
      <c r="AK2677" t="s">
        <v>3101</v>
      </c>
      <c r="AL2677" t="s">
        <v>3104</v>
      </c>
      <c r="BK2677">
        <v>1203</v>
      </c>
      <c r="BL2677">
        <v>1203</v>
      </c>
      <c r="BQ2677">
        <v>77.723200000000006</v>
      </c>
      <c r="BR2677">
        <v>78.363899999989016</v>
      </c>
      <c r="BS2677">
        <v>12</v>
      </c>
    </row>
    <row r="2678" spans="1:71" x14ac:dyDescent="0.25">
      <c r="A2678" t="s">
        <v>86</v>
      </c>
      <c r="B2678">
        <v>1233</v>
      </c>
      <c r="C2678" t="s">
        <v>88</v>
      </c>
      <c r="D2678">
        <v>1</v>
      </c>
      <c r="E2678">
        <v>119491.014</v>
      </c>
      <c r="F2678">
        <v>119492.05039999999</v>
      </c>
      <c r="G2678">
        <v>1.0363999999972291</v>
      </c>
      <c r="H2678">
        <v>83.609700000000004</v>
      </c>
      <c r="I2678">
        <v>84.706000000000003</v>
      </c>
      <c r="J2678">
        <v>1856.471</v>
      </c>
      <c r="L2678" t="s">
        <v>921</v>
      </c>
      <c r="M2678" s="6">
        <f t="shared" si="337"/>
        <v>2022</v>
      </c>
      <c r="N2678" s="6" t="str">
        <f t="shared" si="338"/>
        <v>05</v>
      </c>
      <c r="O2678" s="6" t="str">
        <f t="shared" si="339"/>
        <v>19</v>
      </c>
      <c r="P2678" t="str">
        <f t="shared" si="340"/>
        <v>03</v>
      </c>
      <c r="Q2678" t="str">
        <f t="shared" si="341"/>
        <v>18</v>
      </c>
      <c r="R2678" t="str">
        <f t="shared" si="342"/>
        <v>41</v>
      </c>
      <c r="S2678" s="4">
        <f t="shared" si="336"/>
        <v>44700.137974537036</v>
      </c>
      <c r="T2678" s="5">
        <f t="shared" si="343"/>
        <v>44700.137974537036</v>
      </c>
      <c r="U2678" t="s">
        <v>2346</v>
      </c>
      <c r="AH2678" t="s">
        <v>2940</v>
      </c>
      <c r="AI2678" t="s">
        <v>3077</v>
      </c>
      <c r="AJ2678" t="s">
        <v>2941</v>
      </c>
      <c r="AK2678" t="s">
        <v>3101</v>
      </c>
      <c r="AL2678" t="s">
        <v>3104</v>
      </c>
      <c r="BK2678">
        <v>1204</v>
      </c>
      <c r="BL2678">
        <v>1204</v>
      </c>
      <c r="BQ2678">
        <v>83.609700000000004</v>
      </c>
      <c r="BR2678">
        <v>84.646099999997233</v>
      </c>
      <c r="BS2678">
        <v>13</v>
      </c>
    </row>
    <row r="2679" spans="1:71" x14ac:dyDescent="0.25">
      <c r="A2679" t="s">
        <v>86</v>
      </c>
      <c r="B2679">
        <v>1234</v>
      </c>
      <c r="C2679" t="s">
        <v>88</v>
      </c>
      <c r="D2679">
        <v>1</v>
      </c>
      <c r="E2679">
        <v>119492.3771</v>
      </c>
      <c r="F2679">
        <v>119493.06170000001</v>
      </c>
      <c r="G2679">
        <v>0.68460000000777654</v>
      </c>
      <c r="H2679">
        <v>84.972700000000003</v>
      </c>
      <c r="I2679">
        <v>49.411999999999999</v>
      </c>
      <c r="J2679">
        <v>1821.1759999999999</v>
      </c>
      <c r="L2679" t="s">
        <v>921</v>
      </c>
      <c r="M2679" s="6">
        <f t="shared" si="337"/>
        <v>2022</v>
      </c>
      <c r="N2679" s="6" t="str">
        <f t="shared" si="338"/>
        <v>05</v>
      </c>
      <c r="O2679" s="6" t="str">
        <f t="shared" si="339"/>
        <v>19</v>
      </c>
      <c r="P2679" t="str">
        <f t="shared" si="340"/>
        <v>03</v>
      </c>
      <c r="Q2679" t="str">
        <f t="shared" si="341"/>
        <v>18</v>
      </c>
      <c r="R2679" t="str">
        <f t="shared" si="342"/>
        <v>41</v>
      </c>
      <c r="S2679" s="4">
        <f t="shared" si="336"/>
        <v>44700.137974537036</v>
      </c>
      <c r="T2679" s="5">
        <f t="shared" si="343"/>
        <v>44700.137974537036</v>
      </c>
      <c r="U2679" t="s">
        <v>2346</v>
      </c>
      <c r="AH2679" t="s">
        <v>2940</v>
      </c>
      <c r="AI2679" t="s">
        <v>3077</v>
      </c>
      <c r="AJ2679" t="s">
        <v>3097</v>
      </c>
      <c r="AK2679" t="s">
        <v>3101</v>
      </c>
      <c r="AL2679" t="s">
        <v>3103</v>
      </c>
      <c r="BK2679">
        <v>1205</v>
      </c>
      <c r="BL2679">
        <v>1205</v>
      </c>
      <c r="BQ2679">
        <v>84.972700000000003</v>
      </c>
      <c r="BR2679">
        <v>85.65730000000778</v>
      </c>
      <c r="BS2679">
        <v>14</v>
      </c>
    </row>
    <row r="2680" spans="1:71" x14ac:dyDescent="0.25">
      <c r="A2680" t="s">
        <v>86</v>
      </c>
      <c r="B2680">
        <v>1235</v>
      </c>
      <c r="C2680" t="s">
        <v>88</v>
      </c>
      <c r="D2680">
        <v>1</v>
      </c>
      <c r="E2680">
        <v>119502.37699999999</v>
      </c>
      <c r="F2680">
        <v>119504.789</v>
      </c>
      <c r="G2680">
        <v>2.4120000000111759</v>
      </c>
      <c r="H2680">
        <v>94.972700000000003</v>
      </c>
      <c r="I2680">
        <v>70.587999999999994</v>
      </c>
      <c r="J2680">
        <v>1320</v>
      </c>
      <c r="L2680" t="s">
        <v>921</v>
      </c>
      <c r="M2680" s="6">
        <f t="shared" si="337"/>
        <v>2022</v>
      </c>
      <c r="N2680" s="6" t="str">
        <f t="shared" si="338"/>
        <v>05</v>
      </c>
      <c r="O2680" s="6" t="str">
        <f t="shared" si="339"/>
        <v>19</v>
      </c>
      <c r="P2680" t="str">
        <f t="shared" si="340"/>
        <v>03</v>
      </c>
      <c r="Q2680" t="str">
        <f t="shared" si="341"/>
        <v>18</v>
      </c>
      <c r="R2680" t="str">
        <f t="shared" si="342"/>
        <v>41</v>
      </c>
      <c r="S2680" s="4">
        <f t="shared" si="336"/>
        <v>44700.137974537036</v>
      </c>
      <c r="T2680" s="5">
        <f t="shared" si="343"/>
        <v>44700.137974537036</v>
      </c>
      <c r="U2680" t="s">
        <v>2346</v>
      </c>
      <c r="AH2680" t="s">
        <v>2940</v>
      </c>
      <c r="AI2680" t="s">
        <v>3082</v>
      </c>
      <c r="AJ2680" t="s">
        <v>3097</v>
      </c>
      <c r="AK2680" t="s">
        <v>3101</v>
      </c>
      <c r="AL2680" t="s">
        <v>3103</v>
      </c>
      <c r="BK2680">
        <v>1206</v>
      </c>
      <c r="BL2680">
        <v>1206</v>
      </c>
      <c r="BQ2680">
        <v>94.972700000000003</v>
      </c>
      <c r="BR2680">
        <v>97.384700000011179</v>
      </c>
      <c r="BS2680">
        <v>15</v>
      </c>
    </row>
    <row r="2681" spans="1:71" x14ac:dyDescent="0.25">
      <c r="A2681" t="s">
        <v>86</v>
      </c>
      <c r="B2681">
        <v>1236</v>
      </c>
      <c r="C2681" t="s">
        <v>88</v>
      </c>
      <c r="D2681">
        <v>1</v>
      </c>
      <c r="E2681">
        <v>119505.3921</v>
      </c>
      <c r="F2681">
        <v>119505.7941</v>
      </c>
      <c r="G2681">
        <v>0.40200000000186259</v>
      </c>
      <c r="H2681">
        <v>97.987700000000004</v>
      </c>
      <c r="I2681">
        <v>7.0590000000000002</v>
      </c>
      <c r="J2681">
        <v>1263.529</v>
      </c>
      <c r="L2681" t="s">
        <v>921</v>
      </c>
      <c r="M2681" s="6">
        <f t="shared" si="337"/>
        <v>2022</v>
      </c>
      <c r="N2681" s="6" t="str">
        <f t="shared" si="338"/>
        <v>05</v>
      </c>
      <c r="O2681" s="6" t="str">
        <f t="shared" si="339"/>
        <v>19</v>
      </c>
      <c r="P2681" t="str">
        <f t="shared" si="340"/>
        <v>03</v>
      </c>
      <c r="Q2681" t="str">
        <f t="shared" si="341"/>
        <v>18</v>
      </c>
      <c r="R2681" t="str">
        <f t="shared" si="342"/>
        <v>41</v>
      </c>
      <c r="S2681" s="4">
        <f t="shared" si="336"/>
        <v>44700.137974537036</v>
      </c>
      <c r="T2681" s="5">
        <f t="shared" si="343"/>
        <v>44700.137974537036</v>
      </c>
      <c r="U2681" t="s">
        <v>2346</v>
      </c>
      <c r="AH2681" t="s">
        <v>2940</v>
      </c>
      <c r="AI2681" t="s">
        <v>2941</v>
      </c>
      <c r="AJ2681" t="s">
        <v>3097</v>
      </c>
      <c r="AK2681" t="s">
        <v>3101</v>
      </c>
      <c r="AL2681" t="s">
        <v>3103</v>
      </c>
      <c r="BK2681">
        <v>1207</v>
      </c>
      <c r="BL2681">
        <v>1207</v>
      </c>
      <c r="BQ2681">
        <v>97.987700000000004</v>
      </c>
      <c r="BR2681">
        <v>98.389700000001866</v>
      </c>
      <c r="BS2681">
        <v>16</v>
      </c>
    </row>
    <row r="2682" spans="1:71" x14ac:dyDescent="0.25">
      <c r="A2682" t="s">
        <v>86</v>
      </c>
      <c r="B2682">
        <v>1237</v>
      </c>
      <c r="C2682" t="s">
        <v>88</v>
      </c>
      <c r="D2682">
        <v>1</v>
      </c>
      <c r="E2682">
        <v>119506.2589</v>
      </c>
      <c r="F2682">
        <v>119506.51639999999</v>
      </c>
      <c r="G2682">
        <v>0.257499999992433</v>
      </c>
      <c r="H2682">
        <v>98.854600000000005</v>
      </c>
      <c r="I2682">
        <v>56.470999999999997</v>
      </c>
      <c r="J2682">
        <v>1072.941</v>
      </c>
      <c r="L2682" t="s">
        <v>921</v>
      </c>
      <c r="M2682" s="6">
        <f t="shared" si="337"/>
        <v>2022</v>
      </c>
      <c r="N2682" s="6" t="str">
        <f t="shared" si="338"/>
        <v>05</v>
      </c>
      <c r="O2682" s="6" t="str">
        <f t="shared" si="339"/>
        <v>19</v>
      </c>
      <c r="P2682" t="str">
        <f t="shared" si="340"/>
        <v>03</v>
      </c>
      <c r="Q2682" t="str">
        <f t="shared" si="341"/>
        <v>18</v>
      </c>
      <c r="R2682" t="str">
        <f t="shared" si="342"/>
        <v>41</v>
      </c>
      <c r="S2682" s="4">
        <f t="shared" si="336"/>
        <v>44700.137974537036</v>
      </c>
      <c r="T2682" s="5">
        <f t="shared" si="343"/>
        <v>44700.137974537036</v>
      </c>
      <c r="U2682" t="s">
        <v>2346</v>
      </c>
      <c r="AH2682" t="s">
        <v>2940</v>
      </c>
      <c r="AI2682" t="s">
        <v>2941</v>
      </c>
      <c r="AJ2682" t="s">
        <v>3097</v>
      </c>
      <c r="AK2682" t="s">
        <v>3101</v>
      </c>
      <c r="AL2682" t="s">
        <v>3103</v>
      </c>
      <c r="BK2682">
        <v>1208</v>
      </c>
      <c r="BL2682">
        <v>1208</v>
      </c>
      <c r="BQ2682">
        <v>98.854600000000005</v>
      </c>
      <c r="BR2682">
        <v>99.112099999992438</v>
      </c>
      <c r="BS2682">
        <v>17</v>
      </c>
    </row>
    <row r="2683" spans="1:71" x14ac:dyDescent="0.25">
      <c r="A2683" t="s">
        <v>86</v>
      </c>
      <c r="B2683">
        <v>1238</v>
      </c>
      <c r="C2683" t="s">
        <v>88</v>
      </c>
      <c r="D2683">
        <v>1</v>
      </c>
      <c r="E2683">
        <v>119509.2531</v>
      </c>
      <c r="F2683">
        <v>119511.21920000001</v>
      </c>
      <c r="G2683">
        <v>1.966100000005099</v>
      </c>
      <c r="H2683">
        <v>101.84869999999999</v>
      </c>
      <c r="I2683">
        <v>91.765000000000001</v>
      </c>
      <c r="J2683">
        <v>1291.7650000000001</v>
      </c>
      <c r="L2683" t="s">
        <v>921</v>
      </c>
      <c r="M2683" s="6">
        <f t="shared" si="337"/>
        <v>2022</v>
      </c>
      <c r="N2683" s="6" t="str">
        <f t="shared" si="338"/>
        <v>05</v>
      </c>
      <c r="O2683" s="6" t="str">
        <f t="shared" si="339"/>
        <v>19</v>
      </c>
      <c r="P2683" t="str">
        <f t="shared" si="340"/>
        <v>03</v>
      </c>
      <c r="Q2683" t="str">
        <f t="shared" si="341"/>
        <v>18</v>
      </c>
      <c r="R2683" t="str">
        <f t="shared" si="342"/>
        <v>41</v>
      </c>
      <c r="S2683" s="4">
        <f t="shared" si="336"/>
        <v>44700.137974537036</v>
      </c>
      <c r="T2683" s="5">
        <f t="shared" si="343"/>
        <v>44700.137974537036</v>
      </c>
      <c r="U2683" t="s">
        <v>2346</v>
      </c>
      <c r="AH2683" t="s">
        <v>2940</v>
      </c>
      <c r="AI2683" t="s">
        <v>3082</v>
      </c>
      <c r="AJ2683" t="s">
        <v>3097</v>
      </c>
      <c r="AK2683" t="s">
        <v>3101</v>
      </c>
      <c r="AL2683" t="s">
        <v>3103</v>
      </c>
      <c r="BK2683">
        <v>1209</v>
      </c>
      <c r="BL2683">
        <v>1209</v>
      </c>
      <c r="BQ2683">
        <v>101.84869999999999</v>
      </c>
      <c r="BR2683">
        <v>103.81480000000511</v>
      </c>
      <c r="BS2683">
        <v>18</v>
      </c>
    </row>
    <row r="2684" spans="1:71" x14ac:dyDescent="0.25">
      <c r="A2684" t="s">
        <v>86</v>
      </c>
      <c r="B2684">
        <v>1240</v>
      </c>
      <c r="C2684" t="s">
        <v>88</v>
      </c>
      <c r="D2684">
        <v>1</v>
      </c>
      <c r="E2684">
        <v>119628.4071</v>
      </c>
      <c r="F2684">
        <v>119628.65210000001</v>
      </c>
      <c r="G2684">
        <v>0.2450000000098953</v>
      </c>
      <c r="H2684">
        <v>221.00280000000001</v>
      </c>
      <c r="I2684">
        <v>35.293999999999997</v>
      </c>
      <c r="J2684">
        <v>564.70600000000002</v>
      </c>
      <c r="L2684" t="s">
        <v>921</v>
      </c>
      <c r="M2684" s="6">
        <f t="shared" si="337"/>
        <v>2022</v>
      </c>
      <c r="N2684" s="6" t="str">
        <f t="shared" si="338"/>
        <v>05</v>
      </c>
      <c r="O2684" s="6" t="str">
        <f t="shared" si="339"/>
        <v>19</v>
      </c>
      <c r="P2684" t="str">
        <f t="shared" si="340"/>
        <v>03</v>
      </c>
      <c r="Q2684" t="str">
        <f t="shared" si="341"/>
        <v>18</v>
      </c>
      <c r="R2684" t="str">
        <f t="shared" si="342"/>
        <v>41</v>
      </c>
      <c r="S2684" s="4">
        <f t="shared" si="336"/>
        <v>44700.137974537036</v>
      </c>
      <c r="T2684" s="5">
        <f t="shared" si="343"/>
        <v>44700.137974537036</v>
      </c>
      <c r="U2684" t="s">
        <v>2346</v>
      </c>
      <c r="AH2684" t="s">
        <v>2940</v>
      </c>
      <c r="AI2684" t="s">
        <v>2941</v>
      </c>
      <c r="AJ2684" t="s">
        <v>3097</v>
      </c>
      <c r="AK2684" t="s">
        <v>3101</v>
      </c>
      <c r="AL2684" t="s">
        <v>3103</v>
      </c>
      <c r="BK2684">
        <v>1211</v>
      </c>
      <c r="BL2684">
        <v>1211</v>
      </c>
      <c r="BQ2684">
        <v>221.00280000000001</v>
      </c>
      <c r="BR2684">
        <v>221.2478000000099</v>
      </c>
      <c r="BS2684">
        <v>19</v>
      </c>
    </row>
    <row r="2685" spans="1:71" x14ac:dyDescent="0.25">
      <c r="A2685" t="s">
        <v>86</v>
      </c>
      <c r="B2685">
        <v>1241</v>
      </c>
      <c r="C2685" t="s">
        <v>88</v>
      </c>
      <c r="D2685">
        <v>1</v>
      </c>
      <c r="E2685">
        <v>119669.13860000001</v>
      </c>
      <c r="F2685">
        <v>119669.36470000001</v>
      </c>
      <c r="G2685">
        <v>0.2260999999998603</v>
      </c>
      <c r="H2685">
        <v>261.73419999999999</v>
      </c>
      <c r="I2685">
        <v>49.411999999999999</v>
      </c>
      <c r="J2685">
        <v>649.41200000000003</v>
      </c>
      <c r="L2685" t="s">
        <v>921</v>
      </c>
      <c r="M2685" s="6">
        <f t="shared" si="337"/>
        <v>2022</v>
      </c>
      <c r="N2685" s="6" t="str">
        <f t="shared" si="338"/>
        <v>05</v>
      </c>
      <c r="O2685" s="6" t="str">
        <f t="shared" si="339"/>
        <v>19</v>
      </c>
      <c r="P2685" t="str">
        <f t="shared" si="340"/>
        <v>03</v>
      </c>
      <c r="Q2685" t="str">
        <f t="shared" si="341"/>
        <v>18</v>
      </c>
      <c r="R2685" t="str">
        <f t="shared" si="342"/>
        <v>41</v>
      </c>
      <c r="S2685" s="4">
        <f t="shared" si="336"/>
        <v>44700.137974537036</v>
      </c>
      <c r="T2685" s="5">
        <f t="shared" si="343"/>
        <v>44700.137974537036</v>
      </c>
      <c r="U2685" t="s">
        <v>2346</v>
      </c>
      <c r="AH2685" t="s">
        <v>2940</v>
      </c>
      <c r="AI2685" t="s">
        <v>2941</v>
      </c>
      <c r="AJ2685" t="s">
        <v>3097</v>
      </c>
      <c r="AK2685" t="s">
        <v>3101</v>
      </c>
      <c r="AL2685" t="s">
        <v>3103</v>
      </c>
      <c r="BK2685">
        <v>1212</v>
      </c>
      <c r="BL2685">
        <v>1212</v>
      </c>
      <c r="BQ2685">
        <v>261.73419999999999</v>
      </c>
      <c r="BR2685">
        <v>261.96029999999979</v>
      </c>
      <c r="BS2685">
        <v>20</v>
      </c>
    </row>
    <row r="2686" spans="1:71" x14ac:dyDescent="0.25">
      <c r="A2686" t="s">
        <v>86</v>
      </c>
      <c r="B2686">
        <v>1244</v>
      </c>
      <c r="C2686" t="s">
        <v>88</v>
      </c>
      <c r="D2686">
        <v>1</v>
      </c>
      <c r="E2686">
        <v>119706.8536</v>
      </c>
      <c r="F2686">
        <v>119708.1412</v>
      </c>
      <c r="G2686">
        <v>1.287599999996019</v>
      </c>
      <c r="H2686">
        <v>299.44920000000002</v>
      </c>
      <c r="I2686">
        <v>14.118</v>
      </c>
      <c r="J2686">
        <v>1510.588</v>
      </c>
      <c r="L2686" t="s">
        <v>921</v>
      </c>
      <c r="M2686" s="6">
        <f t="shared" si="337"/>
        <v>2022</v>
      </c>
      <c r="N2686" s="6" t="str">
        <f t="shared" si="338"/>
        <v>05</v>
      </c>
      <c r="O2686" s="6" t="str">
        <f t="shared" si="339"/>
        <v>19</v>
      </c>
      <c r="P2686" t="str">
        <f t="shared" si="340"/>
        <v>03</v>
      </c>
      <c r="Q2686" t="str">
        <f t="shared" si="341"/>
        <v>18</v>
      </c>
      <c r="R2686" t="str">
        <f t="shared" si="342"/>
        <v>41</v>
      </c>
      <c r="S2686" s="4">
        <f t="shared" si="336"/>
        <v>44700.137974537036</v>
      </c>
      <c r="T2686" s="5">
        <f t="shared" si="343"/>
        <v>44700.137974537036</v>
      </c>
      <c r="U2686" t="s">
        <v>2346</v>
      </c>
      <c r="AH2686" t="s">
        <v>2940</v>
      </c>
      <c r="AI2686" t="s">
        <v>3081</v>
      </c>
      <c r="AJ2686" t="s">
        <v>3077</v>
      </c>
      <c r="AK2686" t="s">
        <v>3101</v>
      </c>
      <c r="AL2686" t="s">
        <v>3104</v>
      </c>
      <c r="BK2686">
        <v>1215</v>
      </c>
      <c r="BL2686">
        <v>1215</v>
      </c>
      <c r="BQ2686">
        <v>299.44920000000002</v>
      </c>
      <c r="BR2686">
        <v>300.73679999999598</v>
      </c>
      <c r="BS2686">
        <v>21</v>
      </c>
    </row>
    <row r="2687" spans="1:71" x14ac:dyDescent="0.25">
      <c r="A2687" t="s">
        <v>86</v>
      </c>
      <c r="B2687">
        <v>1257</v>
      </c>
      <c r="C2687" t="s">
        <v>88</v>
      </c>
      <c r="D2687">
        <v>1</v>
      </c>
      <c r="E2687">
        <v>121286.7062</v>
      </c>
      <c r="F2687">
        <v>121287.62330000001</v>
      </c>
      <c r="G2687">
        <v>0.91710000000603031</v>
      </c>
      <c r="H2687">
        <v>79.171400000000006</v>
      </c>
      <c r="I2687">
        <v>0</v>
      </c>
      <c r="J2687">
        <v>409.41199999999998</v>
      </c>
      <c r="L2687" t="s">
        <v>922</v>
      </c>
      <c r="M2687" s="6">
        <f t="shared" si="337"/>
        <v>2022</v>
      </c>
      <c r="N2687" s="6" t="str">
        <f t="shared" si="338"/>
        <v>05</v>
      </c>
      <c r="O2687" s="6" t="str">
        <f t="shared" si="339"/>
        <v>19</v>
      </c>
      <c r="P2687" t="str">
        <f t="shared" si="340"/>
        <v>03</v>
      </c>
      <c r="Q2687" t="str">
        <f t="shared" si="341"/>
        <v>48</v>
      </c>
      <c r="R2687" t="str">
        <f t="shared" si="342"/>
        <v>41</v>
      </c>
      <c r="S2687" s="4">
        <f t="shared" si="336"/>
        <v>44700.158807870372</v>
      </c>
      <c r="T2687" s="5">
        <f t="shared" si="343"/>
        <v>44700.158807870372</v>
      </c>
      <c r="U2687" t="s">
        <v>2347</v>
      </c>
      <c r="AH2687" t="s">
        <v>2940</v>
      </c>
      <c r="AI2687" t="s">
        <v>2941</v>
      </c>
      <c r="AJ2687" t="s">
        <v>3097</v>
      </c>
      <c r="AK2687" t="s">
        <v>3101</v>
      </c>
      <c r="AL2687" t="s">
        <v>3102</v>
      </c>
      <c r="BK2687">
        <v>1228</v>
      </c>
      <c r="BL2687">
        <v>1228</v>
      </c>
      <c r="BQ2687">
        <v>79.171400000000006</v>
      </c>
      <c r="BR2687">
        <v>80.088500000006036</v>
      </c>
      <c r="BS2687">
        <v>0</v>
      </c>
    </row>
    <row r="2688" spans="1:71" x14ac:dyDescent="0.25">
      <c r="A2688" t="s">
        <v>86</v>
      </c>
      <c r="B2688">
        <v>1281</v>
      </c>
      <c r="C2688" t="s">
        <v>88</v>
      </c>
      <c r="D2688">
        <v>1</v>
      </c>
      <c r="E2688">
        <v>121542.41099999999</v>
      </c>
      <c r="F2688">
        <v>121543.6045</v>
      </c>
      <c r="G2688">
        <v>1.1935000000084981</v>
      </c>
      <c r="H2688">
        <v>34.839500000000001</v>
      </c>
      <c r="I2688">
        <v>21.175999999999998</v>
      </c>
      <c r="J2688">
        <v>480</v>
      </c>
      <c r="L2688" t="s">
        <v>923</v>
      </c>
      <c r="M2688" s="6">
        <f t="shared" si="337"/>
        <v>2022</v>
      </c>
      <c r="N2688" s="6" t="str">
        <f t="shared" si="338"/>
        <v>05</v>
      </c>
      <c r="O2688" s="6" t="str">
        <f t="shared" si="339"/>
        <v>19</v>
      </c>
      <c r="P2688" t="str">
        <f t="shared" si="340"/>
        <v>03</v>
      </c>
      <c r="Q2688" t="str">
        <f t="shared" si="341"/>
        <v>53</v>
      </c>
      <c r="R2688" t="str">
        <f t="shared" si="342"/>
        <v>41</v>
      </c>
      <c r="S2688" s="4">
        <f t="shared" si="336"/>
        <v>44700.162280092591</v>
      </c>
      <c r="T2688" s="5">
        <f t="shared" si="343"/>
        <v>44700.162280092591</v>
      </c>
      <c r="U2688" t="s">
        <v>2348</v>
      </c>
      <c r="AH2688" t="s">
        <v>2940</v>
      </c>
      <c r="AI2688" t="s">
        <v>2941</v>
      </c>
      <c r="AJ2688" t="s">
        <v>3097</v>
      </c>
      <c r="AK2688" t="s">
        <v>3101</v>
      </c>
      <c r="AL2688" t="s">
        <v>3102</v>
      </c>
      <c r="BK2688">
        <v>1252</v>
      </c>
      <c r="BL2688">
        <v>1252</v>
      </c>
      <c r="BQ2688">
        <v>34.839500000000001</v>
      </c>
      <c r="BR2688">
        <v>36.033000000008499</v>
      </c>
      <c r="BS2688">
        <v>0</v>
      </c>
    </row>
    <row r="2689" spans="1:71" x14ac:dyDescent="0.25">
      <c r="A2689" t="s">
        <v>86</v>
      </c>
      <c r="B2689">
        <v>1298</v>
      </c>
      <c r="C2689" t="s">
        <v>88</v>
      </c>
      <c r="D2689">
        <v>1</v>
      </c>
      <c r="E2689">
        <v>122795.7547</v>
      </c>
      <c r="F2689">
        <v>122796.9356</v>
      </c>
      <c r="G2689">
        <v>1.180899999992107</v>
      </c>
      <c r="H2689">
        <v>88.116799999999998</v>
      </c>
      <c r="I2689">
        <v>14.118</v>
      </c>
      <c r="J2689">
        <v>529.41200000000003</v>
      </c>
      <c r="L2689" t="s">
        <v>924</v>
      </c>
      <c r="M2689" s="6">
        <f t="shared" si="337"/>
        <v>2022</v>
      </c>
      <c r="N2689" s="6" t="str">
        <f t="shared" si="338"/>
        <v>05</v>
      </c>
      <c r="O2689" s="6" t="str">
        <f t="shared" si="339"/>
        <v>19</v>
      </c>
      <c r="P2689" t="str">
        <f t="shared" si="340"/>
        <v>04</v>
      </c>
      <c r="Q2689" t="str">
        <f t="shared" si="341"/>
        <v>13</v>
      </c>
      <c r="R2689" t="str">
        <f t="shared" si="342"/>
        <v>41</v>
      </c>
      <c r="S2689" s="4">
        <f t="shared" si="336"/>
        <v>44700.176168981481</v>
      </c>
      <c r="T2689" s="5">
        <f t="shared" si="343"/>
        <v>44700.176168981481</v>
      </c>
      <c r="U2689" t="s">
        <v>2349</v>
      </c>
      <c r="AH2689" t="s">
        <v>2940</v>
      </c>
      <c r="AI2689" t="s">
        <v>2941</v>
      </c>
      <c r="AJ2689" t="s">
        <v>3097</v>
      </c>
      <c r="AK2689" t="s">
        <v>3101</v>
      </c>
      <c r="AL2689" t="s">
        <v>3102</v>
      </c>
      <c r="BK2689">
        <v>1269</v>
      </c>
      <c r="BL2689">
        <v>1269</v>
      </c>
      <c r="BQ2689">
        <v>88.116799999999998</v>
      </c>
      <c r="BR2689">
        <v>89.297699999992105</v>
      </c>
      <c r="BS2689">
        <v>0</v>
      </c>
    </row>
    <row r="2690" spans="1:71" x14ac:dyDescent="0.25">
      <c r="A2690" t="s">
        <v>86</v>
      </c>
      <c r="B2690">
        <v>1299</v>
      </c>
      <c r="C2690" t="s">
        <v>88</v>
      </c>
      <c r="D2690">
        <v>1</v>
      </c>
      <c r="E2690">
        <v>122797.33130000001</v>
      </c>
      <c r="F2690">
        <v>122798.1102</v>
      </c>
      <c r="G2690">
        <v>0.7788999999902444</v>
      </c>
      <c r="H2690">
        <v>89.6935</v>
      </c>
      <c r="I2690">
        <v>21.175999999999998</v>
      </c>
      <c r="J2690">
        <v>536.471</v>
      </c>
      <c r="L2690" t="s">
        <v>924</v>
      </c>
      <c r="M2690" s="6">
        <f t="shared" si="337"/>
        <v>2022</v>
      </c>
      <c r="N2690" s="6" t="str">
        <f t="shared" si="338"/>
        <v>05</v>
      </c>
      <c r="O2690" s="6" t="str">
        <f t="shared" si="339"/>
        <v>19</v>
      </c>
      <c r="P2690" t="str">
        <f t="shared" si="340"/>
        <v>04</v>
      </c>
      <c r="Q2690" t="str">
        <f t="shared" si="341"/>
        <v>13</v>
      </c>
      <c r="R2690" t="str">
        <f t="shared" si="342"/>
        <v>41</v>
      </c>
      <c r="S2690" s="4">
        <f t="shared" si="336"/>
        <v>44700.176168981481</v>
      </c>
      <c r="T2690" s="5">
        <f t="shared" si="343"/>
        <v>44700.176168981481</v>
      </c>
      <c r="U2690" t="s">
        <v>2349</v>
      </c>
      <c r="AH2690" t="s">
        <v>2940</v>
      </c>
      <c r="AI2690" t="s">
        <v>2941</v>
      </c>
      <c r="AJ2690" t="s">
        <v>3097</v>
      </c>
      <c r="AK2690" t="s">
        <v>3101</v>
      </c>
      <c r="AL2690" t="s">
        <v>3102</v>
      </c>
      <c r="BK2690">
        <v>1270</v>
      </c>
      <c r="BL2690">
        <v>1270</v>
      </c>
      <c r="BQ2690">
        <v>89.6935</v>
      </c>
      <c r="BR2690">
        <v>90.472399999990245</v>
      </c>
      <c r="BS2690">
        <v>1</v>
      </c>
    </row>
    <row r="2691" spans="1:71" x14ac:dyDescent="0.25">
      <c r="A2691" t="s">
        <v>86</v>
      </c>
      <c r="B2691">
        <v>1301</v>
      </c>
      <c r="C2691" t="s">
        <v>88</v>
      </c>
      <c r="D2691">
        <v>1</v>
      </c>
      <c r="E2691">
        <v>122808.1437</v>
      </c>
      <c r="F2691">
        <v>122809.61990000001</v>
      </c>
      <c r="G2691">
        <v>1.47620000000461</v>
      </c>
      <c r="H2691">
        <v>100.5059</v>
      </c>
      <c r="I2691">
        <v>91.765000000000001</v>
      </c>
      <c r="J2691">
        <v>1207.059</v>
      </c>
      <c r="L2691" t="s">
        <v>924</v>
      </c>
      <c r="M2691" s="6">
        <f t="shared" si="337"/>
        <v>2022</v>
      </c>
      <c r="N2691" s="6" t="str">
        <f t="shared" si="338"/>
        <v>05</v>
      </c>
      <c r="O2691" s="6" t="str">
        <f t="shared" si="339"/>
        <v>19</v>
      </c>
      <c r="P2691" t="str">
        <f t="shared" si="340"/>
        <v>04</v>
      </c>
      <c r="Q2691" t="str">
        <f t="shared" si="341"/>
        <v>13</v>
      </c>
      <c r="R2691" t="str">
        <f t="shared" si="342"/>
        <v>41</v>
      </c>
      <c r="S2691" s="4">
        <f t="shared" ref="S2691:S2754" si="344">DATE(M2691,N2691,O2691)+TIME(P2691,Q2691,R2691)</f>
        <v>44700.176168981481</v>
      </c>
      <c r="T2691" s="5">
        <f t="shared" si="343"/>
        <v>44700.176168981481</v>
      </c>
      <c r="U2691" t="s">
        <v>2349</v>
      </c>
      <c r="AH2691" t="s">
        <v>2940</v>
      </c>
      <c r="AI2691" t="s">
        <v>2941</v>
      </c>
      <c r="AJ2691" t="s">
        <v>3077</v>
      </c>
      <c r="AK2691" t="s">
        <v>3101</v>
      </c>
      <c r="AL2691" t="s">
        <v>3104</v>
      </c>
      <c r="BK2691">
        <v>1272</v>
      </c>
      <c r="BL2691">
        <v>1272</v>
      </c>
      <c r="BQ2691">
        <v>100.5059</v>
      </c>
      <c r="BR2691">
        <v>101.98210000000461</v>
      </c>
      <c r="BS2691">
        <v>2</v>
      </c>
    </row>
    <row r="2692" spans="1:71" x14ac:dyDescent="0.25">
      <c r="A2692" t="s">
        <v>86</v>
      </c>
      <c r="B2692">
        <v>1304</v>
      </c>
      <c r="C2692" t="s">
        <v>88</v>
      </c>
      <c r="D2692">
        <v>1</v>
      </c>
      <c r="E2692">
        <v>122820.6339</v>
      </c>
      <c r="F2692">
        <v>122821.41280000001</v>
      </c>
      <c r="G2692">
        <v>0.77890000000479631</v>
      </c>
      <c r="H2692">
        <v>112.9961</v>
      </c>
      <c r="I2692">
        <v>35.293999999999997</v>
      </c>
      <c r="J2692">
        <v>395.29399999999998</v>
      </c>
      <c r="L2692" t="s">
        <v>924</v>
      </c>
      <c r="M2692" s="6">
        <f t="shared" si="337"/>
        <v>2022</v>
      </c>
      <c r="N2692" s="6" t="str">
        <f t="shared" si="338"/>
        <v>05</v>
      </c>
      <c r="O2692" s="6" t="str">
        <f t="shared" si="339"/>
        <v>19</v>
      </c>
      <c r="P2692" t="str">
        <f t="shared" si="340"/>
        <v>04</v>
      </c>
      <c r="Q2692" t="str">
        <f t="shared" si="341"/>
        <v>13</v>
      </c>
      <c r="R2692" t="str">
        <f t="shared" si="342"/>
        <v>41</v>
      </c>
      <c r="S2692" s="4">
        <f t="shared" si="344"/>
        <v>44700.176168981481</v>
      </c>
      <c r="T2692" s="5">
        <f t="shared" si="343"/>
        <v>44700.176168981481</v>
      </c>
      <c r="U2692" t="s">
        <v>2349</v>
      </c>
      <c r="AH2692" t="s">
        <v>2940</v>
      </c>
      <c r="AI2692" t="s">
        <v>2941</v>
      </c>
      <c r="AJ2692" t="s">
        <v>3097</v>
      </c>
      <c r="AK2692" t="s">
        <v>3101</v>
      </c>
      <c r="AL2692" t="s">
        <v>3102</v>
      </c>
      <c r="BK2692">
        <v>1275</v>
      </c>
      <c r="BL2692">
        <v>1275</v>
      </c>
      <c r="BQ2692">
        <v>112.9961</v>
      </c>
      <c r="BR2692">
        <v>113.77500000000479</v>
      </c>
      <c r="BS2692">
        <v>3</v>
      </c>
    </row>
    <row r="2693" spans="1:71" x14ac:dyDescent="0.25">
      <c r="A2693" t="s">
        <v>86</v>
      </c>
      <c r="B2693">
        <v>1309</v>
      </c>
      <c r="C2693" t="s">
        <v>88</v>
      </c>
      <c r="D2693">
        <v>1</v>
      </c>
      <c r="E2693">
        <v>122933.9629</v>
      </c>
      <c r="F2693">
        <v>122935.08100000001</v>
      </c>
      <c r="G2693">
        <v>1.1181000000069621</v>
      </c>
      <c r="H2693">
        <v>226.32499999999999</v>
      </c>
      <c r="I2693">
        <v>107.914</v>
      </c>
      <c r="J2693">
        <v>1834.5319999999999</v>
      </c>
      <c r="L2693" t="s">
        <v>924</v>
      </c>
      <c r="M2693" s="6">
        <f t="shared" si="337"/>
        <v>2022</v>
      </c>
      <c r="N2693" s="6" t="str">
        <f t="shared" si="338"/>
        <v>05</v>
      </c>
      <c r="O2693" s="6" t="str">
        <f t="shared" si="339"/>
        <v>19</v>
      </c>
      <c r="P2693" t="str">
        <f t="shared" si="340"/>
        <v>04</v>
      </c>
      <c r="Q2693" t="str">
        <f t="shared" si="341"/>
        <v>13</v>
      </c>
      <c r="R2693" t="str">
        <f t="shared" si="342"/>
        <v>41</v>
      </c>
      <c r="S2693" s="4">
        <f t="shared" si="344"/>
        <v>44700.176168981481</v>
      </c>
      <c r="T2693" s="5">
        <f t="shared" si="343"/>
        <v>44700.176168981481</v>
      </c>
      <c r="U2693" t="s">
        <v>2349</v>
      </c>
      <c r="AH2693" t="s">
        <v>2940</v>
      </c>
      <c r="AI2693" t="s">
        <v>3077</v>
      </c>
      <c r="AJ2693" t="s">
        <v>2941</v>
      </c>
      <c r="AK2693" t="s">
        <v>3101</v>
      </c>
      <c r="AL2693" t="s">
        <v>3104</v>
      </c>
      <c r="BK2693">
        <v>1280</v>
      </c>
      <c r="BL2693">
        <v>1280</v>
      </c>
      <c r="BQ2693">
        <v>226.32499999999999</v>
      </c>
      <c r="BR2693">
        <v>227.44310000000701</v>
      </c>
      <c r="BS2693">
        <v>4</v>
      </c>
    </row>
    <row r="2694" spans="1:71" x14ac:dyDescent="0.25">
      <c r="A2694" t="s">
        <v>86</v>
      </c>
      <c r="B2694">
        <v>1310</v>
      </c>
      <c r="C2694" t="s">
        <v>88</v>
      </c>
      <c r="D2694">
        <v>1</v>
      </c>
      <c r="E2694">
        <v>122935.57090000001</v>
      </c>
      <c r="F2694">
        <v>122937.6626</v>
      </c>
      <c r="G2694">
        <v>2.0916999999899422</v>
      </c>
      <c r="H2694">
        <v>227.9331</v>
      </c>
      <c r="I2694">
        <v>64.748000000000005</v>
      </c>
      <c r="J2694">
        <v>1323.741</v>
      </c>
      <c r="L2694" t="s">
        <v>924</v>
      </c>
      <c r="M2694" s="6">
        <f t="shared" si="337"/>
        <v>2022</v>
      </c>
      <c r="N2694" s="6" t="str">
        <f t="shared" si="338"/>
        <v>05</v>
      </c>
      <c r="O2694" s="6" t="str">
        <f t="shared" si="339"/>
        <v>19</v>
      </c>
      <c r="P2694" t="str">
        <f t="shared" si="340"/>
        <v>04</v>
      </c>
      <c r="Q2694" t="str">
        <f t="shared" si="341"/>
        <v>13</v>
      </c>
      <c r="R2694" t="str">
        <f t="shared" si="342"/>
        <v>41</v>
      </c>
      <c r="S2694" s="4">
        <f t="shared" si="344"/>
        <v>44700.176168981481</v>
      </c>
      <c r="T2694" s="5">
        <f t="shared" si="343"/>
        <v>44700.176168981481</v>
      </c>
      <c r="U2694" t="s">
        <v>2349</v>
      </c>
      <c r="AH2694" t="s">
        <v>2940</v>
      </c>
      <c r="AI2694" t="s">
        <v>3077</v>
      </c>
      <c r="AJ2694" t="s">
        <v>3082</v>
      </c>
      <c r="AK2694" t="s">
        <v>3101</v>
      </c>
      <c r="AL2694" t="s">
        <v>3104</v>
      </c>
      <c r="BK2694">
        <v>1281</v>
      </c>
      <c r="BL2694">
        <v>1281</v>
      </c>
      <c r="BQ2694">
        <v>227.9331</v>
      </c>
      <c r="BR2694">
        <v>230.02479999998991</v>
      </c>
      <c r="BS2694">
        <v>5</v>
      </c>
    </row>
    <row r="2695" spans="1:71" x14ac:dyDescent="0.25">
      <c r="A2695" t="s">
        <v>86</v>
      </c>
      <c r="B2695">
        <v>1315</v>
      </c>
      <c r="C2695" t="s">
        <v>88</v>
      </c>
      <c r="D2695">
        <v>1</v>
      </c>
      <c r="E2695">
        <v>123119.41559999999</v>
      </c>
      <c r="F2695">
        <v>123120.03750000001</v>
      </c>
      <c r="G2695">
        <v>0.62190000001282897</v>
      </c>
      <c r="H2695">
        <v>111.69410000000001</v>
      </c>
      <c r="I2695">
        <v>93.525000000000006</v>
      </c>
      <c r="J2695">
        <v>1705.0360000000001</v>
      </c>
      <c r="L2695" t="s">
        <v>925</v>
      </c>
      <c r="M2695" s="6">
        <f t="shared" si="337"/>
        <v>2022</v>
      </c>
      <c r="N2695" s="6" t="str">
        <f t="shared" si="338"/>
        <v>05</v>
      </c>
      <c r="O2695" s="6" t="str">
        <f t="shared" si="339"/>
        <v>19</v>
      </c>
      <c r="P2695" t="str">
        <f t="shared" si="340"/>
        <v>04</v>
      </c>
      <c r="Q2695" t="str">
        <f t="shared" si="341"/>
        <v>18</v>
      </c>
      <c r="R2695" t="str">
        <f t="shared" si="342"/>
        <v>41</v>
      </c>
      <c r="S2695" s="4">
        <f t="shared" si="344"/>
        <v>44700.1796412037</v>
      </c>
      <c r="T2695" s="5">
        <f t="shared" si="343"/>
        <v>44700.1796412037</v>
      </c>
      <c r="U2695" t="s">
        <v>2350</v>
      </c>
      <c r="AH2695" t="s">
        <v>2940</v>
      </c>
      <c r="AI2695" t="s">
        <v>3077</v>
      </c>
      <c r="AJ2695" t="s">
        <v>2941</v>
      </c>
      <c r="AK2695" t="s">
        <v>3101</v>
      </c>
      <c r="AL2695" t="s">
        <v>3104</v>
      </c>
      <c r="BK2695">
        <v>1286</v>
      </c>
      <c r="BL2695">
        <v>1286</v>
      </c>
      <c r="BQ2695">
        <v>111.69410000000001</v>
      </c>
      <c r="BR2695">
        <v>112.31600000001281</v>
      </c>
      <c r="BS2695">
        <v>0</v>
      </c>
    </row>
    <row r="2696" spans="1:71" x14ac:dyDescent="0.25">
      <c r="A2696" t="s">
        <v>86</v>
      </c>
      <c r="B2696">
        <v>1321</v>
      </c>
      <c r="C2696" t="s">
        <v>88</v>
      </c>
      <c r="D2696">
        <v>1</v>
      </c>
      <c r="E2696">
        <v>123486.56479999999</v>
      </c>
      <c r="F2696">
        <v>123487.1678</v>
      </c>
      <c r="G2696">
        <v>0.60300000000279397</v>
      </c>
      <c r="H2696">
        <v>178.8854</v>
      </c>
      <c r="I2696">
        <v>107.914</v>
      </c>
      <c r="J2696">
        <v>1726.6189999999999</v>
      </c>
      <c r="L2696" t="s">
        <v>926</v>
      </c>
      <c r="M2696" s="6">
        <f t="shared" si="337"/>
        <v>2022</v>
      </c>
      <c r="N2696" s="6" t="str">
        <f t="shared" si="338"/>
        <v>05</v>
      </c>
      <c r="O2696" s="6" t="str">
        <f t="shared" si="339"/>
        <v>19</v>
      </c>
      <c r="P2696" t="str">
        <f t="shared" si="340"/>
        <v>04</v>
      </c>
      <c r="Q2696" t="str">
        <f t="shared" si="341"/>
        <v>23</v>
      </c>
      <c r="R2696" t="str">
        <f t="shared" si="342"/>
        <v>41</v>
      </c>
      <c r="S2696" s="4">
        <f t="shared" si="344"/>
        <v>44700.183113425926</v>
      </c>
      <c r="T2696" s="5">
        <f t="shared" si="343"/>
        <v>44700.183113425926</v>
      </c>
      <c r="U2696" t="s">
        <v>2351</v>
      </c>
      <c r="AH2696" t="s">
        <v>2940</v>
      </c>
      <c r="AI2696" t="s">
        <v>2941</v>
      </c>
      <c r="AJ2696" t="s">
        <v>2941</v>
      </c>
      <c r="AK2696" t="s">
        <v>3101</v>
      </c>
      <c r="AL2696" t="s">
        <v>3104</v>
      </c>
      <c r="BK2696">
        <v>1292</v>
      </c>
      <c r="BL2696">
        <v>1292</v>
      </c>
      <c r="BQ2696">
        <v>178.8854</v>
      </c>
      <c r="BR2696">
        <v>179.4884000000028</v>
      </c>
      <c r="BS2696">
        <v>0</v>
      </c>
    </row>
    <row r="2697" spans="1:71" x14ac:dyDescent="0.25">
      <c r="A2697" t="s">
        <v>86</v>
      </c>
      <c r="B2697">
        <v>1324</v>
      </c>
      <c r="C2697" t="s">
        <v>88</v>
      </c>
      <c r="D2697">
        <v>1</v>
      </c>
      <c r="E2697">
        <v>123491.86320000001</v>
      </c>
      <c r="F2697">
        <v>123493.31419999999</v>
      </c>
      <c r="G2697">
        <v>1.450999999986379</v>
      </c>
      <c r="H2697">
        <v>184.18389999999999</v>
      </c>
      <c r="I2697">
        <v>107.914</v>
      </c>
      <c r="J2697">
        <v>2057.5540000000001</v>
      </c>
      <c r="L2697" t="s">
        <v>926</v>
      </c>
      <c r="M2697" s="6">
        <f t="shared" si="337"/>
        <v>2022</v>
      </c>
      <c r="N2697" s="6" t="str">
        <f t="shared" si="338"/>
        <v>05</v>
      </c>
      <c r="O2697" s="6" t="str">
        <f t="shared" si="339"/>
        <v>19</v>
      </c>
      <c r="P2697" t="str">
        <f t="shared" si="340"/>
        <v>04</v>
      </c>
      <c r="Q2697" t="str">
        <f t="shared" si="341"/>
        <v>23</v>
      </c>
      <c r="R2697" t="str">
        <f t="shared" si="342"/>
        <v>41</v>
      </c>
      <c r="S2697" s="4">
        <f t="shared" si="344"/>
        <v>44700.183113425926</v>
      </c>
      <c r="T2697" s="5">
        <f t="shared" si="343"/>
        <v>44700.183113425926</v>
      </c>
      <c r="U2697" t="s">
        <v>2351</v>
      </c>
      <c r="AH2697" t="s">
        <v>2940</v>
      </c>
      <c r="AI2697" t="s">
        <v>3077</v>
      </c>
      <c r="AJ2697" t="s">
        <v>3077</v>
      </c>
      <c r="AK2697" t="s">
        <v>3101</v>
      </c>
      <c r="AL2697" t="s">
        <v>3104</v>
      </c>
      <c r="BK2697">
        <v>1295</v>
      </c>
      <c r="BL2697">
        <v>1295</v>
      </c>
      <c r="BQ2697">
        <v>184.18389999999999</v>
      </c>
      <c r="BR2697">
        <v>185.6348999999864</v>
      </c>
      <c r="BS2697">
        <v>1</v>
      </c>
    </row>
    <row r="2698" spans="1:71" x14ac:dyDescent="0.25">
      <c r="A2698" t="s">
        <v>86</v>
      </c>
      <c r="B2698">
        <v>1325</v>
      </c>
      <c r="C2698" t="s">
        <v>88</v>
      </c>
      <c r="D2698">
        <v>1</v>
      </c>
      <c r="E2698">
        <v>123678.1563</v>
      </c>
      <c r="F2698">
        <v>123679.4503</v>
      </c>
      <c r="G2698">
        <v>1.2939999999944121</v>
      </c>
      <c r="H2698">
        <v>70.396100000000004</v>
      </c>
      <c r="I2698">
        <v>79.137</v>
      </c>
      <c r="J2698">
        <v>1194.2449999999999</v>
      </c>
      <c r="L2698" t="s">
        <v>927</v>
      </c>
      <c r="M2698" s="6">
        <f t="shared" si="337"/>
        <v>2022</v>
      </c>
      <c r="N2698" s="6" t="str">
        <f t="shared" si="338"/>
        <v>05</v>
      </c>
      <c r="O2698" s="6" t="str">
        <f t="shared" si="339"/>
        <v>19</v>
      </c>
      <c r="P2698" t="str">
        <f t="shared" si="340"/>
        <v>04</v>
      </c>
      <c r="Q2698" t="str">
        <f t="shared" si="341"/>
        <v>28</v>
      </c>
      <c r="R2698" t="str">
        <f t="shared" si="342"/>
        <v>41</v>
      </c>
      <c r="S2698" s="4">
        <f t="shared" si="344"/>
        <v>44700.186585648145</v>
      </c>
      <c r="T2698" s="5">
        <f t="shared" si="343"/>
        <v>44700.186585648145</v>
      </c>
      <c r="U2698" t="s">
        <v>2352</v>
      </c>
      <c r="AH2698" t="s">
        <v>2940</v>
      </c>
      <c r="AI2698" t="s">
        <v>3077</v>
      </c>
      <c r="AJ2698" t="s">
        <v>3077</v>
      </c>
      <c r="AK2698" t="s">
        <v>3101</v>
      </c>
      <c r="AL2698" t="s">
        <v>3104</v>
      </c>
      <c r="BK2698">
        <v>1296</v>
      </c>
      <c r="BL2698">
        <v>1296</v>
      </c>
      <c r="BQ2698">
        <v>70.396100000000004</v>
      </c>
      <c r="BR2698">
        <v>71.690099999994416</v>
      </c>
      <c r="BS2698">
        <v>0</v>
      </c>
    </row>
    <row r="2699" spans="1:71" x14ac:dyDescent="0.25">
      <c r="A2699" t="s">
        <v>86</v>
      </c>
      <c r="B2699">
        <v>1326</v>
      </c>
      <c r="C2699" t="s">
        <v>88</v>
      </c>
      <c r="D2699">
        <v>1</v>
      </c>
      <c r="E2699">
        <v>123680.43640000001</v>
      </c>
      <c r="F2699">
        <v>123680.8573</v>
      </c>
      <c r="G2699">
        <v>0.42089999999734568</v>
      </c>
      <c r="H2699">
        <v>72.676299999999998</v>
      </c>
      <c r="I2699">
        <v>158.273</v>
      </c>
      <c r="J2699">
        <v>920.86300000000006</v>
      </c>
      <c r="L2699" t="s">
        <v>927</v>
      </c>
      <c r="M2699" s="6">
        <f t="shared" si="337"/>
        <v>2022</v>
      </c>
      <c r="N2699" s="6" t="str">
        <f t="shared" si="338"/>
        <v>05</v>
      </c>
      <c r="O2699" s="6" t="str">
        <f t="shared" si="339"/>
        <v>19</v>
      </c>
      <c r="P2699" t="str">
        <f t="shared" si="340"/>
        <v>04</v>
      </c>
      <c r="Q2699" t="str">
        <f t="shared" si="341"/>
        <v>28</v>
      </c>
      <c r="R2699" t="str">
        <f t="shared" si="342"/>
        <v>41</v>
      </c>
      <c r="S2699" s="4">
        <f t="shared" si="344"/>
        <v>44700.186585648145</v>
      </c>
      <c r="T2699" s="5">
        <f t="shared" si="343"/>
        <v>44700.186585648145</v>
      </c>
      <c r="U2699" t="s">
        <v>2352</v>
      </c>
      <c r="AH2699" t="s">
        <v>2940</v>
      </c>
      <c r="AI2699" t="s">
        <v>2941</v>
      </c>
      <c r="AJ2699" t="s">
        <v>3097</v>
      </c>
      <c r="AK2699" t="s">
        <v>3101</v>
      </c>
      <c r="AL2699" t="s">
        <v>3103</v>
      </c>
      <c r="BK2699">
        <v>1297</v>
      </c>
      <c r="BL2699">
        <v>1297</v>
      </c>
      <c r="BQ2699">
        <v>72.676299999999998</v>
      </c>
      <c r="BR2699">
        <v>73.097199999997343</v>
      </c>
      <c r="BS2699">
        <v>1</v>
      </c>
    </row>
    <row r="2700" spans="1:71" x14ac:dyDescent="0.25">
      <c r="A2700" t="s">
        <v>86</v>
      </c>
      <c r="B2700">
        <v>1327</v>
      </c>
      <c r="C2700" t="s">
        <v>88</v>
      </c>
      <c r="D2700">
        <v>1</v>
      </c>
      <c r="E2700">
        <v>123850.3026</v>
      </c>
      <c r="F2700">
        <v>123850.9308</v>
      </c>
      <c r="G2700">
        <v>0.62820000000647269</v>
      </c>
      <c r="H2700">
        <v>242.54249999999999</v>
      </c>
      <c r="I2700">
        <v>100.71899999999999</v>
      </c>
      <c r="J2700">
        <v>1287.77</v>
      </c>
      <c r="L2700" t="s">
        <v>927</v>
      </c>
      <c r="M2700" s="6">
        <f t="shared" si="337"/>
        <v>2022</v>
      </c>
      <c r="N2700" s="6" t="str">
        <f t="shared" si="338"/>
        <v>05</v>
      </c>
      <c r="O2700" s="6" t="str">
        <f t="shared" si="339"/>
        <v>19</v>
      </c>
      <c r="P2700" t="str">
        <f t="shared" si="340"/>
        <v>04</v>
      </c>
      <c r="Q2700" t="str">
        <f t="shared" si="341"/>
        <v>28</v>
      </c>
      <c r="R2700" t="str">
        <f t="shared" si="342"/>
        <v>41</v>
      </c>
      <c r="S2700" s="4">
        <f t="shared" si="344"/>
        <v>44700.186585648145</v>
      </c>
      <c r="T2700" s="5">
        <f t="shared" si="343"/>
        <v>44700.186585648145</v>
      </c>
      <c r="U2700" t="s">
        <v>2352</v>
      </c>
      <c r="AH2700" t="s">
        <v>2940</v>
      </c>
      <c r="AI2700" t="s">
        <v>2941</v>
      </c>
      <c r="AJ2700" t="s">
        <v>2941</v>
      </c>
      <c r="AK2700" t="s">
        <v>3101</v>
      </c>
      <c r="AL2700" t="s">
        <v>3104</v>
      </c>
      <c r="BK2700">
        <v>1298</v>
      </c>
      <c r="BL2700">
        <v>1298</v>
      </c>
      <c r="BQ2700">
        <v>242.54249999999999</v>
      </c>
      <c r="BR2700">
        <v>243.17070000000649</v>
      </c>
      <c r="BS2700">
        <v>2</v>
      </c>
    </row>
    <row r="2701" spans="1:71" x14ac:dyDescent="0.25">
      <c r="A2701" t="s">
        <v>86</v>
      </c>
      <c r="B2701">
        <v>1328</v>
      </c>
      <c r="C2701" t="s">
        <v>88</v>
      </c>
      <c r="D2701">
        <v>1</v>
      </c>
      <c r="E2701">
        <v>123851.7411</v>
      </c>
      <c r="F2701">
        <v>123852.1933</v>
      </c>
      <c r="G2701">
        <v>0.4521999999997206</v>
      </c>
      <c r="H2701">
        <v>243.98089999999999</v>
      </c>
      <c r="I2701">
        <v>122.30200000000001</v>
      </c>
      <c r="J2701">
        <v>1093.5250000000001</v>
      </c>
      <c r="L2701" t="s">
        <v>927</v>
      </c>
      <c r="M2701" s="6">
        <f t="shared" si="337"/>
        <v>2022</v>
      </c>
      <c r="N2701" s="6" t="str">
        <f t="shared" si="338"/>
        <v>05</v>
      </c>
      <c r="O2701" s="6" t="str">
        <f t="shared" si="339"/>
        <v>19</v>
      </c>
      <c r="P2701" t="str">
        <f t="shared" si="340"/>
        <v>04</v>
      </c>
      <c r="Q2701" t="str">
        <f t="shared" si="341"/>
        <v>28</v>
      </c>
      <c r="R2701" t="str">
        <f t="shared" si="342"/>
        <v>41</v>
      </c>
      <c r="S2701" s="4">
        <f t="shared" si="344"/>
        <v>44700.186585648145</v>
      </c>
      <c r="T2701" s="5">
        <f t="shared" si="343"/>
        <v>44700.186585648145</v>
      </c>
      <c r="U2701" t="s">
        <v>2352</v>
      </c>
      <c r="AH2701" t="s">
        <v>2940</v>
      </c>
      <c r="AI2701" t="s">
        <v>2941</v>
      </c>
      <c r="AJ2701" t="s">
        <v>3097</v>
      </c>
      <c r="AK2701" t="s">
        <v>3101</v>
      </c>
      <c r="AL2701" t="s">
        <v>3102</v>
      </c>
      <c r="BK2701">
        <v>1299</v>
      </c>
      <c r="BL2701">
        <v>1299</v>
      </c>
      <c r="BQ2701">
        <v>243.98089999999999</v>
      </c>
      <c r="BR2701">
        <v>244.43309999999971</v>
      </c>
      <c r="BS2701">
        <v>3</v>
      </c>
    </row>
    <row r="2702" spans="1:71" x14ac:dyDescent="0.25">
      <c r="A2702" t="s">
        <v>86</v>
      </c>
      <c r="B2702">
        <v>1339</v>
      </c>
      <c r="C2702" t="s">
        <v>88</v>
      </c>
      <c r="D2702">
        <v>1</v>
      </c>
      <c r="E2702">
        <v>124435.6483</v>
      </c>
      <c r="F2702">
        <v>124436.1885</v>
      </c>
      <c r="G2702">
        <v>0.54020000000309665</v>
      </c>
      <c r="H2702">
        <v>227.88829999999999</v>
      </c>
      <c r="I2702">
        <v>194.245</v>
      </c>
      <c r="J2702">
        <v>517.98599999999999</v>
      </c>
      <c r="L2702" t="s">
        <v>928</v>
      </c>
      <c r="M2702" s="6">
        <f t="shared" si="337"/>
        <v>2022</v>
      </c>
      <c r="N2702" s="6" t="str">
        <f t="shared" si="338"/>
        <v>05</v>
      </c>
      <c r="O2702" s="6" t="str">
        <f t="shared" si="339"/>
        <v>19</v>
      </c>
      <c r="P2702" t="str">
        <f t="shared" si="340"/>
        <v>04</v>
      </c>
      <c r="Q2702" t="str">
        <f t="shared" si="341"/>
        <v>38</v>
      </c>
      <c r="R2702" t="str">
        <f t="shared" si="342"/>
        <v>41</v>
      </c>
      <c r="S2702" s="4">
        <f t="shared" si="344"/>
        <v>44700.193530092591</v>
      </c>
      <c r="T2702" s="5">
        <f t="shared" si="343"/>
        <v>44700.193530092591</v>
      </c>
      <c r="U2702" t="s">
        <v>2353</v>
      </c>
      <c r="AH2702" t="s">
        <v>2940</v>
      </c>
      <c r="AI2702" t="s">
        <v>2941</v>
      </c>
      <c r="AJ2702" t="s">
        <v>3097</v>
      </c>
      <c r="AK2702" t="s">
        <v>3101</v>
      </c>
      <c r="AL2702" t="s">
        <v>3102</v>
      </c>
      <c r="BK2702">
        <v>1309</v>
      </c>
      <c r="BL2702">
        <v>1309</v>
      </c>
      <c r="BQ2702">
        <v>227.88829999999999</v>
      </c>
      <c r="BR2702">
        <v>228.42850000000311</v>
      </c>
      <c r="BS2702">
        <v>0</v>
      </c>
    </row>
    <row r="2703" spans="1:71" x14ac:dyDescent="0.25">
      <c r="A2703" t="s">
        <v>86</v>
      </c>
      <c r="B2703">
        <v>1396</v>
      </c>
      <c r="C2703" t="s">
        <v>88</v>
      </c>
      <c r="D2703">
        <v>1</v>
      </c>
      <c r="E2703">
        <v>125989.7631</v>
      </c>
      <c r="F2703">
        <v>125992.11870000001</v>
      </c>
      <c r="G2703">
        <v>2.355600000009872</v>
      </c>
      <c r="H2703">
        <v>281.80579999999998</v>
      </c>
      <c r="I2703">
        <v>57.279000000000003</v>
      </c>
      <c r="J2703">
        <v>1482.1</v>
      </c>
      <c r="L2703" t="s">
        <v>929</v>
      </c>
      <c r="M2703" s="6">
        <f t="shared" si="337"/>
        <v>2022</v>
      </c>
      <c r="N2703" s="6" t="str">
        <f t="shared" si="338"/>
        <v>05</v>
      </c>
      <c r="O2703" s="6" t="str">
        <f t="shared" si="339"/>
        <v>19</v>
      </c>
      <c r="P2703" t="str">
        <f t="shared" si="340"/>
        <v>05</v>
      </c>
      <c r="Q2703" t="str">
        <f t="shared" si="341"/>
        <v>03</v>
      </c>
      <c r="R2703" t="str">
        <f t="shared" si="342"/>
        <v>41</v>
      </c>
      <c r="S2703" s="4">
        <f t="shared" si="344"/>
        <v>44700.2108912037</v>
      </c>
      <c r="T2703" s="5">
        <f t="shared" si="343"/>
        <v>44700.2108912037</v>
      </c>
      <c r="U2703" t="s">
        <v>2354</v>
      </c>
      <c r="AH2703" t="s">
        <v>2940</v>
      </c>
      <c r="AI2703" t="s">
        <v>3083</v>
      </c>
      <c r="AJ2703" t="s">
        <v>2941</v>
      </c>
      <c r="AK2703" t="s">
        <v>3101</v>
      </c>
      <c r="AL2703" t="s">
        <v>3104</v>
      </c>
      <c r="BK2703">
        <v>1365</v>
      </c>
      <c r="BL2703">
        <v>1365</v>
      </c>
      <c r="BQ2703">
        <v>281.80579999999998</v>
      </c>
      <c r="BR2703">
        <v>284.16140000000979</v>
      </c>
      <c r="BS2703">
        <v>0</v>
      </c>
    </row>
    <row r="2704" spans="1:71" x14ac:dyDescent="0.25">
      <c r="A2704" t="s">
        <v>86</v>
      </c>
      <c r="B2704">
        <v>1401</v>
      </c>
      <c r="C2704" t="s">
        <v>88</v>
      </c>
      <c r="D2704">
        <v>1</v>
      </c>
      <c r="E2704">
        <v>127255.08689999999</v>
      </c>
      <c r="F2704">
        <v>127255.9852</v>
      </c>
      <c r="G2704">
        <v>0.89830000000074506</v>
      </c>
      <c r="H2704">
        <v>47.064300000000003</v>
      </c>
      <c r="I2704">
        <v>121.718</v>
      </c>
      <c r="J2704">
        <v>622.91200000000003</v>
      </c>
      <c r="L2704" t="s">
        <v>930</v>
      </c>
      <c r="M2704" s="6">
        <f t="shared" si="337"/>
        <v>2022</v>
      </c>
      <c r="N2704" s="6" t="str">
        <f t="shared" si="338"/>
        <v>05</v>
      </c>
      <c r="O2704" s="6" t="str">
        <f t="shared" si="339"/>
        <v>19</v>
      </c>
      <c r="P2704" t="str">
        <f t="shared" si="340"/>
        <v>05</v>
      </c>
      <c r="Q2704" t="str">
        <f t="shared" si="341"/>
        <v>28</v>
      </c>
      <c r="R2704" t="str">
        <f t="shared" si="342"/>
        <v>41</v>
      </c>
      <c r="S2704" s="4">
        <f t="shared" si="344"/>
        <v>44700.228252314817</v>
      </c>
      <c r="T2704" s="5">
        <f t="shared" si="343"/>
        <v>44700.228252314817</v>
      </c>
      <c r="U2704" t="s">
        <v>2355</v>
      </c>
      <c r="AH2704" t="s">
        <v>2940</v>
      </c>
      <c r="AI2704" t="s">
        <v>2941</v>
      </c>
      <c r="AJ2704" t="s">
        <v>3097</v>
      </c>
      <c r="AK2704" t="s">
        <v>3101</v>
      </c>
      <c r="AL2704" t="s">
        <v>3102</v>
      </c>
      <c r="BK2704">
        <v>1370</v>
      </c>
      <c r="BL2704">
        <v>1370</v>
      </c>
      <c r="BQ2704">
        <v>47.064300000000003</v>
      </c>
      <c r="BR2704">
        <v>47.962600000000748</v>
      </c>
      <c r="BS2704">
        <v>0</v>
      </c>
    </row>
    <row r="2705" spans="1:71" x14ac:dyDescent="0.25">
      <c r="A2705" t="s">
        <v>86</v>
      </c>
      <c r="B2705">
        <v>1403</v>
      </c>
      <c r="C2705" t="s">
        <v>88</v>
      </c>
      <c r="D2705">
        <v>1</v>
      </c>
      <c r="E2705">
        <v>127293.9068</v>
      </c>
      <c r="F2705">
        <v>127294.10159999999</v>
      </c>
      <c r="G2705">
        <v>0.1947999999974854</v>
      </c>
      <c r="H2705">
        <v>85.884200000000007</v>
      </c>
      <c r="I2705">
        <v>128.87799999999999</v>
      </c>
      <c r="J2705">
        <v>1167.0640000000001</v>
      </c>
      <c r="L2705" t="s">
        <v>930</v>
      </c>
      <c r="M2705" s="6">
        <f t="shared" si="337"/>
        <v>2022</v>
      </c>
      <c r="N2705" s="6" t="str">
        <f t="shared" si="338"/>
        <v>05</v>
      </c>
      <c r="O2705" s="6" t="str">
        <f t="shared" si="339"/>
        <v>19</v>
      </c>
      <c r="P2705" t="str">
        <f t="shared" si="340"/>
        <v>05</v>
      </c>
      <c r="Q2705" t="str">
        <f t="shared" si="341"/>
        <v>28</v>
      </c>
      <c r="R2705" t="str">
        <f t="shared" si="342"/>
        <v>41</v>
      </c>
      <c r="S2705" s="4">
        <f t="shared" si="344"/>
        <v>44700.228252314817</v>
      </c>
      <c r="T2705" s="5">
        <f t="shared" si="343"/>
        <v>44700.228252314817</v>
      </c>
      <c r="U2705" t="s">
        <v>2355</v>
      </c>
      <c r="AH2705" t="s">
        <v>2940</v>
      </c>
      <c r="AI2705" t="s">
        <v>2941</v>
      </c>
      <c r="AJ2705" t="s">
        <v>3097</v>
      </c>
      <c r="AK2705" t="s">
        <v>3101</v>
      </c>
      <c r="AL2705" t="s">
        <v>3103</v>
      </c>
      <c r="BK2705">
        <v>1372</v>
      </c>
      <c r="BL2705">
        <v>1372</v>
      </c>
      <c r="BQ2705">
        <v>85.884200000000007</v>
      </c>
      <c r="BR2705">
        <v>86.078999999997492</v>
      </c>
      <c r="BS2705">
        <v>1</v>
      </c>
    </row>
    <row r="2706" spans="1:71" x14ac:dyDescent="0.25">
      <c r="A2706" t="s">
        <v>86</v>
      </c>
      <c r="B2706">
        <v>1404</v>
      </c>
      <c r="C2706" t="s">
        <v>88</v>
      </c>
      <c r="D2706">
        <v>1</v>
      </c>
      <c r="E2706">
        <v>127303.8216</v>
      </c>
      <c r="F2706">
        <v>127305.39200000001</v>
      </c>
      <c r="G2706">
        <v>1.570400000011432</v>
      </c>
      <c r="H2706">
        <v>95.798900000000003</v>
      </c>
      <c r="I2706">
        <v>71.599000000000004</v>
      </c>
      <c r="J2706">
        <v>1346.0619999999999</v>
      </c>
      <c r="L2706" t="s">
        <v>930</v>
      </c>
      <c r="M2706" s="6">
        <f t="shared" si="337"/>
        <v>2022</v>
      </c>
      <c r="N2706" s="6" t="str">
        <f t="shared" si="338"/>
        <v>05</v>
      </c>
      <c r="O2706" s="6" t="str">
        <f t="shared" si="339"/>
        <v>19</v>
      </c>
      <c r="P2706" t="str">
        <f t="shared" si="340"/>
        <v>05</v>
      </c>
      <c r="Q2706" t="str">
        <f t="shared" si="341"/>
        <v>28</v>
      </c>
      <c r="R2706" t="str">
        <f t="shared" si="342"/>
        <v>41</v>
      </c>
      <c r="S2706" s="4">
        <f t="shared" si="344"/>
        <v>44700.228252314817</v>
      </c>
      <c r="T2706" s="5">
        <f t="shared" si="343"/>
        <v>44700.228252314817</v>
      </c>
      <c r="U2706" t="s">
        <v>2355</v>
      </c>
      <c r="AH2706" t="s">
        <v>2940</v>
      </c>
      <c r="AI2706" t="s">
        <v>3078</v>
      </c>
      <c r="AJ2706" t="s">
        <v>3097</v>
      </c>
      <c r="AK2706" t="s">
        <v>3101</v>
      </c>
      <c r="AL2706" t="s">
        <v>3103</v>
      </c>
      <c r="BK2706">
        <v>1373</v>
      </c>
      <c r="BL2706">
        <v>1373</v>
      </c>
      <c r="BQ2706">
        <v>95.798900000000003</v>
      </c>
      <c r="BR2706">
        <v>97.369300000011435</v>
      </c>
      <c r="BS2706">
        <v>2</v>
      </c>
    </row>
    <row r="2707" spans="1:71" x14ac:dyDescent="0.25">
      <c r="A2707" t="s">
        <v>86</v>
      </c>
      <c r="B2707">
        <v>1407</v>
      </c>
      <c r="C2707" t="s">
        <v>88</v>
      </c>
      <c r="D2707">
        <v>1</v>
      </c>
      <c r="E2707">
        <v>127440.9005</v>
      </c>
      <c r="F2707">
        <v>127441.246</v>
      </c>
      <c r="G2707">
        <v>0.34549999999580899</v>
      </c>
      <c r="H2707">
        <v>232.87790000000001</v>
      </c>
      <c r="I2707">
        <v>85.918999999999997</v>
      </c>
      <c r="J2707">
        <v>1367.5419999999999</v>
      </c>
      <c r="L2707" t="s">
        <v>930</v>
      </c>
      <c r="M2707" s="6">
        <f t="shared" si="337"/>
        <v>2022</v>
      </c>
      <c r="N2707" s="6" t="str">
        <f t="shared" si="338"/>
        <v>05</v>
      </c>
      <c r="O2707" s="6" t="str">
        <f t="shared" si="339"/>
        <v>19</v>
      </c>
      <c r="P2707" t="str">
        <f t="shared" si="340"/>
        <v>05</v>
      </c>
      <c r="Q2707" t="str">
        <f t="shared" si="341"/>
        <v>28</v>
      </c>
      <c r="R2707" t="str">
        <f t="shared" si="342"/>
        <v>41</v>
      </c>
      <c r="S2707" s="4">
        <f t="shared" si="344"/>
        <v>44700.228252314817</v>
      </c>
      <c r="T2707" s="5">
        <f t="shared" si="343"/>
        <v>44700.228252314817</v>
      </c>
      <c r="U2707" t="s">
        <v>2355</v>
      </c>
      <c r="AH2707" t="s">
        <v>2940</v>
      </c>
      <c r="AI2707" t="s">
        <v>2941</v>
      </c>
      <c r="AJ2707" t="s">
        <v>3097</v>
      </c>
      <c r="AK2707" t="s">
        <v>3101</v>
      </c>
      <c r="AL2707" t="s">
        <v>3103</v>
      </c>
      <c r="BK2707">
        <v>1376</v>
      </c>
      <c r="BL2707">
        <v>1376</v>
      </c>
      <c r="BQ2707">
        <v>232.87790000000001</v>
      </c>
      <c r="BR2707">
        <v>233.22339999999579</v>
      </c>
      <c r="BS2707">
        <v>3</v>
      </c>
    </row>
    <row r="2708" spans="1:71" x14ac:dyDescent="0.25">
      <c r="A2708" t="s">
        <v>86</v>
      </c>
      <c r="B2708">
        <v>1408</v>
      </c>
      <c r="C2708" t="s">
        <v>88</v>
      </c>
      <c r="D2708">
        <v>1</v>
      </c>
      <c r="E2708">
        <v>127441.7108</v>
      </c>
      <c r="F2708">
        <v>127442.05</v>
      </c>
      <c r="G2708">
        <v>0.33920000000216532</v>
      </c>
      <c r="H2708">
        <v>233.68819999999999</v>
      </c>
      <c r="I2708">
        <v>85.918999999999997</v>
      </c>
      <c r="J2708">
        <v>1324.5820000000001</v>
      </c>
      <c r="L2708" t="s">
        <v>930</v>
      </c>
      <c r="M2708" s="6">
        <f t="shared" si="337"/>
        <v>2022</v>
      </c>
      <c r="N2708" s="6" t="str">
        <f t="shared" si="338"/>
        <v>05</v>
      </c>
      <c r="O2708" s="6" t="str">
        <f t="shared" si="339"/>
        <v>19</v>
      </c>
      <c r="P2708" t="str">
        <f t="shared" si="340"/>
        <v>05</v>
      </c>
      <c r="Q2708" t="str">
        <f t="shared" si="341"/>
        <v>28</v>
      </c>
      <c r="R2708" t="str">
        <f t="shared" si="342"/>
        <v>41</v>
      </c>
      <c r="S2708" s="4">
        <f t="shared" si="344"/>
        <v>44700.228252314817</v>
      </c>
      <c r="T2708" s="5">
        <f t="shared" si="343"/>
        <v>44700.228252314817</v>
      </c>
      <c r="U2708" t="s">
        <v>2355</v>
      </c>
      <c r="AH2708" t="s">
        <v>2940</v>
      </c>
      <c r="AI2708" t="s">
        <v>2941</v>
      </c>
      <c r="AJ2708" t="s">
        <v>3097</v>
      </c>
      <c r="AK2708" t="s">
        <v>3101</v>
      </c>
      <c r="AL2708" t="s">
        <v>3103</v>
      </c>
      <c r="BK2708">
        <v>1377</v>
      </c>
      <c r="BL2708">
        <v>1377</v>
      </c>
      <c r="BQ2708">
        <v>233.68819999999999</v>
      </c>
      <c r="BR2708">
        <v>234.02740000000219</v>
      </c>
      <c r="BS2708">
        <v>4</v>
      </c>
    </row>
    <row r="2709" spans="1:71" x14ac:dyDescent="0.25">
      <c r="A2709" t="s">
        <v>86</v>
      </c>
      <c r="B2709">
        <v>1409</v>
      </c>
      <c r="C2709" t="s">
        <v>88</v>
      </c>
      <c r="D2709">
        <v>1</v>
      </c>
      <c r="E2709">
        <v>127443.0111</v>
      </c>
      <c r="F2709">
        <v>127444.2736</v>
      </c>
      <c r="G2709">
        <v>1.2624999999970901</v>
      </c>
      <c r="H2709">
        <v>234.98840000000001</v>
      </c>
      <c r="I2709">
        <v>107.399</v>
      </c>
      <c r="J2709">
        <v>1546.539</v>
      </c>
      <c r="L2709" t="s">
        <v>930</v>
      </c>
      <c r="M2709" s="6">
        <f t="shared" si="337"/>
        <v>2022</v>
      </c>
      <c r="N2709" s="6" t="str">
        <f t="shared" si="338"/>
        <v>05</v>
      </c>
      <c r="O2709" s="6" t="str">
        <f t="shared" si="339"/>
        <v>19</v>
      </c>
      <c r="P2709" t="str">
        <f t="shared" si="340"/>
        <v>05</v>
      </c>
      <c r="Q2709" t="str">
        <f t="shared" si="341"/>
        <v>28</v>
      </c>
      <c r="R2709" t="str">
        <f t="shared" si="342"/>
        <v>41</v>
      </c>
      <c r="S2709" s="4">
        <f t="shared" si="344"/>
        <v>44700.228252314817</v>
      </c>
      <c r="T2709" s="5">
        <f t="shared" si="343"/>
        <v>44700.228252314817</v>
      </c>
      <c r="U2709" t="s">
        <v>2355</v>
      </c>
      <c r="AH2709" t="s">
        <v>2940</v>
      </c>
      <c r="AI2709" t="s">
        <v>3077</v>
      </c>
      <c r="AJ2709" t="s">
        <v>3077</v>
      </c>
      <c r="AK2709" t="s">
        <v>3101</v>
      </c>
      <c r="AL2709" t="s">
        <v>3104</v>
      </c>
      <c r="BK2709">
        <v>1378</v>
      </c>
      <c r="BL2709">
        <v>1378</v>
      </c>
      <c r="BQ2709">
        <v>234.98840000000001</v>
      </c>
      <c r="BR2709">
        <v>236.2508999999971</v>
      </c>
      <c r="BS2709">
        <v>5</v>
      </c>
    </row>
    <row r="2710" spans="1:71" x14ac:dyDescent="0.25">
      <c r="A2710" t="s">
        <v>86</v>
      </c>
      <c r="B2710">
        <v>1411</v>
      </c>
      <c r="C2710" t="s">
        <v>88</v>
      </c>
      <c r="D2710">
        <v>1</v>
      </c>
      <c r="E2710">
        <v>127487.47319999999</v>
      </c>
      <c r="F2710">
        <v>127488.77340000001</v>
      </c>
      <c r="G2710">
        <v>1.3002000000124101</v>
      </c>
      <c r="H2710">
        <v>279.45049999999998</v>
      </c>
      <c r="I2710">
        <v>85.918999999999997</v>
      </c>
      <c r="J2710">
        <v>1546.539</v>
      </c>
      <c r="L2710" t="s">
        <v>930</v>
      </c>
      <c r="M2710" s="6">
        <f t="shared" si="337"/>
        <v>2022</v>
      </c>
      <c r="N2710" s="6" t="str">
        <f t="shared" si="338"/>
        <v>05</v>
      </c>
      <c r="O2710" s="6" t="str">
        <f t="shared" si="339"/>
        <v>19</v>
      </c>
      <c r="P2710" t="str">
        <f t="shared" si="340"/>
        <v>05</v>
      </c>
      <c r="Q2710" t="str">
        <f t="shared" si="341"/>
        <v>28</v>
      </c>
      <c r="R2710" t="str">
        <f t="shared" si="342"/>
        <v>41</v>
      </c>
      <c r="S2710" s="4">
        <f t="shared" si="344"/>
        <v>44700.228252314817</v>
      </c>
      <c r="T2710" s="5">
        <f t="shared" si="343"/>
        <v>44700.228252314817</v>
      </c>
      <c r="U2710" t="s">
        <v>2355</v>
      </c>
      <c r="AH2710" t="s">
        <v>2940</v>
      </c>
      <c r="AI2710" t="s">
        <v>3081</v>
      </c>
      <c r="AJ2710" t="s">
        <v>2941</v>
      </c>
      <c r="AK2710" t="s">
        <v>3101</v>
      </c>
      <c r="AL2710" t="s">
        <v>3104</v>
      </c>
      <c r="BK2710">
        <v>1380</v>
      </c>
      <c r="BL2710">
        <v>1380</v>
      </c>
      <c r="BQ2710">
        <v>279.45049999999998</v>
      </c>
      <c r="BR2710">
        <v>280.75070000001239</v>
      </c>
      <c r="BS2710">
        <v>6</v>
      </c>
    </row>
    <row r="2711" spans="1:71" x14ac:dyDescent="0.25">
      <c r="A2711" t="s">
        <v>86</v>
      </c>
      <c r="B2711">
        <v>1412</v>
      </c>
      <c r="C2711" t="s">
        <v>88</v>
      </c>
      <c r="D2711">
        <v>1</v>
      </c>
      <c r="E2711">
        <v>127752.4368</v>
      </c>
      <c r="F2711">
        <v>127752.8514</v>
      </c>
      <c r="G2711">
        <v>0.41460000000370201</v>
      </c>
      <c r="H2711">
        <v>244.3887</v>
      </c>
      <c r="I2711">
        <v>171.83799999999999</v>
      </c>
      <c r="J2711">
        <v>2455.8470000000002</v>
      </c>
      <c r="L2711" t="s">
        <v>931</v>
      </c>
      <c r="M2711" s="6">
        <f t="shared" si="337"/>
        <v>2022</v>
      </c>
      <c r="N2711" s="6" t="str">
        <f t="shared" si="338"/>
        <v>05</v>
      </c>
      <c r="O2711" s="6" t="str">
        <f t="shared" si="339"/>
        <v>19</v>
      </c>
      <c r="P2711" t="str">
        <f t="shared" si="340"/>
        <v>05</v>
      </c>
      <c r="Q2711" t="str">
        <f t="shared" si="341"/>
        <v>33</v>
      </c>
      <c r="R2711" t="str">
        <f t="shared" si="342"/>
        <v>41</v>
      </c>
      <c r="S2711" s="4">
        <f t="shared" si="344"/>
        <v>44700.231724537036</v>
      </c>
      <c r="T2711" s="5">
        <f t="shared" si="343"/>
        <v>44700.231724537036</v>
      </c>
      <c r="U2711" t="s">
        <v>2356</v>
      </c>
      <c r="AH2711" t="s">
        <v>2940</v>
      </c>
      <c r="AI2711" t="s">
        <v>2941</v>
      </c>
      <c r="AJ2711" t="s">
        <v>3097</v>
      </c>
      <c r="AK2711" t="s">
        <v>3101</v>
      </c>
      <c r="AL2711" t="s">
        <v>3103</v>
      </c>
      <c r="BK2711">
        <v>1381</v>
      </c>
      <c r="BL2711">
        <v>1381</v>
      </c>
      <c r="BQ2711">
        <v>244.3887</v>
      </c>
      <c r="BR2711">
        <v>244.8033000000037</v>
      </c>
      <c r="BS2711">
        <v>0</v>
      </c>
    </row>
    <row r="2712" spans="1:71" x14ac:dyDescent="0.25">
      <c r="A2712" t="s">
        <v>86</v>
      </c>
      <c r="B2712">
        <v>1413</v>
      </c>
      <c r="C2712" t="s">
        <v>88</v>
      </c>
      <c r="D2712">
        <v>1</v>
      </c>
      <c r="E2712">
        <v>127753.8187</v>
      </c>
      <c r="F2712">
        <v>127757.05989999999</v>
      </c>
      <c r="G2712">
        <v>3.2411999999894761</v>
      </c>
      <c r="H2712">
        <v>245.7706</v>
      </c>
      <c r="I2712">
        <v>157.518</v>
      </c>
      <c r="J2712">
        <v>1668.258</v>
      </c>
      <c r="L2712" t="s">
        <v>931</v>
      </c>
      <c r="M2712" s="6">
        <f t="shared" ref="M2712:M2775" si="345">2000+LEFT(RIGHT(L2712,16),2)</f>
        <v>2022</v>
      </c>
      <c r="N2712" s="6" t="str">
        <f t="shared" ref="N2712:N2775" si="346">LEFT(RIGHT(L2712,14),2)</f>
        <v>05</v>
      </c>
      <c r="O2712" s="6" t="str">
        <f t="shared" ref="O2712:O2775" si="347">LEFT(RIGHT(L2712,12),2)</f>
        <v>19</v>
      </c>
      <c r="P2712" t="str">
        <f t="shared" ref="P2712:P2775" si="348">LEFT(RIGHT(L2712,10),2)</f>
        <v>05</v>
      </c>
      <c r="Q2712" t="str">
        <f t="shared" ref="Q2712:Q2775" si="349">LEFT(RIGHT(L2712,8),2)</f>
        <v>33</v>
      </c>
      <c r="R2712" t="str">
        <f t="shared" ref="R2712:R2775" si="350">LEFT(RIGHT(L2712,6),2)</f>
        <v>41</v>
      </c>
      <c r="S2712" s="4">
        <f t="shared" si="344"/>
        <v>44700.231724537036</v>
      </c>
      <c r="T2712" s="5">
        <f t="shared" ref="T2712:T2775" si="351">S2712</f>
        <v>44700.231724537036</v>
      </c>
      <c r="U2712" t="s">
        <v>2356</v>
      </c>
      <c r="AH2712" t="s">
        <v>2940</v>
      </c>
      <c r="AI2712" t="s">
        <v>3080</v>
      </c>
      <c r="AJ2712" t="s">
        <v>3097</v>
      </c>
      <c r="AK2712" t="s">
        <v>3101</v>
      </c>
      <c r="AL2712" t="s">
        <v>3103</v>
      </c>
      <c r="BK2712">
        <v>1382</v>
      </c>
      <c r="BL2712">
        <v>1382</v>
      </c>
      <c r="BQ2712">
        <v>245.7706</v>
      </c>
      <c r="BR2712">
        <v>249.01179999998951</v>
      </c>
      <c r="BS2712">
        <v>1</v>
      </c>
    </row>
    <row r="2713" spans="1:71" x14ac:dyDescent="0.25">
      <c r="A2713" t="s">
        <v>86</v>
      </c>
      <c r="B2713">
        <v>1414</v>
      </c>
      <c r="C2713" t="s">
        <v>88</v>
      </c>
      <c r="D2713">
        <v>1</v>
      </c>
      <c r="E2713">
        <v>127758.16160000001</v>
      </c>
      <c r="F2713">
        <v>127758.52589999999</v>
      </c>
      <c r="G2713">
        <v>0.36429999998654239</v>
      </c>
      <c r="H2713">
        <v>250.11340000000001</v>
      </c>
      <c r="I2713">
        <v>157.518</v>
      </c>
      <c r="J2713">
        <v>1431.981</v>
      </c>
      <c r="L2713" t="s">
        <v>931</v>
      </c>
      <c r="M2713" s="6">
        <f t="shared" si="345"/>
        <v>2022</v>
      </c>
      <c r="N2713" s="6" t="str">
        <f t="shared" si="346"/>
        <v>05</v>
      </c>
      <c r="O2713" s="6" t="str">
        <f t="shared" si="347"/>
        <v>19</v>
      </c>
      <c r="P2713" t="str">
        <f t="shared" si="348"/>
        <v>05</v>
      </c>
      <c r="Q2713" t="str">
        <f t="shared" si="349"/>
        <v>33</v>
      </c>
      <c r="R2713" t="str">
        <f t="shared" si="350"/>
        <v>41</v>
      </c>
      <c r="S2713" s="4">
        <f t="shared" si="344"/>
        <v>44700.231724537036</v>
      </c>
      <c r="T2713" s="5">
        <f t="shared" si="351"/>
        <v>44700.231724537036</v>
      </c>
      <c r="U2713" t="s">
        <v>2356</v>
      </c>
      <c r="AH2713" t="s">
        <v>2940</v>
      </c>
      <c r="AI2713" t="s">
        <v>2941</v>
      </c>
      <c r="AJ2713" t="s">
        <v>3097</v>
      </c>
      <c r="AK2713" t="s">
        <v>3101</v>
      </c>
      <c r="AL2713" t="s">
        <v>3103</v>
      </c>
      <c r="BK2713">
        <v>1383</v>
      </c>
      <c r="BL2713">
        <v>1383</v>
      </c>
      <c r="BQ2713">
        <v>250.11340000000001</v>
      </c>
      <c r="BR2713">
        <v>250.47769999998661</v>
      </c>
      <c r="BS2713">
        <v>2</v>
      </c>
    </row>
    <row r="2714" spans="1:71" x14ac:dyDescent="0.25">
      <c r="A2714" t="s">
        <v>86</v>
      </c>
      <c r="B2714">
        <v>1415</v>
      </c>
      <c r="C2714" t="s">
        <v>88</v>
      </c>
      <c r="D2714">
        <v>1</v>
      </c>
      <c r="E2714">
        <v>127759.5184</v>
      </c>
      <c r="F2714">
        <v>127759.87639999999</v>
      </c>
      <c r="G2714">
        <v>0.35799999999289872</v>
      </c>
      <c r="H2714">
        <v>251.47020000000001</v>
      </c>
      <c r="I2714">
        <v>128.87799999999999</v>
      </c>
      <c r="J2714">
        <v>1875.895</v>
      </c>
      <c r="L2714" t="s">
        <v>931</v>
      </c>
      <c r="M2714" s="6">
        <f t="shared" si="345"/>
        <v>2022</v>
      </c>
      <c r="N2714" s="6" t="str">
        <f t="shared" si="346"/>
        <v>05</v>
      </c>
      <c r="O2714" s="6" t="str">
        <f t="shared" si="347"/>
        <v>19</v>
      </c>
      <c r="P2714" t="str">
        <f t="shared" si="348"/>
        <v>05</v>
      </c>
      <c r="Q2714" t="str">
        <f t="shared" si="349"/>
        <v>33</v>
      </c>
      <c r="R2714" t="str">
        <f t="shared" si="350"/>
        <v>41</v>
      </c>
      <c r="S2714" s="4">
        <f t="shared" si="344"/>
        <v>44700.231724537036</v>
      </c>
      <c r="T2714" s="5">
        <f t="shared" si="351"/>
        <v>44700.231724537036</v>
      </c>
      <c r="U2714" t="s">
        <v>2356</v>
      </c>
      <c r="AH2714" t="s">
        <v>2940</v>
      </c>
      <c r="AI2714" t="s">
        <v>2941</v>
      </c>
      <c r="AJ2714" t="s">
        <v>3097</v>
      </c>
      <c r="AK2714" t="s">
        <v>3101</v>
      </c>
      <c r="AL2714" t="s">
        <v>3103</v>
      </c>
      <c r="BK2714">
        <v>1384</v>
      </c>
      <c r="BL2714">
        <v>1384</v>
      </c>
      <c r="BQ2714">
        <v>251.47020000000001</v>
      </c>
      <c r="BR2714">
        <v>251.8281999999929</v>
      </c>
      <c r="BS2714">
        <v>3</v>
      </c>
    </row>
    <row r="2715" spans="1:71" x14ac:dyDescent="0.25">
      <c r="A2715" t="s">
        <v>86</v>
      </c>
      <c r="B2715">
        <v>1417</v>
      </c>
      <c r="C2715" t="s">
        <v>88</v>
      </c>
      <c r="D2715">
        <v>1</v>
      </c>
      <c r="E2715">
        <v>127851.4902</v>
      </c>
      <c r="F2715">
        <v>127851.754</v>
      </c>
      <c r="G2715">
        <v>0.26380000000062859</v>
      </c>
      <c r="H2715">
        <v>43.406500000000001</v>
      </c>
      <c r="I2715">
        <v>136.03800000000001</v>
      </c>
      <c r="J2715">
        <v>1066.826</v>
      </c>
      <c r="L2715" t="s">
        <v>932</v>
      </c>
      <c r="M2715" s="6">
        <f t="shared" si="345"/>
        <v>2022</v>
      </c>
      <c r="N2715" s="6" t="str">
        <f t="shared" si="346"/>
        <v>05</v>
      </c>
      <c r="O2715" s="6" t="str">
        <f t="shared" si="347"/>
        <v>19</v>
      </c>
      <c r="P2715" t="str">
        <f t="shared" si="348"/>
        <v>05</v>
      </c>
      <c r="Q2715" t="str">
        <f t="shared" si="349"/>
        <v>38</v>
      </c>
      <c r="R2715" t="str">
        <f t="shared" si="350"/>
        <v>41</v>
      </c>
      <c r="S2715" s="4">
        <f t="shared" si="344"/>
        <v>44700.235196759262</v>
      </c>
      <c r="T2715" s="5">
        <f t="shared" si="351"/>
        <v>44700.235196759262</v>
      </c>
      <c r="U2715" t="s">
        <v>2357</v>
      </c>
      <c r="AH2715" t="s">
        <v>2940</v>
      </c>
      <c r="AI2715" t="s">
        <v>2941</v>
      </c>
      <c r="AJ2715" t="s">
        <v>3097</v>
      </c>
      <c r="AK2715" t="s">
        <v>3101</v>
      </c>
      <c r="AL2715" t="s">
        <v>3103</v>
      </c>
      <c r="BK2715">
        <v>1386</v>
      </c>
      <c r="BL2715">
        <v>1386</v>
      </c>
      <c r="BQ2715">
        <v>43.406500000000001</v>
      </c>
      <c r="BR2715">
        <v>43.67030000000063</v>
      </c>
      <c r="BS2715">
        <v>0</v>
      </c>
    </row>
    <row r="2716" spans="1:71" x14ac:dyDescent="0.25">
      <c r="A2716" t="s">
        <v>86</v>
      </c>
      <c r="B2716">
        <v>1423</v>
      </c>
      <c r="C2716" t="s">
        <v>88</v>
      </c>
      <c r="D2716">
        <v>1</v>
      </c>
      <c r="E2716">
        <v>128307.46219999999</v>
      </c>
      <c r="F2716">
        <v>128307.7323</v>
      </c>
      <c r="G2716">
        <v>0.27010000000882428</v>
      </c>
      <c r="H2716">
        <v>199.3203</v>
      </c>
      <c r="I2716">
        <v>121.718</v>
      </c>
      <c r="J2716">
        <v>1603.819</v>
      </c>
      <c r="L2716" t="s">
        <v>933</v>
      </c>
      <c r="M2716" s="6">
        <f t="shared" si="345"/>
        <v>2022</v>
      </c>
      <c r="N2716" s="6" t="str">
        <f t="shared" si="346"/>
        <v>05</v>
      </c>
      <c r="O2716" s="6" t="str">
        <f t="shared" si="347"/>
        <v>19</v>
      </c>
      <c r="P2716" t="str">
        <f t="shared" si="348"/>
        <v>05</v>
      </c>
      <c r="Q2716" t="str">
        <f t="shared" si="349"/>
        <v>43</v>
      </c>
      <c r="R2716" t="str">
        <f t="shared" si="350"/>
        <v>41</v>
      </c>
      <c r="S2716" s="4">
        <f t="shared" si="344"/>
        <v>44700.238668981481</v>
      </c>
      <c r="T2716" s="5">
        <f t="shared" si="351"/>
        <v>44700.238668981481</v>
      </c>
      <c r="U2716" t="s">
        <v>2358</v>
      </c>
      <c r="AH2716" t="s">
        <v>2940</v>
      </c>
      <c r="AI2716" t="s">
        <v>2941</v>
      </c>
      <c r="AJ2716" t="s">
        <v>3097</v>
      </c>
      <c r="AK2716" t="s">
        <v>3101</v>
      </c>
      <c r="AL2716" t="s">
        <v>3103</v>
      </c>
      <c r="BK2716">
        <v>1392</v>
      </c>
      <c r="BL2716">
        <v>1392</v>
      </c>
      <c r="BQ2716">
        <v>199.3203</v>
      </c>
      <c r="BR2716">
        <v>199.5904000000088</v>
      </c>
      <c r="BS2716">
        <v>0</v>
      </c>
    </row>
    <row r="2717" spans="1:71" x14ac:dyDescent="0.25">
      <c r="A2717" t="s">
        <v>86</v>
      </c>
      <c r="B2717">
        <v>1424</v>
      </c>
      <c r="C2717" t="s">
        <v>88</v>
      </c>
      <c r="D2717">
        <v>1</v>
      </c>
      <c r="E2717">
        <v>128308.14690000001</v>
      </c>
      <c r="F2717">
        <v>128308.8441</v>
      </c>
      <c r="G2717">
        <v>0.69719999999506399</v>
      </c>
      <c r="H2717">
        <v>200.005</v>
      </c>
      <c r="I2717">
        <v>121.718</v>
      </c>
      <c r="J2717">
        <v>2026.2529999999999</v>
      </c>
      <c r="L2717" t="s">
        <v>933</v>
      </c>
      <c r="M2717" s="6">
        <f t="shared" si="345"/>
        <v>2022</v>
      </c>
      <c r="N2717" s="6" t="str">
        <f t="shared" si="346"/>
        <v>05</v>
      </c>
      <c r="O2717" s="6" t="str">
        <f t="shared" si="347"/>
        <v>19</v>
      </c>
      <c r="P2717" t="str">
        <f t="shared" si="348"/>
        <v>05</v>
      </c>
      <c r="Q2717" t="str">
        <f t="shared" si="349"/>
        <v>43</v>
      </c>
      <c r="R2717" t="str">
        <f t="shared" si="350"/>
        <v>41</v>
      </c>
      <c r="S2717" s="4">
        <f t="shared" si="344"/>
        <v>44700.238668981481</v>
      </c>
      <c r="T2717" s="5">
        <f t="shared" si="351"/>
        <v>44700.238668981481</v>
      </c>
      <c r="U2717" t="s">
        <v>2358</v>
      </c>
      <c r="AH2717" t="s">
        <v>2940</v>
      </c>
      <c r="AI2717" t="s">
        <v>3077</v>
      </c>
      <c r="AJ2717" t="s">
        <v>3097</v>
      </c>
      <c r="AK2717" t="s">
        <v>3101</v>
      </c>
      <c r="AL2717" t="s">
        <v>3103</v>
      </c>
      <c r="BK2717">
        <v>1393</v>
      </c>
      <c r="BL2717">
        <v>1393</v>
      </c>
      <c r="BQ2717">
        <v>200.005</v>
      </c>
      <c r="BR2717">
        <v>200.70219999999509</v>
      </c>
      <c r="BS2717">
        <v>1</v>
      </c>
    </row>
    <row r="2718" spans="1:71" x14ac:dyDescent="0.25">
      <c r="A2718" t="s">
        <v>86</v>
      </c>
      <c r="B2718">
        <v>1432</v>
      </c>
      <c r="C2718" t="s">
        <v>88</v>
      </c>
      <c r="D2718">
        <v>1</v>
      </c>
      <c r="E2718">
        <v>128646.88219999999</v>
      </c>
      <c r="F2718">
        <v>128648.0693</v>
      </c>
      <c r="G2718">
        <v>1.1871000000101051</v>
      </c>
      <c r="H2718">
        <v>238.7482</v>
      </c>
      <c r="I2718">
        <v>136.03800000000001</v>
      </c>
      <c r="J2718">
        <v>565.63199999999995</v>
      </c>
      <c r="L2718" t="s">
        <v>934</v>
      </c>
      <c r="M2718" s="6">
        <f t="shared" si="345"/>
        <v>2022</v>
      </c>
      <c r="N2718" s="6" t="str">
        <f t="shared" si="346"/>
        <v>05</v>
      </c>
      <c r="O2718" s="6" t="str">
        <f t="shared" si="347"/>
        <v>19</v>
      </c>
      <c r="P2718" t="str">
        <f t="shared" si="348"/>
        <v>05</v>
      </c>
      <c r="Q2718" t="str">
        <f t="shared" si="349"/>
        <v>48</v>
      </c>
      <c r="R2718" t="str">
        <f t="shared" si="350"/>
        <v>41</v>
      </c>
      <c r="S2718" s="4">
        <f t="shared" si="344"/>
        <v>44700.2421412037</v>
      </c>
      <c r="T2718" s="5">
        <f t="shared" si="351"/>
        <v>44700.2421412037</v>
      </c>
      <c r="U2718" t="s">
        <v>2359</v>
      </c>
      <c r="AH2718" t="s">
        <v>2940</v>
      </c>
      <c r="AI2718" t="s">
        <v>2941</v>
      </c>
      <c r="AJ2718" t="s">
        <v>3097</v>
      </c>
      <c r="AK2718" t="s">
        <v>3101</v>
      </c>
      <c r="AL2718" t="s">
        <v>3102</v>
      </c>
      <c r="BK2718">
        <v>1401</v>
      </c>
      <c r="BL2718">
        <v>1401</v>
      </c>
      <c r="BQ2718">
        <v>238.7482</v>
      </c>
      <c r="BR2718">
        <v>239.9353000000101</v>
      </c>
      <c r="BS2718">
        <v>0</v>
      </c>
    </row>
    <row r="2719" spans="1:71" x14ac:dyDescent="0.25">
      <c r="A2719" t="s">
        <v>86</v>
      </c>
      <c r="B2719">
        <v>1434</v>
      </c>
      <c r="C2719" t="s">
        <v>88</v>
      </c>
      <c r="D2719">
        <v>1</v>
      </c>
      <c r="E2719">
        <v>128810.50629999999</v>
      </c>
      <c r="F2719">
        <v>128811.58040000001</v>
      </c>
      <c r="G2719">
        <v>1.07410000001255</v>
      </c>
      <c r="H2719">
        <v>102.316</v>
      </c>
      <c r="I2719">
        <v>71.599000000000004</v>
      </c>
      <c r="J2719">
        <v>1875.895</v>
      </c>
      <c r="L2719" t="s">
        <v>935</v>
      </c>
      <c r="M2719" s="6">
        <f t="shared" si="345"/>
        <v>2022</v>
      </c>
      <c r="N2719" s="6" t="str">
        <f t="shared" si="346"/>
        <v>05</v>
      </c>
      <c r="O2719" s="6" t="str">
        <f t="shared" si="347"/>
        <v>19</v>
      </c>
      <c r="P2719" t="str">
        <f t="shared" si="348"/>
        <v>05</v>
      </c>
      <c r="Q2719" t="str">
        <f t="shared" si="349"/>
        <v>53</v>
      </c>
      <c r="R2719" t="str">
        <f t="shared" si="350"/>
        <v>41</v>
      </c>
      <c r="S2719" s="4">
        <f t="shared" si="344"/>
        <v>44700.245613425926</v>
      </c>
      <c r="T2719" s="5">
        <f t="shared" si="351"/>
        <v>44700.245613425926</v>
      </c>
      <c r="U2719" t="s">
        <v>2360</v>
      </c>
      <c r="AH2719" t="s">
        <v>2940</v>
      </c>
      <c r="AI2719" t="s">
        <v>3077</v>
      </c>
      <c r="AJ2719" t="s">
        <v>2941</v>
      </c>
      <c r="AK2719" t="s">
        <v>3101</v>
      </c>
      <c r="AL2719" t="s">
        <v>3104</v>
      </c>
      <c r="BK2719">
        <v>1403</v>
      </c>
      <c r="BL2719">
        <v>1403</v>
      </c>
      <c r="BQ2719">
        <v>102.316</v>
      </c>
      <c r="BR2719">
        <v>103.39010000001259</v>
      </c>
      <c r="BS2719">
        <v>0</v>
      </c>
    </row>
    <row r="2720" spans="1:71" x14ac:dyDescent="0.25">
      <c r="A2720" t="s">
        <v>86</v>
      </c>
      <c r="B2720">
        <v>1435</v>
      </c>
      <c r="C2720" t="s">
        <v>88</v>
      </c>
      <c r="D2720">
        <v>1</v>
      </c>
      <c r="E2720">
        <v>128831.03909999999</v>
      </c>
      <c r="F2720">
        <v>128831.6547</v>
      </c>
      <c r="G2720">
        <v>0.61560000000463333</v>
      </c>
      <c r="H2720">
        <v>122.8488</v>
      </c>
      <c r="I2720">
        <v>78.759</v>
      </c>
      <c r="J2720">
        <v>894.98800000000006</v>
      </c>
      <c r="L2720" t="s">
        <v>935</v>
      </c>
      <c r="M2720" s="6">
        <f t="shared" si="345"/>
        <v>2022</v>
      </c>
      <c r="N2720" s="6" t="str">
        <f t="shared" si="346"/>
        <v>05</v>
      </c>
      <c r="O2720" s="6" t="str">
        <f t="shared" si="347"/>
        <v>19</v>
      </c>
      <c r="P2720" t="str">
        <f t="shared" si="348"/>
        <v>05</v>
      </c>
      <c r="Q2720" t="str">
        <f t="shared" si="349"/>
        <v>53</v>
      </c>
      <c r="R2720" t="str">
        <f t="shared" si="350"/>
        <v>41</v>
      </c>
      <c r="S2720" s="4">
        <f t="shared" si="344"/>
        <v>44700.245613425926</v>
      </c>
      <c r="T2720" s="5">
        <f t="shared" si="351"/>
        <v>44700.245613425926</v>
      </c>
      <c r="U2720" t="s">
        <v>2360</v>
      </c>
      <c r="AH2720" t="s">
        <v>2940</v>
      </c>
      <c r="AI2720" t="s">
        <v>3077</v>
      </c>
      <c r="AJ2720" t="s">
        <v>3097</v>
      </c>
      <c r="AK2720" t="s">
        <v>3101</v>
      </c>
      <c r="AL2720" t="s">
        <v>3103</v>
      </c>
      <c r="BK2720">
        <v>1404</v>
      </c>
      <c r="BL2720">
        <v>1404</v>
      </c>
      <c r="BQ2720">
        <v>122.8488</v>
      </c>
      <c r="BR2720">
        <v>123.4644000000046</v>
      </c>
      <c r="BS2720">
        <v>1</v>
      </c>
    </row>
    <row r="2721" spans="1:71" x14ac:dyDescent="0.25">
      <c r="A2721" t="s">
        <v>86</v>
      </c>
      <c r="B2721">
        <v>1436</v>
      </c>
      <c r="C2721" t="s">
        <v>88</v>
      </c>
      <c r="D2721">
        <v>1</v>
      </c>
      <c r="E2721">
        <v>128871.8698</v>
      </c>
      <c r="F2721">
        <v>128872.4351</v>
      </c>
      <c r="G2721">
        <v>0.56530000000202563</v>
      </c>
      <c r="H2721">
        <v>163.67939999999999</v>
      </c>
      <c r="I2721">
        <v>121.718</v>
      </c>
      <c r="J2721">
        <v>1066.826</v>
      </c>
      <c r="L2721" t="s">
        <v>935</v>
      </c>
      <c r="M2721" s="6">
        <f t="shared" si="345"/>
        <v>2022</v>
      </c>
      <c r="N2721" s="6" t="str">
        <f t="shared" si="346"/>
        <v>05</v>
      </c>
      <c r="O2721" s="6" t="str">
        <f t="shared" si="347"/>
        <v>19</v>
      </c>
      <c r="P2721" t="str">
        <f t="shared" si="348"/>
        <v>05</v>
      </c>
      <c r="Q2721" t="str">
        <f t="shared" si="349"/>
        <v>53</v>
      </c>
      <c r="R2721" t="str">
        <f t="shared" si="350"/>
        <v>41</v>
      </c>
      <c r="S2721" s="4">
        <f t="shared" si="344"/>
        <v>44700.245613425926</v>
      </c>
      <c r="T2721" s="5">
        <f t="shared" si="351"/>
        <v>44700.245613425926</v>
      </c>
      <c r="U2721" t="s">
        <v>2360</v>
      </c>
      <c r="AH2721" t="s">
        <v>2940</v>
      </c>
      <c r="AI2721" t="s">
        <v>2941</v>
      </c>
      <c r="AJ2721" t="s">
        <v>3097</v>
      </c>
      <c r="AK2721" t="s">
        <v>3101</v>
      </c>
      <c r="AL2721" t="s">
        <v>3102</v>
      </c>
      <c r="BK2721">
        <v>1405</v>
      </c>
      <c r="BL2721">
        <v>1405</v>
      </c>
      <c r="BQ2721">
        <v>163.67939999999999</v>
      </c>
      <c r="BR2721">
        <v>164.24470000000201</v>
      </c>
      <c r="BS2721">
        <v>2</v>
      </c>
    </row>
    <row r="2722" spans="1:71" x14ac:dyDescent="0.25">
      <c r="A2722" t="s">
        <v>86</v>
      </c>
      <c r="B2722">
        <v>1437</v>
      </c>
      <c r="C2722" t="s">
        <v>88</v>
      </c>
      <c r="D2722">
        <v>1</v>
      </c>
      <c r="E2722">
        <v>128873.72900000001</v>
      </c>
      <c r="F2722">
        <v>128874.3572</v>
      </c>
      <c r="G2722">
        <v>0.62819999999192078</v>
      </c>
      <c r="H2722">
        <v>165.53870000000001</v>
      </c>
      <c r="I2722">
        <v>93.078999999999994</v>
      </c>
      <c r="J2722">
        <v>458.23399999999998</v>
      </c>
      <c r="L2722" t="s">
        <v>935</v>
      </c>
      <c r="M2722" s="6">
        <f t="shared" si="345"/>
        <v>2022</v>
      </c>
      <c r="N2722" s="6" t="str">
        <f t="shared" si="346"/>
        <v>05</v>
      </c>
      <c r="O2722" s="6" t="str">
        <f t="shared" si="347"/>
        <v>19</v>
      </c>
      <c r="P2722" t="str">
        <f t="shared" si="348"/>
        <v>05</v>
      </c>
      <c r="Q2722" t="str">
        <f t="shared" si="349"/>
        <v>53</v>
      </c>
      <c r="R2722" t="str">
        <f t="shared" si="350"/>
        <v>41</v>
      </c>
      <c r="S2722" s="4">
        <f t="shared" si="344"/>
        <v>44700.245613425926</v>
      </c>
      <c r="T2722" s="5">
        <f t="shared" si="351"/>
        <v>44700.245613425926</v>
      </c>
      <c r="U2722" t="s">
        <v>2360</v>
      </c>
      <c r="AH2722" t="s">
        <v>2940</v>
      </c>
      <c r="AI2722" t="s">
        <v>2941</v>
      </c>
      <c r="AJ2722" t="s">
        <v>3097</v>
      </c>
      <c r="AK2722" t="s">
        <v>3101</v>
      </c>
      <c r="AL2722" t="s">
        <v>3102</v>
      </c>
      <c r="BK2722">
        <v>1406</v>
      </c>
      <c r="BL2722">
        <v>1406</v>
      </c>
      <c r="BQ2722">
        <v>165.53870000000001</v>
      </c>
      <c r="BR2722">
        <v>166.1668999999919</v>
      </c>
      <c r="BS2722">
        <v>3</v>
      </c>
    </row>
    <row r="2723" spans="1:71" x14ac:dyDescent="0.25">
      <c r="A2723" t="s">
        <v>86</v>
      </c>
      <c r="B2723">
        <v>1457</v>
      </c>
      <c r="C2723" t="s">
        <v>88</v>
      </c>
      <c r="D2723">
        <v>1</v>
      </c>
      <c r="E2723">
        <v>129193.9567</v>
      </c>
      <c r="F2723">
        <v>129195.5836</v>
      </c>
      <c r="G2723">
        <v>1.6269000000029341</v>
      </c>
      <c r="H2723">
        <v>185.7319</v>
      </c>
      <c r="I2723">
        <v>143.19800000000001</v>
      </c>
      <c r="J2723">
        <v>2241.0500000000002</v>
      </c>
      <c r="L2723" t="s">
        <v>936</v>
      </c>
      <c r="M2723" s="6">
        <f t="shared" si="345"/>
        <v>2022</v>
      </c>
      <c r="N2723" s="6" t="str">
        <f t="shared" si="346"/>
        <v>05</v>
      </c>
      <c r="O2723" s="6" t="str">
        <f t="shared" si="347"/>
        <v>19</v>
      </c>
      <c r="P2723" t="str">
        <f t="shared" si="348"/>
        <v>05</v>
      </c>
      <c r="Q2723" t="str">
        <f t="shared" si="349"/>
        <v>58</v>
      </c>
      <c r="R2723" t="str">
        <f t="shared" si="350"/>
        <v>41</v>
      </c>
      <c r="S2723" s="4">
        <f t="shared" si="344"/>
        <v>44700.249085648145</v>
      </c>
      <c r="T2723" s="5">
        <f t="shared" si="351"/>
        <v>44700.249085648145</v>
      </c>
      <c r="U2723" t="s">
        <v>2361</v>
      </c>
      <c r="AH2723" t="s">
        <v>2940</v>
      </c>
      <c r="AI2723" t="s">
        <v>3078</v>
      </c>
      <c r="AJ2723" t="s">
        <v>2941</v>
      </c>
      <c r="AK2723" t="s">
        <v>3101</v>
      </c>
      <c r="AL2723" t="s">
        <v>3104</v>
      </c>
      <c r="BK2723">
        <v>1426</v>
      </c>
      <c r="BL2723">
        <v>1426</v>
      </c>
      <c r="BQ2723">
        <v>185.7319</v>
      </c>
      <c r="BR2723">
        <v>187.3588000000029</v>
      </c>
      <c r="BS2723">
        <v>0</v>
      </c>
    </row>
    <row r="2724" spans="1:71" x14ac:dyDescent="0.25">
      <c r="A2724" t="s">
        <v>86</v>
      </c>
      <c r="B2724">
        <v>1465</v>
      </c>
      <c r="C2724" t="s">
        <v>88</v>
      </c>
      <c r="D2724">
        <v>1</v>
      </c>
      <c r="E2724">
        <v>129482.2778</v>
      </c>
      <c r="F2724">
        <v>129482.6045</v>
      </c>
      <c r="G2724">
        <v>0.32670000000507571</v>
      </c>
      <c r="H2724">
        <v>174.0658</v>
      </c>
      <c r="I2724">
        <v>85.918999999999997</v>
      </c>
      <c r="J2724">
        <v>1109.7850000000001</v>
      </c>
      <c r="L2724" t="s">
        <v>937</v>
      </c>
      <c r="M2724" s="6">
        <f t="shared" si="345"/>
        <v>2022</v>
      </c>
      <c r="N2724" s="6" t="str">
        <f t="shared" si="346"/>
        <v>05</v>
      </c>
      <c r="O2724" s="6" t="str">
        <f t="shared" si="347"/>
        <v>19</v>
      </c>
      <c r="P2724" t="str">
        <f t="shared" si="348"/>
        <v>06</v>
      </c>
      <c r="Q2724" t="str">
        <f t="shared" si="349"/>
        <v>03</v>
      </c>
      <c r="R2724" t="str">
        <f t="shared" si="350"/>
        <v>41</v>
      </c>
      <c r="S2724" s="4">
        <f t="shared" si="344"/>
        <v>44700.252557870372</v>
      </c>
      <c r="T2724" s="5">
        <f t="shared" si="351"/>
        <v>44700.252557870372</v>
      </c>
      <c r="U2724" t="s">
        <v>2362</v>
      </c>
      <c r="AH2724" t="s">
        <v>2940</v>
      </c>
      <c r="AI2724" t="s">
        <v>2941</v>
      </c>
      <c r="AJ2724" t="s">
        <v>3097</v>
      </c>
      <c r="AK2724" t="s">
        <v>3101</v>
      </c>
      <c r="AL2724" t="s">
        <v>3103</v>
      </c>
      <c r="BK2724">
        <v>1434</v>
      </c>
      <c r="BL2724">
        <v>1434</v>
      </c>
      <c r="BQ2724">
        <v>174.0658</v>
      </c>
      <c r="BR2724">
        <v>174.3925000000051</v>
      </c>
      <c r="BS2724">
        <v>0</v>
      </c>
    </row>
    <row r="2725" spans="1:71" x14ac:dyDescent="0.25">
      <c r="A2725" t="s">
        <v>86</v>
      </c>
      <c r="B2725">
        <v>1466</v>
      </c>
      <c r="C2725" t="s">
        <v>88</v>
      </c>
      <c r="D2725">
        <v>1</v>
      </c>
      <c r="E2725">
        <v>129485.90489999999</v>
      </c>
      <c r="F2725">
        <v>129486.6649</v>
      </c>
      <c r="G2725">
        <v>0.76000000000931323</v>
      </c>
      <c r="H2725">
        <v>177.69290000000001</v>
      </c>
      <c r="I2725">
        <v>93.078999999999994</v>
      </c>
      <c r="J2725">
        <v>1668.258</v>
      </c>
      <c r="L2725" t="s">
        <v>937</v>
      </c>
      <c r="M2725" s="6">
        <f t="shared" si="345"/>
        <v>2022</v>
      </c>
      <c r="N2725" s="6" t="str">
        <f t="shared" si="346"/>
        <v>05</v>
      </c>
      <c r="O2725" s="6" t="str">
        <f t="shared" si="347"/>
        <v>19</v>
      </c>
      <c r="P2725" t="str">
        <f t="shared" si="348"/>
        <v>06</v>
      </c>
      <c r="Q2725" t="str">
        <f t="shared" si="349"/>
        <v>03</v>
      </c>
      <c r="R2725" t="str">
        <f t="shared" si="350"/>
        <v>41</v>
      </c>
      <c r="S2725" s="4">
        <f t="shared" si="344"/>
        <v>44700.252557870372</v>
      </c>
      <c r="T2725" s="5">
        <f t="shared" si="351"/>
        <v>44700.252557870372</v>
      </c>
      <c r="U2725" t="s">
        <v>2362</v>
      </c>
      <c r="AH2725" t="s">
        <v>2940</v>
      </c>
      <c r="AI2725" t="s">
        <v>3077</v>
      </c>
      <c r="AJ2725" t="s">
        <v>2941</v>
      </c>
      <c r="AK2725" t="s">
        <v>3101</v>
      </c>
      <c r="AL2725" t="s">
        <v>3104</v>
      </c>
      <c r="BK2725">
        <v>1435</v>
      </c>
      <c r="BL2725">
        <v>1435</v>
      </c>
      <c r="BQ2725">
        <v>177.69290000000001</v>
      </c>
      <c r="BR2725">
        <v>178.45290000000929</v>
      </c>
      <c r="BS2725">
        <v>1</v>
      </c>
    </row>
    <row r="2726" spans="1:71" x14ac:dyDescent="0.25">
      <c r="A2726" t="s">
        <v>86</v>
      </c>
      <c r="B2726">
        <v>1475</v>
      </c>
      <c r="C2726" t="s">
        <v>88</v>
      </c>
      <c r="D2726">
        <v>1</v>
      </c>
      <c r="E2726">
        <v>130186.67660000001</v>
      </c>
      <c r="F2726">
        <v>130187.9706</v>
      </c>
      <c r="G2726">
        <v>1.2939999999944121</v>
      </c>
      <c r="H2726">
        <v>278.40230000000003</v>
      </c>
      <c r="I2726">
        <v>93.078999999999994</v>
      </c>
      <c r="J2726">
        <v>1381.8620000000001</v>
      </c>
      <c r="L2726" t="s">
        <v>938</v>
      </c>
      <c r="M2726" s="6">
        <f t="shared" si="345"/>
        <v>2022</v>
      </c>
      <c r="N2726" s="6" t="str">
        <f t="shared" si="346"/>
        <v>05</v>
      </c>
      <c r="O2726" s="6" t="str">
        <f t="shared" si="347"/>
        <v>19</v>
      </c>
      <c r="P2726" t="str">
        <f t="shared" si="348"/>
        <v>06</v>
      </c>
      <c r="Q2726" t="str">
        <f t="shared" si="349"/>
        <v>13</v>
      </c>
      <c r="R2726" t="str">
        <f t="shared" si="350"/>
        <v>41</v>
      </c>
      <c r="S2726" s="4">
        <f t="shared" si="344"/>
        <v>44700.259502314817</v>
      </c>
      <c r="T2726" s="5">
        <f t="shared" si="351"/>
        <v>44700.259502314817</v>
      </c>
      <c r="U2726" t="s">
        <v>2363</v>
      </c>
      <c r="AH2726" t="s">
        <v>2940</v>
      </c>
      <c r="AI2726" t="s">
        <v>3077</v>
      </c>
      <c r="AJ2726" t="s">
        <v>2941</v>
      </c>
      <c r="AK2726" t="s">
        <v>3101</v>
      </c>
      <c r="AL2726" t="s">
        <v>3104</v>
      </c>
      <c r="AN2726" t="s">
        <v>3697</v>
      </c>
      <c r="BK2726">
        <v>1444</v>
      </c>
      <c r="BL2726">
        <v>1444</v>
      </c>
      <c r="BQ2726">
        <v>278.40230000000003</v>
      </c>
      <c r="BR2726">
        <v>279.69629999999438</v>
      </c>
      <c r="BS2726">
        <v>0</v>
      </c>
    </row>
    <row r="2727" spans="1:71" x14ac:dyDescent="0.25">
      <c r="A2727" t="s">
        <v>86</v>
      </c>
      <c r="B2727">
        <v>1478</v>
      </c>
      <c r="C2727" t="s">
        <v>88</v>
      </c>
      <c r="D2727">
        <v>1</v>
      </c>
      <c r="E2727">
        <v>130818.6443</v>
      </c>
      <c r="F2727">
        <v>130819.36659999999</v>
      </c>
      <c r="G2727">
        <v>0.72229999999399297</v>
      </c>
      <c r="H2727">
        <v>10.291600000000001</v>
      </c>
      <c r="I2727">
        <v>121.718</v>
      </c>
      <c r="J2727">
        <v>558.47299999999996</v>
      </c>
      <c r="L2727" t="s">
        <v>939</v>
      </c>
      <c r="M2727" s="6">
        <f t="shared" si="345"/>
        <v>2022</v>
      </c>
      <c r="N2727" s="6" t="str">
        <f t="shared" si="346"/>
        <v>05</v>
      </c>
      <c r="O2727" s="6" t="str">
        <f t="shared" si="347"/>
        <v>19</v>
      </c>
      <c r="P2727" t="str">
        <f t="shared" si="348"/>
        <v>06</v>
      </c>
      <c r="Q2727" t="str">
        <f t="shared" si="349"/>
        <v>28</v>
      </c>
      <c r="R2727" t="str">
        <f t="shared" si="350"/>
        <v>41</v>
      </c>
      <c r="S2727" s="4">
        <f t="shared" si="344"/>
        <v>44700.269918981481</v>
      </c>
      <c r="T2727" s="5">
        <f t="shared" si="351"/>
        <v>44700.269918981481</v>
      </c>
      <c r="U2727" t="s">
        <v>2364</v>
      </c>
      <c r="AH2727" t="s">
        <v>2940</v>
      </c>
      <c r="AI2727" t="s">
        <v>2941</v>
      </c>
      <c r="AJ2727" t="s">
        <v>3097</v>
      </c>
      <c r="AK2727" t="s">
        <v>3101</v>
      </c>
      <c r="AL2727" t="s">
        <v>3102</v>
      </c>
      <c r="BK2727">
        <v>1447</v>
      </c>
      <c r="BL2727">
        <v>1447</v>
      </c>
      <c r="BQ2727">
        <v>10.291600000000001</v>
      </c>
      <c r="BR2727">
        <v>11.01389999999399</v>
      </c>
      <c r="BS2727">
        <v>0</v>
      </c>
    </row>
    <row r="2728" spans="1:71" x14ac:dyDescent="0.25">
      <c r="A2728" t="s">
        <v>86</v>
      </c>
      <c r="B2728">
        <v>1485</v>
      </c>
      <c r="C2728" t="s">
        <v>88</v>
      </c>
      <c r="D2728">
        <v>1</v>
      </c>
      <c r="E2728">
        <v>132433.68520000001</v>
      </c>
      <c r="F2728">
        <v>132434.42009999999</v>
      </c>
      <c r="G2728">
        <v>0.73489999998128042</v>
      </c>
      <c r="H2728">
        <v>125.19450000000001</v>
      </c>
      <c r="I2728">
        <v>78.759</v>
      </c>
      <c r="J2728">
        <v>465.39400000000001</v>
      </c>
      <c r="L2728" t="s">
        <v>940</v>
      </c>
      <c r="M2728" s="6">
        <f t="shared" si="345"/>
        <v>2022</v>
      </c>
      <c r="N2728" s="6" t="str">
        <f t="shared" si="346"/>
        <v>05</v>
      </c>
      <c r="O2728" s="6" t="str">
        <f t="shared" si="347"/>
        <v>19</v>
      </c>
      <c r="P2728" t="str">
        <f t="shared" si="348"/>
        <v>06</v>
      </c>
      <c r="Q2728" t="str">
        <f t="shared" si="349"/>
        <v>53</v>
      </c>
      <c r="R2728" t="str">
        <f t="shared" si="350"/>
        <v>41</v>
      </c>
      <c r="S2728" s="4">
        <f t="shared" si="344"/>
        <v>44700.287280092591</v>
      </c>
      <c r="T2728" s="5">
        <f t="shared" si="351"/>
        <v>44700.287280092591</v>
      </c>
      <c r="U2728" t="s">
        <v>2365</v>
      </c>
      <c r="AH2728" t="s">
        <v>2940</v>
      </c>
      <c r="AI2728" t="s">
        <v>2941</v>
      </c>
      <c r="AJ2728" t="s">
        <v>3097</v>
      </c>
      <c r="AK2728" t="s">
        <v>3101</v>
      </c>
      <c r="AL2728" t="s">
        <v>3102</v>
      </c>
      <c r="BK2728">
        <v>1454</v>
      </c>
      <c r="BL2728">
        <v>1454</v>
      </c>
      <c r="BQ2728">
        <v>125.19450000000001</v>
      </c>
      <c r="BR2728">
        <v>125.9293999999813</v>
      </c>
      <c r="BS2728">
        <v>0</v>
      </c>
    </row>
    <row r="2729" spans="1:71" x14ac:dyDescent="0.25">
      <c r="A2729" t="s">
        <v>86</v>
      </c>
      <c r="B2729">
        <v>1486</v>
      </c>
      <c r="C2729" t="s">
        <v>88</v>
      </c>
      <c r="D2729">
        <v>1</v>
      </c>
      <c r="E2729">
        <v>132744.5717</v>
      </c>
      <c r="F2729">
        <v>132745.67720000001</v>
      </c>
      <c r="G2729">
        <v>1.1055000000051221</v>
      </c>
      <c r="H2729">
        <v>136.0684</v>
      </c>
      <c r="I2729">
        <v>42.959000000000003</v>
      </c>
      <c r="J2729">
        <v>501.19299999999998</v>
      </c>
      <c r="L2729" t="s">
        <v>941</v>
      </c>
      <c r="M2729" s="6">
        <f t="shared" si="345"/>
        <v>2022</v>
      </c>
      <c r="N2729" s="6" t="str">
        <f t="shared" si="346"/>
        <v>05</v>
      </c>
      <c r="O2729" s="6" t="str">
        <f t="shared" si="347"/>
        <v>19</v>
      </c>
      <c r="P2729" t="str">
        <f t="shared" si="348"/>
        <v>06</v>
      </c>
      <c r="Q2729" t="str">
        <f t="shared" si="349"/>
        <v>58</v>
      </c>
      <c r="R2729" t="str">
        <f t="shared" si="350"/>
        <v>41</v>
      </c>
      <c r="S2729" s="4">
        <f t="shared" si="344"/>
        <v>44700.290752314817</v>
      </c>
      <c r="T2729" s="5">
        <f t="shared" si="351"/>
        <v>44700.290752314817</v>
      </c>
      <c r="U2729" t="s">
        <v>2366</v>
      </c>
      <c r="AH2729" t="s">
        <v>2940</v>
      </c>
      <c r="AI2729" t="s">
        <v>2941</v>
      </c>
      <c r="AJ2729" t="s">
        <v>3097</v>
      </c>
      <c r="AK2729" t="s">
        <v>3101</v>
      </c>
      <c r="AL2729" t="s">
        <v>3102</v>
      </c>
      <c r="BK2729">
        <v>1455</v>
      </c>
      <c r="BL2729">
        <v>1455</v>
      </c>
      <c r="BQ2729">
        <v>136.0684</v>
      </c>
      <c r="BR2729">
        <v>137.17390000000509</v>
      </c>
      <c r="BS2729">
        <v>0</v>
      </c>
    </row>
    <row r="2730" spans="1:71" x14ac:dyDescent="0.25">
      <c r="A2730" t="s">
        <v>86</v>
      </c>
      <c r="B2730">
        <v>1488</v>
      </c>
      <c r="C2730" t="s">
        <v>88</v>
      </c>
      <c r="D2730">
        <v>1</v>
      </c>
      <c r="E2730">
        <v>132844.3879</v>
      </c>
      <c r="F2730">
        <v>132846.74969999999</v>
      </c>
      <c r="G2730">
        <v>2.3617999999842141</v>
      </c>
      <c r="H2730">
        <v>235.8845</v>
      </c>
      <c r="I2730">
        <v>50.119</v>
      </c>
      <c r="J2730">
        <v>866.34799999999996</v>
      </c>
      <c r="L2730" t="s">
        <v>941</v>
      </c>
      <c r="M2730" s="6">
        <f t="shared" si="345"/>
        <v>2022</v>
      </c>
      <c r="N2730" s="6" t="str">
        <f t="shared" si="346"/>
        <v>05</v>
      </c>
      <c r="O2730" s="6" t="str">
        <f t="shared" si="347"/>
        <v>19</v>
      </c>
      <c r="P2730" t="str">
        <f t="shared" si="348"/>
        <v>06</v>
      </c>
      <c r="Q2730" t="str">
        <f t="shared" si="349"/>
        <v>58</v>
      </c>
      <c r="R2730" t="str">
        <f t="shared" si="350"/>
        <v>41</v>
      </c>
      <c r="S2730" s="4">
        <f t="shared" si="344"/>
        <v>44700.290752314817</v>
      </c>
      <c r="T2730" s="5">
        <f t="shared" si="351"/>
        <v>44700.290752314817</v>
      </c>
      <c r="U2730" t="s">
        <v>2366</v>
      </c>
      <c r="AH2730" t="s">
        <v>2940</v>
      </c>
      <c r="AI2730" t="s">
        <v>3077</v>
      </c>
      <c r="AJ2730" t="s">
        <v>3097</v>
      </c>
      <c r="AK2730" t="s">
        <v>3101</v>
      </c>
      <c r="AL2730" t="s">
        <v>3102</v>
      </c>
      <c r="AN2730" t="s">
        <v>3698</v>
      </c>
      <c r="BK2730">
        <v>1457</v>
      </c>
      <c r="BL2730">
        <v>1457</v>
      </c>
      <c r="BQ2730">
        <v>235.8845</v>
      </c>
      <c r="BR2730">
        <v>238.24629999998419</v>
      </c>
      <c r="BS2730">
        <v>1</v>
      </c>
    </row>
    <row r="2731" spans="1:71" x14ac:dyDescent="0.25">
      <c r="A2731" t="s">
        <v>86</v>
      </c>
      <c r="B2731">
        <v>1520</v>
      </c>
      <c r="C2731" t="s">
        <v>88</v>
      </c>
      <c r="D2731">
        <v>1</v>
      </c>
      <c r="E2731">
        <v>133445.7837</v>
      </c>
      <c r="F2731">
        <v>133447.42319999999</v>
      </c>
      <c r="G2731">
        <v>1.6394999999902209</v>
      </c>
      <c r="H2731">
        <v>237.19149999999999</v>
      </c>
      <c r="I2731">
        <v>100.239</v>
      </c>
      <c r="J2731">
        <v>572.79200000000003</v>
      </c>
      <c r="L2731" t="s">
        <v>942</v>
      </c>
      <c r="M2731" s="6">
        <f t="shared" si="345"/>
        <v>2022</v>
      </c>
      <c r="N2731" s="6" t="str">
        <f t="shared" si="346"/>
        <v>05</v>
      </c>
      <c r="O2731" s="6" t="str">
        <f t="shared" si="347"/>
        <v>19</v>
      </c>
      <c r="P2731" t="str">
        <f t="shared" si="348"/>
        <v>07</v>
      </c>
      <c r="Q2731" t="str">
        <f t="shared" si="349"/>
        <v>08</v>
      </c>
      <c r="R2731" t="str">
        <f t="shared" si="350"/>
        <v>41</v>
      </c>
      <c r="S2731" s="4">
        <f t="shared" si="344"/>
        <v>44700.297696759262</v>
      </c>
      <c r="T2731" s="5">
        <f t="shared" si="351"/>
        <v>44700.297696759262</v>
      </c>
      <c r="U2731" t="s">
        <v>2367</v>
      </c>
      <c r="AH2731" t="s">
        <v>2940</v>
      </c>
      <c r="AI2731" t="s">
        <v>2941</v>
      </c>
      <c r="AJ2731" t="s">
        <v>3097</v>
      </c>
      <c r="AK2731" t="s">
        <v>3101</v>
      </c>
      <c r="AL2731" t="s">
        <v>3102</v>
      </c>
      <c r="BK2731">
        <v>1489</v>
      </c>
      <c r="BL2731">
        <v>1489</v>
      </c>
      <c r="BQ2731">
        <v>237.19149999999999</v>
      </c>
      <c r="BR2731">
        <v>238.83099999999021</v>
      </c>
      <c r="BS2731">
        <v>0</v>
      </c>
    </row>
    <row r="2732" spans="1:71" x14ac:dyDescent="0.25">
      <c r="A2732" t="s">
        <v>86</v>
      </c>
      <c r="B2732">
        <v>1529</v>
      </c>
      <c r="C2732" t="s">
        <v>88</v>
      </c>
      <c r="D2732">
        <v>1</v>
      </c>
      <c r="E2732">
        <v>133622.57459999999</v>
      </c>
      <c r="F2732">
        <v>133622.90760000001</v>
      </c>
      <c r="G2732">
        <v>0.33300000001327129</v>
      </c>
      <c r="H2732">
        <v>113.9635</v>
      </c>
      <c r="I2732">
        <v>100.239</v>
      </c>
      <c r="J2732">
        <v>809.06899999999996</v>
      </c>
      <c r="L2732" t="s">
        <v>943</v>
      </c>
      <c r="M2732" s="6">
        <f t="shared" si="345"/>
        <v>2022</v>
      </c>
      <c r="N2732" s="6" t="str">
        <f t="shared" si="346"/>
        <v>05</v>
      </c>
      <c r="O2732" s="6" t="str">
        <f t="shared" si="347"/>
        <v>19</v>
      </c>
      <c r="P2732" t="str">
        <f t="shared" si="348"/>
        <v>07</v>
      </c>
      <c r="Q2732" t="str">
        <f t="shared" si="349"/>
        <v>13</v>
      </c>
      <c r="R2732" t="str">
        <f t="shared" si="350"/>
        <v>41</v>
      </c>
      <c r="S2732" s="4">
        <f t="shared" si="344"/>
        <v>44700.301168981481</v>
      </c>
      <c r="T2732" s="5">
        <f t="shared" si="351"/>
        <v>44700.301168981481</v>
      </c>
      <c r="U2732" t="s">
        <v>2368</v>
      </c>
      <c r="AH2732" t="s">
        <v>2940</v>
      </c>
      <c r="AI2732" t="s">
        <v>2941</v>
      </c>
      <c r="AJ2732" t="s">
        <v>3097</v>
      </c>
      <c r="AK2732" t="s">
        <v>3101</v>
      </c>
      <c r="AL2732" t="s">
        <v>3102</v>
      </c>
      <c r="BK2732">
        <v>1497</v>
      </c>
      <c r="BL2732">
        <v>1497</v>
      </c>
      <c r="BQ2732">
        <v>113.9635</v>
      </c>
      <c r="BR2732">
        <v>114.2965000000133</v>
      </c>
      <c r="BS2732">
        <v>0</v>
      </c>
    </row>
    <row r="2733" spans="1:71" x14ac:dyDescent="0.25">
      <c r="A2733" t="s">
        <v>86</v>
      </c>
      <c r="B2733">
        <v>1530</v>
      </c>
      <c r="C2733" t="s">
        <v>88</v>
      </c>
      <c r="D2733">
        <v>1</v>
      </c>
      <c r="E2733">
        <v>133623.253</v>
      </c>
      <c r="F2733">
        <v>133623.44779999999</v>
      </c>
      <c r="G2733">
        <v>0.1947999999974854</v>
      </c>
      <c r="H2733">
        <v>114.64190000000001</v>
      </c>
      <c r="I2733">
        <v>100.239</v>
      </c>
      <c r="J2733">
        <v>415.274</v>
      </c>
      <c r="L2733" t="s">
        <v>943</v>
      </c>
      <c r="M2733" s="6">
        <f t="shared" si="345"/>
        <v>2022</v>
      </c>
      <c r="N2733" s="6" t="str">
        <f t="shared" si="346"/>
        <v>05</v>
      </c>
      <c r="O2733" s="6" t="str">
        <f t="shared" si="347"/>
        <v>19</v>
      </c>
      <c r="P2733" t="str">
        <f t="shared" si="348"/>
        <v>07</v>
      </c>
      <c r="Q2733" t="str">
        <f t="shared" si="349"/>
        <v>13</v>
      </c>
      <c r="R2733" t="str">
        <f t="shared" si="350"/>
        <v>41</v>
      </c>
      <c r="S2733" s="4">
        <f t="shared" si="344"/>
        <v>44700.301168981481</v>
      </c>
      <c r="T2733" s="5">
        <f t="shared" si="351"/>
        <v>44700.301168981481</v>
      </c>
      <c r="U2733" t="s">
        <v>2368</v>
      </c>
      <c r="AH2733" t="s">
        <v>2940</v>
      </c>
      <c r="AI2733" t="s">
        <v>2941</v>
      </c>
      <c r="AJ2733" t="s">
        <v>3097</v>
      </c>
      <c r="AK2733" t="s">
        <v>3101</v>
      </c>
      <c r="AL2733" t="s">
        <v>3102</v>
      </c>
      <c r="BK2733">
        <v>1498</v>
      </c>
      <c r="BL2733">
        <v>1498</v>
      </c>
      <c r="BQ2733">
        <v>114.64190000000001</v>
      </c>
      <c r="BR2733">
        <v>114.83669999999751</v>
      </c>
      <c r="BS2733">
        <v>1</v>
      </c>
    </row>
    <row r="2734" spans="1:71" x14ac:dyDescent="0.25">
      <c r="A2734" t="s">
        <v>86</v>
      </c>
      <c r="B2734">
        <v>1531</v>
      </c>
      <c r="C2734" t="s">
        <v>88</v>
      </c>
      <c r="D2734">
        <v>1</v>
      </c>
      <c r="E2734">
        <v>133623.6488</v>
      </c>
      <c r="F2734">
        <v>133624.49050000001</v>
      </c>
      <c r="G2734">
        <v>0.84170000001904555</v>
      </c>
      <c r="H2734">
        <v>115.0376</v>
      </c>
      <c r="I2734">
        <v>107.399</v>
      </c>
      <c r="J2734">
        <v>1095.4649999999999</v>
      </c>
      <c r="L2734" t="s">
        <v>943</v>
      </c>
      <c r="M2734" s="6">
        <f t="shared" si="345"/>
        <v>2022</v>
      </c>
      <c r="N2734" s="6" t="str">
        <f t="shared" si="346"/>
        <v>05</v>
      </c>
      <c r="O2734" s="6" t="str">
        <f t="shared" si="347"/>
        <v>19</v>
      </c>
      <c r="P2734" t="str">
        <f t="shared" si="348"/>
        <v>07</v>
      </c>
      <c r="Q2734" t="str">
        <f t="shared" si="349"/>
        <v>13</v>
      </c>
      <c r="R2734" t="str">
        <f t="shared" si="350"/>
        <v>41</v>
      </c>
      <c r="S2734" s="4">
        <f t="shared" si="344"/>
        <v>44700.301168981481</v>
      </c>
      <c r="T2734" s="5">
        <f t="shared" si="351"/>
        <v>44700.301168981481</v>
      </c>
      <c r="U2734" t="s">
        <v>2368</v>
      </c>
      <c r="AH2734" t="s">
        <v>2940</v>
      </c>
      <c r="AI2734" t="s">
        <v>2941</v>
      </c>
      <c r="AJ2734" t="s">
        <v>3097</v>
      </c>
      <c r="AK2734" t="s">
        <v>3101</v>
      </c>
      <c r="AL2734" t="s">
        <v>3102</v>
      </c>
      <c r="BK2734">
        <v>1499</v>
      </c>
      <c r="BL2734">
        <v>1499</v>
      </c>
      <c r="BQ2734">
        <v>115.0376</v>
      </c>
      <c r="BR2734">
        <v>115.879300000019</v>
      </c>
      <c r="BS2734">
        <v>2</v>
      </c>
    </row>
    <row r="2735" spans="1:71" x14ac:dyDescent="0.25">
      <c r="A2735" t="s">
        <v>86</v>
      </c>
      <c r="B2735">
        <v>1532</v>
      </c>
      <c r="C2735" t="s">
        <v>88</v>
      </c>
      <c r="D2735">
        <v>1</v>
      </c>
      <c r="E2735">
        <v>133675.90900000001</v>
      </c>
      <c r="F2735">
        <v>133676.7004</v>
      </c>
      <c r="G2735">
        <v>0.79139999998733401</v>
      </c>
      <c r="H2735">
        <v>167.2978</v>
      </c>
      <c r="I2735">
        <v>35.799999999999997</v>
      </c>
      <c r="J2735">
        <v>415.274</v>
      </c>
      <c r="L2735" t="s">
        <v>943</v>
      </c>
      <c r="M2735" s="6">
        <f t="shared" si="345"/>
        <v>2022</v>
      </c>
      <c r="N2735" s="6" t="str">
        <f t="shared" si="346"/>
        <v>05</v>
      </c>
      <c r="O2735" s="6" t="str">
        <f t="shared" si="347"/>
        <v>19</v>
      </c>
      <c r="P2735" t="str">
        <f t="shared" si="348"/>
        <v>07</v>
      </c>
      <c r="Q2735" t="str">
        <f t="shared" si="349"/>
        <v>13</v>
      </c>
      <c r="R2735" t="str">
        <f t="shared" si="350"/>
        <v>41</v>
      </c>
      <c r="S2735" s="4">
        <f t="shared" si="344"/>
        <v>44700.301168981481</v>
      </c>
      <c r="T2735" s="5">
        <f t="shared" si="351"/>
        <v>44700.301168981481</v>
      </c>
      <c r="U2735" t="s">
        <v>2368</v>
      </c>
      <c r="AH2735" t="s">
        <v>2940</v>
      </c>
      <c r="AI2735" t="s">
        <v>2941</v>
      </c>
      <c r="AJ2735" t="s">
        <v>3097</v>
      </c>
      <c r="AK2735" t="s">
        <v>3101</v>
      </c>
      <c r="AL2735" t="s">
        <v>3102</v>
      </c>
      <c r="BK2735">
        <v>1500</v>
      </c>
      <c r="BL2735">
        <v>1500</v>
      </c>
      <c r="BQ2735">
        <v>167.2978</v>
      </c>
      <c r="BR2735">
        <v>168.0891999999873</v>
      </c>
      <c r="BS2735">
        <v>3</v>
      </c>
    </row>
    <row r="2736" spans="1:71" x14ac:dyDescent="0.25">
      <c r="A2736" t="s">
        <v>86</v>
      </c>
      <c r="B2736">
        <v>1535</v>
      </c>
      <c r="C2736" t="s">
        <v>88</v>
      </c>
      <c r="D2736">
        <v>1</v>
      </c>
      <c r="E2736">
        <v>134084.98259999999</v>
      </c>
      <c r="F2736">
        <v>134085.1899</v>
      </c>
      <c r="G2736">
        <v>0.20730000000912699</v>
      </c>
      <c r="H2736">
        <v>276.37090000000001</v>
      </c>
      <c r="I2736">
        <v>136.03800000000001</v>
      </c>
      <c r="J2736">
        <v>658.71100000000001</v>
      </c>
      <c r="L2736" t="s">
        <v>944</v>
      </c>
      <c r="M2736" s="6">
        <f t="shared" si="345"/>
        <v>2022</v>
      </c>
      <c r="N2736" s="6" t="str">
        <f t="shared" si="346"/>
        <v>05</v>
      </c>
      <c r="O2736" s="6" t="str">
        <f t="shared" si="347"/>
        <v>19</v>
      </c>
      <c r="P2736" t="str">
        <f t="shared" si="348"/>
        <v>07</v>
      </c>
      <c r="Q2736" t="str">
        <f t="shared" si="349"/>
        <v>18</v>
      </c>
      <c r="R2736" t="str">
        <f t="shared" si="350"/>
        <v>41</v>
      </c>
      <c r="S2736" s="4">
        <f t="shared" si="344"/>
        <v>44700.3046412037</v>
      </c>
      <c r="T2736" s="5">
        <f t="shared" si="351"/>
        <v>44700.3046412037</v>
      </c>
      <c r="U2736" t="s">
        <v>2369</v>
      </c>
      <c r="AH2736" t="s">
        <v>2940</v>
      </c>
      <c r="AI2736" t="s">
        <v>2941</v>
      </c>
      <c r="AJ2736" t="s">
        <v>3097</v>
      </c>
      <c r="AK2736" t="s">
        <v>3101</v>
      </c>
      <c r="AL2736" t="s">
        <v>3103</v>
      </c>
      <c r="BK2736">
        <v>1503</v>
      </c>
      <c r="BL2736">
        <v>1503</v>
      </c>
      <c r="BQ2736">
        <v>276.37090000000001</v>
      </c>
      <c r="BR2736">
        <v>276.57820000000908</v>
      </c>
      <c r="BS2736">
        <v>0</v>
      </c>
    </row>
    <row r="2737" spans="1:71" x14ac:dyDescent="0.25">
      <c r="A2737" t="s">
        <v>86</v>
      </c>
      <c r="B2737">
        <v>1540</v>
      </c>
      <c r="C2737" t="s">
        <v>88</v>
      </c>
      <c r="D2737">
        <v>1</v>
      </c>
      <c r="E2737">
        <v>134167.42480000001</v>
      </c>
      <c r="F2737">
        <v>134167.60060000001</v>
      </c>
      <c r="G2737">
        <v>0.1757999999972526</v>
      </c>
      <c r="H2737">
        <v>58.746899999999997</v>
      </c>
      <c r="I2737">
        <v>150.358</v>
      </c>
      <c r="J2737">
        <v>1274.463</v>
      </c>
      <c r="L2737" t="s">
        <v>945</v>
      </c>
      <c r="M2737" s="6">
        <f t="shared" si="345"/>
        <v>2022</v>
      </c>
      <c r="N2737" s="6" t="str">
        <f t="shared" si="346"/>
        <v>05</v>
      </c>
      <c r="O2737" s="6" t="str">
        <f t="shared" si="347"/>
        <v>19</v>
      </c>
      <c r="P2737" t="str">
        <f t="shared" si="348"/>
        <v>07</v>
      </c>
      <c r="Q2737" t="str">
        <f t="shared" si="349"/>
        <v>23</v>
      </c>
      <c r="R2737" t="str">
        <f t="shared" si="350"/>
        <v>41</v>
      </c>
      <c r="S2737" s="4">
        <f t="shared" si="344"/>
        <v>44700.308113425926</v>
      </c>
      <c r="T2737" s="5">
        <f t="shared" si="351"/>
        <v>44700.308113425926</v>
      </c>
      <c r="U2737" t="s">
        <v>2370</v>
      </c>
      <c r="AH2737" t="s">
        <v>2940</v>
      </c>
      <c r="AI2737" t="s">
        <v>2941</v>
      </c>
      <c r="AJ2737" t="s">
        <v>3097</v>
      </c>
      <c r="AK2737" t="s">
        <v>3101</v>
      </c>
      <c r="AL2737" t="s">
        <v>3103</v>
      </c>
      <c r="BK2737">
        <v>1508</v>
      </c>
      <c r="BL2737">
        <v>1508</v>
      </c>
      <c r="BQ2737">
        <v>58.746899999999997</v>
      </c>
      <c r="BR2737">
        <v>58.922699999997249</v>
      </c>
      <c r="BS2737">
        <v>0</v>
      </c>
    </row>
    <row r="2738" spans="1:71" x14ac:dyDescent="0.25">
      <c r="A2738" t="s">
        <v>86</v>
      </c>
      <c r="B2738">
        <v>1541</v>
      </c>
      <c r="C2738" t="s">
        <v>88</v>
      </c>
      <c r="D2738">
        <v>1</v>
      </c>
      <c r="E2738">
        <v>134167.8456</v>
      </c>
      <c r="F2738">
        <v>134168.0466</v>
      </c>
      <c r="G2738">
        <v>0.20100000000093129</v>
      </c>
      <c r="H2738">
        <v>59.1678</v>
      </c>
      <c r="I2738">
        <v>136.03800000000001</v>
      </c>
      <c r="J2738">
        <v>601.43200000000002</v>
      </c>
      <c r="L2738" t="s">
        <v>945</v>
      </c>
      <c r="M2738" s="6">
        <f t="shared" si="345"/>
        <v>2022</v>
      </c>
      <c r="N2738" s="6" t="str">
        <f t="shared" si="346"/>
        <v>05</v>
      </c>
      <c r="O2738" s="6" t="str">
        <f t="shared" si="347"/>
        <v>19</v>
      </c>
      <c r="P2738" t="str">
        <f t="shared" si="348"/>
        <v>07</v>
      </c>
      <c r="Q2738" t="str">
        <f t="shared" si="349"/>
        <v>23</v>
      </c>
      <c r="R2738" t="str">
        <f t="shared" si="350"/>
        <v>41</v>
      </c>
      <c r="S2738" s="4">
        <f t="shared" si="344"/>
        <v>44700.308113425926</v>
      </c>
      <c r="T2738" s="5">
        <f t="shared" si="351"/>
        <v>44700.308113425926</v>
      </c>
      <c r="U2738" t="s">
        <v>2370</v>
      </c>
      <c r="AH2738" t="s">
        <v>2940</v>
      </c>
      <c r="AI2738" t="s">
        <v>2941</v>
      </c>
      <c r="AJ2738" t="s">
        <v>3097</v>
      </c>
      <c r="AK2738" t="s">
        <v>3101</v>
      </c>
      <c r="AL2738" t="s">
        <v>3103</v>
      </c>
      <c r="BK2738">
        <v>1509</v>
      </c>
      <c r="BL2738">
        <v>1509</v>
      </c>
      <c r="BQ2738">
        <v>59.1678</v>
      </c>
      <c r="BR2738">
        <v>59.368800000000931</v>
      </c>
      <c r="BS2738">
        <v>1</v>
      </c>
    </row>
    <row r="2739" spans="1:71" x14ac:dyDescent="0.25">
      <c r="A2739" t="s">
        <v>86</v>
      </c>
      <c r="B2739">
        <v>1542</v>
      </c>
      <c r="C2739" t="s">
        <v>88</v>
      </c>
      <c r="D2739">
        <v>1</v>
      </c>
      <c r="E2739">
        <v>134168.55540000001</v>
      </c>
      <c r="F2739">
        <v>134169.3155</v>
      </c>
      <c r="G2739">
        <v>0.76009999998495914</v>
      </c>
      <c r="H2739">
        <v>59.877600000000001</v>
      </c>
      <c r="I2739">
        <v>93.078999999999994</v>
      </c>
      <c r="J2739">
        <v>1653.9380000000001</v>
      </c>
      <c r="L2739" t="s">
        <v>945</v>
      </c>
      <c r="M2739" s="6">
        <f t="shared" si="345"/>
        <v>2022</v>
      </c>
      <c r="N2739" s="6" t="str">
        <f t="shared" si="346"/>
        <v>05</v>
      </c>
      <c r="O2739" s="6" t="str">
        <f t="shared" si="347"/>
        <v>19</v>
      </c>
      <c r="P2739" t="str">
        <f t="shared" si="348"/>
        <v>07</v>
      </c>
      <c r="Q2739" t="str">
        <f t="shared" si="349"/>
        <v>23</v>
      </c>
      <c r="R2739" t="str">
        <f t="shared" si="350"/>
        <v>41</v>
      </c>
      <c r="S2739" s="4">
        <f t="shared" si="344"/>
        <v>44700.308113425926</v>
      </c>
      <c r="T2739" s="5">
        <f t="shared" si="351"/>
        <v>44700.308113425926</v>
      </c>
      <c r="U2739" t="s">
        <v>2370</v>
      </c>
      <c r="AH2739" t="s">
        <v>2940</v>
      </c>
      <c r="AI2739" t="s">
        <v>3077</v>
      </c>
      <c r="AJ2739" t="s">
        <v>2941</v>
      </c>
      <c r="AK2739" t="s">
        <v>3101</v>
      </c>
      <c r="AL2739" t="s">
        <v>3104</v>
      </c>
      <c r="BK2739">
        <v>1510</v>
      </c>
      <c r="BL2739">
        <v>1510</v>
      </c>
      <c r="BQ2739">
        <v>59.877600000000001</v>
      </c>
      <c r="BR2739">
        <v>60.63769999998496</v>
      </c>
      <c r="BS2739">
        <v>2</v>
      </c>
    </row>
    <row r="2740" spans="1:71" x14ac:dyDescent="0.25">
      <c r="A2740" t="s">
        <v>86</v>
      </c>
      <c r="B2740">
        <v>1543</v>
      </c>
      <c r="C2740" t="s">
        <v>88</v>
      </c>
      <c r="D2740">
        <v>1</v>
      </c>
      <c r="E2740">
        <v>134169.65470000001</v>
      </c>
      <c r="F2740">
        <v>134170.1949</v>
      </c>
      <c r="G2740">
        <v>0.54019999998854473</v>
      </c>
      <c r="H2740">
        <v>60.976799999999997</v>
      </c>
      <c r="I2740">
        <v>121.718</v>
      </c>
      <c r="J2740">
        <v>2054.893</v>
      </c>
      <c r="L2740" t="s">
        <v>945</v>
      </c>
      <c r="M2740" s="6">
        <f t="shared" si="345"/>
        <v>2022</v>
      </c>
      <c r="N2740" s="6" t="str">
        <f t="shared" si="346"/>
        <v>05</v>
      </c>
      <c r="O2740" s="6" t="str">
        <f t="shared" si="347"/>
        <v>19</v>
      </c>
      <c r="P2740" t="str">
        <f t="shared" si="348"/>
        <v>07</v>
      </c>
      <c r="Q2740" t="str">
        <f t="shared" si="349"/>
        <v>23</v>
      </c>
      <c r="R2740" t="str">
        <f t="shared" si="350"/>
        <v>41</v>
      </c>
      <c r="S2740" s="4">
        <f t="shared" si="344"/>
        <v>44700.308113425926</v>
      </c>
      <c r="T2740" s="5">
        <f t="shared" si="351"/>
        <v>44700.308113425926</v>
      </c>
      <c r="U2740" t="s">
        <v>2370</v>
      </c>
      <c r="AH2740" t="s">
        <v>2940</v>
      </c>
      <c r="AI2740" t="s">
        <v>2941</v>
      </c>
      <c r="AJ2740" t="s">
        <v>2941</v>
      </c>
      <c r="AK2740" t="s">
        <v>3101</v>
      </c>
      <c r="AL2740" t="s">
        <v>3104</v>
      </c>
      <c r="BK2740">
        <v>1511</v>
      </c>
      <c r="BL2740">
        <v>1511</v>
      </c>
      <c r="BQ2740">
        <v>60.976799999999997</v>
      </c>
      <c r="BR2740">
        <v>61.516999999988542</v>
      </c>
      <c r="BS2740">
        <v>3</v>
      </c>
    </row>
    <row r="2741" spans="1:71" x14ac:dyDescent="0.25">
      <c r="A2741" t="s">
        <v>86</v>
      </c>
      <c r="B2741">
        <v>1544</v>
      </c>
      <c r="C2741" t="s">
        <v>88</v>
      </c>
      <c r="D2741">
        <v>1</v>
      </c>
      <c r="E2741">
        <v>134170.4713</v>
      </c>
      <c r="F2741">
        <v>134170.823</v>
      </c>
      <c r="G2741">
        <v>0.35169999999925489</v>
      </c>
      <c r="H2741">
        <v>61.793399999999998</v>
      </c>
      <c r="I2741">
        <v>157.518</v>
      </c>
      <c r="J2741">
        <v>1188.5440000000001</v>
      </c>
      <c r="L2741" t="s">
        <v>945</v>
      </c>
      <c r="M2741" s="6">
        <f t="shared" si="345"/>
        <v>2022</v>
      </c>
      <c r="N2741" s="6" t="str">
        <f t="shared" si="346"/>
        <v>05</v>
      </c>
      <c r="O2741" s="6" t="str">
        <f t="shared" si="347"/>
        <v>19</v>
      </c>
      <c r="P2741" t="str">
        <f t="shared" si="348"/>
        <v>07</v>
      </c>
      <c r="Q2741" t="str">
        <f t="shared" si="349"/>
        <v>23</v>
      </c>
      <c r="R2741" t="str">
        <f t="shared" si="350"/>
        <v>41</v>
      </c>
      <c r="S2741" s="4">
        <f t="shared" si="344"/>
        <v>44700.308113425926</v>
      </c>
      <c r="T2741" s="5">
        <f t="shared" si="351"/>
        <v>44700.308113425926</v>
      </c>
      <c r="U2741" t="s">
        <v>2370</v>
      </c>
      <c r="AH2741" t="s">
        <v>2940</v>
      </c>
      <c r="AI2741" t="s">
        <v>2941</v>
      </c>
      <c r="AJ2741" t="s">
        <v>3097</v>
      </c>
      <c r="AK2741" t="s">
        <v>3101</v>
      </c>
      <c r="AL2741" t="s">
        <v>3103</v>
      </c>
      <c r="BK2741">
        <v>1512</v>
      </c>
      <c r="BL2741">
        <v>1512</v>
      </c>
      <c r="BQ2741">
        <v>61.793399999999998</v>
      </c>
      <c r="BR2741">
        <v>62.145099999999253</v>
      </c>
      <c r="BS2741">
        <v>4</v>
      </c>
    </row>
    <row r="2742" spans="1:71" x14ac:dyDescent="0.25">
      <c r="A2742" t="s">
        <v>86</v>
      </c>
      <c r="B2742">
        <v>1547</v>
      </c>
      <c r="C2742" t="s">
        <v>88</v>
      </c>
      <c r="D2742">
        <v>1</v>
      </c>
      <c r="E2742">
        <v>134190.09090000001</v>
      </c>
      <c r="F2742">
        <v>134190.31080000001</v>
      </c>
      <c r="G2742">
        <v>0.21989999999641441</v>
      </c>
      <c r="H2742">
        <v>81.4131</v>
      </c>
      <c r="I2742">
        <v>57.279000000000003</v>
      </c>
      <c r="J2742">
        <v>1431.981</v>
      </c>
      <c r="L2742" t="s">
        <v>945</v>
      </c>
      <c r="M2742" s="6">
        <f t="shared" si="345"/>
        <v>2022</v>
      </c>
      <c r="N2742" s="6" t="str">
        <f t="shared" si="346"/>
        <v>05</v>
      </c>
      <c r="O2742" s="6" t="str">
        <f t="shared" si="347"/>
        <v>19</v>
      </c>
      <c r="P2742" t="str">
        <f t="shared" si="348"/>
        <v>07</v>
      </c>
      <c r="Q2742" t="str">
        <f t="shared" si="349"/>
        <v>23</v>
      </c>
      <c r="R2742" t="str">
        <f t="shared" si="350"/>
        <v>41</v>
      </c>
      <c r="S2742" s="4">
        <f t="shared" si="344"/>
        <v>44700.308113425926</v>
      </c>
      <c r="T2742" s="5">
        <f t="shared" si="351"/>
        <v>44700.308113425926</v>
      </c>
      <c r="U2742" t="s">
        <v>2370</v>
      </c>
      <c r="AH2742" t="s">
        <v>2940</v>
      </c>
      <c r="AI2742" t="s">
        <v>2941</v>
      </c>
      <c r="AJ2742" t="s">
        <v>3097</v>
      </c>
      <c r="AK2742" t="s">
        <v>3101</v>
      </c>
      <c r="AL2742" t="s">
        <v>3103</v>
      </c>
      <c r="BK2742">
        <v>1515</v>
      </c>
      <c r="BL2742">
        <v>1515</v>
      </c>
      <c r="BQ2742">
        <v>81.4131</v>
      </c>
      <c r="BR2742">
        <v>81.632999999996414</v>
      </c>
      <c r="BS2742">
        <v>5</v>
      </c>
    </row>
    <row r="2743" spans="1:71" x14ac:dyDescent="0.25">
      <c r="A2743" t="s">
        <v>86</v>
      </c>
      <c r="B2743">
        <v>1548</v>
      </c>
      <c r="C2743" t="s">
        <v>88</v>
      </c>
      <c r="D2743">
        <v>1</v>
      </c>
      <c r="E2743">
        <v>134190.53690000001</v>
      </c>
      <c r="F2743">
        <v>134190.78810000001</v>
      </c>
      <c r="G2743">
        <v>0.25119999999878928</v>
      </c>
      <c r="H2743">
        <v>81.859099999999998</v>
      </c>
      <c r="I2743">
        <v>71.599000000000004</v>
      </c>
      <c r="J2743">
        <v>1718.377</v>
      </c>
      <c r="L2743" t="s">
        <v>945</v>
      </c>
      <c r="M2743" s="6">
        <f t="shared" si="345"/>
        <v>2022</v>
      </c>
      <c r="N2743" s="6" t="str">
        <f t="shared" si="346"/>
        <v>05</v>
      </c>
      <c r="O2743" s="6" t="str">
        <f t="shared" si="347"/>
        <v>19</v>
      </c>
      <c r="P2743" t="str">
        <f t="shared" si="348"/>
        <v>07</v>
      </c>
      <c r="Q2743" t="str">
        <f t="shared" si="349"/>
        <v>23</v>
      </c>
      <c r="R2743" t="str">
        <f t="shared" si="350"/>
        <v>41</v>
      </c>
      <c r="S2743" s="4">
        <f t="shared" si="344"/>
        <v>44700.308113425926</v>
      </c>
      <c r="T2743" s="5">
        <f t="shared" si="351"/>
        <v>44700.308113425926</v>
      </c>
      <c r="U2743" t="s">
        <v>2370</v>
      </c>
      <c r="AH2743" t="s">
        <v>2940</v>
      </c>
      <c r="AI2743" t="s">
        <v>2941</v>
      </c>
      <c r="AJ2743" t="s">
        <v>3097</v>
      </c>
      <c r="AK2743" t="s">
        <v>3101</v>
      </c>
      <c r="AL2743" t="s">
        <v>3103</v>
      </c>
      <c r="BK2743">
        <v>1516</v>
      </c>
      <c r="BL2743">
        <v>1516</v>
      </c>
      <c r="BQ2743">
        <v>81.859099999999998</v>
      </c>
      <c r="BR2743">
        <v>82.110299999998787</v>
      </c>
      <c r="BS2743">
        <v>6</v>
      </c>
    </row>
    <row r="2744" spans="1:71" x14ac:dyDescent="0.25">
      <c r="A2744" t="s">
        <v>86</v>
      </c>
      <c r="B2744">
        <v>1549</v>
      </c>
      <c r="C2744" t="s">
        <v>88</v>
      </c>
      <c r="D2744">
        <v>1</v>
      </c>
      <c r="E2744">
        <v>134191.20269999999</v>
      </c>
      <c r="F2744">
        <v>134191.3849</v>
      </c>
      <c r="G2744">
        <v>0.18220000001019801</v>
      </c>
      <c r="H2744">
        <v>82.524900000000002</v>
      </c>
      <c r="I2744">
        <v>107.399</v>
      </c>
      <c r="J2744">
        <v>1775.6559999999999</v>
      </c>
      <c r="L2744" t="s">
        <v>945</v>
      </c>
      <c r="M2744" s="6">
        <f t="shared" si="345"/>
        <v>2022</v>
      </c>
      <c r="N2744" s="6" t="str">
        <f t="shared" si="346"/>
        <v>05</v>
      </c>
      <c r="O2744" s="6" t="str">
        <f t="shared" si="347"/>
        <v>19</v>
      </c>
      <c r="P2744" t="str">
        <f t="shared" si="348"/>
        <v>07</v>
      </c>
      <c r="Q2744" t="str">
        <f t="shared" si="349"/>
        <v>23</v>
      </c>
      <c r="R2744" t="str">
        <f t="shared" si="350"/>
        <v>41</v>
      </c>
      <c r="S2744" s="4">
        <f t="shared" si="344"/>
        <v>44700.308113425926</v>
      </c>
      <c r="T2744" s="5">
        <f t="shared" si="351"/>
        <v>44700.308113425926</v>
      </c>
      <c r="U2744" t="s">
        <v>2370</v>
      </c>
      <c r="AH2744" t="s">
        <v>2940</v>
      </c>
      <c r="AI2744" t="s">
        <v>2941</v>
      </c>
      <c r="AJ2744" t="s">
        <v>3097</v>
      </c>
      <c r="AK2744" t="s">
        <v>3101</v>
      </c>
      <c r="AL2744" t="s">
        <v>3103</v>
      </c>
      <c r="BK2744">
        <v>1517</v>
      </c>
      <c r="BL2744">
        <v>1517</v>
      </c>
      <c r="BQ2744">
        <v>82.524900000000002</v>
      </c>
      <c r="BR2744">
        <v>82.7071000000102</v>
      </c>
      <c r="BS2744">
        <v>7</v>
      </c>
    </row>
    <row r="2745" spans="1:71" x14ac:dyDescent="0.25">
      <c r="A2745" t="s">
        <v>86</v>
      </c>
      <c r="B2745">
        <v>1550</v>
      </c>
      <c r="C2745" t="s">
        <v>88</v>
      </c>
      <c r="D2745">
        <v>1</v>
      </c>
      <c r="E2745">
        <v>134204.1458</v>
      </c>
      <c r="F2745">
        <v>134207.0459</v>
      </c>
      <c r="G2745">
        <v>2.900099999998929</v>
      </c>
      <c r="H2745">
        <v>95.468000000000004</v>
      </c>
      <c r="I2745">
        <v>107.399</v>
      </c>
      <c r="J2745">
        <v>1532.22</v>
      </c>
      <c r="L2745" t="s">
        <v>945</v>
      </c>
      <c r="M2745" s="6">
        <f t="shared" si="345"/>
        <v>2022</v>
      </c>
      <c r="N2745" s="6" t="str">
        <f t="shared" si="346"/>
        <v>05</v>
      </c>
      <c r="O2745" s="6" t="str">
        <f t="shared" si="347"/>
        <v>19</v>
      </c>
      <c r="P2745" t="str">
        <f t="shared" si="348"/>
        <v>07</v>
      </c>
      <c r="Q2745" t="str">
        <f t="shared" si="349"/>
        <v>23</v>
      </c>
      <c r="R2745" t="str">
        <f t="shared" si="350"/>
        <v>41</v>
      </c>
      <c r="S2745" s="4">
        <f t="shared" si="344"/>
        <v>44700.308113425926</v>
      </c>
      <c r="T2745" s="5">
        <f t="shared" si="351"/>
        <v>44700.308113425926</v>
      </c>
      <c r="U2745" t="s">
        <v>2370</v>
      </c>
      <c r="AH2745" t="s">
        <v>2940</v>
      </c>
      <c r="AI2745" t="s">
        <v>3083</v>
      </c>
      <c r="AJ2745" t="s">
        <v>2941</v>
      </c>
      <c r="AK2745" t="s">
        <v>2940</v>
      </c>
      <c r="AL2745" t="s">
        <v>3104</v>
      </c>
      <c r="BK2745">
        <v>1518</v>
      </c>
      <c r="BL2745">
        <v>1518</v>
      </c>
      <c r="BQ2745">
        <v>95.468000000000004</v>
      </c>
      <c r="BR2745">
        <v>98.368099999998933</v>
      </c>
      <c r="BS2745">
        <v>8</v>
      </c>
    </row>
    <row r="2746" spans="1:71" x14ac:dyDescent="0.25">
      <c r="A2746" t="s">
        <v>86</v>
      </c>
      <c r="B2746">
        <v>1552</v>
      </c>
      <c r="C2746" t="s">
        <v>88</v>
      </c>
      <c r="D2746">
        <v>1</v>
      </c>
      <c r="E2746">
        <v>134243.12820000001</v>
      </c>
      <c r="F2746">
        <v>134244.56659999999</v>
      </c>
      <c r="G2746">
        <v>1.43839999998454</v>
      </c>
      <c r="H2746">
        <v>134.4503</v>
      </c>
      <c r="I2746">
        <v>100.71899999999999</v>
      </c>
      <c r="J2746">
        <v>1611.511</v>
      </c>
      <c r="L2746" t="s">
        <v>945</v>
      </c>
      <c r="M2746" s="6">
        <f t="shared" si="345"/>
        <v>2022</v>
      </c>
      <c r="N2746" s="6" t="str">
        <f t="shared" si="346"/>
        <v>05</v>
      </c>
      <c r="O2746" s="6" t="str">
        <f t="shared" si="347"/>
        <v>19</v>
      </c>
      <c r="P2746" t="str">
        <f t="shared" si="348"/>
        <v>07</v>
      </c>
      <c r="Q2746" t="str">
        <f t="shared" si="349"/>
        <v>23</v>
      </c>
      <c r="R2746" t="str">
        <f t="shared" si="350"/>
        <v>41</v>
      </c>
      <c r="S2746" s="4">
        <f t="shared" si="344"/>
        <v>44700.308113425926</v>
      </c>
      <c r="T2746" s="5">
        <f t="shared" si="351"/>
        <v>44700.308113425926</v>
      </c>
      <c r="U2746" t="s">
        <v>2370</v>
      </c>
      <c r="AH2746" t="s">
        <v>2940</v>
      </c>
      <c r="AI2746" t="s">
        <v>3078</v>
      </c>
      <c r="AJ2746" t="s">
        <v>3097</v>
      </c>
      <c r="AK2746" t="s">
        <v>3101</v>
      </c>
      <c r="AL2746" t="s">
        <v>3103</v>
      </c>
      <c r="BK2746">
        <v>1519</v>
      </c>
      <c r="BL2746">
        <v>1519</v>
      </c>
      <c r="BQ2746">
        <v>134.4503</v>
      </c>
      <c r="BR2746">
        <v>135.88869999998451</v>
      </c>
      <c r="BS2746">
        <v>9</v>
      </c>
    </row>
    <row r="2747" spans="1:71" x14ac:dyDescent="0.25">
      <c r="A2747" t="s">
        <v>86</v>
      </c>
      <c r="B2747">
        <v>1553</v>
      </c>
      <c r="C2747" t="s">
        <v>88</v>
      </c>
      <c r="D2747">
        <v>1</v>
      </c>
      <c r="E2747">
        <v>134250.8695</v>
      </c>
      <c r="F2747">
        <v>134251.90909999999</v>
      </c>
      <c r="G2747">
        <v>1.0395999999891501</v>
      </c>
      <c r="H2747">
        <v>142.1917</v>
      </c>
      <c r="I2747">
        <v>165.46799999999999</v>
      </c>
      <c r="J2747">
        <v>1625.8989999999999</v>
      </c>
      <c r="L2747" t="s">
        <v>945</v>
      </c>
      <c r="M2747" s="6">
        <f t="shared" si="345"/>
        <v>2022</v>
      </c>
      <c r="N2747" s="6" t="str">
        <f t="shared" si="346"/>
        <v>05</v>
      </c>
      <c r="O2747" s="6" t="str">
        <f t="shared" si="347"/>
        <v>19</v>
      </c>
      <c r="P2747" t="str">
        <f t="shared" si="348"/>
        <v>07</v>
      </c>
      <c r="Q2747" t="str">
        <f t="shared" si="349"/>
        <v>23</v>
      </c>
      <c r="R2747" t="str">
        <f t="shared" si="350"/>
        <v>41</v>
      </c>
      <c r="S2747" s="4">
        <f t="shared" si="344"/>
        <v>44700.308113425926</v>
      </c>
      <c r="T2747" s="5">
        <f t="shared" si="351"/>
        <v>44700.308113425926</v>
      </c>
      <c r="U2747" t="s">
        <v>2370</v>
      </c>
      <c r="AH2747" t="s">
        <v>2940</v>
      </c>
      <c r="AI2747" t="s">
        <v>3081</v>
      </c>
      <c r="AJ2747" t="s">
        <v>2941</v>
      </c>
      <c r="AK2747" t="s">
        <v>3101</v>
      </c>
      <c r="AL2747" t="s">
        <v>3104</v>
      </c>
      <c r="BK2747">
        <v>1520</v>
      </c>
      <c r="BL2747">
        <v>1520</v>
      </c>
      <c r="BQ2747">
        <v>142.1917</v>
      </c>
      <c r="BR2747">
        <v>143.23129999998909</v>
      </c>
      <c r="BS2747">
        <v>10</v>
      </c>
    </row>
    <row r="2748" spans="1:71" x14ac:dyDescent="0.25">
      <c r="A2748" t="s">
        <v>86</v>
      </c>
      <c r="B2748">
        <v>1554</v>
      </c>
      <c r="C2748" t="s">
        <v>88</v>
      </c>
      <c r="D2748">
        <v>1</v>
      </c>
      <c r="E2748">
        <v>134368.0478</v>
      </c>
      <c r="F2748">
        <v>134369.0779</v>
      </c>
      <c r="G2748">
        <v>1.030100000003586</v>
      </c>
      <c r="H2748">
        <v>259.36989999999997</v>
      </c>
      <c r="I2748">
        <v>122.30200000000001</v>
      </c>
      <c r="J2748">
        <v>1474.82</v>
      </c>
      <c r="L2748" t="s">
        <v>945</v>
      </c>
      <c r="M2748" s="6">
        <f t="shared" si="345"/>
        <v>2022</v>
      </c>
      <c r="N2748" s="6" t="str">
        <f t="shared" si="346"/>
        <v>05</v>
      </c>
      <c r="O2748" s="6" t="str">
        <f t="shared" si="347"/>
        <v>19</v>
      </c>
      <c r="P2748" t="str">
        <f t="shared" si="348"/>
        <v>07</v>
      </c>
      <c r="Q2748" t="str">
        <f t="shared" si="349"/>
        <v>23</v>
      </c>
      <c r="R2748" t="str">
        <f t="shared" si="350"/>
        <v>41</v>
      </c>
      <c r="S2748" s="4">
        <f t="shared" si="344"/>
        <v>44700.308113425926</v>
      </c>
      <c r="T2748" s="5">
        <f t="shared" si="351"/>
        <v>44700.308113425926</v>
      </c>
      <c r="U2748" t="s">
        <v>2370</v>
      </c>
      <c r="AH2748" t="s">
        <v>2940</v>
      </c>
      <c r="AI2748" t="s">
        <v>3081</v>
      </c>
      <c r="AJ2748" t="s">
        <v>3097</v>
      </c>
      <c r="AK2748" t="s">
        <v>3101</v>
      </c>
      <c r="AL2748" t="s">
        <v>3103</v>
      </c>
      <c r="AN2748" t="s">
        <v>3619</v>
      </c>
      <c r="BK2748">
        <v>1521</v>
      </c>
      <c r="BL2748">
        <v>1521</v>
      </c>
      <c r="BQ2748">
        <v>259.36989999999997</v>
      </c>
      <c r="BR2748">
        <v>260.40000000000362</v>
      </c>
      <c r="BS2748">
        <v>11</v>
      </c>
    </row>
    <row r="2749" spans="1:71" x14ac:dyDescent="0.25">
      <c r="A2749" t="s">
        <v>86</v>
      </c>
      <c r="B2749">
        <v>1555</v>
      </c>
      <c r="C2749" t="s">
        <v>88</v>
      </c>
      <c r="D2749">
        <v>1</v>
      </c>
      <c r="E2749">
        <v>134370.98579999999</v>
      </c>
      <c r="F2749">
        <v>134371.8903</v>
      </c>
      <c r="G2749">
        <v>0.90450000000419095</v>
      </c>
      <c r="H2749">
        <v>262.30799999999999</v>
      </c>
      <c r="I2749">
        <v>122.30200000000001</v>
      </c>
      <c r="J2749">
        <v>1553.9570000000001</v>
      </c>
      <c r="L2749" t="s">
        <v>945</v>
      </c>
      <c r="M2749" s="6">
        <f t="shared" si="345"/>
        <v>2022</v>
      </c>
      <c r="N2749" s="6" t="str">
        <f t="shared" si="346"/>
        <v>05</v>
      </c>
      <c r="O2749" s="6" t="str">
        <f t="shared" si="347"/>
        <v>19</v>
      </c>
      <c r="P2749" t="str">
        <f t="shared" si="348"/>
        <v>07</v>
      </c>
      <c r="Q2749" t="str">
        <f t="shared" si="349"/>
        <v>23</v>
      </c>
      <c r="R2749" t="str">
        <f t="shared" si="350"/>
        <v>41</v>
      </c>
      <c r="S2749" s="4">
        <f t="shared" si="344"/>
        <v>44700.308113425926</v>
      </c>
      <c r="T2749" s="5">
        <f t="shared" si="351"/>
        <v>44700.308113425926</v>
      </c>
      <c r="U2749" t="s">
        <v>2370</v>
      </c>
      <c r="AH2749" t="s">
        <v>2940</v>
      </c>
      <c r="AI2749" t="s">
        <v>2941</v>
      </c>
      <c r="AJ2749" t="s">
        <v>2941</v>
      </c>
      <c r="AK2749" t="s">
        <v>3101</v>
      </c>
      <c r="AL2749" t="s">
        <v>3104</v>
      </c>
      <c r="BK2749">
        <v>1522</v>
      </c>
      <c r="BL2749">
        <v>1522</v>
      </c>
      <c r="BQ2749">
        <v>262.30799999999999</v>
      </c>
      <c r="BR2749">
        <v>263.21250000000418</v>
      </c>
      <c r="BS2749">
        <v>12</v>
      </c>
    </row>
    <row r="2750" spans="1:71" x14ac:dyDescent="0.25">
      <c r="A2750" t="s">
        <v>86</v>
      </c>
      <c r="B2750">
        <v>1557</v>
      </c>
      <c r="C2750" t="s">
        <v>88</v>
      </c>
      <c r="D2750">
        <v>1</v>
      </c>
      <c r="E2750">
        <v>134383.35190000001</v>
      </c>
      <c r="F2750">
        <v>134384.18109999999</v>
      </c>
      <c r="G2750">
        <v>0.82919999997830018</v>
      </c>
      <c r="H2750">
        <v>274.67410000000001</v>
      </c>
      <c r="I2750">
        <v>136.691</v>
      </c>
      <c r="J2750">
        <v>1546.7629999999999</v>
      </c>
      <c r="L2750" t="s">
        <v>945</v>
      </c>
      <c r="M2750" s="6">
        <f t="shared" si="345"/>
        <v>2022</v>
      </c>
      <c r="N2750" s="6" t="str">
        <f t="shared" si="346"/>
        <v>05</v>
      </c>
      <c r="O2750" s="6" t="str">
        <f t="shared" si="347"/>
        <v>19</v>
      </c>
      <c r="P2750" t="str">
        <f t="shared" si="348"/>
        <v>07</v>
      </c>
      <c r="Q2750" t="str">
        <f t="shared" si="349"/>
        <v>23</v>
      </c>
      <c r="R2750" t="str">
        <f t="shared" si="350"/>
        <v>41</v>
      </c>
      <c r="S2750" s="4">
        <f t="shared" si="344"/>
        <v>44700.308113425926</v>
      </c>
      <c r="T2750" s="5">
        <f t="shared" si="351"/>
        <v>44700.308113425926</v>
      </c>
      <c r="U2750" t="s">
        <v>2370</v>
      </c>
      <c r="AH2750" t="s">
        <v>2940</v>
      </c>
      <c r="AI2750" t="s">
        <v>2941</v>
      </c>
      <c r="AJ2750" t="s">
        <v>3077</v>
      </c>
      <c r="AK2750" t="s">
        <v>3101</v>
      </c>
      <c r="AL2750" t="s">
        <v>3104</v>
      </c>
      <c r="BK2750">
        <v>1524</v>
      </c>
      <c r="BL2750">
        <v>1524</v>
      </c>
      <c r="BQ2750">
        <v>274.67410000000001</v>
      </c>
      <c r="BR2750">
        <v>275.50329999997831</v>
      </c>
      <c r="BS2750">
        <v>13</v>
      </c>
    </row>
    <row r="2751" spans="1:71" x14ac:dyDescent="0.25">
      <c r="A2751" t="s">
        <v>86</v>
      </c>
      <c r="B2751">
        <v>1558</v>
      </c>
      <c r="C2751" t="s">
        <v>88</v>
      </c>
      <c r="D2751">
        <v>1</v>
      </c>
      <c r="E2751">
        <v>134384.9411</v>
      </c>
      <c r="F2751">
        <v>134385.65090000001</v>
      </c>
      <c r="G2751">
        <v>0.70980000001145527</v>
      </c>
      <c r="H2751">
        <v>276.26330000000002</v>
      </c>
      <c r="I2751">
        <v>57.554000000000002</v>
      </c>
      <c r="J2751">
        <v>1791.367</v>
      </c>
      <c r="L2751" t="s">
        <v>945</v>
      </c>
      <c r="M2751" s="6">
        <f t="shared" si="345"/>
        <v>2022</v>
      </c>
      <c r="N2751" s="6" t="str">
        <f t="shared" si="346"/>
        <v>05</v>
      </c>
      <c r="O2751" s="6" t="str">
        <f t="shared" si="347"/>
        <v>19</v>
      </c>
      <c r="P2751" t="str">
        <f t="shared" si="348"/>
        <v>07</v>
      </c>
      <c r="Q2751" t="str">
        <f t="shared" si="349"/>
        <v>23</v>
      </c>
      <c r="R2751" t="str">
        <f t="shared" si="350"/>
        <v>41</v>
      </c>
      <c r="S2751" s="4">
        <f t="shared" si="344"/>
        <v>44700.308113425926</v>
      </c>
      <c r="T2751" s="5">
        <f t="shared" si="351"/>
        <v>44700.308113425926</v>
      </c>
      <c r="U2751" t="s">
        <v>2370</v>
      </c>
      <c r="AH2751" t="s">
        <v>2940</v>
      </c>
      <c r="AI2751" t="s">
        <v>2941</v>
      </c>
      <c r="AJ2751" t="s">
        <v>2941</v>
      </c>
      <c r="AK2751" t="s">
        <v>3101</v>
      </c>
      <c r="AL2751" t="s">
        <v>3104</v>
      </c>
      <c r="BK2751">
        <v>1525</v>
      </c>
      <c r="BL2751">
        <v>1525</v>
      </c>
      <c r="BQ2751">
        <v>276.26330000000002</v>
      </c>
      <c r="BR2751">
        <v>276.97310000001153</v>
      </c>
      <c r="BS2751">
        <v>14</v>
      </c>
    </row>
    <row r="2752" spans="1:71" x14ac:dyDescent="0.25">
      <c r="A2752" t="s">
        <v>86</v>
      </c>
      <c r="B2752">
        <v>1560</v>
      </c>
      <c r="C2752" t="s">
        <v>88</v>
      </c>
      <c r="D2752">
        <v>1</v>
      </c>
      <c r="E2752">
        <v>135370.00940000001</v>
      </c>
      <c r="F2752">
        <v>135370.68150000001</v>
      </c>
      <c r="G2752">
        <v>0.67209999999613501</v>
      </c>
      <c r="H2752">
        <v>61.257599999999996</v>
      </c>
      <c r="I2752">
        <v>86.331000000000003</v>
      </c>
      <c r="J2752">
        <v>1136.691</v>
      </c>
      <c r="L2752" t="s">
        <v>946</v>
      </c>
      <c r="M2752" s="6">
        <f t="shared" si="345"/>
        <v>2022</v>
      </c>
      <c r="N2752" s="6" t="str">
        <f t="shared" si="346"/>
        <v>05</v>
      </c>
      <c r="O2752" s="6" t="str">
        <f t="shared" si="347"/>
        <v>19</v>
      </c>
      <c r="P2752" t="str">
        <f t="shared" si="348"/>
        <v>07</v>
      </c>
      <c r="Q2752" t="str">
        <f t="shared" si="349"/>
        <v>43</v>
      </c>
      <c r="R2752" t="str">
        <f t="shared" si="350"/>
        <v>41</v>
      </c>
      <c r="S2752" s="4">
        <f t="shared" si="344"/>
        <v>44700.322002314817</v>
      </c>
      <c r="T2752" s="5">
        <f t="shared" si="351"/>
        <v>44700.322002314817</v>
      </c>
      <c r="U2752" t="s">
        <v>2371</v>
      </c>
      <c r="AH2752" t="s">
        <v>2940</v>
      </c>
      <c r="AI2752" t="s">
        <v>3077</v>
      </c>
      <c r="AJ2752" t="s">
        <v>3097</v>
      </c>
      <c r="AK2752" t="s">
        <v>3101</v>
      </c>
      <c r="AL2752" t="s">
        <v>3103</v>
      </c>
      <c r="BK2752">
        <v>1527</v>
      </c>
      <c r="BL2752">
        <v>1527</v>
      </c>
      <c r="BQ2752">
        <v>61.257599999999996</v>
      </c>
      <c r="BR2752">
        <v>61.929699999996132</v>
      </c>
      <c r="BS2752">
        <v>0</v>
      </c>
    </row>
    <row r="2753" spans="1:71" x14ac:dyDescent="0.25">
      <c r="A2753" t="s">
        <v>86</v>
      </c>
      <c r="B2753">
        <v>1561</v>
      </c>
      <c r="C2753" t="s">
        <v>88</v>
      </c>
      <c r="D2753">
        <v>1</v>
      </c>
      <c r="E2753">
        <v>135388.6298</v>
      </c>
      <c r="F2753">
        <v>135388.9376</v>
      </c>
      <c r="G2753">
        <v>0.30780000000959262</v>
      </c>
      <c r="H2753">
        <v>79.878</v>
      </c>
      <c r="I2753">
        <v>93.525000000000006</v>
      </c>
      <c r="J2753">
        <v>1453.2370000000001</v>
      </c>
      <c r="L2753" t="s">
        <v>946</v>
      </c>
      <c r="M2753" s="6">
        <f t="shared" si="345"/>
        <v>2022</v>
      </c>
      <c r="N2753" s="6" t="str">
        <f t="shared" si="346"/>
        <v>05</v>
      </c>
      <c r="O2753" s="6" t="str">
        <f t="shared" si="347"/>
        <v>19</v>
      </c>
      <c r="P2753" t="str">
        <f t="shared" si="348"/>
        <v>07</v>
      </c>
      <c r="Q2753" t="str">
        <f t="shared" si="349"/>
        <v>43</v>
      </c>
      <c r="R2753" t="str">
        <f t="shared" si="350"/>
        <v>41</v>
      </c>
      <c r="S2753" s="4">
        <f t="shared" si="344"/>
        <v>44700.322002314817</v>
      </c>
      <c r="T2753" s="5">
        <f t="shared" si="351"/>
        <v>44700.322002314817</v>
      </c>
      <c r="U2753" t="s">
        <v>2371</v>
      </c>
      <c r="AH2753" t="s">
        <v>2940</v>
      </c>
      <c r="AI2753" t="s">
        <v>3077</v>
      </c>
      <c r="AJ2753" t="s">
        <v>3097</v>
      </c>
      <c r="AK2753" t="s">
        <v>3101</v>
      </c>
      <c r="AL2753" t="s">
        <v>3103</v>
      </c>
      <c r="BK2753">
        <v>1528</v>
      </c>
      <c r="BL2753">
        <v>1528</v>
      </c>
      <c r="BQ2753">
        <v>79.878</v>
      </c>
      <c r="BR2753">
        <v>80.185800000009593</v>
      </c>
      <c r="BS2753">
        <v>1</v>
      </c>
    </row>
    <row r="2754" spans="1:71" x14ac:dyDescent="0.25">
      <c r="A2754" t="s">
        <v>86</v>
      </c>
      <c r="B2754">
        <v>1562</v>
      </c>
      <c r="C2754" t="s">
        <v>88</v>
      </c>
      <c r="D2754">
        <v>1</v>
      </c>
      <c r="E2754">
        <v>135389.57829999999</v>
      </c>
      <c r="F2754">
        <v>135390.36979999999</v>
      </c>
      <c r="G2754">
        <v>0.79149999999208376</v>
      </c>
      <c r="H2754">
        <v>80.826499999999996</v>
      </c>
      <c r="I2754">
        <v>107.914</v>
      </c>
      <c r="J2754">
        <v>1410.0719999999999</v>
      </c>
      <c r="L2754" t="s">
        <v>946</v>
      </c>
      <c r="M2754" s="6">
        <f t="shared" si="345"/>
        <v>2022</v>
      </c>
      <c r="N2754" s="6" t="str">
        <f t="shared" si="346"/>
        <v>05</v>
      </c>
      <c r="O2754" s="6" t="str">
        <f t="shared" si="347"/>
        <v>19</v>
      </c>
      <c r="P2754" t="str">
        <f t="shared" si="348"/>
        <v>07</v>
      </c>
      <c r="Q2754" t="str">
        <f t="shared" si="349"/>
        <v>43</v>
      </c>
      <c r="R2754" t="str">
        <f t="shared" si="350"/>
        <v>41</v>
      </c>
      <c r="S2754" s="4">
        <f t="shared" si="344"/>
        <v>44700.322002314817</v>
      </c>
      <c r="T2754" s="5">
        <f t="shared" si="351"/>
        <v>44700.322002314817</v>
      </c>
      <c r="U2754" t="s">
        <v>2371</v>
      </c>
      <c r="AH2754" t="s">
        <v>2940</v>
      </c>
      <c r="AI2754" t="s">
        <v>3081</v>
      </c>
      <c r="AJ2754" t="s">
        <v>3097</v>
      </c>
      <c r="AK2754" t="s">
        <v>3101</v>
      </c>
      <c r="AL2754" t="s">
        <v>3103</v>
      </c>
      <c r="BK2754">
        <v>1529</v>
      </c>
      <c r="BL2754">
        <v>1529</v>
      </c>
      <c r="BQ2754">
        <v>80.826499999999996</v>
      </c>
      <c r="BR2754">
        <v>81.61799999999208</v>
      </c>
      <c r="BS2754">
        <v>2</v>
      </c>
    </row>
    <row r="2755" spans="1:71" x14ac:dyDescent="0.25">
      <c r="A2755" t="s">
        <v>86</v>
      </c>
      <c r="B2755">
        <v>1564</v>
      </c>
      <c r="C2755" t="s">
        <v>88</v>
      </c>
      <c r="D2755">
        <v>1</v>
      </c>
      <c r="E2755">
        <v>135391.9258</v>
      </c>
      <c r="F2755">
        <v>135392.15820000001</v>
      </c>
      <c r="G2755">
        <v>0.23240000000805591</v>
      </c>
      <c r="H2755">
        <v>83.173900000000003</v>
      </c>
      <c r="I2755">
        <v>93.525000000000006</v>
      </c>
      <c r="J2755">
        <v>1446.0429999999999</v>
      </c>
      <c r="L2755" t="s">
        <v>946</v>
      </c>
      <c r="M2755" s="6">
        <f t="shared" si="345"/>
        <v>2022</v>
      </c>
      <c r="N2755" s="6" t="str">
        <f t="shared" si="346"/>
        <v>05</v>
      </c>
      <c r="O2755" s="6" t="str">
        <f t="shared" si="347"/>
        <v>19</v>
      </c>
      <c r="P2755" t="str">
        <f t="shared" si="348"/>
        <v>07</v>
      </c>
      <c r="Q2755" t="str">
        <f t="shared" si="349"/>
        <v>43</v>
      </c>
      <c r="R2755" t="str">
        <f t="shared" si="350"/>
        <v>41</v>
      </c>
      <c r="S2755" s="4">
        <f t="shared" ref="S2755:S2818" si="352">DATE(M2755,N2755,O2755)+TIME(P2755,Q2755,R2755)</f>
        <v>44700.322002314817</v>
      </c>
      <c r="T2755" s="5">
        <f t="shared" si="351"/>
        <v>44700.322002314817</v>
      </c>
      <c r="U2755" t="s">
        <v>2371</v>
      </c>
      <c r="AH2755" t="s">
        <v>2940</v>
      </c>
      <c r="AI2755" t="s">
        <v>2941</v>
      </c>
      <c r="AJ2755" t="s">
        <v>3097</v>
      </c>
      <c r="AK2755" t="s">
        <v>3101</v>
      </c>
      <c r="AL2755" t="s">
        <v>3103</v>
      </c>
      <c r="BK2755">
        <v>1531</v>
      </c>
      <c r="BL2755">
        <v>1531</v>
      </c>
      <c r="BQ2755">
        <v>83.173900000000003</v>
      </c>
      <c r="BR2755">
        <v>83.406300000008059</v>
      </c>
      <c r="BS2755">
        <v>3</v>
      </c>
    </row>
    <row r="2756" spans="1:71" x14ac:dyDescent="0.25">
      <c r="A2756" t="s">
        <v>86</v>
      </c>
      <c r="B2756">
        <v>1566</v>
      </c>
      <c r="C2756" t="s">
        <v>88</v>
      </c>
      <c r="D2756">
        <v>1</v>
      </c>
      <c r="E2756">
        <v>135393.52050000001</v>
      </c>
      <c r="F2756">
        <v>135393.7592</v>
      </c>
      <c r="G2756">
        <v>0.23869999998714769</v>
      </c>
      <c r="H2756">
        <v>84.768600000000006</v>
      </c>
      <c r="I2756">
        <v>64.748000000000005</v>
      </c>
      <c r="J2756">
        <v>1460.432</v>
      </c>
      <c r="L2756" t="s">
        <v>946</v>
      </c>
      <c r="M2756" s="6">
        <f t="shared" si="345"/>
        <v>2022</v>
      </c>
      <c r="N2756" s="6" t="str">
        <f t="shared" si="346"/>
        <v>05</v>
      </c>
      <c r="O2756" s="6" t="str">
        <f t="shared" si="347"/>
        <v>19</v>
      </c>
      <c r="P2756" t="str">
        <f t="shared" si="348"/>
        <v>07</v>
      </c>
      <c r="Q2756" t="str">
        <f t="shared" si="349"/>
        <v>43</v>
      </c>
      <c r="R2756" t="str">
        <f t="shared" si="350"/>
        <v>41</v>
      </c>
      <c r="S2756" s="4">
        <f t="shared" si="352"/>
        <v>44700.322002314817</v>
      </c>
      <c r="T2756" s="5">
        <f t="shared" si="351"/>
        <v>44700.322002314817</v>
      </c>
      <c r="U2756" t="s">
        <v>2371</v>
      </c>
      <c r="AH2756" t="s">
        <v>2940</v>
      </c>
      <c r="AI2756" t="s">
        <v>2941</v>
      </c>
      <c r="AJ2756" t="s">
        <v>3097</v>
      </c>
      <c r="AK2756" t="s">
        <v>3101</v>
      </c>
      <c r="AL2756" t="s">
        <v>3103</v>
      </c>
      <c r="BK2756">
        <v>1533</v>
      </c>
      <c r="BL2756">
        <v>1533</v>
      </c>
      <c r="BQ2756">
        <v>84.768600000000006</v>
      </c>
      <c r="BR2756">
        <v>85.007299999987154</v>
      </c>
      <c r="BS2756">
        <v>4</v>
      </c>
    </row>
    <row r="2757" spans="1:71" x14ac:dyDescent="0.25">
      <c r="A2757" t="s">
        <v>86</v>
      </c>
      <c r="B2757">
        <v>1568</v>
      </c>
      <c r="C2757" t="s">
        <v>88</v>
      </c>
      <c r="D2757">
        <v>1</v>
      </c>
      <c r="E2757">
        <v>135396.85800000001</v>
      </c>
      <c r="F2757">
        <v>135397.6306</v>
      </c>
      <c r="G2757">
        <v>0.77259999999660067</v>
      </c>
      <c r="H2757">
        <v>88.106200000000001</v>
      </c>
      <c r="I2757">
        <v>143.88499999999999</v>
      </c>
      <c r="J2757">
        <v>1870.5039999999999</v>
      </c>
      <c r="L2757" t="s">
        <v>946</v>
      </c>
      <c r="M2757" s="6">
        <f t="shared" si="345"/>
        <v>2022</v>
      </c>
      <c r="N2757" s="6" t="str">
        <f t="shared" si="346"/>
        <v>05</v>
      </c>
      <c r="O2757" s="6" t="str">
        <f t="shared" si="347"/>
        <v>19</v>
      </c>
      <c r="P2757" t="str">
        <f t="shared" si="348"/>
        <v>07</v>
      </c>
      <c r="Q2757" t="str">
        <f t="shared" si="349"/>
        <v>43</v>
      </c>
      <c r="R2757" t="str">
        <f t="shared" si="350"/>
        <v>41</v>
      </c>
      <c r="S2757" s="4">
        <f t="shared" si="352"/>
        <v>44700.322002314817</v>
      </c>
      <c r="T2757" s="5">
        <f t="shared" si="351"/>
        <v>44700.322002314817</v>
      </c>
      <c r="U2757" t="s">
        <v>2371</v>
      </c>
      <c r="AH2757" t="s">
        <v>2940</v>
      </c>
      <c r="AI2757" t="s">
        <v>3077</v>
      </c>
      <c r="AJ2757" t="s">
        <v>2941</v>
      </c>
      <c r="AK2757" t="s">
        <v>3101</v>
      </c>
      <c r="AL2757" t="s">
        <v>3104</v>
      </c>
      <c r="BK2757">
        <v>1535</v>
      </c>
      <c r="BL2757">
        <v>1535</v>
      </c>
      <c r="BQ2757">
        <v>88.106200000000001</v>
      </c>
      <c r="BR2757">
        <v>88.878799999996602</v>
      </c>
      <c r="BS2757">
        <v>5</v>
      </c>
    </row>
    <row r="2758" spans="1:71" x14ac:dyDescent="0.25">
      <c r="A2758" t="s">
        <v>86</v>
      </c>
      <c r="B2758">
        <v>1569</v>
      </c>
      <c r="C2758" t="s">
        <v>88</v>
      </c>
      <c r="D2758">
        <v>1</v>
      </c>
      <c r="E2758">
        <v>135398.2023</v>
      </c>
      <c r="F2758">
        <v>135398.43470000001</v>
      </c>
      <c r="G2758">
        <v>0.23240000000805591</v>
      </c>
      <c r="H2758">
        <v>89.450400000000002</v>
      </c>
      <c r="I2758">
        <v>129.49600000000001</v>
      </c>
      <c r="J2758">
        <v>1237.4100000000001</v>
      </c>
      <c r="L2758" t="s">
        <v>946</v>
      </c>
      <c r="M2758" s="6">
        <f t="shared" si="345"/>
        <v>2022</v>
      </c>
      <c r="N2758" s="6" t="str">
        <f t="shared" si="346"/>
        <v>05</v>
      </c>
      <c r="O2758" s="6" t="str">
        <f t="shared" si="347"/>
        <v>19</v>
      </c>
      <c r="P2758" t="str">
        <f t="shared" si="348"/>
        <v>07</v>
      </c>
      <c r="Q2758" t="str">
        <f t="shared" si="349"/>
        <v>43</v>
      </c>
      <c r="R2758" t="str">
        <f t="shared" si="350"/>
        <v>41</v>
      </c>
      <c r="S2758" s="4">
        <f t="shared" si="352"/>
        <v>44700.322002314817</v>
      </c>
      <c r="T2758" s="5">
        <f t="shared" si="351"/>
        <v>44700.322002314817</v>
      </c>
      <c r="U2758" t="s">
        <v>2371</v>
      </c>
      <c r="AH2758" t="s">
        <v>2940</v>
      </c>
      <c r="AI2758" t="s">
        <v>2941</v>
      </c>
      <c r="AJ2758" t="s">
        <v>3097</v>
      </c>
      <c r="AK2758" t="s">
        <v>3101</v>
      </c>
      <c r="AL2758" t="s">
        <v>3103</v>
      </c>
      <c r="BK2758">
        <v>1536</v>
      </c>
      <c r="BL2758">
        <v>1536</v>
      </c>
      <c r="BQ2758">
        <v>89.450400000000002</v>
      </c>
      <c r="BR2758">
        <v>89.682800000008058</v>
      </c>
      <c r="BS2758">
        <v>6</v>
      </c>
    </row>
    <row r="2759" spans="1:71" x14ac:dyDescent="0.25">
      <c r="A2759" t="s">
        <v>86</v>
      </c>
      <c r="B2759">
        <v>1573</v>
      </c>
      <c r="C2759" t="s">
        <v>88</v>
      </c>
      <c r="D2759">
        <v>1</v>
      </c>
      <c r="E2759">
        <v>135457.565</v>
      </c>
      <c r="F2759">
        <v>135458.6642</v>
      </c>
      <c r="G2759">
        <v>1.0991999999969271</v>
      </c>
      <c r="H2759">
        <v>148.81309999999999</v>
      </c>
      <c r="I2759">
        <v>122.30200000000001</v>
      </c>
      <c r="J2759">
        <v>1877.6980000000001</v>
      </c>
      <c r="L2759" t="s">
        <v>946</v>
      </c>
      <c r="M2759" s="6">
        <f t="shared" si="345"/>
        <v>2022</v>
      </c>
      <c r="N2759" s="6" t="str">
        <f t="shared" si="346"/>
        <v>05</v>
      </c>
      <c r="O2759" s="6" t="str">
        <f t="shared" si="347"/>
        <v>19</v>
      </c>
      <c r="P2759" t="str">
        <f t="shared" si="348"/>
        <v>07</v>
      </c>
      <c r="Q2759" t="str">
        <f t="shared" si="349"/>
        <v>43</v>
      </c>
      <c r="R2759" t="str">
        <f t="shared" si="350"/>
        <v>41</v>
      </c>
      <c r="S2759" s="4">
        <f t="shared" si="352"/>
        <v>44700.322002314817</v>
      </c>
      <c r="T2759" s="5">
        <f t="shared" si="351"/>
        <v>44700.322002314817</v>
      </c>
      <c r="U2759" t="s">
        <v>2371</v>
      </c>
      <c r="AH2759" t="s">
        <v>2940</v>
      </c>
      <c r="AI2759" t="s">
        <v>2941</v>
      </c>
      <c r="AJ2759" t="s">
        <v>3077</v>
      </c>
      <c r="AK2759" t="s">
        <v>3101</v>
      </c>
      <c r="AL2759" t="s">
        <v>3104</v>
      </c>
      <c r="BK2759">
        <v>1540</v>
      </c>
      <c r="BL2759">
        <v>1540</v>
      </c>
      <c r="BQ2759">
        <v>148.81309999999999</v>
      </c>
      <c r="BR2759">
        <v>149.91229999999689</v>
      </c>
      <c r="BS2759">
        <v>7</v>
      </c>
    </row>
    <row r="2760" spans="1:71" x14ac:dyDescent="0.25">
      <c r="A2760" t="s">
        <v>86</v>
      </c>
      <c r="B2760">
        <v>1595</v>
      </c>
      <c r="C2760" t="s">
        <v>88</v>
      </c>
      <c r="D2760">
        <v>1</v>
      </c>
      <c r="E2760">
        <v>136866.4025</v>
      </c>
      <c r="F2760">
        <v>136866.99919999999</v>
      </c>
      <c r="G2760">
        <v>0.59669999999459833</v>
      </c>
      <c r="H2760">
        <v>57.530500000000004</v>
      </c>
      <c r="I2760">
        <v>50.36</v>
      </c>
      <c r="J2760">
        <v>446.04300000000001</v>
      </c>
      <c r="L2760" t="s">
        <v>947</v>
      </c>
      <c r="M2760" s="6">
        <f t="shared" si="345"/>
        <v>2022</v>
      </c>
      <c r="N2760" s="6" t="str">
        <f t="shared" si="346"/>
        <v>05</v>
      </c>
      <c r="O2760" s="6" t="str">
        <f t="shared" si="347"/>
        <v>19</v>
      </c>
      <c r="P2760" t="str">
        <f t="shared" si="348"/>
        <v>08</v>
      </c>
      <c r="Q2760" t="str">
        <f t="shared" si="349"/>
        <v>08</v>
      </c>
      <c r="R2760" t="str">
        <f t="shared" si="350"/>
        <v>41</v>
      </c>
      <c r="S2760" s="4">
        <f t="shared" si="352"/>
        <v>44700.339363425926</v>
      </c>
      <c r="T2760" s="5">
        <f t="shared" si="351"/>
        <v>44700.339363425926</v>
      </c>
      <c r="U2760" t="s">
        <v>2372</v>
      </c>
      <c r="AH2760" t="s">
        <v>2940</v>
      </c>
      <c r="AI2760" t="s">
        <v>2941</v>
      </c>
      <c r="AJ2760" t="s">
        <v>3097</v>
      </c>
      <c r="AK2760" t="s">
        <v>3101</v>
      </c>
      <c r="AL2760" t="s">
        <v>3102</v>
      </c>
      <c r="BK2760">
        <v>1562</v>
      </c>
      <c r="BL2760">
        <v>1562</v>
      </c>
      <c r="BQ2760">
        <v>57.530500000000004</v>
      </c>
      <c r="BR2760">
        <v>58.127199999994602</v>
      </c>
      <c r="BS2760">
        <v>0</v>
      </c>
    </row>
    <row r="2761" spans="1:71" x14ac:dyDescent="0.25">
      <c r="A2761" t="s">
        <v>86</v>
      </c>
      <c r="B2761">
        <v>1596</v>
      </c>
      <c r="C2761" t="s">
        <v>88</v>
      </c>
      <c r="D2761">
        <v>1</v>
      </c>
      <c r="E2761">
        <v>137075.69880000001</v>
      </c>
      <c r="F2761">
        <v>137075.92499999999</v>
      </c>
      <c r="G2761">
        <v>0.22619999997550619</v>
      </c>
      <c r="H2761">
        <v>266.82679999999999</v>
      </c>
      <c r="I2761">
        <v>122.30200000000001</v>
      </c>
      <c r="J2761">
        <v>1187.05</v>
      </c>
      <c r="L2761" t="s">
        <v>947</v>
      </c>
      <c r="M2761" s="6">
        <f t="shared" si="345"/>
        <v>2022</v>
      </c>
      <c r="N2761" s="6" t="str">
        <f t="shared" si="346"/>
        <v>05</v>
      </c>
      <c r="O2761" s="6" t="str">
        <f t="shared" si="347"/>
        <v>19</v>
      </c>
      <c r="P2761" t="str">
        <f t="shared" si="348"/>
        <v>08</v>
      </c>
      <c r="Q2761" t="str">
        <f t="shared" si="349"/>
        <v>08</v>
      </c>
      <c r="R2761" t="str">
        <f t="shared" si="350"/>
        <v>41</v>
      </c>
      <c r="S2761" s="4">
        <f t="shared" si="352"/>
        <v>44700.339363425926</v>
      </c>
      <c r="T2761" s="5">
        <f t="shared" si="351"/>
        <v>44700.339363425926</v>
      </c>
      <c r="U2761" t="s">
        <v>2372</v>
      </c>
      <c r="AH2761" t="s">
        <v>2940</v>
      </c>
      <c r="AI2761" t="s">
        <v>2941</v>
      </c>
      <c r="AJ2761" t="s">
        <v>3097</v>
      </c>
      <c r="AK2761" t="s">
        <v>3101</v>
      </c>
      <c r="AL2761" t="s">
        <v>3103</v>
      </c>
      <c r="BK2761">
        <v>1563</v>
      </c>
      <c r="BL2761">
        <v>1563</v>
      </c>
      <c r="BQ2761">
        <v>266.82679999999999</v>
      </c>
      <c r="BR2761">
        <v>267.0529999999755</v>
      </c>
      <c r="BS2761">
        <v>1</v>
      </c>
    </row>
    <row r="2762" spans="1:71" x14ac:dyDescent="0.25">
      <c r="A2762" t="s">
        <v>86</v>
      </c>
      <c r="B2762">
        <v>1598</v>
      </c>
      <c r="C2762" t="s">
        <v>88</v>
      </c>
      <c r="D2762">
        <v>1</v>
      </c>
      <c r="E2762">
        <v>137123.38149999999</v>
      </c>
      <c r="F2762">
        <v>137124.5184</v>
      </c>
      <c r="G2762">
        <v>1.1369000000122469</v>
      </c>
      <c r="H2762">
        <v>14.491300000000001</v>
      </c>
      <c r="I2762">
        <v>24.129000000000001</v>
      </c>
      <c r="J2762">
        <v>1150.134</v>
      </c>
      <c r="L2762" t="s">
        <v>948</v>
      </c>
      <c r="M2762" s="6">
        <f t="shared" si="345"/>
        <v>2022</v>
      </c>
      <c r="N2762" s="6" t="str">
        <f t="shared" si="346"/>
        <v>05</v>
      </c>
      <c r="O2762" s="6" t="str">
        <f t="shared" si="347"/>
        <v>19</v>
      </c>
      <c r="P2762" t="str">
        <f t="shared" si="348"/>
        <v>08</v>
      </c>
      <c r="Q2762" t="str">
        <f t="shared" si="349"/>
        <v>13</v>
      </c>
      <c r="R2762" t="str">
        <f t="shared" si="350"/>
        <v>41</v>
      </c>
      <c r="S2762" s="4">
        <f t="shared" si="352"/>
        <v>44700.342835648145</v>
      </c>
      <c r="T2762" s="5">
        <f t="shared" si="351"/>
        <v>44700.342835648145</v>
      </c>
      <c r="U2762" t="s">
        <v>2373</v>
      </c>
      <c r="AH2762" t="s">
        <v>2940</v>
      </c>
      <c r="AI2762" t="s">
        <v>2941</v>
      </c>
      <c r="AJ2762" t="s">
        <v>3097</v>
      </c>
      <c r="AK2762" t="s">
        <v>3101</v>
      </c>
      <c r="AL2762" t="s">
        <v>3102</v>
      </c>
      <c r="BK2762">
        <v>1565</v>
      </c>
      <c r="BL2762">
        <v>1565</v>
      </c>
      <c r="BQ2762">
        <v>14.491300000000001</v>
      </c>
      <c r="BR2762">
        <v>15.628200000012249</v>
      </c>
      <c r="BS2762">
        <v>0</v>
      </c>
    </row>
    <row r="2763" spans="1:71" x14ac:dyDescent="0.25">
      <c r="A2763" t="s">
        <v>86</v>
      </c>
      <c r="B2763">
        <v>1602</v>
      </c>
      <c r="C2763" t="s">
        <v>88</v>
      </c>
      <c r="D2763">
        <v>1</v>
      </c>
      <c r="E2763">
        <v>137672.70480000001</v>
      </c>
      <c r="F2763">
        <v>137674.2752</v>
      </c>
      <c r="G2763">
        <v>1.5703999999968801</v>
      </c>
      <c r="H2763">
        <v>263.76620000000003</v>
      </c>
      <c r="I2763">
        <v>48.256999999999998</v>
      </c>
      <c r="J2763">
        <v>619.303</v>
      </c>
      <c r="L2763" t="s">
        <v>949</v>
      </c>
      <c r="M2763" s="6">
        <f t="shared" si="345"/>
        <v>2022</v>
      </c>
      <c r="N2763" s="6" t="str">
        <f t="shared" si="346"/>
        <v>05</v>
      </c>
      <c r="O2763" s="6" t="str">
        <f t="shared" si="347"/>
        <v>19</v>
      </c>
      <c r="P2763" t="str">
        <f t="shared" si="348"/>
        <v>08</v>
      </c>
      <c r="Q2763" t="str">
        <f t="shared" si="349"/>
        <v>18</v>
      </c>
      <c r="R2763" t="str">
        <f t="shared" si="350"/>
        <v>41</v>
      </c>
      <c r="S2763" s="4">
        <f t="shared" si="352"/>
        <v>44700.346307870372</v>
      </c>
      <c r="T2763" s="5">
        <f t="shared" si="351"/>
        <v>44700.346307870372</v>
      </c>
      <c r="U2763" t="s">
        <v>2374</v>
      </c>
      <c r="AH2763" t="s">
        <v>2940</v>
      </c>
      <c r="AI2763" t="s">
        <v>2941</v>
      </c>
      <c r="AJ2763" t="s">
        <v>3097</v>
      </c>
      <c r="AK2763" t="s">
        <v>3101</v>
      </c>
      <c r="AL2763" t="s">
        <v>3102</v>
      </c>
      <c r="BK2763">
        <v>1569</v>
      </c>
      <c r="BL2763">
        <v>1569</v>
      </c>
      <c r="BQ2763">
        <v>263.76620000000003</v>
      </c>
      <c r="BR2763">
        <v>265.33659999999691</v>
      </c>
      <c r="BS2763">
        <v>0</v>
      </c>
    </row>
    <row r="2764" spans="1:71" x14ac:dyDescent="0.25">
      <c r="A2764" t="s">
        <v>86</v>
      </c>
      <c r="B2764">
        <v>1607</v>
      </c>
      <c r="C2764" t="s">
        <v>88</v>
      </c>
      <c r="D2764">
        <v>1</v>
      </c>
      <c r="E2764">
        <v>139276.89840000001</v>
      </c>
      <c r="F2764">
        <v>139277.22500000001</v>
      </c>
      <c r="G2764">
        <v>0.32660000000032602</v>
      </c>
      <c r="H2764">
        <v>67.805199999999999</v>
      </c>
      <c r="I2764">
        <v>56.3</v>
      </c>
      <c r="J2764">
        <v>1689.008</v>
      </c>
      <c r="L2764" t="s">
        <v>950</v>
      </c>
      <c r="M2764" s="6">
        <f t="shared" si="345"/>
        <v>2022</v>
      </c>
      <c r="N2764" s="6" t="str">
        <f t="shared" si="346"/>
        <v>05</v>
      </c>
      <c r="O2764" s="6" t="str">
        <f t="shared" si="347"/>
        <v>19</v>
      </c>
      <c r="P2764" t="str">
        <f t="shared" si="348"/>
        <v>08</v>
      </c>
      <c r="Q2764" t="str">
        <f t="shared" si="349"/>
        <v>48</v>
      </c>
      <c r="R2764" t="str">
        <f t="shared" si="350"/>
        <v>42</v>
      </c>
      <c r="S2764" s="4">
        <f t="shared" si="352"/>
        <v>44700.367152777777</v>
      </c>
      <c r="T2764" s="5">
        <f t="shared" si="351"/>
        <v>44700.367152777777</v>
      </c>
      <c r="U2764" t="s">
        <v>2375</v>
      </c>
      <c r="AH2764" t="s">
        <v>2940</v>
      </c>
      <c r="AI2764" t="s">
        <v>2941</v>
      </c>
      <c r="AJ2764" t="s">
        <v>3097</v>
      </c>
      <c r="AK2764" t="s">
        <v>3101</v>
      </c>
      <c r="AL2764" t="s">
        <v>3103</v>
      </c>
      <c r="BK2764">
        <v>1573</v>
      </c>
      <c r="BL2764">
        <v>1573</v>
      </c>
      <c r="BQ2764">
        <v>67.805199999999999</v>
      </c>
      <c r="BR2764">
        <v>68.131800000000325</v>
      </c>
      <c r="BS2764">
        <v>0</v>
      </c>
    </row>
    <row r="2765" spans="1:71" x14ac:dyDescent="0.25">
      <c r="A2765" t="s">
        <v>86</v>
      </c>
      <c r="B2765">
        <v>1608</v>
      </c>
      <c r="C2765" t="s">
        <v>88</v>
      </c>
      <c r="D2765">
        <v>1</v>
      </c>
      <c r="E2765">
        <v>139277.4951</v>
      </c>
      <c r="F2765">
        <v>139277.75889999999</v>
      </c>
      <c r="G2765">
        <v>0.26379999998607673</v>
      </c>
      <c r="H2765">
        <v>68.401899999999998</v>
      </c>
      <c r="I2765">
        <v>80.429000000000002</v>
      </c>
      <c r="J2765">
        <v>1592.4929999999999</v>
      </c>
      <c r="L2765" t="s">
        <v>950</v>
      </c>
      <c r="M2765" s="6">
        <f t="shared" si="345"/>
        <v>2022</v>
      </c>
      <c r="N2765" s="6" t="str">
        <f t="shared" si="346"/>
        <v>05</v>
      </c>
      <c r="O2765" s="6" t="str">
        <f t="shared" si="347"/>
        <v>19</v>
      </c>
      <c r="P2765" t="str">
        <f t="shared" si="348"/>
        <v>08</v>
      </c>
      <c r="Q2765" t="str">
        <f t="shared" si="349"/>
        <v>48</v>
      </c>
      <c r="R2765" t="str">
        <f t="shared" si="350"/>
        <v>42</v>
      </c>
      <c r="S2765" s="4">
        <f t="shared" si="352"/>
        <v>44700.367152777777</v>
      </c>
      <c r="T2765" s="5">
        <f t="shared" si="351"/>
        <v>44700.367152777777</v>
      </c>
      <c r="U2765" t="s">
        <v>2375</v>
      </c>
      <c r="AH2765" t="s">
        <v>2940</v>
      </c>
      <c r="AI2765" t="s">
        <v>2941</v>
      </c>
      <c r="AJ2765" t="s">
        <v>3097</v>
      </c>
      <c r="AK2765" t="s">
        <v>3101</v>
      </c>
      <c r="AL2765" t="s">
        <v>3103</v>
      </c>
      <c r="BK2765">
        <v>1574</v>
      </c>
      <c r="BL2765">
        <v>1574</v>
      </c>
      <c r="BQ2765">
        <v>68.401899999999998</v>
      </c>
      <c r="BR2765">
        <v>68.665699999986074</v>
      </c>
      <c r="BS2765">
        <v>1</v>
      </c>
    </row>
    <row r="2766" spans="1:71" x14ac:dyDescent="0.25">
      <c r="A2766" t="s">
        <v>86</v>
      </c>
      <c r="B2766">
        <v>1609</v>
      </c>
      <c r="C2766" t="s">
        <v>88</v>
      </c>
      <c r="D2766">
        <v>1</v>
      </c>
      <c r="E2766">
        <v>139278.01019999999</v>
      </c>
      <c r="F2766">
        <v>139278.30540000001</v>
      </c>
      <c r="G2766">
        <v>0.29520000002230518</v>
      </c>
      <c r="H2766">
        <v>68.917000000000002</v>
      </c>
      <c r="I2766">
        <v>24.129000000000001</v>
      </c>
      <c r="J2766">
        <v>1560.3219999999999</v>
      </c>
      <c r="L2766" t="s">
        <v>950</v>
      </c>
      <c r="M2766" s="6">
        <f t="shared" si="345"/>
        <v>2022</v>
      </c>
      <c r="N2766" s="6" t="str">
        <f t="shared" si="346"/>
        <v>05</v>
      </c>
      <c r="O2766" s="6" t="str">
        <f t="shared" si="347"/>
        <v>19</v>
      </c>
      <c r="P2766" t="str">
        <f t="shared" si="348"/>
        <v>08</v>
      </c>
      <c r="Q2766" t="str">
        <f t="shared" si="349"/>
        <v>48</v>
      </c>
      <c r="R2766" t="str">
        <f t="shared" si="350"/>
        <v>42</v>
      </c>
      <c r="S2766" s="4">
        <f t="shared" si="352"/>
        <v>44700.367152777777</v>
      </c>
      <c r="T2766" s="5">
        <f t="shared" si="351"/>
        <v>44700.367152777777</v>
      </c>
      <c r="U2766" t="s">
        <v>2375</v>
      </c>
      <c r="AH2766" t="s">
        <v>2940</v>
      </c>
      <c r="AI2766" t="s">
        <v>2941</v>
      </c>
      <c r="AJ2766" t="s">
        <v>3097</v>
      </c>
      <c r="AK2766" t="s">
        <v>3101</v>
      </c>
      <c r="AL2766" t="s">
        <v>3103</v>
      </c>
      <c r="BK2766">
        <v>1575</v>
      </c>
      <c r="BL2766">
        <v>1575</v>
      </c>
      <c r="BQ2766">
        <v>68.917000000000002</v>
      </c>
      <c r="BR2766">
        <v>69.212200000022307</v>
      </c>
      <c r="BS2766">
        <v>2</v>
      </c>
    </row>
    <row r="2767" spans="1:71" x14ac:dyDescent="0.25">
      <c r="A2767" t="s">
        <v>86</v>
      </c>
      <c r="B2767">
        <v>1610</v>
      </c>
      <c r="C2767" t="s">
        <v>88</v>
      </c>
      <c r="D2767">
        <v>1</v>
      </c>
      <c r="E2767">
        <v>139278.6195</v>
      </c>
      <c r="F2767">
        <v>139278.98379999999</v>
      </c>
      <c r="G2767">
        <v>0.36429999998654239</v>
      </c>
      <c r="H2767">
        <v>69.526300000000006</v>
      </c>
      <c r="I2767">
        <v>64.343000000000004</v>
      </c>
      <c r="J2767">
        <v>1624.665</v>
      </c>
      <c r="L2767" t="s">
        <v>950</v>
      </c>
      <c r="M2767" s="6">
        <f t="shared" si="345"/>
        <v>2022</v>
      </c>
      <c r="N2767" s="6" t="str">
        <f t="shared" si="346"/>
        <v>05</v>
      </c>
      <c r="O2767" s="6" t="str">
        <f t="shared" si="347"/>
        <v>19</v>
      </c>
      <c r="P2767" t="str">
        <f t="shared" si="348"/>
        <v>08</v>
      </c>
      <c r="Q2767" t="str">
        <f t="shared" si="349"/>
        <v>48</v>
      </c>
      <c r="R2767" t="str">
        <f t="shared" si="350"/>
        <v>42</v>
      </c>
      <c r="S2767" s="4">
        <f t="shared" si="352"/>
        <v>44700.367152777777</v>
      </c>
      <c r="T2767" s="5">
        <f t="shared" si="351"/>
        <v>44700.367152777777</v>
      </c>
      <c r="U2767" t="s">
        <v>2375</v>
      </c>
      <c r="AH2767" t="s">
        <v>2940</v>
      </c>
      <c r="AI2767" t="s">
        <v>3077</v>
      </c>
      <c r="AJ2767" t="s">
        <v>3097</v>
      </c>
      <c r="AK2767" t="s">
        <v>3101</v>
      </c>
      <c r="AL2767" t="s">
        <v>3103</v>
      </c>
      <c r="BK2767">
        <v>1576</v>
      </c>
      <c r="BL2767">
        <v>1576</v>
      </c>
      <c r="BQ2767">
        <v>69.526300000000006</v>
      </c>
      <c r="BR2767">
        <v>69.890599999986549</v>
      </c>
      <c r="BS2767">
        <v>3</v>
      </c>
    </row>
    <row r="2768" spans="1:71" x14ac:dyDescent="0.25">
      <c r="A2768" t="s">
        <v>86</v>
      </c>
      <c r="B2768">
        <v>1611</v>
      </c>
      <c r="C2768" t="s">
        <v>88</v>
      </c>
      <c r="D2768">
        <v>1</v>
      </c>
      <c r="E2768">
        <v>139279.16589999999</v>
      </c>
      <c r="F2768">
        <v>139279.6747</v>
      </c>
      <c r="G2768">
        <v>0.50880000001052395</v>
      </c>
      <c r="H2768">
        <v>70.072800000000001</v>
      </c>
      <c r="I2768">
        <v>112.601</v>
      </c>
      <c r="J2768">
        <v>1729.223</v>
      </c>
      <c r="L2768" t="s">
        <v>950</v>
      </c>
      <c r="M2768" s="6">
        <f t="shared" si="345"/>
        <v>2022</v>
      </c>
      <c r="N2768" s="6" t="str">
        <f t="shared" si="346"/>
        <v>05</v>
      </c>
      <c r="O2768" s="6" t="str">
        <f t="shared" si="347"/>
        <v>19</v>
      </c>
      <c r="P2768" t="str">
        <f t="shared" si="348"/>
        <v>08</v>
      </c>
      <c r="Q2768" t="str">
        <f t="shared" si="349"/>
        <v>48</v>
      </c>
      <c r="R2768" t="str">
        <f t="shared" si="350"/>
        <v>42</v>
      </c>
      <c r="S2768" s="4">
        <f t="shared" si="352"/>
        <v>44700.367152777777</v>
      </c>
      <c r="T2768" s="5">
        <f t="shared" si="351"/>
        <v>44700.367152777777</v>
      </c>
      <c r="U2768" t="s">
        <v>2375</v>
      </c>
      <c r="AH2768" t="s">
        <v>2940</v>
      </c>
      <c r="AI2768" t="s">
        <v>2941</v>
      </c>
      <c r="AJ2768" t="s">
        <v>3097</v>
      </c>
      <c r="AK2768" t="s">
        <v>3101</v>
      </c>
      <c r="AL2768" t="s">
        <v>3103</v>
      </c>
      <c r="BK2768">
        <v>1577</v>
      </c>
      <c r="BL2768">
        <v>1577</v>
      </c>
      <c r="BQ2768">
        <v>70.072800000000001</v>
      </c>
      <c r="BR2768">
        <v>70.581600000010525</v>
      </c>
      <c r="BS2768">
        <v>4</v>
      </c>
    </row>
    <row r="2769" spans="1:71" x14ac:dyDescent="0.25">
      <c r="A2769" t="s">
        <v>86</v>
      </c>
      <c r="B2769">
        <v>1612</v>
      </c>
      <c r="C2769" t="s">
        <v>88</v>
      </c>
      <c r="D2769">
        <v>1</v>
      </c>
      <c r="E2769">
        <v>139280.57930000001</v>
      </c>
      <c r="F2769">
        <v>139281.01269999999</v>
      </c>
      <c r="G2769">
        <v>0.43339999997988338</v>
      </c>
      <c r="H2769">
        <v>71.486099999999993</v>
      </c>
      <c r="I2769">
        <v>136.72900000000001</v>
      </c>
      <c r="J2769">
        <v>1777.48</v>
      </c>
      <c r="L2769" t="s">
        <v>950</v>
      </c>
      <c r="M2769" s="6">
        <f t="shared" si="345"/>
        <v>2022</v>
      </c>
      <c r="N2769" s="6" t="str">
        <f t="shared" si="346"/>
        <v>05</v>
      </c>
      <c r="O2769" s="6" t="str">
        <f t="shared" si="347"/>
        <v>19</v>
      </c>
      <c r="P2769" t="str">
        <f t="shared" si="348"/>
        <v>08</v>
      </c>
      <c r="Q2769" t="str">
        <f t="shared" si="349"/>
        <v>48</v>
      </c>
      <c r="R2769" t="str">
        <f t="shared" si="350"/>
        <v>42</v>
      </c>
      <c r="S2769" s="4">
        <f t="shared" si="352"/>
        <v>44700.367152777777</v>
      </c>
      <c r="T2769" s="5">
        <f t="shared" si="351"/>
        <v>44700.367152777777</v>
      </c>
      <c r="U2769" t="s">
        <v>2375</v>
      </c>
      <c r="AH2769" t="s">
        <v>2940</v>
      </c>
      <c r="AI2769" t="s">
        <v>2941</v>
      </c>
      <c r="AJ2769" t="s">
        <v>3097</v>
      </c>
      <c r="AK2769" t="s">
        <v>3101</v>
      </c>
      <c r="AL2769" t="s">
        <v>3103</v>
      </c>
      <c r="BK2769">
        <v>1578</v>
      </c>
      <c r="BL2769">
        <v>1578</v>
      </c>
      <c r="BQ2769">
        <v>71.486099999999993</v>
      </c>
      <c r="BR2769">
        <v>71.919499999979877</v>
      </c>
      <c r="BS2769">
        <v>5</v>
      </c>
    </row>
    <row r="2770" spans="1:71" x14ac:dyDescent="0.25">
      <c r="A2770" t="s">
        <v>86</v>
      </c>
      <c r="B2770">
        <v>1613</v>
      </c>
      <c r="C2770" t="s">
        <v>88</v>
      </c>
      <c r="D2770">
        <v>1</v>
      </c>
      <c r="E2770">
        <v>139282.25640000001</v>
      </c>
      <c r="F2770">
        <v>139283.13579999999</v>
      </c>
      <c r="G2770">
        <v>0.87939999997615814</v>
      </c>
      <c r="H2770">
        <v>73.163200000000003</v>
      </c>
      <c r="I2770">
        <v>72.385999999999996</v>
      </c>
      <c r="J2770">
        <v>1761.394</v>
      </c>
      <c r="L2770" t="s">
        <v>950</v>
      </c>
      <c r="M2770" s="6">
        <f t="shared" si="345"/>
        <v>2022</v>
      </c>
      <c r="N2770" s="6" t="str">
        <f t="shared" si="346"/>
        <v>05</v>
      </c>
      <c r="O2770" s="6" t="str">
        <f t="shared" si="347"/>
        <v>19</v>
      </c>
      <c r="P2770" t="str">
        <f t="shared" si="348"/>
        <v>08</v>
      </c>
      <c r="Q2770" t="str">
        <f t="shared" si="349"/>
        <v>48</v>
      </c>
      <c r="R2770" t="str">
        <f t="shared" si="350"/>
        <v>42</v>
      </c>
      <c r="S2770" s="4">
        <f t="shared" si="352"/>
        <v>44700.367152777777</v>
      </c>
      <c r="T2770" s="5">
        <f t="shared" si="351"/>
        <v>44700.367152777777</v>
      </c>
      <c r="U2770" t="s">
        <v>2375</v>
      </c>
      <c r="AH2770" t="s">
        <v>2940</v>
      </c>
      <c r="AI2770" t="s">
        <v>3077</v>
      </c>
      <c r="AJ2770" t="s">
        <v>2941</v>
      </c>
      <c r="AK2770" t="s">
        <v>3101</v>
      </c>
      <c r="AL2770" t="s">
        <v>3104</v>
      </c>
      <c r="BK2770">
        <v>1579</v>
      </c>
      <c r="BL2770">
        <v>1579</v>
      </c>
      <c r="BQ2770">
        <v>73.163200000000003</v>
      </c>
      <c r="BR2770">
        <v>74.042599999976161</v>
      </c>
      <c r="BS2770">
        <v>6</v>
      </c>
    </row>
    <row r="2771" spans="1:71" x14ac:dyDescent="0.25">
      <c r="A2771" t="s">
        <v>86</v>
      </c>
      <c r="B2771">
        <v>1614</v>
      </c>
      <c r="C2771" t="s">
        <v>88</v>
      </c>
      <c r="D2771">
        <v>1</v>
      </c>
      <c r="E2771">
        <v>139283.9564</v>
      </c>
      <c r="F2771">
        <v>139284.27679999999</v>
      </c>
      <c r="G2771">
        <v>0.32039999999688012</v>
      </c>
      <c r="H2771">
        <v>74.863200000000006</v>
      </c>
      <c r="I2771">
        <v>128.68600000000001</v>
      </c>
      <c r="J2771">
        <v>1351.2059999999999</v>
      </c>
      <c r="L2771" t="s">
        <v>950</v>
      </c>
      <c r="M2771" s="6">
        <f t="shared" si="345"/>
        <v>2022</v>
      </c>
      <c r="N2771" s="6" t="str">
        <f t="shared" si="346"/>
        <v>05</v>
      </c>
      <c r="O2771" s="6" t="str">
        <f t="shared" si="347"/>
        <v>19</v>
      </c>
      <c r="P2771" t="str">
        <f t="shared" si="348"/>
        <v>08</v>
      </c>
      <c r="Q2771" t="str">
        <f t="shared" si="349"/>
        <v>48</v>
      </c>
      <c r="R2771" t="str">
        <f t="shared" si="350"/>
        <v>42</v>
      </c>
      <c r="S2771" s="4">
        <f t="shared" si="352"/>
        <v>44700.367152777777</v>
      </c>
      <c r="T2771" s="5">
        <f t="shared" si="351"/>
        <v>44700.367152777777</v>
      </c>
      <c r="U2771" t="s">
        <v>2375</v>
      </c>
      <c r="AH2771" t="s">
        <v>2940</v>
      </c>
      <c r="AI2771" t="s">
        <v>2941</v>
      </c>
      <c r="AJ2771" t="s">
        <v>3097</v>
      </c>
      <c r="AK2771" t="s">
        <v>3101</v>
      </c>
      <c r="AL2771" t="s">
        <v>3103</v>
      </c>
      <c r="BK2771">
        <v>1580</v>
      </c>
      <c r="BL2771">
        <v>1580</v>
      </c>
      <c r="BQ2771">
        <v>74.863200000000006</v>
      </c>
      <c r="BR2771">
        <v>75.183599999996886</v>
      </c>
      <c r="BS2771">
        <v>7</v>
      </c>
    </row>
    <row r="2772" spans="1:71" x14ac:dyDescent="0.25">
      <c r="A2772" t="s">
        <v>86</v>
      </c>
      <c r="B2772">
        <v>1615</v>
      </c>
      <c r="C2772" t="s">
        <v>88</v>
      </c>
      <c r="D2772">
        <v>1</v>
      </c>
      <c r="E2772">
        <v>139285.52770000001</v>
      </c>
      <c r="F2772">
        <v>139286.25</v>
      </c>
      <c r="G2772">
        <v>0.72229999999399297</v>
      </c>
      <c r="H2772">
        <v>76.4345</v>
      </c>
      <c r="I2772">
        <v>24.129000000000001</v>
      </c>
      <c r="J2772">
        <v>1753.3510000000001</v>
      </c>
      <c r="L2772" t="s">
        <v>950</v>
      </c>
      <c r="M2772" s="6">
        <f t="shared" si="345"/>
        <v>2022</v>
      </c>
      <c r="N2772" s="6" t="str">
        <f t="shared" si="346"/>
        <v>05</v>
      </c>
      <c r="O2772" s="6" t="str">
        <f t="shared" si="347"/>
        <v>19</v>
      </c>
      <c r="P2772" t="str">
        <f t="shared" si="348"/>
        <v>08</v>
      </c>
      <c r="Q2772" t="str">
        <f t="shared" si="349"/>
        <v>48</v>
      </c>
      <c r="R2772" t="str">
        <f t="shared" si="350"/>
        <v>42</v>
      </c>
      <c r="S2772" s="4">
        <f t="shared" si="352"/>
        <v>44700.367152777777</v>
      </c>
      <c r="T2772" s="5">
        <f t="shared" si="351"/>
        <v>44700.367152777777</v>
      </c>
      <c r="U2772" t="s">
        <v>2375</v>
      </c>
      <c r="AH2772" t="s">
        <v>2940</v>
      </c>
      <c r="AI2772" t="s">
        <v>2941</v>
      </c>
      <c r="AJ2772" t="s">
        <v>2941</v>
      </c>
      <c r="AK2772" t="s">
        <v>3101</v>
      </c>
      <c r="AL2772" t="s">
        <v>3104</v>
      </c>
      <c r="BK2772">
        <v>1581</v>
      </c>
      <c r="BL2772">
        <v>1581</v>
      </c>
      <c r="BQ2772">
        <v>76.4345</v>
      </c>
      <c r="BR2772">
        <v>77.156799999993993</v>
      </c>
      <c r="BS2772">
        <v>8</v>
      </c>
    </row>
    <row r="2773" spans="1:71" x14ac:dyDescent="0.25">
      <c r="A2773" t="s">
        <v>86</v>
      </c>
      <c r="B2773">
        <v>1620</v>
      </c>
      <c r="C2773" t="s">
        <v>88</v>
      </c>
      <c r="D2773">
        <v>1</v>
      </c>
      <c r="E2773">
        <v>140305.62830000001</v>
      </c>
      <c r="F2773">
        <v>140306.82180000001</v>
      </c>
      <c r="G2773">
        <v>1.193499999993946</v>
      </c>
      <c r="H2773">
        <v>196.4599</v>
      </c>
      <c r="I2773">
        <v>56.3</v>
      </c>
      <c r="J2773">
        <v>386.05900000000003</v>
      </c>
      <c r="L2773" t="s">
        <v>951</v>
      </c>
      <c r="M2773" s="6">
        <f t="shared" si="345"/>
        <v>2022</v>
      </c>
      <c r="N2773" s="6" t="str">
        <f t="shared" si="346"/>
        <v>05</v>
      </c>
      <c r="O2773" s="6" t="str">
        <f t="shared" si="347"/>
        <v>19</v>
      </c>
      <c r="P2773" t="str">
        <f t="shared" si="348"/>
        <v>09</v>
      </c>
      <c r="Q2773" t="str">
        <f t="shared" si="349"/>
        <v>03</v>
      </c>
      <c r="R2773" t="str">
        <f t="shared" si="350"/>
        <v>42</v>
      </c>
      <c r="S2773" s="4">
        <f t="shared" si="352"/>
        <v>44700.377569444441</v>
      </c>
      <c r="T2773" s="5">
        <f t="shared" si="351"/>
        <v>44700.377569444441</v>
      </c>
      <c r="U2773" t="s">
        <v>2376</v>
      </c>
      <c r="AH2773" t="s">
        <v>2940</v>
      </c>
      <c r="AI2773" t="s">
        <v>2941</v>
      </c>
      <c r="AJ2773" t="s">
        <v>3097</v>
      </c>
      <c r="AK2773" t="s">
        <v>3101</v>
      </c>
      <c r="AL2773" t="s">
        <v>3102</v>
      </c>
      <c r="BK2773">
        <v>1586</v>
      </c>
      <c r="BL2773">
        <v>1586</v>
      </c>
      <c r="BQ2773">
        <v>196.4599</v>
      </c>
      <c r="BR2773">
        <v>197.65339999999401</v>
      </c>
      <c r="BS2773">
        <v>0</v>
      </c>
    </row>
    <row r="2774" spans="1:71" x14ac:dyDescent="0.25">
      <c r="A2774" t="s">
        <v>86</v>
      </c>
      <c r="B2774">
        <v>1630</v>
      </c>
      <c r="C2774" t="s">
        <v>88</v>
      </c>
      <c r="D2774">
        <v>1</v>
      </c>
      <c r="E2774">
        <v>140743.9356</v>
      </c>
      <c r="F2774">
        <v>140744.40049999999</v>
      </c>
      <c r="G2774">
        <v>0.4648999999917578</v>
      </c>
      <c r="H2774">
        <v>34.716999999999999</v>
      </c>
      <c r="I2774">
        <v>48.256999999999998</v>
      </c>
      <c r="J2774">
        <v>361.93</v>
      </c>
      <c r="L2774" t="s">
        <v>952</v>
      </c>
      <c r="M2774" s="6">
        <f t="shared" si="345"/>
        <v>2022</v>
      </c>
      <c r="N2774" s="6" t="str">
        <f t="shared" si="346"/>
        <v>05</v>
      </c>
      <c r="O2774" s="6" t="str">
        <f t="shared" si="347"/>
        <v>19</v>
      </c>
      <c r="P2774" t="str">
        <f t="shared" si="348"/>
        <v>09</v>
      </c>
      <c r="Q2774" t="str">
        <f t="shared" si="349"/>
        <v>13</v>
      </c>
      <c r="R2774" t="str">
        <f t="shared" si="350"/>
        <v>42</v>
      </c>
      <c r="S2774" s="4">
        <f t="shared" si="352"/>
        <v>44700.384513888886</v>
      </c>
      <c r="T2774" s="5">
        <f t="shared" si="351"/>
        <v>44700.384513888886</v>
      </c>
      <c r="U2774" t="s">
        <v>2377</v>
      </c>
      <c r="AH2774" t="s">
        <v>2940</v>
      </c>
      <c r="AI2774" t="s">
        <v>2941</v>
      </c>
      <c r="AJ2774" t="s">
        <v>3097</v>
      </c>
      <c r="AK2774" t="s">
        <v>3101</v>
      </c>
      <c r="AL2774" t="s">
        <v>3102</v>
      </c>
      <c r="BK2774">
        <v>1596</v>
      </c>
      <c r="BL2774">
        <v>1596</v>
      </c>
      <c r="BQ2774">
        <v>34.716999999999999</v>
      </c>
      <c r="BR2774">
        <v>35.181899999991757</v>
      </c>
      <c r="BS2774">
        <v>0</v>
      </c>
    </row>
    <row r="2775" spans="1:71" x14ac:dyDescent="0.25">
      <c r="A2775" t="s">
        <v>86</v>
      </c>
      <c r="B2775">
        <v>1632</v>
      </c>
      <c r="C2775" t="s">
        <v>88</v>
      </c>
      <c r="D2775">
        <v>1</v>
      </c>
      <c r="E2775">
        <v>140757.39730000001</v>
      </c>
      <c r="F2775">
        <v>140757.93119999999</v>
      </c>
      <c r="G2775">
        <v>0.53389999998034909</v>
      </c>
      <c r="H2775">
        <v>48.178600000000003</v>
      </c>
      <c r="I2775">
        <v>32.171999999999997</v>
      </c>
      <c r="J2775">
        <v>482.57400000000001</v>
      </c>
      <c r="L2775" t="s">
        <v>952</v>
      </c>
      <c r="M2775" s="6">
        <f t="shared" si="345"/>
        <v>2022</v>
      </c>
      <c r="N2775" s="6" t="str">
        <f t="shared" si="346"/>
        <v>05</v>
      </c>
      <c r="O2775" s="6" t="str">
        <f t="shared" si="347"/>
        <v>19</v>
      </c>
      <c r="P2775" t="str">
        <f t="shared" si="348"/>
        <v>09</v>
      </c>
      <c r="Q2775" t="str">
        <f t="shared" si="349"/>
        <v>13</v>
      </c>
      <c r="R2775" t="str">
        <f t="shared" si="350"/>
        <v>42</v>
      </c>
      <c r="S2775" s="4">
        <f t="shared" si="352"/>
        <v>44700.384513888886</v>
      </c>
      <c r="T2775" s="5">
        <f t="shared" si="351"/>
        <v>44700.384513888886</v>
      </c>
      <c r="U2775" t="s">
        <v>2377</v>
      </c>
      <c r="AH2775" t="s">
        <v>2940</v>
      </c>
      <c r="AI2775" t="s">
        <v>2941</v>
      </c>
      <c r="AJ2775" t="s">
        <v>3097</v>
      </c>
      <c r="AK2775" t="s">
        <v>3101</v>
      </c>
      <c r="AL2775" t="s">
        <v>3102</v>
      </c>
      <c r="BK2775">
        <v>1598</v>
      </c>
      <c r="BL2775">
        <v>1598</v>
      </c>
      <c r="BQ2775">
        <v>48.178600000000003</v>
      </c>
      <c r="BR2775">
        <v>48.712499999980352</v>
      </c>
      <c r="BS2775">
        <v>1</v>
      </c>
    </row>
    <row r="2776" spans="1:71" x14ac:dyDescent="0.25">
      <c r="A2776" t="s">
        <v>86</v>
      </c>
      <c r="B2776">
        <v>1633</v>
      </c>
      <c r="C2776" t="s">
        <v>88</v>
      </c>
      <c r="D2776">
        <v>1</v>
      </c>
      <c r="E2776">
        <v>140759.62090000001</v>
      </c>
      <c r="F2776">
        <v>140760.2176</v>
      </c>
      <c r="G2776">
        <v>0.59669999999459833</v>
      </c>
      <c r="H2776">
        <v>50.402200000000001</v>
      </c>
      <c r="I2776">
        <v>0</v>
      </c>
      <c r="J2776">
        <v>482.57400000000001</v>
      </c>
      <c r="L2776" t="s">
        <v>952</v>
      </c>
      <c r="M2776" s="6">
        <f t="shared" ref="M2776:M2839" si="353">2000+LEFT(RIGHT(L2776,16),2)</f>
        <v>2022</v>
      </c>
      <c r="N2776" s="6" t="str">
        <f t="shared" ref="N2776:N2839" si="354">LEFT(RIGHT(L2776,14),2)</f>
        <v>05</v>
      </c>
      <c r="O2776" s="6" t="str">
        <f t="shared" ref="O2776:O2839" si="355">LEFT(RIGHT(L2776,12),2)</f>
        <v>19</v>
      </c>
      <c r="P2776" t="str">
        <f t="shared" ref="P2776:P2839" si="356">LEFT(RIGHT(L2776,10),2)</f>
        <v>09</v>
      </c>
      <c r="Q2776" t="str">
        <f t="shared" ref="Q2776:Q2839" si="357">LEFT(RIGHT(L2776,8),2)</f>
        <v>13</v>
      </c>
      <c r="R2776" t="str">
        <f t="shared" ref="R2776:R2839" si="358">LEFT(RIGHT(L2776,6),2)</f>
        <v>42</v>
      </c>
      <c r="S2776" s="4">
        <f t="shared" si="352"/>
        <v>44700.384513888886</v>
      </c>
      <c r="T2776" s="5">
        <f t="shared" ref="T2776:T2839" si="359">S2776</f>
        <v>44700.384513888886</v>
      </c>
      <c r="U2776" t="s">
        <v>2377</v>
      </c>
      <c r="AH2776" t="s">
        <v>2940</v>
      </c>
      <c r="AI2776" t="s">
        <v>2941</v>
      </c>
      <c r="AJ2776" t="s">
        <v>3097</v>
      </c>
      <c r="AK2776" t="s">
        <v>3101</v>
      </c>
      <c r="AL2776" t="s">
        <v>3102</v>
      </c>
      <c r="BK2776">
        <v>1599</v>
      </c>
      <c r="BL2776">
        <v>1599</v>
      </c>
      <c r="BQ2776">
        <v>50.402200000000001</v>
      </c>
      <c r="BR2776">
        <v>50.998899999994599</v>
      </c>
      <c r="BS2776">
        <v>2</v>
      </c>
    </row>
    <row r="2777" spans="1:71" x14ac:dyDescent="0.25">
      <c r="A2777" t="s">
        <v>86</v>
      </c>
      <c r="B2777">
        <v>1634</v>
      </c>
      <c r="C2777" t="s">
        <v>88</v>
      </c>
      <c r="D2777">
        <v>1</v>
      </c>
      <c r="E2777">
        <v>141181.83050000001</v>
      </c>
      <c r="F2777">
        <v>141184.1735</v>
      </c>
      <c r="G2777">
        <v>2.3429999999934812</v>
      </c>
      <c r="H2777">
        <v>172.56479999999999</v>
      </c>
      <c r="I2777">
        <v>64.343000000000004</v>
      </c>
      <c r="J2777">
        <v>2388.7399999999998</v>
      </c>
      <c r="L2777" t="s">
        <v>953</v>
      </c>
      <c r="M2777" s="6">
        <f t="shared" si="353"/>
        <v>2022</v>
      </c>
      <c r="N2777" s="6" t="str">
        <f t="shared" si="354"/>
        <v>05</v>
      </c>
      <c r="O2777" s="6" t="str">
        <f t="shared" si="355"/>
        <v>19</v>
      </c>
      <c r="P2777" t="str">
        <f t="shared" si="356"/>
        <v>09</v>
      </c>
      <c r="Q2777" t="str">
        <f t="shared" si="357"/>
        <v>18</v>
      </c>
      <c r="R2777" t="str">
        <f t="shared" si="358"/>
        <v>42</v>
      </c>
      <c r="S2777" s="4">
        <f t="shared" si="352"/>
        <v>44700.387986111113</v>
      </c>
      <c r="T2777" s="5">
        <f t="shared" si="359"/>
        <v>44700.387986111113</v>
      </c>
      <c r="U2777" t="s">
        <v>2378</v>
      </c>
      <c r="AH2777" t="s">
        <v>2940</v>
      </c>
      <c r="AI2777" t="s">
        <v>3083</v>
      </c>
      <c r="AJ2777" t="s">
        <v>3081</v>
      </c>
      <c r="AK2777" t="s">
        <v>3101</v>
      </c>
      <c r="AL2777" t="s">
        <v>3104</v>
      </c>
      <c r="BK2777">
        <v>1600</v>
      </c>
      <c r="BL2777">
        <v>1600</v>
      </c>
      <c r="BQ2777">
        <v>172.56479999999999</v>
      </c>
      <c r="BR2777">
        <v>174.9077999999935</v>
      </c>
      <c r="BS2777">
        <v>0</v>
      </c>
    </row>
    <row r="2778" spans="1:71" x14ac:dyDescent="0.25">
      <c r="A2778" t="s">
        <v>86</v>
      </c>
      <c r="B2778">
        <v>1636</v>
      </c>
      <c r="C2778" t="s">
        <v>88</v>
      </c>
      <c r="D2778">
        <v>1</v>
      </c>
      <c r="E2778">
        <v>141626.01329999999</v>
      </c>
      <c r="F2778">
        <v>141627.4957</v>
      </c>
      <c r="G2778">
        <v>1.4824000000080559</v>
      </c>
      <c r="H2778">
        <v>16.716799999999999</v>
      </c>
      <c r="I2778">
        <v>0</v>
      </c>
      <c r="J2778">
        <v>337.80200000000002</v>
      </c>
      <c r="L2778" t="s">
        <v>954</v>
      </c>
      <c r="M2778" s="6">
        <f t="shared" si="353"/>
        <v>2022</v>
      </c>
      <c r="N2778" s="6" t="str">
        <f t="shared" si="354"/>
        <v>05</v>
      </c>
      <c r="O2778" s="6" t="str">
        <f t="shared" si="355"/>
        <v>19</v>
      </c>
      <c r="P2778" t="str">
        <f t="shared" si="356"/>
        <v>09</v>
      </c>
      <c r="Q2778" t="str">
        <f t="shared" si="357"/>
        <v>28</v>
      </c>
      <c r="R2778" t="str">
        <f t="shared" si="358"/>
        <v>42</v>
      </c>
      <c r="S2778" s="4">
        <f t="shared" si="352"/>
        <v>44700.394930555558</v>
      </c>
      <c r="T2778" s="5">
        <f t="shared" si="359"/>
        <v>44700.394930555558</v>
      </c>
      <c r="U2778" t="s">
        <v>2379</v>
      </c>
      <c r="AH2778" t="s">
        <v>2940</v>
      </c>
      <c r="AI2778" t="s">
        <v>2941</v>
      </c>
      <c r="AJ2778" t="s">
        <v>3097</v>
      </c>
      <c r="AK2778" t="s">
        <v>3101</v>
      </c>
      <c r="AL2778" t="s">
        <v>3102</v>
      </c>
      <c r="BK2778">
        <v>1602</v>
      </c>
      <c r="BL2778">
        <v>1602</v>
      </c>
      <c r="BQ2778">
        <v>16.716799999999999</v>
      </c>
      <c r="BR2778">
        <v>18.199200000008059</v>
      </c>
      <c r="BS2778">
        <v>0</v>
      </c>
    </row>
    <row r="2779" spans="1:71" x14ac:dyDescent="0.25">
      <c r="A2779" t="s">
        <v>86</v>
      </c>
      <c r="B2779">
        <v>1637</v>
      </c>
      <c r="C2779" t="s">
        <v>88</v>
      </c>
      <c r="D2779">
        <v>1</v>
      </c>
      <c r="E2779">
        <v>141628.57610000001</v>
      </c>
      <c r="F2779">
        <v>141629.2231</v>
      </c>
      <c r="G2779">
        <v>0.64699999999720603</v>
      </c>
      <c r="H2779">
        <v>19.279599999999999</v>
      </c>
      <c r="I2779">
        <v>16.085999999999999</v>
      </c>
      <c r="J2779">
        <v>353.887</v>
      </c>
      <c r="L2779" t="s">
        <v>954</v>
      </c>
      <c r="M2779" s="6">
        <f t="shared" si="353"/>
        <v>2022</v>
      </c>
      <c r="N2779" s="6" t="str">
        <f t="shared" si="354"/>
        <v>05</v>
      </c>
      <c r="O2779" s="6" t="str">
        <f t="shared" si="355"/>
        <v>19</v>
      </c>
      <c r="P2779" t="str">
        <f t="shared" si="356"/>
        <v>09</v>
      </c>
      <c r="Q2779" t="str">
        <f t="shared" si="357"/>
        <v>28</v>
      </c>
      <c r="R2779" t="str">
        <f t="shared" si="358"/>
        <v>42</v>
      </c>
      <c r="S2779" s="4">
        <f t="shared" si="352"/>
        <v>44700.394930555558</v>
      </c>
      <c r="T2779" s="5">
        <f t="shared" si="359"/>
        <v>44700.394930555558</v>
      </c>
      <c r="U2779" t="s">
        <v>2379</v>
      </c>
      <c r="AH2779" t="s">
        <v>2940</v>
      </c>
      <c r="AI2779" t="s">
        <v>2941</v>
      </c>
      <c r="AJ2779" t="s">
        <v>3097</v>
      </c>
      <c r="AK2779" t="s">
        <v>3101</v>
      </c>
      <c r="AL2779" t="s">
        <v>3102</v>
      </c>
      <c r="BK2779">
        <v>1603</v>
      </c>
      <c r="BL2779">
        <v>1603</v>
      </c>
      <c r="BQ2779">
        <v>19.279599999999999</v>
      </c>
      <c r="BR2779">
        <v>19.926599999997201</v>
      </c>
      <c r="BS2779">
        <v>1</v>
      </c>
    </row>
    <row r="2780" spans="1:71" x14ac:dyDescent="0.25">
      <c r="A2780" t="s">
        <v>86</v>
      </c>
      <c r="B2780">
        <v>1638</v>
      </c>
      <c r="C2780" t="s">
        <v>88</v>
      </c>
      <c r="D2780">
        <v>1</v>
      </c>
      <c r="E2780">
        <v>142620.63870000001</v>
      </c>
      <c r="F2780">
        <v>142621.31709999999</v>
      </c>
      <c r="G2780">
        <v>0.67839999997522682</v>
      </c>
      <c r="H2780">
        <v>111.258</v>
      </c>
      <c r="I2780">
        <v>48.256999999999998</v>
      </c>
      <c r="J2780">
        <v>353.887</v>
      </c>
      <c r="L2780" t="s">
        <v>955</v>
      </c>
      <c r="M2780" s="6">
        <f t="shared" si="353"/>
        <v>2022</v>
      </c>
      <c r="N2780" s="6" t="str">
        <f t="shared" si="354"/>
        <v>05</v>
      </c>
      <c r="O2780" s="6" t="str">
        <f t="shared" si="355"/>
        <v>19</v>
      </c>
      <c r="P2780" t="str">
        <f t="shared" si="356"/>
        <v>09</v>
      </c>
      <c r="Q2780" t="str">
        <f t="shared" si="357"/>
        <v>43</v>
      </c>
      <c r="R2780" t="str">
        <f t="shared" si="358"/>
        <v>42</v>
      </c>
      <c r="S2780" s="4">
        <f t="shared" si="352"/>
        <v>44700.405347222222</v>
      </c>
      <c r="T2780" s="5">
        <f t="shared" si="359"/>
        <v>44700.405347222222</v>
      </c>
      <c r="U2780" t="s">
        <v>2380</v>
      </c>
      <c r="AH2780" t="s">
        <v>2940</v>
      </c>
      <c r="AI2780" t="s">
        <v>2941</v>
      </c>
      <c r="AJ2780" t="s">
        <v>3097</v>
      </c>
      <c r="AK2780" t="s">
        <v>3101</v>
      </c>
      <c r="AL2780" t="s">
        <v>3102</v>
      </c>
      <c r="BK2780">
        <v>1604</v>
      </c>
      <c r="BL2780">
        <v>1604</v>
      </c>
      <c r="BQ2780">
        <v>111.258</v>
      </c>
      <c r="BR2780">
        <v>111.93639999997519</v>
      </c>
      <c r="BS2780">
        <v>0</v>
      </c>
    </row>
    <row r="2781" spans="1:71" x14ac:dyDescent="0.25">
      <c r="A2781" t="s">
        <v>86</v>
      </c>
      <c r="B2781">
        <v>1644</v>
      </c>
      <c r="C2781" t="s">
        <v>88</v>
      </c>
      <c r="D2781">
        <v>1</v>
      </c>
      <c r="E2781">
        <v>143814.9523</v>
      </c>
      <c r="F2781">
        <v>143816.0013</v>
      </c>
      <c r="G2781">
        <v>1.0489999999990689</v>
      </c>
      <c r="H2781">
        <v>105.4379</v>
      </c>
      <c r="I2781">
        <v>32.171999999999997</v>
      </c>
      <c r="J2781">
        <v>1302.9490000000001</v>
      </c>
      <c r="L2781" t="s">
        <v>956</v>
      </c>
      <c r="M2781" s="6">
        <f t="shared" si="353"/>
        <v>2022</v>
      </c>
      <c r="N2781" s="6" t="str">
        <f t="shared" si="354"/>
        <v>05</v>
      </c>
      <c r="O2781" s="6" t="str">
        <f t="shared" si="355"/>
        <v>19</v>
      </c>
      <c r="P2781" t="str">
        <f t="shared" si="356"/>
        <v>10</v>
      </c>
      <c r="Q2781" t="str">
        <f t="shared" si="357"/>
        <v>03</v>
      </c>
      <c r="R2781" t="str">
        <f t="shared" si="358"/>
        <v>42</v>
      </c>
      <c r="S2781" s="4">
        <f t="shared" si="352"/>
        <v>44700.419236111113</v>
      </c>
      <c r="T2781" s="5">
        <f t="shared" si="359"/>
        <v>44700.419236111113</v>
      </c>
      <c r="U2781" t="s">
        <v>2381</v>
      </c>
      <c r="AH2781" t="s">
        <v>2940</v>
      </c>
      <c r="AI2781" t="s">
        <v>3081</v>
      </c>
      <c r="AJ2781" t="s">
        <v>2941</v>
      </c>
      <c r="AK2781" t="s">
        <v>3101</v>
      </c>
      <c r="AL2781" t="s">
        <v>3104</v>
      </c>
      <c r="BK2781">
        <v>1610</v>
      </c>
      <c r="BL2781">
        <v>1610</v>
      </c>
      <c r="BQ2781">
        <v>105.4379</v>
      </c>
      <c r="BR2781">
        <v>106.4868999999991</v>
      </c>
      <c r="BS2781">
        <v>0</v>
      </c>
    </row>
    <row r="2782" spans="1:71" x14ac:dyDescent="0.25">
      <c r="A2782" t="s">
        <v>86</v>
      </c>
      <c r="B2782">
        <v>1646</v>
      </c>
      <c r="C2782" t="s">
        <v>88</v>
      </c>
      <c r="D2782">
        <v>1</v>
      </c>
      <c r="E2782">
        <v>145200.26639999999</v>
      </c>
      <c r="F2782">
        <v>145201.3217</v>
      </c>
      <c r="G2782">
        <v>1.0553000000072641</v>
      </c>
      <c r="H2782">
        <v>290.66579999999999</v>
      </c>
      <c r="I2782">
        <v>24.129000000000001</v>
      </c>
      <c r="J2782">
        <v>378.01600000000002</v>
      </c>
      <c r="L2782" t="s">
        <v>957</v>
      </c>
      <c r="M2782" s="6">
        <f t="shared" si="353"/>
        <v>2022</v>
      </c>
      <c r="N2782" s="6" t="str">
        <f t="shared" si="354"/>
        <v>05</v>
      </c>
      <c r="O2782" s="6" t="str">
        <f t="shared" si="355"/>
        <v>19</v>
      </c>
      <c r="P2782" t="str">
        <f t="shared" si="356"/>
        <v>10</v>
      </c>
      <c r="Q2782" t="str">
        <f t="shared" si="357"/>
        <v>23</v>
      </c>
      <c r="R2782" t="str">
        <f t="shared" si="358"/>
        <v>42</v>
      </c>
      <c r="S2782" s="4">
        <f t="shared" si="352"/>
        <v>44700.433125000003</v>
      </c>
      <c r="T2782" s="5">
        <f t="shared" si="359"/>
        <v>44700.433125000003</v>
      </c>
      <c r="U2782" t="s">
        <v>2382</v>
      </c>
      <c r="AH2782" t="s">
        <v>2940</v>
      </c>
      <c r="AI2782" t="s">
        <v>2941</v>
      </c>
      <c r="AJ2782" t="s">
        <v>3097</v>
      </c>
      <c r="AK2782" t="s">
        <v>3101</v>
      </c>
      <c r="AL2782" t="s">
        <v>3102</v>
      </c>
      <c r="BK2782">
        <v>1612</v>
      </c>
      <c r="BL2782">
        <v>1612</v>
      </c>
      <c r="BQ2782">
        <v>290.66579999999999</v>
      </c>
      <c r="BR2782">
        <v>291.72110000000731</v>
      </c>
      <c r="BS2782">
        <v>0</v>
      </c>
    </row>
    <row r="2783" spans="1:71" x14ac:dyDescent="0.25">
      <c r="A2783" t="s">
        <v>86</v>
      </c>
      <c r="B2783">
        <v>1648</v>
      </c>
      <c r="C2783" t="s">
        <v>88</v>
      </c>
      <c r="D2783">
        <v>1</v>
      </c>
      <c r="E2783">
        <v>145356.37239999999</v>
      </c>
      <c r="F2783">
        <v>145356.9503</v>
      </c>
      <c r="G2783">
        <v>0.57790000000386499</v>
      </c>
      <c r="H2783">
        <v>146.77070000000001</v>
      </c>
      <c r="I2783">
        <v>24.129000000000001</v>
      </c>
      <c r="J2783">
        <v>1391.421</v>
      </c>
      <c r="L2783" t="s">
        <v>958</v>
      </c>
      <c r="M2783" s="6">
        <f t="shared" si="353"/>
        <v>2022</v>
      </c>
      <c r="N2783" s="6" t="str">
        <f t="shared" si="354"/>
        <v>05</v>
      </c>
      <c r="O2783" s="6" t="str">
        <f t="shared" si="355"/>
        <v>19</v>
      </c>
      <c r="P2783" t="str">
        <f t="shared" si="356"/>
        <v>10</v>
      </c>
      <c r="Q2783" t="str">
        <f t="shared" si="357"/>
        <v>28</v>
      </c>
      <c r="R2783" t="str">
        <f t="shared" si="358"/>
        <v>42</v>
      </c>
      <c r="S2783" s="4">
        <f t="shared" si="352"/>
        <v>44700.436597222222</v>
      </c>
      <c r="T2783" s="5">
        <f t="shared" si="359"/>
        <v>44700.436597222222</v>
      </c>
      <c r="U2783" t="s">
        <v>2383</v>
      </c>
      <c r="AH2783" t="s">
        <v>2940</v>
      </c>
      <c r="AI2783" t="s">
        <v>2941</v>
      </c>
      <c r="AJ2783" t="s">
        <v>2941</v>
      </c>
      <c r="AK2783" t="s">
        <v>3101</v>
      </c>
      <c r="AL2783" t="s">
        <v>3104</v>
      </c>
      <c r="BK2783">
        <v>1614</v>
      </c>
      <c r="BL2783">
        <v>1614</v>
      </c>
      <c r="BQ2783">
        <v>146.77070000000001</v>
      </c>
      <c r="BR2783">
        <v>147.3486000000039</v>
      </c>
      <c r="BS2783">
        <v>0</v>
      </c>
    </row>
    <row r="2784" spans="1:71" x14ac:dyDescent="0.25">
      <c r="A2784" t="s">
        <v>86</v>
      </c>
      <c r="B2784">
        <v>1649</v>
      </c>
      <c r="C2784" t="s">
        <v>88</v>
      </c>
      <c r="D2784">
        <v>1</v>
      </c>
      <c r="E2784">
        <v>145357.21410000001</v>
      </c>
      <c r="F2784">
        <v>145357.48420000001</v>
      </c>
      <c r="G2784">
        <v>0.27009999999427242</v>
      </c>
      <c r="H2784">
        <v>147.61240000000001</v>
      </c>
      <c r="I2784">
        <v>24.129000000000001</v>
      </c>
      <c r="J2784">
        <v>1190.3489999999999</v>
      </c>
      <c r="L2784" t="s">
        <v>958</v>
      </c>
      <c r="M2784" s="6">
        <f t="shared" si="353"/>
        <v>2022</v>
      </c>
      <c r="N2784" s="6" t="str">
        <f t="shared" si="354"/>
        <v>05</v>
      </c>
      <c r="O2784" s="6" t="str">
        <f t="shared" si="355"/>
        <v>19</v>
      </c>
      <c r="P2784" t="str">
        <f t="shared" si="356"/>
        <v>10</v>
      </c>
      <c r="Q2784" t="str">
        <f t="shared" si="357"/>
        <v>28</v>
      </c>
      <c r="R2784" t="str">
        <f t="shared" si="358"/>
        <v>42</v>
      </c>
      <c r="S2784" s="4">
        <f t="shared" si="352"/>
        <v>44700.436597222222</v>
      </c>
      <c r="T2784" s="5">
        <f t="shared" si="359"/>
        <v>44700.436597222222</v>
      </c>
      <c r="U2784" t="s">
        <v>2383</v>
      </c>
      <c r="AH2784" t="s">
        <v>2940</v>
      </c>
      <c r="AI2784" t="s">
        <v>2941</v>
      </c>
      <c r="AJ2784" t="s">
        <v>3097</v>
      </c>
      <c r="AK2784" t="s">
        <v>3101</v>
      </c>
      <c r="AL2784" t="s">
        <v>3103</v>
      </c>
      <c r="BK2784">
        <v>1615</v>
      </c>
      <c r="BL2784">
        <v>1615</v>
      </c>
      <c r="BQ2784">
        <v>147.61240000000001</v>
      </c>
      <c r="BR2784">
        <v>147.88249999999431</v>
      </c>
      <c r="BS2784">
        <v>1</v>
      </c>
    </row>
    <row r="2785" spans="1:71" x14ac:dyDescent="0.25">
      <c r="A2785" t="s">
        <v>86</v>
      </c>
      <c r="B2785">
        <v>1650</v>
      </c>
      <c r="C2785" t="s">
        <v>88</v>
      </c>
      <c r="D2785">
        <v>1</v>
      </c>
      <c r="E2785">
        <v>145359.86749999999</v>
      </c>
      <c r="F2785">
        <v>145360.69039999999</v>
      </c>
      <c r="G2785">
        <v>0.82289999999920838</v>
      </c>
      <c r="H2785">
        <v>150.26589999999999</v>
      </c>
      <c r="I2785">
        <v>32.171999999999997</v>
      </c>
      <c r="J2785">
        <v>1343.164</v>
      </c>
      <c r="L2785" t="s">
        <v>958</v>
      </c>
      <c r="M2785" s="6">
        <f t="shared" si="353"/>
        <v>2022</v>
      </c>
      <c r="N2785" s="6" t="str">
        <f t="shared" si="354"/>
        <v>05</v>
      </c>
      <c r="O2785" s="6" t="str">
        <f t="shared" si="355"/>
        <v>19</v>
      </c>
      <c r="P2785" t="str">
        <f t="shared" si="356"/>
        <v>10</v>
      </c>
      <c r="Q2785" t="str">
        <f t="shared" si="357"/>
        <v>28</v>
      </c>
      <c r="R2785" t="str">
        <f t="shared" si="358"/>
        <v>42</v>
      </c>
      <c r="S2785" s="4">
        <f t="shared" si="352"/>
        <v>44700.436597222222</v>
      </c>
      <c r="T2785" s="5">
        <f t="shared" si="359"/>
        <v>44700.436597222222</v>
      </c>
      <c r="U2785" t="s">
        <v>2383</v>
      </c>
      <c r="AH2785" t="s">
        <v>2940</v>
      </c>
      <c r="AI2785" t="s">
        <v>2941</v>
      </c>
      <c r="AJ2785" t="s">
        <v>2941</v>
      </c>
      <c r="AK2785" t="s">
        <v>3101</v>
      </c>
      <c r="AL2785" t="s">
        <v>3104</v>
      </c>
      <c r="BK2785">
        <v>1616</v>
      </c>
      <c r="BL2785">
        <v>1616</v>
      </c>
      <c r="BQ2785">
        <v>150.26589999999999</v>
      </c>
      <c r="BR2785">
        <v>151.0887999999992</v>
      </c>
      <c r="BS2785">
        <v>2</v>
      </c>
    </row>
    <row r="2786" spans="1:71" x14ac:dyDescent="0.25">
      <c r="A2786" t="s">
        <v>86</v>
      </c>
      <c r="B2786">
        <v>1651</v>
      </c>
      <c r="C2786" t="s">
        <v>88</v>
      </c>
      <c r="D2786">
        <v>1</v>
      </c>
      <c r="E2786">
        <v>145360.91649999999</v>
      </c>
      <c r="F2786">
        <v>145361.16149999999</v>
      </c>
      <c r="G2786">
        <v>0.24499999999534339</v>
      </c>
      <c r="H2786">
        <v>151.31479999999999</v>
      </c>
      <c r="I2786">
        <v>64.343000000000004</v>
      </c>
      <c r="J2786">
        <v>450.40199999999999</v>
      </c>
      <c r="L2786" t="s">
        <v>958</v>
      </c>
      <c r="M2786" s="6">
        <f t="shared" si="353"/>
        <v>2022</v>
      </c>
      <c r="N2786" s="6" t="str">
        <f t="shared" si="354"/>
        <v>05</v>
      </c>
      <c r="O2786" s="6" t="str">
        <f t="shared" si="355"/>
        <v>19</v>
      </c>
      <c r="P2786" t="str">
        <f t="shared" si="356"/>
        <v>10</v>
      </c>
      <c r="Q2786" t="str">
        <f t="shared" si="357"/>
        <v>28</v>
      </c>
      <c r="R2786" t="str">
        <f t="shared" si="358"/>
        <v>42</v>
      </c>
      <c r="S2786" s="4">
        <f t="shared" si="352"/>
        <v>44700.436597222222</v>
      </c>
      <c r="T2786" s="5">
        <f t="shared" si="359"/>
        <v>44700.436597222222</v>
      </c>
      <c r="U2786" t="s">
        <v>2383</v>
      </c>
      <c r="AH2786" t="s">
        <v>2940</v>
      </c>
      <c r="AI2786" t="s">
        <v>2941</v>
      </c>
      <c r="AJ2786" t="s">
        <v>3097</v>
      </c>
      <c r="AK2786" t="s">
        <v>3101</v>
      </c>
      <c r="AL2786" t="s">
        <v>3103</v>
      </c>
      <c r="BK2786">
        <v>1617</v>
      </c>
      <c r="BL2786">
        <v>1617</v>
      </c>
      <c r="BQ2786">
        <v>151.31479999999999</v>
      </c>
      <c r="BR2786">
        <v>151.55979999999531</v>
      </c>
      <c r="BS2786">
        <v>3</v>
      </c>
    </row>
    <row r="2787" spans="1:71" x14ac:dyDescent="0.25">
      <c r="A2787" t="s">
        <v>86</v>
      </c>
      <c r="B2787">
        <v>1653</v>
      </c>
      <c r="C2787" t="s">
        <v>88</v>
      </c>
      <c r="D2787">
        <v>1</v>
      </c>
      <c r="E2787">
        <v>145368.32000000001</v>
      </c>
      <c r="F2787">
        <v>145368.72829999999</v>
      </c>
      <c r="G2787">
        <v>0.40829999998095451</v>
      </c>
      <c r="H2787">
        <v>158.7184</v>
      </c>
      <c r="I2787">
        <v>0</v>
      </c>
      <c r="J2787">
        <v>1085.7909999999999</v>
      </c>
      <c r="L2787" t="s">
        <v>958</v>
      </c>
      <c r="M2787" s="6">
        <f t="shared" si="353"/>
        <v>2022</v>
      </c>
      <c r="N2787" s="6" t="str">
        <f t="shared" si="354"/>
        <v>05</v>
      </c>
      <c r="O2787" s="6" t="str">
        <f t="shared" si="355"/>
        <v>19</v>
      </c>
      <c r="P2787" t="str">
        <f t="shared" si="356"/>
        <v>10</v>
      </c>
      <c r="Q2787" t="str">
        <f t="shared" si="357"/>
        <v>28</v>
      </c>
      <c r="R2787" t="str">
        <f t="shared" si="358"/>
        <v>42</v>
      </c>
      <c r="S2787" s="4">
        <f t="shared" si="352"/>
        <v>44700.436597222222</v>
      </c>
      <c r="T2787" s="5">
        <f t="shared" si="359"/>
        <v>44700.436597222222</v>
      </c>
      <c r="U2787" t="s">
        <v>2383</v>
      </c>
      <c r="AH2787" t="s">
        <v>2940</v>
      </c>
      <c r="AI2787" t="s">
        <v>3077</v>
      </c>
      <c r="AJ2787" t="s">
        <v>3097</v>
      </c>
      <c r="AK2787" t="s">
        <v>3101</v>
      </c>
      <c r="AL2787" t="s">
        <v>3103</v>
      </c>
      <c r="BK2787">
        <v>1619</v>
      </c>
      <c r="BL2787">
        <v>1619</v>
      </c>
      <c r="BQ2787">
        <v>158.7184</v>
      </c>
      <c r="BR2787">
        <v>159.12669999998101</v>
      </c>
      <c r="BS2787">
        <v>4</v>
      </c>
    </row>
    <row r="2788" spans="1:71" x14ac:dyDescent="0.25">
      <c r="A2788" t="s">
        <v>86</v>
      </c>
      <c r="B2788">
        <v>1654</v>
      </c>
      <c r="C2788" t="s">
        <v>88</v>
      </c>
      <c r="D2788">
        <v>1</v>
      </c>
      <c r="E2788">
        <v>145372.22709999999</v>
      </c>
      <c r="F2788">
        <v>145372.6102</v>
      </c>
      <c r="G2788">
        <v>0.38310000000637962</v>
      </c>
      <c r="H2788">
        <v>162.62540000000001</v>
      </c>
      <c r="I2788">
        <v>48.256999999999998</v>
      </c>
      <c r="J2788">
        <v>1029.491</v>
      </c>
      <c r="L2788" t="s">
        <v>958</v>
      </c>
      <c r="M2788" s="6">
        <f t="shared" si="353"/>
        <v>2022</v>
      </c>
      <c r="N2788" s="6" t="str">
        <f t="shared" si="354"/>
        <v>05</v>
      </c>
      <c r="O2788" s="6" t="str">
        <f t="shared" si="355"/>
        <v>19</v>
      </c>
      <c r="P2788" t="str">
        <f t="shared" si="356"/>
        <v>10</v>
      </c>
      <c r="Q2788" t="str">
        <f t="shared" si="357"/>
        <v>28</v>
      </c>
      <c r="R2788" t="str">
        <f t="shared" si="358"/>
        <v>42</v>
      </c>
      <c r="S2788" s="4">
        <f t="shared" si="352"/>
        <v>44700.436597222222</v>
      </c>
      <c r="T2788" s="5">
        <f t="shared" si="359"/>
        <v>44700.436597222222</v>
      </c>
      <c r="U2788" t="s">
        <v>2383</v>
      </c>
      <c r="AH2788" t="s">
        <v>2940</v>
      </c>
      <c r="AI2788" t="s">
        <v>2941</v>
      </c>
      <c r="AJ2788" t="s">
        <v>3097</v>
      </c>
      <c r="AK2788" t="s">
        <v>3101</v>
      </c>
      <c r="AL2788" t="s">
        <v>3103</v>
      </c>
      <c r="BK2788">
        <v>1620</v>
      </c>
      <c r="BL2788">
        <v>1620</v>
      </c>
      <c r="BQ2788">
        <v>162.62540000000001</v>
      </c>
      <c r="BR2788">
        <v>163.00850000000639</v>
      </c>
      <c r="BS2788">
        <v>5</v>
      </c>
    </row>
    <row r="2789" spans="1:71" x14ac:dyDescent="0.25">
      <c r="A2789" t="s">
        <v>86</v>
      </c>
      <c r="B2789">
        <v>1656</v>
      </c>
      <c r="C2789" t="s">
        <v>88</v>
      </c>
      <c r="D2789">
        <v>1</v>
      </c>
      <c r="E2789">
        <v>145390.78570000001</v>
      </c>
      <c r="F2789">
        <v>145391.26310000001</v>
      </c>
      <c r="G2789">
        <v>0.47740000000339933</v>
      </c>
      <c r="H2789">
        <v>181.184</v>
      </c>
      <c r="I2789">
        <v>0</v>
      </c>
      <c r="J2789">
        <v>635.38900000000001</v>
      </c>
      <c r="L2789" t="s">
        <v>958</v>
      </c>
      <c r="M2789" s="6">
        <f t="shared" si="353"/>
        <v>2022</v>
      </c>
      <c r="N2789" s="6" t="str">
        <f t="shared" si="354"/>
        <v>05</v>
      </c>
      <c r="O2789" s="6" t="str">
        <f t="shared" si="355"/>
        <v>19</v>
      </c>
      <c r="P2789" t="str">
        <f t="shared" si="356"/>
        <v>10</v>
      </c>
      <c r="Q2789" t="str">
        <f t="shared" si="357"/>
        <v>28</v>
      </c>
      <c r="R2789" t="str">
        <f t="shared" si="358"/>
        <v>42</v>
      </c>
      <c r="S2789" s="4">
        <f t="shared" si="352"/>
        <v>44700.436597222222</v>
      </c>
      <c r="T2789" s="5">
        <f t="shared" si="359"/>
        <v>44700.436597222222</v>
      </c>
      <c r="U2789" t="s">
        <v>2383</v>
      </c>
      <c r="AH2789" t="s">
        <v>2940</v>
      </c>
      <c r="AI2789" t="s">
        <v>2941</v>
      </c>
      <c r="AJ2789" t="s">
        <v>3097</v>
      </c>
      <c r="AK2789" t="s">
        <v>3101</v>
      </c>
      <c r="AL2789" t="s">
        <v>3102</v>
      </c>
      <c r="BK2789">
        <v>1622</v>
      </c>
      <c r="BL2789">
        <v>1622</v>
      </c>
      <c r="BQ2789">
        <v>181.184</v>
      </c>
      <c r="BR2789">
        <v>181.6614000000034</v>
      </c>
      <c r="BS2789">
        <v>6</v>
      </c>
    </row>
    <row r="2790" spans="1:71" x14ac:dyDescent="0.25">
      <c r="A2790" t="s">
        <v>86</v>
      </c>
      <c r="B2790">
        <v>1657</v>
      </c>
      <c r="C2790" t="s">
        <v>88</v>
      </c>
      <c r="D2790">
        <v>1</v>
      </c>
      <c r="E2790">
        <v>145467.85800000001</v>
      </c>
      <c r="F2790">
        <v>145468.73740000001</v>
      </c>
      <c r="G2790">
        <v>0.87940000000526197</v>
      </c>
      <c r="H2790">
        <v>258.25639999999999</v>
      </c>
      <c r="I2790">
        <v>8.0429999999999993</v>
      </c>
      <c r="J2790">
        <v>587.13099999999997</v>
      </c>
      <c r="L2790" t="s">
        <v>958</v>
      </c>
      <c r="M2790" s="6">
        <f t="shared" si="353"/>
        <v>2022</v>
      </c>
      <c r="N2790" s="6" t="str">
        <f t="shared" si="354"/>
        <v>05</v>
      </c>
      <c r="O2790" s="6" t="str">
        <f t="shared" si="355"/>
        <v>19</v>
      </c>
      <c r="P2790" t="str">
        <f t="shared" si="356"/>
        <v>10</v>
      </c>
      <c r="Q2790" t="str">
        <f t="shared" si="357"/>
        <v>28</v>
      </c>
      <c r="R2790" t="str">
        <f t="shared" si="358"/>
        <v>42</v>
      </c>
      <c r="S2790" s="4">
        <f t="shared" si="352"/>
        <v>44700.436597222222</v>
      </c>
      <c r="T2790" s="5">
        <f t="shared" si="359"/>
        <v>44700.436597222222</v>
      </c>
      <c r="U2790" t="s">
        <v>2383</v>
      </c>
      <c r="AH2790" t="s">
        <v>2940</v>
      </c>
      <c r="AI2790" t="s">
        <v>2941</v>
      </c>
      <c r="AJ2790" t="s">
        <v>3097</v>
      </c>
      <c r="AK2790" t="s">
        <v>3101</v>
      </c>
      <c r="AL2790" t="s">
        <v>3102</v>
      </c>
      <c r="BK2790">
        <v>1623</v>
      </c>
      <c r="BL2790">
        <v>1623</v>
      </c>
      <c r="BQ2790">
        <v>258.25639999999999</v>
      </c>
      <c r="BR2790">
        <v>259.13580000000519</v>
      </c>
      <c r="BS2790">
        <v>7</v>
      </c>
    </row>
    <row r="2791" spans="1:71" x14ac:dyDescent="0.25">
      <c r="A2791" t="s">
        <v>86</v>
      </c>
      <c r="B2791">
        <v>1670</v>
      </c>
      <c r="C2791" t="s">
        <v>88</v>
      </c>
      <c r="D2791">
        <v>1</v>
      </c>
      <c r="E2791">
        <v>147494.90410000001</v>
      </c>
      <c r="F2791">
        <v>147495.8651</v>
      </c>
      <c r="G2791">
        <v>0.96099999998114072</v>
      </c>
      <c r="H2791">
        <v>185.10040000000001</v>
      </c>
      <c r="I2791">
        <v>16.085999999999999</v>
      </c>
      <c r="J2791">
        <v>1745.308</v>
      </c>
      <c r="L2791" t="s">
        <v>959</v>
      </c>
      <c r="M2791" s="6">
        <f t="shared" si="353"/>
        <v>2022</v>
      </c>
      <c r="N2791" s="6" t="str">
        <f t="shared" si="354"/>
        <v>05</v>
      </c>
      <c r="O2791" s="6" t="str">
        <f t="shared" si="355"/>
        <v>19</v>
      </c>
      <c r="P2791" t="str">
        <f t="shared" si="356"/>
        <v>11</v>
      </c>
      <c r="Q2791" t="str">
        <f t="shared" si="357"/>
        <v>03</v>
      </c>
      <c r="R2791" t="str">
        <f t="shared" si="358"/>
        <v>42</v>
      </c>
      <c r="S2791" s="4">
        <f t="shared" si="352"/>
        <v>44700.460902777777</v>
      </c>
      <c r="T2791" s="5">
        <f t="shared" si="359"/>
        <v>44700.460902777777</v>
      </c>
      <c r="U2791" t="s">
        <v>2384</v>
      </c>
      <c r="AH2791" t="s">
        <v>2940</v>
      </c>
      <c r="AI2791" t="s">
        <v>2941</v>
      </c>
      <c r="AJ2791" t="s">
        <v>2941</v>
      </c>
      <c r="AK2791" t="s">
        <v>3101</v>
      </c>
      <c r="AL2791" t="s">
        <v>3104</v>
      </c>
      <c r="BK2791">
        <v>1636</v>
      </c>
      <c r="BL2791">
        <v>1636</v>
      </c>
      <c r="BQ2791">
        <v>185.10040000000001</v>
      </c>
      <c r="BR2791">
        <v>186.06139999998109</v>
      </c>
      <c r="BS2791">
        <v>0</v>
      </c>
    </row>
    <row r="2792" spans="1:71" x14ac:dyDescent="0.25">
      <c r="A2792" t="s">
        <v>86</v>
      </c>
      <c r="B2792">
        <v>1672</v>
      </c>
      <c r="C2792" t="s">
        <v>88</v>
      </c>
      <c r="D2792">
        <v>1</v>
      </c>
      <c r="E2792">
        <v>147496.21059999999</v>
      </c>
      <c r="F2792">
        <v>147497.47949999999</v>
      </c>
      <c r="G2792">
        <v>1.2688999999954831</v>
      </c>
      <c r="H2792">
        <v>186.40700000000001</v>
      </c>
      <c r="I2792">
        <v>0</v>
      </c>
      <c r="J2792">
        <v>1150.134</v>
      </c>
      <c r="L2792" t="s">
        <v>959</v>
      </c>
      <c r="M2792" s="6">
        <f t="shared" si="353"/>
        <v>2022</v>
      </c>
      <c r="N2792" s="6" t="str">
        <f t="shared" si="354"/>
        <v>05</v>
      </c>
      <c r="O2792" s="6" t="str">
        <f t="shared" si="355"/>
        <v>19</v>
      </c>
      <c r="P2792" t="str">
        <f t="shared" si="356"/>
        <v>11</v>
      </c>
      <c r="Q2792" t="str">
        <f t="shared" si="357"/>
        <v>03</v>
      </c>
      <c r="R2792" t="str">
        <f t="shared" si="358"/>
        <v>42</v>
      </c>
      <c r="S2792" s="4">
        <f t="shared" si="352"/>
        <v>44700.460902777777</v>
      </c>
      <c r="T2792" s="5">
        <f t="shared" si="359"/>
        <v>44700.460902777777</v>
      </c>
      <c r="U2792" t="s">
        <v>2384</v>
      </c>
      <c r="AH2792" t="s">
        <v>2940</v>
      </c>
      <c r="AI2792" t="s">
        <v>2941</v>
      </c>
      <c r="AJ2792" t="s">
        <v>3081</v>
      </c>
      <c r="AK2792" t="s">
        <v>3101</v>
      </c>
      <c r="AL2792" t="s">
        <v>3104</v>
      </c>
      <c r="BK2792">
        <v>1637</v>
      </c>
      <c r="BL2792">
        <v>1637</v>
      </c>
      <c r="BQ2792">
        <v>186.40700000000001</v>
      </c>
      <c r="BR2792">
        <v>187.67589999999549</v>
      </c>
      <c r="BS2792">
        <v>1</v>
      </c>
    </row>
    <row r="2793" spans="1:71" x14ac:dyDescent="0.25">
      <c r="A2793" t="s">
        <v>86</v>
      </c>
      <c r="B2793">
        <v>1675</v>
      </c>
      <c r="C2793" t="s">
        <v>88</v>
      </c>
      <c r="D2793">
        <v>1</v>
      </c>
      <c r="E2793">
        <v>148596.57639999999</v>
      </c>
      <c r="F2793">
        <v>148597.15429999999</v>
      </c>
      <c r="G2793">
        <v>0.57790000000386499</v>
      </c>
      <c r="H2793">
        <v>86.738500000000002</v>
      </c>
      <c r="I2793">
        <v>24.129000000000001</v>
      </c>
      <c r="J2793">
        <v>723.86099999999999</v>
      </c>
      <c r="L2793" t="s">
        <v>960</v>
      </c>
      <c r="M2793" s="6">
        <f t="shared" si="353"/>
        <v>2022</v>
      </c>
      <c r="N2793" s="6" t="str">
        <f t="shared" si="354"/>
        <v>05</v>
      </c>
      <c r="O2793" s="6" t="str">
        <f t="shared" si="355"/>
        <v>19</v>
      </c>
      <c r="P2793" t="str">
        <f t="shared" si="356"/>
        <v>11</v>
      </c>
      <c r="Q2793" t="str">
        <f t="shared" si="357"/>
        <v>23</v>
      </c>
      <c r="R2793" t="str">
        <f t="shared" si="358"/>
        <v>42</v>
      </c>
      <c r="S2793" s="4">
        <f t="shared" si="352"/>
        <v>44700.474791666667</v>
      </c>
      <c r="T2793" s="5">
        <f t="shared" si="359"/>
        <v>44700.474791666667</v>
      </c>
      <c r="U2793" t="s">
        <v>2385</v>
      </c>
      <c r="AH2793" t="s">
        <v>2940</v>
      </c>
      <c r="AI2793" t="s">
        <v>2941</v>
      </c>
      <c r="AJ2793" t="s">
        <v>3097</v>
      </c>
      <c r="AK2793" t="s">
        <v>3101</v>
      </c>
      <c r="AL2793" t="s">
        <v>3102</v>
      </c>
      <c r="BK2793">
        <v>1640</v>
      </c>
      <c r="BL2793">
        <v>1640</v>
      </c>
      <c r="BQ2793">
        <v>86.738500000000002</v>
      </c>
      <c r="BR2793">
        <v>87.316400000003867</v>
      </c>
      <c r="BS2793">
        <v>0</v>
      </c>
    </row>
    <row r="2794" spans="1:71" x14ac:dyDescent="0.25">
      <c r="A2794" t="s">
        <v>86</v>
      </c>
      <c r="B2794">
        <v>1680</v>
      </c>
      <c r="C2794" t="s">
        <v>88</v>
      </c>
      <c r="D2794">
        <v>1</v>
      </c>
      <c r="E2794">
        <v>149745.81460000001</v>
      </c>
      <c r="F2794">
        <v>149746.0595</v>
      </c>
      <c r="G2794">
        <v>0.24489999999059359</v>
      </c>
      <c r="H2794">
        <v>35.7866</v>
      </c>
      <c r="I2794">
        <v>80.429000000000002</v>
      </c>
      <c r="J2794">
        <v>1093.8340000000001</v>
      </c>
      <c r="L2794" t="s">
        <v>961</v>
      </c>
      <c r="M2794" s="6">
        <f t="shared" si="353"/>
        <v>2022</v>
      </c>
      <c r="N2794" s="6" t="str">
        <f t="shared" si="354"/>
        <v>05</v>
      </c>
      <c r="O2794" s="6" t="str">
        <f t="shared" si="355"/>
        <v>19</v>
      </c>
      <c r="P2794" t="str">
        <f t="shared" si="356"/>
        <v>11</v>
      </c>
      <c r="Q2794" t="str">
        <f t="shared" si="357"/>
        <v>43</v>
      </c>
      <c r="R2794" t="str">
        <f t="shared" si="358"/>
        <v>42</v>
      </c>
      <c r="S2794" s="4">
        <f t="shared" si="352"/>
        <v>44700.488680555558</v>
      </c>
      <c r="T2794" s="5">
        <f t="shared" si="359"/>
        <v>44700.488680555558</v>
      </c>
      <c r="U2794" t="s">
        <v>2386</v>
      </c>
      <c r="AH2794" t="s">
        <v>2940</v>
      </c>
      <c r="AI2794" t="s">
        <v>2941</v>
      </c>
      <c r="AJ2794" t="s">
        <v>3097</v>
      </c>
      <c r="AK2794" t="s">
        <v>3101</v>
      </c>
      <c r="AL2794" t="s">
        <v>3103</v>
      </c>
      <c r="BK2794">
        <v>1645</v>
      </c>
      <c r="BL2794">
        <v>1645</v>
      </c>
      <c r="BQ2794">
        <v>35.7866</v>
      </c>
      <c r="BR2794">
        <v>36.031499999990587</v>
      </c>
      <c r="BS2794">
        <v>0</v>
      </c>
    </row>
    <row r="2795" spans="1:71" x14ac:dyDescent="0.25">
      <c r="A2795" t="s">
        <v>86</v>
      </c>
      <c r="B2795">
        <v>1681</v>
      </c>
      <c r="C2795" t="s">
        <v>88</v>
      </c>
      <c r="D2795">
        <v>1</v>
      </c>
      <c r="E2795">
        <v>149746.3296</v>
      </c>
      <c r="F2795">
        <v>149746.6249</v>
      </c>
      <c r="G2795">
        <v>0.29529999999795109</v>
      </c>
      <c r="H2795">
        <v>36.301600000000001</v>
      </c>
      <c r="I2795">
        <v>96.515000000000001</v>
      </c>
      <c r="J2795">
        <v>1085.7909999999999</v>
      </c>
      <c r="L2795" t="s">
        <v>961</v>
      </c>
      <c r="M2795" s="6">
        <f t="shared" si="353"/>
        <v>2022</v>
      </c>
      <c r="N2795" s="6" t="str">
        <f t="shared" si="354"/>
        <v>05</v>
      </c>
      <c r="O2795" s="6" t="str">
        <f t="shared" si="355"/>
        <v>19</v>
      </c>
      <c r="P2795" t="str">
        <f t="shared" si="356"/>
        <v>11</v>
      </c>
      <c r="Q2795" t="str">
        <f t="shared" si="357"/>
        <v>43</v>
      </c>
      <c r="R2795" t="str">
        <f t="shared" si="358"/>
        <v>42</v>
      </c>
      <c r="S2795" s="4">
        <f t="shared" si="352"/>
        <v>44700.488680555558</v>
      </c>
      <c r="T2795" s="5">
        <f t="shared" si="359"/>
        <v>44700.488680555558</v>
      </c>
      <c r="U2795" t="s">
        <v>2386</v>
      </c>
      <c r="AH2795" t="s">
        <v>2940</v>
      </c>
      <c r="AI2795" t="s">
        <v>2941</v>
      </c>
      <c r="AJ2795" t="s">
        <v>3097</v>
      </c>
      <c r="AK2795" t="s">
        <v>3101</v>
      </c>
      <c r="AL2795" t="s">
        <v>3103</v>
      </c>
      <c r="BK2795">
        <v>1646</v>
      </c>
      <c r="BL2795">
        <v>1646</v>
      </c>
      <c r="BQ2795">
        <v>36.301600000000001</v>
      </c>
      <c r="BR2795">
        <v>36.596899999997952</v>
      </c>
      <c r="BS2795">
        <v>1</v>
      </c>
    </row>
    <row r="2796" spans="1:71" x14ac:dyDescent="0.25">
      <c r="A2796" t="s">
        <v>86</v>
      </c>
      <c r="B2796">
        <v>1686</v>
      </c>
      <c r="C2796" t="s">
        <v>88</v>
      </c>
      <c r="D2796">
        <v>1</v>
      </c>
      <c r="E2796">
        <v>152469.3034</v>
      </c>
      <c r="F2796">
        <v>152469.875</v>
      </c>
      <c r="G2796">
        <v>0.57159999999566935</v>
      </c>
      <c r="H2796">
        <v>59.044199999999996</v>
      </c>
      <c r="I2796">
        <v>104.55800000000001</v>
      </c>
      <c r="J2796">
        <v>426.27300000000002</v>
      </c>
      <c r="L2796" t="s">
        <v>962</v>
      </c>
      <c r="M2796" s="6">
        <f t="shared" si="353"/>
        <v>2022</v>
      </c>
      <c r="N2796" s="6" t="str">
        <f t="shared" si="354"/>
        <v>05</v>
      </c>
      <c r="O2796" s="6" t="str">
        <f t="shared" si="355"/>
        <v>19</v>
      </c>
      <c r="P2796" t="str">
        <f t="shared" si="356"/>
        <v>12</v>
      </c>
      <c r="Q2796" t="str">
        <f t="shared" si="357"/>
        <v>28</v>
      </c>
      <c r="R2796" t="str">
        <f t="shared" si="358"/>
        <v>42</v>
      </c>
      <c r="S2796" s="4">
        <f t="shared" si="352"/>
        <v>44700.519930555558</v>
      </c>
      <c r="T2796" s="5">
        <f t="shared" si="359"/>
        <v>44700.519930555558</v>
      </c>
      <c r="U2796" t="s">
        <v>2387</v>
      </c>
      <c r="AH2796" t="s">
        <v>2940</v>
      </c>
      <c r="AI2796" t="s">
        <v>2941</v>
      </c>
      <c r="AJ2796" t="s">
        <v>3097</v>
      </c>
      <c r="AK2796" t="s">
        <v>3101</v>
      </c>
      <c r="AL2796" t="s">
        <v>3102</v>
      </c>
      <c r="BK2796">
        <v>1651</v>
      </c>
      <c r="BL2796">
        <v>1651</v>
      </c>
      <c r="BQ2796">
        <v>59.044199999999996</v>
      </c>
      <c r="BR2796">
        <v>59.615799999995673</v>
      </c>
      <c r="BS2796">
        <v>0</v>
      </c>
    </row>
    <row r="2797" spans="1:71" x14ac:dyDescent="0.25">
      <c r="A2797" t="s">
        <v>86</v>
      </c>
      <c r="B2797">
        <v>1687</v>
      </c>
      <c r="C2797" t="s">
        <v>88</v>
      </c>
      <c r="D2797">
        <v>1</v>
      </c>
      <c r="E2797">
        <v>152543.7249</v>
      </c>
      <c r="F2797">
        <v>152544.31539999999</v>
      </c>
      <c r="G2797">
        <v>0.59049999999115244</v>
      </c>
      <c r="H2797">
        <v>133.4658</v>
      </c>
      <c r="I2797">
        <v>72.385999999999996</v>
      </c>
      <c r="J2797">
        <v>530.83100000000002</v>
      </c>
      <c r="L2797" t="s">
        <v>962</v>
      </c>
      <c r="M2797" s="6">
        <f t="shared" si="353"/>
        <v>2022</v>
      </c>
      <c r="N2797" s="6" t="str">
        <f t="shared" si="354"/>
        <v>05</v>
      </c>
      <c r="O2797" s="6" t="str">
        <f t="shared" si="355"/>
        <v>19</v>
      </c>
      <c r="P2797" t="str">
        <f t="shared" si="356"/>
        <v>12</v>
      </c>
      <c r="Q2797" t="str">
        <f t="shared" si="357"/>
        <v>28</v>
      </c>
      <c r="R2797" t="str">
        <f t="shared" si="358"/>
        <v>42</v>
      </c>
      <c r="S2797" s="4">
        <f t="shared" si="352"/>
        <v>44700.519930555558</v>
      </c>
      <c r="T2797" s="5">
        <f t="shared" si="359"/>
        <v>44700.519930555558</v>
      </c>
      <c r="U2797" t="s">
        <v>2387</v>
      </c>
      <c r="AH2797" t="s">
        <v>2940</v>
      </c>
      <c r="AI2797" t="s">
        <v>2941</v>
      </c>
      <c r="AJ2797" t="s">
        <v>3097</v>
      </c>
      <c r="AK2797" t="s">
        <v>3101</v>
      </c>
      <c r="AL2797" t="s">
        <v>3102</v>
      </c>
      <c r="BK2797">
        <v>1652</v>
      </c>
      <c r="BL2797">
        <v>1652</v>
      </c>
      <c r="BQ2797">
        <v>133.4658</v>
      </c>
      <c r="BR2797">
        <v>134.05629999999121</v>
      </c>
      <c r="BS2797">
        <v>1</v>
      </c>
    </row>
    <row r="2798" spans="1:71" x14ac:dyDescent="0.25">
      <c r="A2798" t="s">
        <v>86</v>
      </c>
      <c r="B2798">
        <v>1689</v>
      </c>
      <c r="C2798" t="s">
        <v>88</v>
      </c>
      <c r="D2798">
        <v>1</v>
      </c>
      <c r="E2798">
        <v>153411.11559999999</v>
      </c>
      <c r="F2798">
        <v>153411.6746</v>
      </c>
      <c r="G2798">
        <v>0.5590000000083819</v>
      </c>
      <c r="H2798">
        <v>100.8172</v>
      </c>
      <c r="I2798">
        <v>0</v>
      </c>
      <c r="J2798">
        <v>458.44499999999999</v>
      </c>
      <c r="L2798" t="s">
        <v>963</v>
      </c>
      <c r="M2798" s="6">
        <f t="shared" si="353"/>
        <v>2022</v>
      </c>
      <c r="N2798" s="6" t="str">
        <f t="shared" si="354"/>
        <v>05</v>
      </c>
      <c r="O2798" s="6" t="str">
        <f t="shared" si="355"/>
        <v>19</v>
      </c>
      <c r="P2798" t="str">
        <f t="shared" si="356"/>
        <v>12</v>
      </c>
      <c r="Q2798" t="str">
        <f t="shared" si="357"/>
        <v>43</v>
      </c>
      <c r="R2798" t="str">
        <f t="shared" si="358"/>
        <v>42</v>
      </c>
      <c r="S2798" s="4">
        <f t="shared" si="352"/>
        <v>44700.530347222222</v>
      </c>
      <c r="T2798" s="5">
        <f t="shared" si="359"/>
        <v>44700.530347222222</v>
      </c>
      <c r="U2798" t="s">
        <v>2388</v>
      </c>
      <c r="AH2798" t="s">
        <v>2940</v>
      </c>
      <c r="AI2798" t="s">
        <v>2941</v>
      </c>
      <c r="AJ2798" t="s">
        <v>3097</v>
      </c>
      <c r="AK2798" t="s">
        <v>3101</v>
      </c>
      <c r="AL2798" t="s">
        <v>3102</v>
      </c>
      <c r="BK2798">
        <v>1654</v>
      </c>
      <c r="BL2798">
        <v>1654</v>
      </c>
      <c r="BQ2798">
        <v>100.8172</v>
      </c>
      <c r="BR2798">
        <v>101.3762000000084</v>
      </c>
      <c r="BS2798">
        <v>0</v>
      </c>
    </row>
    <row r="2799" spans="1:71" x14ac:dyDescent="0.25">
      <c r="A2799" t="s">
        <v>86</v>
      </c>
      <c r="B2799">
        <v>1691</v>
      </c>
      <c r="C2799" t="s">
        <v>88</v>
      </c>
      <c r="D2799">
        <v>1</v>
      </c>
      <c r="E2799">
        <v>155392.01149999999</v>
      </c>
      <c r="F2799">
        <v>155393.72630000001</v>
      </c>
      <c r="G2799">
        <v>1.7148000000161121</v>
      </c>
      <c r="H2799">
        <v>281.60919999999999</v>
      </c>
      <c r="I2799">
        <v>0</v>
      </c>
      <c r="J2799">
        <v>353.887</v>
      </c>
      <c r="L2799" t="s">
        <v>964</v>
      </c>
      <c r="M2799" s="6">
        <f t="shared" si="353"/>
        <v>2022</v>
      </c>
      <c r="N2799" s="6" t="str">
        <f t="shared" si="354"/>
        <v>05</v>
      </c>
      <c r="O2799" s="6" t="str">
        <f t="shared" si="355"/>
        <v>19</v>
      </c>
      <c r="P2799" t="str">
        <f t="shared" si="356"/>
        <v>13</v>
      </c>
      <c r="Q2799" t="str">
        <f t="shared" si="357"/>
        <v>18</v>
      </c>
      <c r="R2799" t="str">
        <f t="shared" si="358"/>
        <v>42</v>
      </c>
      <c r="S2799" s="4">
        <f t="shared" si="352"/>
        <v>44700.554652777777</v>
      </c>
      <c r="T2799" s="5">
        <f t="shared" si="359"/>
        <v>44700.554652777777</v>
      </c>
      <c r="U2799" t="s">
        <v>2389</v>
      </c>
      <c r="AH2799" t="s">
        <v>2940</v>
      </c>
      <c r="AI2799" t="s">
        <v>2941</v>
      </c>
      <c r="AJ2799" t="s">
        <v>3097</v>
      </c>
      <c r="AK2799" t="s">
        <v>3101</v>
      </c>
      <c r="AL2799" t="s">
        <v>3102</v>
      </c>
      <c r="BK2799">
        <v>1656</v>
      </c>
      <c r="BL2799">
        <v>1656</v>
      </c>
      <c r="BQ2799">
        <v>281.60919999999999</v>
      </c>
      <c r="BR2799">
        <v>283.3240000000161</v>
      </c>
      <c r="BS2799">
        <v>0</v>
      </c>
    </row>
    <row r="2800" spans="1:71" x14ac:dyDescent="0.25">
      <c r="A2800" t="s">
        <v>86</v>
      </c>
      <c r="B2800">
        <v>1694</v>
      </c>
      <c r="C2800" t="s">
        <v>88</v>
      </c>
      <c r="D2800">
        <v>1</v>
      </c>
      <c r="E2800">
        <v>156979.44089999999</v>
      </c>
      <c r="F2800">
        <v>156980.04389999999</v>
      </c>
      <c r="G2800">
        <v>0.60300000000279397</v>
      </c>
      <c r="H2800">
        <v>68.881900000000002</v>
      </c>
      <c r="I2800">
        <v>32.171999999999997</v>
      </c>
      <c r="J2800">
        <v>466.488</v>
      </c>
      <c r="L2800" t="s">
        <v>965</v>
      </c>
      <c r="M2800" s="6">
        <f t="shared" si="353"/>
        <v>2022</v>
      </c>
      <c r="N2800" s="6" t="str">
        <f t="shared" si="354"/>
        <v>05</v>
      </c>
      <c r="O2800" s="6" t="str">
        <f t="shared" si="355"/>
        <v>19</v>
      </c>
      <c r="P2800" t="str">
        <f t="shared" si="356"/>
        <v>13</v>
      </c>
      <c r="Q2800" t="str">
        <f t="shared" si="357"/>
        <v>48</v>
      </c>
      <c r="R2800" t="str">
        <f t="shared" si="358"/>
        <v>42</v>
      </c>
      <c r="S2800" s="4">
        <f t="shared" si="352"/>
        <v>44700.575486111113</v>
      </c>
      <c r="T2800" s="5">
        <f t="shared" si="359"/>
        <v>44700.575486111113</v>
      </c>
      <c r="U2800" t="s">
        <v>2390</v>
      </c>
      <c r="AH2800" t="s">
        <v>2940</v>
      </c>
      <c r="AI2800" t="s">
        <v>2941</v>
      </c>
      <c r="AJ2800" t="s">
        <v>3097</v>
      </c>
      <c r="AK2800" t="s">
        <v>3101</v>
      </c>
      <c r="AL2800" t="s">
        <v>3102</v>
      </c>
      <c r="BK2800">
        <v>1659</v>
      </c>
      <c r="BL2800">
        <v>1659</v>
      </c>
      <c r="BQ2800">
        <v>68.881900000000002</v>
      </c>
      <c r="BR2800">
        <v>69.484900000002796</v>
      </c>
      <c r="BS2800">
        <v>0</v>
      </c>
    </row>
    <row r="2801" spans="1:71" x14ac:dyDescent="0.25">
      <c r="A2801" t="s">
        <v>86</v>
      </c>
      <c r="B2801">
        <v>1696</v>
      </c>
      <c r="C2801" t="s">
        <v>88</v>
      </c>
      <c r="D2801">
        <v>1</v>
      </c>
      <c r="E2801">
        <v>157318.7726</v>
      </c>
      <c r="F2801">
        <v>157319.34419999999</v>
      </c>
      <c r="G2801">
        <v>0.57159999999566935</v>
      </c>
      <c r="H2801">
        <v>108.2056</v>
      </c>
      <c r="I2801">
        <v>64.343000000000004</v>
      </c>
      <c r="J2801">
        <v>369.97300000000001</v>
      </c>
      <c r="L2801" t="s">
        <v>966</v>
      </c>
      <c r="M2801" s="6">
        <f t="shared" si="353"/>
        <v>2022</v>
      </c>
      <c r="N2801" s="6" t="str">
        <f t="shared" si="354"/>
        <v>05</v>
      </c>
      <c r="O2801" s="6" t="str">
        <f t="shared" si="355"/>
        <v>19</v>
      </c>
      <c r="P2801" t="str">
        <f t="shared" si="356"/>
        <v>13</v>
      </c>
      <c r="Q2801" t="str">
        <f t="shared" si="357"/>
        <v>53</v>
      </c>
      <c r="R2801" t="str">
        <f t="shared" si="358"/>
        <v>42</v>
      </c>
      <c r="S2801" s="4">
        <f t="shared" si="352"/>
        <v>44700.578958333332</v>
      </c>
      <c r="T2801" s="5">
        <f t="shared" si="359"/>
        <v>44700.578958333332</v>
      </c>
      <c r="U2801" t="s">
        <v>2391</v>
      </c>
      <c r="AH2801" t="s">
        <v>2940</v>
      </c>
      <c r="AI2801" t="s">
        <v>2941</v>
      </c>
      <c r="AJ2801" t="s">
        <v>3097</v>
      </c>
      <c r="AK2801" t="s">
        <v>3101</v>
      </c>
      <c r="AL2801" t="s">
        <v>3102</v>
      </c>
      <c r="BK2801">
        <v>1661</v>
      </c>
      <c r="BL2801">
        <v>1661</v>
      </c>
      <c r="BQ2801">
        <v>108.2056</v>
      </c>
      <c r="BR2801">
        <v>108.7771999999957</v>
      </c>
      <c r="BS2801">
        <v>0</v>
      </c>
    </row>
    <row r="2802" spans="1:71" x14ac:dyDescent="0.25">
      <c r="A2802" t="s">
        <v>86</v>
      </c>
      <c r="B2802">
        <v>1701</v>
      </c>
      <c r="C2802" t="s">
        <v>88</v>
      </c>
      <c r="D2802">
        <v>1</v>
      </c>
      <c r="E2802">
        <v>157850.67490000001</v>
      </c>
      <c r="F2802">
        <v>157851.10829999999</v>
      </c>
      <c r="G2802">
        <v>0.43339999997988338</v>
      </c>
      <c r="H2802">
        <v>40.049100000000003</v>
      </c>
      <c r="I2802">
        <v>0</v>
      </c>
      <c r="J2802">
        <v>1833.78</v>
      </c>
      <c r="L2802" t="s">
        <v>967</v>
      </c>
      <c r="M2802" s="6">
        <f t="shared" si="353"/>
        <v>2022</v>
      </c>
      <c r="N2802" s="6" t="str">
        <f t="shared" si="354"/>
        <v>05</v>
      </c>
      <c r="O2802" s="6" t="str">
        <f t="shared" si="355"/>
        <v>19</v>
      </c>
      <c r="P2802" t="str">
        <f t="shared" si="356"/>
        <v>14</v>
      </c>
      <c r="Q2802" t="str">
        <f t="shared" si="357"/>
        <v>03</v>
      </c>
      <c r="R2802" t="str">
        <f t="shared" si="358"/>
        <v>42</v>
      </c>
      <c r="S2802" s="4">
        <f t="shared" si="352"/>
        <v>44700.585902777777</v>
      </c>
      <c r="T2802" s="5">
        <f t="shared" si="359"/>
        <v>44700.585902777777</v>
      </c>
      <c r="U2802" t="s">
        <v>2392</v>
      </c>
      <c r="AH2802" t="s">
        <v>2940</v>
      </c>
      <c r="AI2802" t="s">
        <v>2941</v>
      </c>
      <c r="AJ2802" t="s">
        <v>3097</v>
      </c>
      <c r="AK2802" t="s">
        <v>3101</v>
      </c>
      <c r="AL2802" t="s">
        <v>3103</v>
      </c>
      <c r="BK2802">
        <v>1666</v>
      </c>
      <c r="BL2802">
        <v>1666</v>
      </c>
      <c r="BQ2802">
        <v>40.049100000000003</v>
      </c>
      <c r="BR2802">
        <v>40.482499999979893</v>
      </c>
      <c r="BS2802">
        <v>0</v>
      </c>
    </row>
    <row r="2803" spans="1:71" x14ac:dyDescent="0.25">
      <c r="A2803" t="s">
        <v>86</v>
      </c>
      <c r="B2803">
        <v>1702</v>
      </c>
      <c r="C2803" t="s">
        <v>88</v>
      </c>
      <c r="D2803">
        <v>1</v>
      </c>
      <c r="E2803">
        <v>157853.05429999999</v>
      </c>
      <c r="F2803">
        <v>157853.2678</v>
      </c>
      <c r="G2803">
        <v>0.21350000001257291</v>
      </c>
      <c r="H2803">
        <v>42.428400000000003</v>
      </c>
      <c r="I2803">
        <v>40.213999999999999</v>
      </c>
      <c r="J2803">
        <v>1053.6189999999999</v>
      </c>
      <c r="L2803" t="s">
        <v>967</v>
      </c>
      <c r="M2803" s="6">
        <f t="shared" si="353"/>
        <v>2022</v>
      </c>
      <c r="N2803" s="6" t="str">
        <f t="shared" si="354"/>
        <v>05</v>
      </c>
      <c r="O2803" s="6" t="str">
        <f t="shared" si="355"/>
        <v>19</v>
      </c>
      <c r="P2803" t="str">
        <f t="shared" si="356"/>
        <v>14</v>
      </c>
      <c r="Q2803" t="str">
        <f t="shared" si="357"/>
        <v>03</v>
      </c>
      <c r="R2803" t="str">
        <f t="shared" si="358"/>
        <v>42</v>
      </c>
      <c r="S2803" s="4">
        <f t="shared" si="352"/>
        <v>44700.585902777777</v>
      </c>
      <c r="T2803" s="5">
        <f t="shared" si="359"/>
        <v>44700.585902777777</v>
      </c>
      <c r="U2803" t="s">
        <v>2392</v>
      </c>
      <c r="AH2803" t="s">
        <v>2940</v>
      </c>
      <c r="AI2803" t="s">
        <v>2941</v>
      </c>
      <c r="AJ2803" t="s">
        <v>3097</v>
      </c>
      <c r="AK2803" t="s">
        <v>3101</v>
      </c>
      <c r="AL2803" t="s">
        <v>3103</v>
      </c>
      <c r="BK2803">
        <v>1667</v>
      </c>
      <c r="BL2803">
        <v>1667</v>
      </c>
      <c r="BQ2803">
        <v>42.428400000000003</v>
      </c>
      <c r="BR2803">
        <v>42.641900000012583</v>
      </c>
      <c r="BS2803">
        <v>1</v>
      </c>
    </row>
    <row r="2804" spans="1:71" x14ac:dyDescent="0.25">
      <c r="A2804" t="s">
        <v>86</v>
      </c>
      <c r="B2804">
        <v>1716</v>
      </c>
      <c r="C2804" t="s">
        <v>88</v>
      </c>
      <c r="D2804">
        <v>1</v>
      </c>
      <c r="E2804">
        <v>158719.04939999999</v>
      </c>
      <c r="F2804">
        <v>158720.29310000001</v>
      </c>
      <c r="G2804">
        <v>1.243700000020908</v>
      </c>
      <c r="H2804">
        <v>8.3459000000000003</v>
      </c>
      <c r="I2804">
        <v>48.256999999999998</v>
      </c>
      <c r="J2804">
        <v>1495.979</v>
      </c>
      <c r="L2804" t="s">
        <v>968</v>
      </c>
      <c r="M2804" s="6">
        <f t="shared" si="353"/>
        <v>2022</v>
      </c>
      <c r="N2804" s="6" t="str">
        <f t="shared" si="354"/>
        <v>05</v>
      </c>
      <c r="O2804" s="6" t="str">
        <f t="shared" si="355"/>
        <v>19</v>
      </c>
      <c r="P2804" t="str">
        <f t="shared" si="356"/>
        <v>14</v>
      </c>
      <c r="Q2804" t="str">
        <f t="shared" si="357"/>
        <v>18</v>
      </c>
      <c r="R2804" t="str">
        <f t="shared" si="358"/>
        <v>42</v>
      </c>
      <c r="S2804" s="4">
        <f t="shared" si="352"/>
        <v>44700.596319444441</v>
      </c>
      <c r="T2804" s="5">
        <f t="shared" si="359"/>
        <v>44700.596319444441</v>
      </c>
      <c r="U2804" t="s">
        <v>2393</v>
      </c>
      <c r="AH2804" t="s">
        <v>2940</v>
      </c>
      <c r="AI2804" t="s">
        <v>3077</v>
      </c>
      <c r="AJ2804" t="s">
        <v>2941</v>
      </c>
      <c r="AK2804" t="s">
        <v>3101</v>
      </c>
      <c r="AL2804" t="s">
        <v>3104</v>
      </c>
      <c r="BK2804">
        <v>1680</v>
      </c>
      <c r="BL2804">
        <v>1680</v>
      </c>
      <c r="BQ2804">
        <v>8.3459000000000003</v>
      </c>
      <c r="BR2804">
        <v>9.5896000000209085</v>
      </c>
      <c r="BS2804">
        <v>0</v>
      </c>
    </row>
    <row r="2805" spans="1:71" x14ac:dyDescent="0.25">
      <c r="A2805" t="s">
        <v>86</v>
      </c>
      <c r="B2805">
        <v>1717</v>
      </c>
      <c r="C2805" t="s">
        <v>88</v>
      </c>
      <c r="D2805">
        <v>1</v>
      </c>
      <c r="E2805">
        <v>160230.87150000001</v>
      </c>
      <c r="F2805">
        <v>160232.41039999999</v>
      </c>
      <c r="G2805">
        <v>1.5388999999850059</v>
      </c>
      <c r="H2805">
        <v>20.044</v>
      </c>
      <c r="I2805">
        <v>8.0429999999999993</v>
      </c>
      <c r="J2805">
        <v>418.23099999999999</v>
      </c>
      <c r="L2805" t="s">
        <v>969</v>
      </c>
      <c r="M2805" s="6">
        <f t="shared" si="353"/>
        <v>2022</v>
      </c>
      <c r="N2805" s="6" t="str">
        <f t="shared" si="354"/>
        <v>05</v>
      </c>
      <c r="O2805" s="6" t="str">
        <f t="shared" si="355"/>
        <v>19</v>
      </c>
      <c r="P2805" t="str">
        <f t="shared" si="356"/>
        <v>14</v>
      </c>
      <c r="Q2805" t="str">
        <f t="shared" si="357"/>
        <v>43</v>
      </c>
      <c r="R2805" t="str">
        <f t="shared" si="358"/>
        <v>42</v>
      </c>
      <c r="S2805" s="4">
        <f t="shared" si="352"/>
        <v>44700.613680555558</v>
      </c>
      <c r="T2805" s="5">
        <f t="shared" si="359"/>
        <v>44700.613680555558</v>
      </c>
      <c r="U2805" t="s">
        <v>2394</v>
      </c>
      <c r="AH2805" t="s">
        <v>2940</v>
      </c>
      <c r="AI2805" t="s">
        <v>2941</v>
      </c>
      <c r="AJ2805" t="s">
        <v>3097</v>
      </c>
      <c r="AK2805" t="s">
        <v>3101</v>
      </c>
      <c r="AL2805" t="s">
        <v>3102</v>
      </c>
      <c r="BK2805">
        <v>1681</v>
      </c>
      <c r="BL2805">
        <v>1681</v>
      </c>
      <c r="BQ2805">
        <v>20.044</v>
      </c>
      <c r="BR2805">
        <v>21.58289999998501</v>
      </c>
      <c r="BS2805">
        <v>0</v>
      </c>
    </row>
    <row r="2806" spans="1:71" x14ac:dyDescent="0.25">
      <c r="A2806" t="s">
        <v>86</v>
      </c>
      <c r="B2806">
        <v>1726</v>
      </c>
      <c r="C2806" t="s">
        <v>88</v>
      </c>
      <c r="D2806">
        <v>1</v>
      </c>
      <c r="E2806">
        <v>162060.17300000001</v>
      </c>
      <c r="F2806">
        <v>162061.1906</v>
      </c>
      <c r="G2806">
        <v>1.0175999999919441</v>
      </c>
      <c r="H2806">
        <v>49.186599999999999</v>
      </c>
      <c r="I2806">
        <v>0</v>
      </c>
      <c r="J2806">
        <v>458.44499999999999</v>
      </c>
      <c r="L2806" t="s">
        <v>970</v>
      </c>
      <c r="M2806" s="6">
        <f t="shared" si="353"/>
        <v>2022</v>
      </c>
      <c r="N2806" s="6" t="str">
        <f t="shared" si="354"/>
        <v>05</v>
      </c>
      <c r="O2806" s="6" t="str">
        <f t="shared" si="355"/>
        <v>19</v>
      </c>
      <c r="P2806" t="str">
        <f t="shared" si="356"/>
        <v>15</v>
      </c>
      <c r="Q2806" t="str">
        <f t="shared" si="357"/>
        <v>13</v>
      </c>
      <c r="R2806" t="str">
        <f t="shared" si="358"/>
        <v>42</v>
      </c>
      <c r="S2806" s="4">
        <f t="shared" si="352"/>
        <v>44700.634513888886</v>
      </c>
      <c r="T2806" s="5">
        <f t="shared" si="359"/>
        <v>44700.634513888886</v>
      </c>
      <c r="U2806" t="s">
        <v>2395</v>
      </c>
      <c r="AH2806" t="s">
        <v>2940</v>
      </c>
      <c r="AI2806" t="s">
        <v>2941</v>
      </c>
      <c r="AJ2806" t="s">
        <v>3097</v>
      </c>
      <c r="AK2806" t="s">
        <v>3101</v>
      </c>
      <c r="AL2806" t="s">
        <v>3102</v>
      </c>
      <c r="BK2806">
        <v>1690</v>
      </c>
      <c r="BL2806">
        <v>1690</v>
      </c>
      <c r="BQ2806">
        <v>49.186599999999999</v>
      </c>
      <c r="BR2806">
        <v>50.204199999991943</v>
      </c>
      <c r="BS2806">
        <v>0</v>
      </c>
    </row>
    <row r="2807" spans="1:71" x14ac:dyDescent="0.25">
      <c r="A2807" t="s">
        <v>86</v>
      </c>
      <c r="B2807">
        <v>1729</v>
      </c>
      <c r="C2807" t="s">
        <v>88</v>
      </c>
      <c r="D2807">
        <v>1</v>
      </c>
      <c r="E2807">
        <v>163691.78820000001</v>
      </c>
      <c r="F2807">
        <v>163694.26939999999</v>
      </c>
      <c r="G2807">
        <v>2.4811999999801628</v>
      </c>
      <c r="H2807">
        <v>180.6756</v>
      </c>
      <c r="I2807">
        <v>48.256999999999998</v>
      </c>
      <c r="J2807">
        <v>1359.249</v>
      </c>
      <c r="L2807" t="s">
        <v>971</v>
      </c>
      <c r="M2807" s="6">
        <f t="shared" si="353"/>
        <v>2022</v>
      </c>
      <c r="N2807" s="6" t="str">
        <f t="shared" si="354"/>
        <v>05</v>
      </c>
      <c r="O2807" s="6" t="str">
        <f t="shared" si="355"/>
        <v>19</v>
      </c>
      <c r="P2807" t="str">
        <f t="shared" si="356"/>
        <v>15</v>
      </c>
      <c r="Q2807" t="str">
        <f t="shared" si="357"/>
        <v>38</v>
      </c>
      <c r="R2807" t="str">
        <f t="shared" si="358"/>
        <v>42</v>
      </c>
      <c r="S2807" s="4">
        <f t="shared" si="352"/>
        <v>44700.651875000003</v>
      </c>
      <c r="T2807" s="5">
        <f t="shared" si="359"/>
        <v>44700.651875000003</v>
      </c>
      <c r="U2807" t="s">
        <v>2396</v>
      </c>
      <c r="AH2807" t="s">
        <v>2940</v>
      </c>
      <c r="AI2807" t="s">
        <v>3081</v>
      </c>
      <c r="AJ2807" t="s">
        <v>3083</v>
      </c>
      <c r="AK2807" t="s">
        <v>3101</v>
      </c>
      <c r="AL2807" t="s">
        <v>3104</v>
      </c>
      <c r="BK2807">
        <v>1693</v>
      </c>
      <c r="BL2807">
        <v>1693</v>
      </c>
      <c r="BQ2807">
        <v>180.6756</v>
      </c>
      <c r="BR2807">
        <v>183.15679999998019</v>
      </c>
      <c r="BS2807">
        <v>0</v>
      </c>
    </row>
    <row r="2808" spans="1:71" x14ac:dyDescent="0.25">
      <c r="A2808" t="s">
        <v>86</v>
      </c>
      <c r="B2808">
        <v>1749</v>
      </c>
      <c r="C2808" t="s">
        <v>88</v>
      </c>
      <c r="D2808">
        <v>1</v>
      </c>
      <c r="E2808">
        <v>168427.5294</v>
      </c>
      <c r="F2808">
        <v>168428.2078</v>
      </c>
      <c r="G2808">
        <v>0.67840000000433065</v>
      </c>
      <c r="H2808">
        <v>116.00539999999999</v>
      </c>
      <c r="I2808">
        <v>136.72900000000001</v>
      </c>
      <c r="J2808">
        <v>2758.7130000000002</v>
      </c>
      <c r="L2808" t="s">
        <v>972</v>
      </c>
      <c r="M2808" s="6">
        <f t="shared" si="353"/>
        <v>2022</v>
      </c>
      <c r="N2808" s="6" t="str">
        <f t="shared" si="354"/>
        <v>05</v>
      </c>
      <c r="O2808" s="6" t="str">
        <f t="shared" si="355"/>
        <v>19</v>
      </c>
      <c r="P2808" t="str">
        <f t="shared" si="356"/>
        <v>16</v>
      </c>
      <c r="Q2808" t="str">
        <f t="shared" si="357"/>
        <v>58</v>
      </c>
      <c r="R2808" t="str">
        <f t="shared" si="358"/>
        <v>42</v>
      </c>
      <c r="S2808" s="4">
        <f t="shared" si="352"/>
        <v>44700.707430555558</v>
      </c>
      <c r="T2808" s="5">
        <f t="shared" si="359"/>
        <v>44700.707430555558</v>
      </c>
      <c r="U2808" t="s">
        <v>2397</v>
      </c>
      <c r="AH2808" t="s">
        <v>2940</v>
      </c>
      <c r="AI2808" t="s">
        <v>2941</v>
      </c>
      <c r="AJ2808" t="s">
        <v>2941</v>
      </c>
      <c r="AK2808" t="s">
        <v>3101</v>
      </c>
      <c r="AL2808" t="s">
        <v>3104</v>
      </c>
      <c r="BK2808">
        <v>1713</v>
      </c>
      <c r="BL2808">
        <v>1713</v>
      </c>
      <c r="BQ2808">
        <v>116.00539999999999</v>
      </c>
      <c r="BR2808">
        <v>116.6838000000043</v>
      </c>
      <c r="BS2808">
        <v>0</v>
      </c>
    </row>
    <row r="2809" spans="1:71" x14ac:dyDescent="0.25">
      <c r="A2809" t="s">
        <v>86</v>
      </c>
      <c r="B2809">
        <v>1751</v>
      </c>
      <c r="C2809" t="s">
        <v>88</v>
      </c>
      <c r="D2809">
        <v>1</v>
      </c>
      <c r="E2809">
        <v>168606.5723</v>
      </c>
      <c r="F2809">
        <v>168607.76569999999</v>
      </c>
      <c r="G2809">
        <v>1.1933999999891971</v>
      </c>
      <c r="H2809">
        <v>295.04829999999998</v>
      </c>
      <c r="I2809">
        <v>32.171999999999997</v>
      </c>
      <c r="J2809">
        <v>554.96</v>
      </c>
      <c r="L2809" t="s">
        <v>972</v>
      </c>
      <c r="M2809" s="6">
        <f t="shared" si="353"/>
        <v>2022</v>
      </c>
      <c r="N2809" s="6" t="str">
        <f t="shared" si="354"/>
        <v>05</v>
      </c>
      <c r="O2809" s="6" t="str">
        <f t="shared" si="355"/>
        <v>19</v>
      </c>
      <c r="P2809" t="str">
        <f t="shared" si="356"/>
        <v>16</v>
      </c>
      <c r="Q2809" t="str">
        <f t="shared" si="357"/>
        <v>58</v>
      </c>
      <c r="R2809" t="str">
        <f t="shared" si="358"/>
        <v>42</v>
      </c>
      <c r="S2809" s="4">
        <f t="shared" si="352"/>
        <v>44700.707430555558</v>
      </c>
      <c r="T2809" s="5">
        <f t="shared" si="359"/>
        <v>44700.707430555558</v>
      </c>
      <c r="U2809" t="s">
        <v>2397</v>
      </c>
      <c r="AH2809" t="s">
        <v>2940</v>
      </c>
      <c r="AI2809" t="s">
        <v>2941</v>
      </c>
      <c r="AJ2809" t="s">
        <v>3097</v>
      </c>
      <c r="AK2809" t="s">
        <v>3101</v>
      </c>
      <c r="AL2809" t="s">
        <v>3102</v>
      </c>
      <c r="BK2809">
        <v>1715</v>
      </c>
      <c r="BL2809">
        <v>1715</v>
      </c>
      <c r="BQ2809">
        <v>295.04829999999998</v>
      </c>
      <c r="BR2809">
        <v>296.24169999998918</v>
      </c>
      <c r="BS2809">
        <v>1</v>
      </c>
    </row>
    <row r="2810" spans="1:71" x14ac:dyDescent="0.25">
      <c r="A2810" t="s">
        <v>86</v>
      </c>
      <c r="B2810">
        <v>1752</v>
      </c>
      <c r="C2810" t="s">
        <v>88</v>
      </c>
      <c r="D2810">
        <v>1</v>
      </c>
      <c r="E2810">
        <v>168609.6753</v>
      </c>
      <c r="F2810">
        <v>168610.19039999999</v>
      </c>
      <c r="G2810">
        <v>0.51509999998961575</v>
      </c>
      <c r="H2810">
        <v>298.15129999999999</v>
      </c>
      <c r="I2810">
        <v>56.3</v>
      </c>
      <c r="J2810">
        <v>474.53100000000001</v>
      </c>
      <c r="L2810" t="s">
        <v>972</v>
      </c>
      <c r="M2810" s="6">
        <f t="shared" si="353"/>
        <v>2022</v>
      </c>
      <c r="N2810" s="6" t="str">
        <f t="shared" si="354"/>
        <v>05</v>
      </c>
      <c r="O2810" s="6" t="str">
        <f t="shared" si="355"/>
        <v>19</v>
      </c>
      <c r="P2810" t="str">
        <f t="shared" si="356"/>
        <v>16</v>
      </c>
      <c r="Q2810" t="str">
        <f t="shared" si="357"/>
        <v>58</v>
      </c>
      <c r="R2810" t="str">
        <f t="shared" si="358"/>
        <v>42</v>
      </c>
      <c r="S2810" s="4">
        <f t="shared" si="352"/>
        <v>44700.707430555558</v>
      </c>
      <c r="T2810" s="5">
        <f t="shared" si="359"/>
        <v>44700.707430555558</v>
      </c>
      <c r="U2810" t="s">
        <v>2397</v>
      </c>
      <c r="AH2810" t="s">
        <v>2940</v>
      </c>
      <c r="AI2810" t="s">
        <v>2941</v>
      </c>
      <c r="AJ2810" t="s">
        <v>3097</v>
      </c>
      <c r="AK2810" t="s">
        <v>3101</v>
      </c>
      <c r="AL2810" t="s">
        <v>3102</v>
      </c>
      <c r="BK2810">
        <v>1716</v>
      </c>
      <c r="BL2810">
        <v>1716</v>
      </c>
      <c r="BQ2810">
        <v>298.15129999999999</v>
      </c>
      <c r="BR2810">
        <v>298.66639999998961</v>
      </c>
      <c r="BS2810">
        <v>2</v>
      </c>
    </row>
    <row r="2811" spans="1:71" x14ac:dyDescent="0.25">
      <c r="A2811" t="s">
        <v>86</v>
      </c>
      <c r="B2811">
        <v>1763</v>
      </c>
      <c r="C2811" t="s">
        <v>88</v>
      </c>
      <c r="D2811">
        <v>1</v>
      </c>
      <c r="E2811">
        <v>170711.1502</v>
      </c>
      <c r="F2811">
        <v>170711.5962</v>
      </c>
      <c r="G2811">
        <v>0.44599999999627471</v>
      </c>
      <c r="H2811">
        <v>299.39460000000003</v>
      </c>
      <c r="I2811">
        <v>40.213999999999999</v>
      </c>
      <c r="J2811">
        <v>1584.45</v>
      </c>
      <c r="L2811" t="s">
        <v>973</v>
      </c>
      <c r="M2811" s="6">
        <f t="shared" si="353"/>
        <v>2022</v>
      </c>
      <c r="N2811" s="6" t="str">
        <f t="shared" si="354"/>
        <v>05</v>
      </c>
      <c r="O2811" s="6" t="str">
        <f t="shared" si="355"/>
        <v>19</v>
      </c>
      <c r="P2811" t="str">
        <f t="shared" si="356"/>
        <v>17</v>
      </c>
      <c r="Q2811" t="str">
        <f t="shared" si="357"/>
        <v>33</v>
      </c>
      <c r="R2811" t="str">
        <f t="shared" si="358"/>
        <v>43</v>
      </c>
      <c r="S2811" s="4">
        <f t="shared" si="352"/>
        <v>44700.731747685182</v>
      </c>
      <c r="T2811" s="5">
        <f t="shared" si="359"/>
        <v>44700.731747685182</v>
      </c>
      <c r="U2811" t="s">
        <v>2398</v>
      </c>
      <c r="AH2811" t="s">
        <v>2940</v>
      </c>
      <c r="AI2811" t="s">
        <v>2941</v>
      </c>
      <c r="AJ2811" t="s">
        <v>3097</v>
      </c>
      <c r="AK2811" t="s">
        <v>3101</v>
      </c>
      <c r="AL2811" t="s">
        <v>3103</v>
      </c>
      <c r="BK2811">
        <v>1727</v>
      </c>
      <c r="BL2811">
        <v>1727</v>
      </c>
      <c r="BQ2811">
        <v>299.39460000000003</v>
      </c>
      <c r="BR2811">
        <v>299.8405999999963</v>
      </c>
      <c r="BS2811">
        <v>0</v>
      </c>
    </row>
    <row r="2812" spans="1:71" x14ac:dyDescent="0.25">
      <c r="A2812" t="s">
        <v>86</v>
      </c>
      <c r="B2812">
        <v>1765</v>
      </c>
      <c r="C2812" t="s">
        <v>88</v>
      </c>
      <c r="D2812">
        <v>1</v>
      </c>
      <c r="E2812">
        <v>172432.89079999999</v>
      </c>
      <c r="F2812">
        <v>172433.2991</v>
      </c>
      <c r="G2812">
        <v>0.40830000001005828</v>
      </c>
      <c r="H2812">
        <v>221.02850000000001</v>
      </c>
      <c r="I2812">
        <v>48.256999999999998</v>
      </c>
      <c r="J2812">
        <v>1600.5360000000001</v>
      </c>
      <c r="L2812" t="s">
        <v>974</v>
      </c>
      <c r="M2812" s="6">
        <f t="shared" si="353"/>
        <v>2022</v>
      </c>
      <c r="N2812" s="6" t="str">
        <f t="shared" si="354"/>
        <v>05</v>
      </c>
      <c r="O2812" s="6" t="str">
        <f t="shared" si="355"/>
        <v>19</v>
      </c>
      <c r="P2812" t="str">
        <f t="shared" si="356"/>
        <v>18</v>
      </c>
      <c r="Q2812" t="str">
        <f t="shared" si="357"/>
        <v>03</v>
      </c>
      <c r="R2812" t="str">
        <f t="shared" si="358"/>
        <v>43</v>
      </c>
      <c r="S2812" s="4">
        <f t="shared" si="352"/>
        <v>44700.752581018518</v>
      </c>
      <c r="T2812" s="5">
        <f t="shared" si="359"/>
        <v>44700.752581018518</v>
      </c>
      <c r="U2812" t="s">
        <v>2399</v>
      </c>
      <c r="AH2812" t="s">
        <v>2940</v>
      </c>
      <c r="AI2812" t="s">
        <v>2941</v>
      </c>
      <c r="AJ2812" t="s">
        <v>3097</v>
      </c>
      <c r="AK2812" t="s">
        <v>3101</v>
      </c>
      <c r="AL2812" t="s">
        <v>3103</v>
      </c>
      <c r="BK2812">
        <v>1729</v>
      </c>
      <c r="BL2812">
        <v>1729</v>
      </c>
      <c r="BQ2812">
        <v>221.02850000000001</v>
      </c>
      <c r="BR2812">
        <v>221.43680000001009</v>
      </c>
      <c r="BS2812">
        <v>0</v>
      </c>
    </row>
    <row r="2813" spans="1:71" x14ac:dyDescent="0.25">
      <c r="A2813" t="s">
        <v>86</v>
      </c>
      <c r="B2813">
        <v>1766</v>
      </c>
      <c r="C2813" t="s">
        <v>88</v>
      </c>
      <c r="D2813">
        <v>1</v>
      </c>
      <c r="E2813">
        <v>172434.80669999999</v>
      </c>
      <c r="F2813">
        <v>172435.10190000001</v>
      </c>
      <c r="G2813">
        <v>0.29520000002230518</v>
      </c>
      <c r="H2813">
        <v>222.9443</v>
      </c>
      <c r="I2813">
        <v>72.385999999999996</v>
      </c>
      <c r="J2813">
        <v>2010.7239999999999</v>
      </c>
      <c r="L2813" t="s">
        <v>974</v>
      </c>
      <c r="M2813" s="6">
        <f t="shared" si="353"/>
        <v>2022</v>
      </c>
      <c r="N2813" s="6" t="str">
        <f t="shared" si="354"/>
        <v>05</v>
      </c>
      <c r="O2813" s="6" t="str">
        <f t="shared" si="355"/>
        <v>19</v>
      </c>
      <c r="P2813" t="str">
        <f t="shared" si="356"/>
        <v>18</v>
      </c>
      <c r="Q2813" t="str">
        <f t="shared" si="357"/>
        <v>03</v>
      </c>
      <c r="R2813" t="str">
        <f t="shared" si="358"/>
        <v>43</v>
      </c>
      <c r="S2813" s="4">
        <f t="shared" si="352"/>
        <v>44700.752581018518</v>
      </c>
      <c r="T2813" s="5">
        <f t="shared" si="359"/>
        <v>44700.752581018518</v>
      </c>
      <c r="U2813" t="s">
        <v>2399</v>
      </c>
      <c r="AH2813" t="s">
        <v>2940</v>
      </c>
      <c r="AI2813" t="s">
        <v>2941</v>
      </c>
      <c r="AJ2813" t="s">
        <v>3097</v>
      </c>
      <c r="AK2813" t="s">
        <v>3101</v>
      </c>
      <c r="AL2813" t="s">
        <v>3103</v>
      </c>
      <c r="BK2813">
        <v>1730</v>
      </c>
      <c r="BL2813">
        <v>1730</v>
      </c>
      <c r="BQ2813">
        <v>222.9443</v>
      </c>
      <c r="BR2813">
        <v>223.2395000000223</v>
      </c>
      <c r="BS2813">
        <v>1</v>
      </c>
    </row>
    <row r="2814" spans="1:71" x14ac:dyDescent="0.25">
      <c r="A2814" t="s">
        <v>86</v>
      </c>
      <c r="B2814">
        <v>1768</v>
      </c>
      <c r="C2814" t="s">
        <v>88</v>
      </c>
      <c r="D2814">
        <v>1</v>
      </c>
      <c r="E2814">
        <v>172439.02239999999</v>
      </c>
      <c r="F2814">
        <v>172439.3365</v>
      </c>
      <c r="G2814">
        <v>0.31410000001778832</v>
      </c>
      <c r="H2814">
        <v>227.1601</v>
      </c>
      <c r="I2814">
        <v>80.429000000000002</v>
      </c>
      <c r="J2814">
        <v>1865.952</v>
      </c>
      <c r="L2814" t="s">
        <v>974</v>
      </c>
      <c r="M2814" s="6">
        <f t="shared" si="353"/>
        <v>2022</v>
      </c>
      <c r="N2814" s="6" t="str">
        <f t="shared" si="354"/>
        <v>05</v>
      </c>
      <c r="O2814" s="6" t="str">
        <f t="shared" si="355"/>
        <v>19</v>
      </c>
      <c r="P2814" t="str">
        <f t="shared" si="356"/>
        <v>18</v>
      </c>
      <c r="Q2814" t="str">
        <f t="shared" si="357"/>
        <v>03</v>
      </c>
      <c r="R2814" t="str">
        <f t="shared" si="358"/>
        <v>43</v>
      </c>
      <c r="S2814" s="4">
        <f t="shared" si="352"/>
        <v>44700.752581018518</v>
      </c>
      <c r="T2814" s="5">
        <f t="shared" si="359"/>
        <v>44700.752581018518</v>
      </c>
      <c r="U2814" t="s">
        <v>2399</v>
      </c>
      <c r="AH2814" t="s">
        <v>2940</v>
      </c>
      <c r="AI2814" t="s">
        <v>2941</v>
      </c>
      <c r="AJ2814" t="s">
        <v>3097</v>
      </c>
      <c r="AK2814" t="s">
        <v>3101</v>
      </c>
      <c r="AL2814" t="s">
        <v>3103</v>
      </c>
      <c r="BK2814">
        <v>1732</v>
      </c>
      <c r="BL2814">
        <v>1732</v>
      </c>
      <c r="BQ2814">
        <v>227.1601</v>
      </c>
      <c r="BR2814">
        <v>227.47420000001779</v>
      </c>
      <c r="BS2814">
        <v>2</v>
      </c>
    </row>
    <row r="2815" spans="1:71" x14ac:dyDescent="0.25">
      <c r="A2815" t="s">
        <v>86</v>
      </c>
      <c r="B2815">
        <v>1775</v>
      </c>
      <c r="C2815" t="s">
        <v>88</v>
      </c>
      <c r="D2815">
        <v>1</v>
      </c>
      <c r="E2815">
        <v>173015.9791</v>
      </c>
      <c r="F2815">
        <v>173016.53820000001</v>
      </c>
      <c r="G2815">
        <v>0.55910000001313165</v>
      </c>
      <c r="H2815">
        <v>204.01840000000001</v>
      </c>
      <c r="I2815">
        <v>64.343000000000004</v>
      </c>
      <c r="J2815">
        <v>1278.82</v>
      </c>
      <c r="L2815" t="s">
        <v>975</v>
      </c>
      <c r="M2815" s="6">
        <f t="shared" si="353"/>
        <v>2022</v>
      </c>
      <c r="N2815" s="6" t="str">
        <f t="shared" si="354"/>
        <v>05</v>
      </c>
      <c r="O2815" s="6" t="str">
        <f t="shared" si="355"/>
        <v>19</v>
      </c>
      <c r="P2815" t="str">
        <f t="shared" si="356"/>
        <v>18</v>
      </c>
      <c r="Q2815" t="str">
        <f t="shared" si="357"/>
        <v>13</v>
      </c>
      <c r="R2815" t="str">
        <f t="shared" si="358"/>
        <v>43</v>
      </c>
      <c r="S2815" s="4">
        <f t="shared" si="352"/>
        <v>44700.759525462963</v>
      </c>
      <c r="T2815" s="5">
        <f t="shared" si="359"/>
        <v>44700.759525462963</v>
      </c>
      <c r="U2815" t="s">
        <v>2400</v>
      </c>
      <c r="AH2815" t="s">
        <v>2940</v>
      </c>
      <c r="AI2815" t="s">
        <v>3077</v>
      </c>
      <c r="AJ2815" t="s">
        <v>2941</v>
      </c>
      <c r="AK2815" t="s">
        <v>3101</v>
      </c>
      <c r="AL2815" t="s">
        <v>3104</v>
      </c>
      <c r="BK2815">
        <v>1739</v>
      </c>
      <c r="BL2815">
        <v>1739</v>
      </c>
      <c r="BQ2815">
        <v>204.01840000000001</v>
      </c>
      <c r="BR2815">
        <v>204.57750000001309</v>
      </c>
      <c r="BS2815">
        <v>0</v>
      </c>
    </row>
    <row r="2816" spans="1:71" x14ac:dyDescent="0.25">
      <c r="A2816" t="s">
        <v>86</v>
      </c>
      <c r="B2816">
        <v>1776</v>
      </c>
      <c r="C2816" t="s">
        <v>88</v>
      </c>
      <c r="D2816">
        <v>1</v>
      </c>
      <c r="E2816">
        <v>173018.1347</v>
      </c>
      <c r="F2816">
        <v>173018.52420000001</v>
      </c>
      <c r="G2816">
        <v>0.38950000001932489</v>
      </c>
      <c r="H2816">
        <v>206.17400000000001</v>
      </c>
      <c r="I2816">
        <v>40.213999999999999</v>
      </c>
      <c r="J2816">
        <v>1415.55</v>
      </c>
      <c r="L2816" t="s">
        <v>975</v>
      </c>
      <c r="M2816" s="6">
        <f t="shared" si="353"/>
        <v>2022</v>
      </c>
      <c r="N2816" s="6" t="str">
        <f t="shared" si="354"/>
        <v>05</v>
      </c>
      <c r="O2816" s="6" t="str">
        <f t="shared" si="355"/>
        <v>19</v>
      </c>
      <c r="P2816" t="str">
        <f t="shared" si="356"/>
        <v>18</v>
      </c>
      <c r="Q2816" t="str">
        <f t="shared" si="357"/>
        <v>13</v>
      </c>
      <c r="R2816" t="str">
        <f t="shared" si="358"/>
        <v>43</v>
      </c>
      <c r="S2816" s="4">
        <f t="shared" si="352"/>
        <v>44700.759525462963</v>
      </c>
      <c r="T2816" s="5">
        <f t="shared" si="359"/>
        <v>44700.759525462963</v>
      </c>
      <c r="U2816" t="s">
        <v>2400</v>
      </c>
      <c r="AH2816" t="s">
        <v>2940</v>
      </c>
      <c r="AI2816" t="s">
        <v>2941</v>
      </c>
      <c r="AJ2816" t="s">
        <v>3097</v>
      </c>
      <c r="AK2816" t="s">
        <v>3101</v>
      </c>
      <c r="AL2816" t="s">
        <v>3103</v>
      </c>
      <c r="BK2816">
        <v>1740</v>
      </c>
      <c r="BL2816">
        <v>1740</v>
      </c>
      <c r="BQ2816">
        <v>206.17400000000001</v>
      </c>
      <c r="BR2816">
        <v>206.5635000000193</v>
      </c>
      <c r="BS2816">
        <v>1</v>
      </c>
    </row>
    <row r="2817" spans="1:71" x14ac:dyDescent="0.25">
      <c r="A2817" t="s">
        <v>86</v>
      </c>
      <c r="B2817">
        <v>1781</v>
      </c>
      <c r="C2817" t="s">
        <v>88</v>
      </c>
      <c r="D2817">
        <v>1</v>
      </c>
      <c r="E2817">
        <v>174097.2113</v>
      </c>
      <c r="F2817">
        <v>174097.39350000001</v>
      </c>
      <c r="G2817">
        <v>0.18220000001019801</v>
      </c>
      <c r="H2817">
        <v>85.176699999999997</v>
      </c>
      <c r="I2817">
        <v>136.72900000000001</v>
      </c>
      <c r="J2817">
        <v>619.303</v>
      </c>
      <c r="L2817" t="s">
        <v>976</v>
      </c>
      <c r="M2817" s="6">
        <f t="shared" si="353"/>
        <v>2022</v>
      </c>
      <c r="N2817" s="6" t="str">
        <f t="shared" si="354"/>
        <v>05</v>
      </c>
      <c r="O2817" s="6" t="str">
        <f t="shared" si="355"/>
        <v>19</v>
      </c>
      <c r="P2817" t="str">
        <f t="shared" si="356"/>
        <v>18</v>
      </c>
      <c r="Q2817" t="str">
        <f t="shared" si="357"/>
        <v>33</v>
      </c>
      <c r="R2817" t="str">
        <f t="shared" si="358"/>
        <v>43</v>
      </c>
      <c r="S2817" s="4">
        <f t="shared" si="352"/>
        <v>44700.773414351854</v>
      </c>
      <c r="T2817" s="5">
        <f t="shared" si="359"/>
        <v>44700.773414351854</v>
      </c>
      <c r="U2817" t="s">
        <v>2401</v>
      </c>
      <c r="AH2817" t="s">
        <v>2940</v>
      </c>
      <c r="AI2817" t="s">
        <v>2941</v>
      </c>
      <c r="AJ2817" t="s">
        <v>3097</v>
      </c>
      <c r="AK2817" t="s">
        <v>3101</v>
      </c>
      <c r="AL2817" t="s">
        <v>3103</v>
      </c>
      <c r="BK2817">
        <v>1745</v>
      </c>
      <c r="BL2817">
        <v>1745</v>
      </c>
      <c r="BQ2817">
        <v>85.176699999999997</v>
      </c>
      <c r="BR2817">
        <v>85.358900000010195</v>
      </c>
      <c r="BS2817">
        <v>0</v>
      </c>
    </row>
    <row r="2818" spans="1:71" x14ac:dyDescent="0.25">
      <c r="A2818" t="s">
        <v>86</v>
      </c>
      <c r="B2818">
        <v>1783</v>
      </c>
      <c r="C2818" t="s">
        <v>88</v>
      </c>
      <c r="D2818">
        <v>1</v>
      </c>
      <c r="E2818">
        <v>174105.63200000001</v>
      </c>
      <c r="F2818">
        <v>174105.87700000001</v>
      </c>
      <c r="G2818">
        <v>0.24499999999534339</v>
      </c>
      <c r="H2818">
        <v>93.597399999999993</v>
      </c>
      <c r="I2818">
        <v>64.343000000000004</v>
      </c>
      <c r="J2818">
        <v>1222.52</v>
      </c>
      <c r="L2818" t="s">
        <v>976</v>
      </c>
      <c r="M2818" s="6">
        <f t="shared" si="353"/>
        <v>2022</v>
      </c>
      <c r="N2818" s="6" t="str">
        <f t="shared" si="354"/>
        <v>05</v>
      </c>
      <c r="O2818" s="6" t="str">
        <f t="shared" si="355"/>
        <v>19</v>
      </c>
      <c r="P2818" t="str">
        <f t="shared" si="356"/>
        <v>18</v>
      </c>
      <c r="Q2818" t="str">
        <f t="shared" si="357"/>
        <v>33</v>
      </c>
      <c r="R2818" t="str">
        <f t="shared" si="358"/>
        <v>43</v>
      </c>
      <c r="S2818" s="4">
        <f t="shared" si="352"/>
        <v>44700.773414351854</v>
      </c>
      <c r="T2818" s="5">
        <f t="shared" si="359"/>
        <v>44700.773414351854</v>
      </c>
      <c r="U2818" t="s">
        <v>2401</v>
      </c>
      <c r="AH2818" t="s">
        <v>2940</v>
      </c>
      <c r="AI2818" t="s">
        <v>2941</v>
      </c>
      <c r="AJ2818" t="s">
        <v>3097</v>
      </c>
      <c r="AK2818" t="s">
        <v>3101</v>
      </c>
      <c r="AL2818" t="s">
        <v>3103</v>
      </c>
      <c r="BK2818">
        <v>1746</v>
      </c>
      <c r="BL2818">
        <v>1746</v>
      </c>
      <c r="BQ2818">
        <v>93.597399999999993</v>
      </c>
      <c r="BR2818">
        <v>93.842399999995337</v>
      </c>
      <c r="BS2818">
        <v>1</v>
      </c>
    </row>
    <row r="2819" spans="1:71" x14ac:dyDescent="0.25">
      <c r="A2819" t="s">
        <v>86</v>
      </c>
      <c r="B2819">
        <v>1796</v>
      </c>
      <c r="C2819" t="s">
        <v>88</v>
      </c>
      <c r="D2819">
        <v>1</v>
      </c>
      <c r="E2819">
        <v>175403.9791</v>
      </c>
      <c r="F2819">
        <v>175405.66250000001</v>
      </c>
      <c r="G2819">
        <v>1.683400000008987</v>
      </c>
      <c r="H2819">
        <v>191.85980000000001</v>
      </c>
      <c r="I2819">
        <v>8.0429999999999993</v>
      </c>
      <c r="J2819">
        <v>780.16099999999994</v>
      </c>
      <c r="L2819" t="s">
        <v>977</v>
      </c>
      <c r="M2819" s="6">
        <f t="shared" si="353"/>
        <v>2022</v>
      </c>
      <c r="N2819" s="6" t="str">
        <f t="shared" si="354"/>
        <v>05</v>
      </c>
      <c r="O2819" s="6" t="str">
        <f t="shared" si="355"/>
        <v>19</v>
      </c>
      <c r="P2819" t="str">
        <f t="shared" si="356"/>
        <v>18</v>
      </c>
      <c r="Q2819" t="str">
        <f t="shared" si="357"/>
        <v>53</v>
      </c>
      <c r="R2819" t="str">
        <f t="shared" si="358"/>
        <v>43</v>
      </c>
      <c r="S2819" s="4">
        <f t="shared" ref="S2819:S2882" si="360">DATE(M2819,N2819,O2819)+TIME(P2819,Q2819,R2819)</f>
        <v>44700.787303240744</v>
      </c>
      <c r="T2819" s="5">
        <f t="shared" si="359"/>
        <v>44700.787303240744</v>
      </c>
      <c r="U2819" t="s">
        <v>2402</v>
      </c>
      <c r="AH2819" t="s">
        <v>2940</v>
      </c>
      <c r="AI2819" t="s">
        <v>2941</v>
      </c>
      <c r="AJ2819" t="s">
        <v>3097</v>
      </c>
      <c r="AK2819" t="s">
        <v>2940</v>
      </c>
      <c r="AL2819" t="s">
        <v>3102</v>
      </c>
      <c r="BK2819">
        <v>1758</v>
      </c>
      <c r="BL2819">
        <v>1758</v>
      </c>
      <c r="BQ2819">
        <v>191.85980000000001</v>
      </c>
      <c r="BR2819">
        <v>193.54320000000899</v>
      </c>
      <c r="BS2819">
        <v>0</v>
      </c>
    </row>
    <row r="2820" spans="1:71" x14ac:dyDescent="0.25">
      <c r="A2820" t="s">
        <v>86</v>
      </c>
      <c r="B2820">
        <v>1805</v>
      </c>
      <c r="C2820" t="s">
        <v>88</v>
      </c>
      <c r="D2820">
        <v>1</v>
      </c>
      <c r="E2820">
        <v>176098.92240000001</v>
      </c>
      <c r="F2820">
        <v>176099.1925</v>
      </c>
      <c r="G2820">
        <v>0.27009999999427242</v>
      </c>
      <c r="H2820">
        <v>286.74560000000002</v>
      </c>
      <c r="I2820">
        <v>16.085999999999999</v>
      </c>
      <c r="J2820">
        <v>1359.249</v>
      </c>
      <c r="L2820" t="s">
        <v>978</v>
      </c>
      <c r="M2820" s="6">
        <f t="shared" si="353"/>
        <v>2022</v>
      </c>
      <c r="N2820" s="6" t="str">
        <f t="shared" si="354"/>
        <v>05</v>
      </c>
      <c r="O2820" s="6" t="str">
        <f t="shared" si="355"/>
        <v>19</v>
      </c>
      <c r="P2820" t="str">
        <f t="shared" si="356"/>
        <v>19</v>
      </c>
      <c r="Q2820" t="str">
        <f t="shared" si="357"/>
        <v>03</v>
      </c>
      <c r="R2820" t="str">
        <f t="shared" si="358"/>
        <v>43</v>
      </c>
      <c r="S2820" s="4">
        <f t="shared" si="360"/>
        <v>44700.794247685182</v>
      </c>
      <c r="T2820" s="5">
        <f t="shared" si="359"/>
        <v>44700.794247685182</v>
      </c>
      <c r="U2820" t="s">
        <v>2403</v>
      </c>
      <c r="AH2820" t="s">
        <v>2940</v>
      </c>
      <c r="AI2820" t="s">
        <v>2941</v>
      </c>
      <c r="AJ2820" t="s">
        <v>3097</v>
      </c>
      <c r="AK2820" t="s">
        <v>3101</v>
      </c>
      <c r="AL2820" t="s">
        <v>3103</v>
      </c>
      <c r="BK2820">
        <v>1767</v>
      </c>
      <c r="BL2820">
        <v>1767</v>
      </c>
      <c r="BQ2820">
        <v>286.74560000000002</v>
      </c>
      <c r="BR2820">
        <v>287.0156999999943</v>
      </c>
      <c r="BS2820">
        <v>0</v>
      </c>
    </row>
    <row r="2821" spans="1:71" x14ac:dyDescent="0.25">
      <c r="A2821" t="s">
        <v>86</v>
      </c>
      <c r="B2821">
        <v>1816</v>
      </c>
      <c r="C2821" t="s">
        <v>88</v>
      </c>
      <c r="D2821">
        <v>1</v>
      </c>
      <c r="E2821">
        <v>178199.31520000001</v>
      </c>
      <c r="F2821">
        <v>178200.11300000001</v>
      </c>
      <c r="G2821">
        <v>0.7978000000002794</v>
      </c>
      <c r="H2821">
        <v>286.9384</v>
      </c>
      <c r="I2821">
        <v>40.213999999999999</v>
      </c>
      <c r="J2821">
        <v>554.96</v>
      </c>
      <c r="L2821" t="s">
        <v>979</v>
      </c>
      <c r="M2821" s="6">
        <f t="shared" si="353"/>
        <v>2022</v>
      </c>
      <c r="N2821" s="6" t="str">
        <f t="shared" si="354"/>
        <v>05</v>
      </c>
      <c r="O2821" s="6" t="str">
        <f t="shared" si="355"/>
        <v>19</v>
      </c>
      <c r="P2821" t="str">
        <f t="shared" si="356"/>
        <v>19</v>
      </c>
      <c r="Q2821" t="str">
        <f t="shared" si="357"/>
        <v>38</v>
      </c>
      <c r="R2821" t="str">
        <f t="shared" si="358"/>
        <v>43</v>
      </c>
      <c r="S2821" s="4">
        <f t="shared" si="360"/>
        <v>44700.818553240744</v>
      </c>
      <c r="T2821" s="5">
        <f t="shared" si="359"/>
        <v>44700.818553240744</v>
      </c>
      <c r="U2821" t="s">
        <v>2404</v>
      </c>
      <c r="AH2821" t="s">
        <v>2940</v>
      </c>
      <c r="AI2821" t="s">
        <v>2941</v>
      </c>
      <c r="AJ2821" t="s">
        <v>3097</v>
      </c>
      <c r="AK2821" t="s">
        <v>3101</v>
      </c>
      <c r="AL2821" t="s">
        <v>3102</v>
      </c>
      <c r="BK2821">
        <v>1778</v>
      </c>
      <c r="BL2821">
        <v>1778</v>
      </c>
      <c r="BQ2821">
        <v>286.9384</v>
      </c>
      <c r="BR2821">
        <v>287.73620000000028</v>
      </c>
      <c r="BS2821">
        <v>0</v>
      </c>
    </row>
    <row r="2822" spans="1:71" x14ac:dyDescent="0.25">
      <c r="A2822" t="s">
        <v>86</v>
      </c>
      <c r="B2822">
        <v>1817</v>
      </c>
      <c r="C2822" t="s">
        <v>88</v>
      </c>
      <c r="D2822">
        <v>1</v>
      </c>
      <c r="E2822">
        <v>178204.3089</v>
      </c>
      <c r="F2822">
        <v>178204.76120000001</v>
      </c>
      <c r="G2822">
        <v>0.45230000000447029</v>
      </c>
      <c r="H2822">
        <v>291.93209999999999</v>
      </c>
      <c r="I2822">
        <v>88.471999999999994</v>
      </c>
      <c r="J2822">
        <v>466.488</v>
      </c>
      <c r="L2822" t="s">
        <v>979</v>
      </c>
      <c r="M2822" s="6">
        <f t="shared" si="353"/>
        <v>2022</v>
      </c>
      <c r="N2822" s="6" t="str">
        <f t="shared" si="354"/>
        <v>05</v>
      </c>
      <c r="O2822" s="6" t="str">
        <f t="shared" si="355"/>
        <v>19</v>
      </c>
      <c r="P2822" t="str">
        <f t="shared" si="356"/>
        <v>19</v>
      </c>
      <c r="Q2822" t="str">
        <f t="shared" si="357"/>
        <v>38</v>
      </c>
      <c r="R2822" t="str">
        <f t="shared" si="358"/>
        <v>43</v>
      </c>
      <c r="S2822" s="4">
        <f t="shared" si="360"/>
        <v>44700.818553240744</v>
      </c>
      <c r="T2822" s="5">
        <f t="shared" si="359"/>
        <v>44700.818553240744</v>
      </c>
      <c r="U2822" t="s">
        <v>2404</v>
      </c>
      <c r="AH2822" t="s">
        <v>2940</v>
      </c>
      <c r="AI2822" t="s">
        <v>2941</v>
      </c>
      <c r="AJ2822" t="s">
        <v>3097</v>
      </c>
      <c r="AK2822" t="s">
        <v>3101</v>
      </c>
      <c r="AL2822" t="s">
        <v>3102</v>
      </c>
      <c r="BK2822">
        <v>1779</v>
      </c>
      <c r="BL2822">
        <v>1779</v>
      </c>
      <c r="BQ2822">
        <v>291.93209999999999</v>
      </c>
      <c r="BR2822">
        <v>292.38440000000452</v>
      </c>
      <c r="BS2822">
        <v>1</v>
      </c>
    </row>
    <row r="2823" spans="1:71" x14ac:dyDescent="0.25">
      <c r="A2823" t="s">
        <v>86</v>
      </c>
      <c r="B2823">
        <v>1845</v>
      </c>
      <c r="C2823" t="s">
        <v>88</v>
      </c>
      <c r="D2823">
        <v>1</v>
      </c>
      <c r="E2823">
        <v>180330.52919999999</v>
      </c>
      <c r="F2823">
        <v>180330.75539999999</v>
      </c>
      <c r="G2823">
        <v>0.22620000000460999</v>
      </c>
      <c r="H2823">
        <v>17.951599999999999</v>
      </c>
      <c r="I2823">
        <v>64.343000000000004</v>
      </c>
      <c r="J2823">
        <v>715.81799999999998</v>
      </c>
      <c r="L2823" t="s">
        <v>980</v>
      </c>
      <c r="M2823" s="6">
        <f t="shared" si="353"/>
        <v>2022</v>
      </c>
      <c r="N2823" s="6" t="str">
        <f t="shared" si="354"/>
        <v>05</v>
      </c>
      <c r="O2823" s="6" t="str">
        <f t="shared" si="355"/>
        <v>19</v>
      </c>
      <c r="P2823" t="str">
        <f t="shared" si="356"/>
        <v>20</v>
      </c>
      <c r="Q2823" t="str">
        <f t="shared" si="357"/>
        <v>18</v>
      </c>
      <c r="R2823" t="str">
        <f t="shared" si="358"/>
        <v>43</v>
      </c>
      <c r="S2823" s="4">
        <f t="shared" si="360"/>
        <v>44700.846331018518</v>
      </c>
      <c r="T2823" s="5">
        <f t="shared" si="359"/>
        <v>44700.846331018518</v>
      </c>
      <c r="U2823" t="s">
        <v>2405</v>
      </c>
      <c r="AH2823" t="s">
        <v>2940</v>
      </c>
      <c r="AI2823" t="s">
        <v>2941</v>
      </c>
      <c r="AJ2823" t="s">
        <v>3097</v>
      </c>
      <c r="AK2823" t="s">
        <v>3101</v>
      </c>
      <c r="AL2823" t="s">
        <v>3103</v>
      </c>
      <c r="BK2823">
        <v>1807</v>
      </c>
      <c r="BL2823">
        <v>1807</v>
      </c>
      <c r="BQ2823">
        <v>17.951599999999999</v>
      </c>
      <c r="BR2823">
        <v>18.177800000004609</v>
      </c>
      <c r="BS2823">
        <v>0</v>
      </c>
    </row>
    <row r="2824" spans="1:71" x14ac:dyDescent="0.25">
      <c r="A2824" t="s">
        <v>86</v>
      </c>
      <c r="B2824">
        <v>1846</v>
      </c>
      <c r="C2824" t="s">
        <v>88</v>
      </c>
      <c r="D2824">
        <v>1</v>
      </c>
      <c r="E2824">
        <v>180331.54060000001</v>
      </c>
      <c r="F2824">
        <v>180331.77299999999</v>
      </c>
      <c r="G2824">
        <v>0.23239999997895211</v>
      </c>
      <c r="H2824">
        <v>18.962900000000001</v>
      </c>
      <c r="I2824">
        <v>40.213999999999999</v>
      </c>
      <c r="J2824">
        <v>643.43200000000002</v>
      </c>
      <c r="L2824" t="s">
        <v>980</v>
      </c>
      <c r="M2824" s="6">
        <f t="shared" si="353"/>
        <v>2022</v>
      </c>
      <c r="N2824" s="6" t="str">
        <f t="shared" si="354"/>
        <v>05</v>
      </c>
      <c r="O2824" s="6" t="str">
        <f t="shared" si="355"/>
        <v>19</v>
      </c>
      <c r="P2824" t="str">
        <f t="shared" si="356"/>
        <v>20</v>
      </c>
      <c r="Q2824" t="str">
        <f t="shared" si="357"/>
        <v>18</v>
      </c>
      <c r="R2824" t="str">
        <f t="shared" si="358"/>
        <v>43</v>
      </c>
      <c r="S2824" s="4">
        <f t="shared" si="360"/>
        <v>44700.846331018518</v>
      </c>
      <c r="T2824" s="5">
        <f t="shared" si="359"/>
        <v>44700.846331018518</v>
      </c>
      <c r="U2824" t="s">
        <v>2405</v>
      </c>
      <c r="AH2824" t="s">
        <v>2940</v>
      </c>
      <c r="AI2824" t="s">
        <v>2941</v>
      </c>
      <c r="AJ2824" t="s">
        <v>3097</v>
      </c>
      <c r="AK2824" t="s">
        <v>3101</v>
      </c>
      <c r="AL2824" t="s">
        <v>3103</v>
      </c>
      <c r="BK2824">
        <v>1808</v>
      </c>
      <c r="BL2824">
        <v>1808</v>
      </c>
      <c r="BQ2824">
        <v>18.962900000000001</v>
      </c>
      <c r="BR2824">
        <v>19.19529999997895</v>
      </c>
      <c r="BS2824">
        <v>1</v>
      </c>
    </row>
    <row r="2825" spans="1:71" x14ac:dyDescent="0.25">
      <c r="A2825" t="s">
        <v>86</v>
      </c>
      <c r="B2825">
        <v>1856</v>
      </c>
      <c r="C2825" t="s">
        <v>88</v>
      </c>
      <c r="D2825">
        <v>1</v>
      </c>
      <c r="E2825">
        <v>182999.696</v>
      </c>
      <c r="F2825">
        <v>183000.4247</v>
      </c>
      <c r="G2825">
        <v>0.72870000000693835</v>
      </c>
      <c r="H2825">
        <v>286.8535</v>
      </c>
      <c r="I2825">
        <v>127.321</v>
      </c>
      <c r="J2825">
        <v>1312.9970000000001</v>
      </c>
      <c r="L2825" t="s">
        <v>981</v>
      </c>
      <c r="M2825" s="6">
        <f t="shared" si="353"/>
        <v>2022</v>
      </c>
      <c r="N2825" s="6" t="str">
        <f t="shared" si="354"/>
        <v>05</v>
      </c>
      <c r="O2825" s="6" t="str">
        <f t="shared" si="355"/>
        <v>19</v>
      </c>
      <c r="P2825" t="str">
        <f t="shared" si="356"/>
        <v>20</v>
      </c>
      <c r="Q2825" t="str">
        <f t="shared" si="357"/>
        <v>58</v>
      </c>
      <c r="R2825" t="str">
        <f t="shared" si="358"/>
        <v>43</v>
      </c>
      <c r="S2825" s="4">
        <f t="shared" si="360"/>
        <v>44700.874108796299</v>
      </c>
      <c r="T2825" s="5">
        <f t="shared" si="359"/>
        <v>44700.874108796299</v>
      </c>
      <c r="U2825" t="s">
        <v>2406</v>
      </c>
      <c r="AH2825" t="s">
        <v>2940</v>
      </c>
      <c r="AI2825" t="s">
        <v>3077</v>
      </c>
      <c r="AJ2825" t="s">
        <v>3097</v>
      </c>
      <c r="AK2825" t="s">
        <v>3101</v>
      </c>
      <c r="AL2825" t="s">
        <v>3103</v>
      </c>
      <c r="BK2825">
        <v>1818</v>
      </c>
      <c r="BL2825">
        <v>1818</v>
      </c>
      <c r="BQ2825">
        <v>286.8535</v>
      </c>
      <c r="BR2825">
        <v>287.58220000000688</v>
      </c>
      <c r="BS2825">
        <v>0</v>
      </c>
    </row>
    <row r="2826" spans="1:71" x14ac:dyDescent="0.25">
      <c r="A2826" t="s">
        <v>86</v>
      </c>
      <c r="B2826">
        <v>1865</v>
      </c>
      <c r="C2826" t="s">
        <v>88</v>
      </c>
      <c r="D2826">
        <v>1</v>
      </c>
      <c r="E2826">
        <v>184302.16810000001</v>
      </c>
      <c r="F2826">
        <v>184302.77110000001</v>
      </c>
      <c r="G2826">
        <v>0.60300000000279397</v>
      </c>
      <c r="H2826">
        <v>89.273499999999999</v>
      </c>
      <c r="I2826">
        <v>286.47199999999998</v>
      </c>
      <c r="J2826">
        <v>2228.1170000000002</v>
      </c>
      <c r="L2826" t="s">
        <v>982</v>
      </c>
      <c r="M2826" s="6">
        <f t="shared" si="353"/>
        <v>2022</v>
      </c>
      <c r="N2826" s="6" t="str">
        <f t="shared" si="354"/>
        <v>05</v>
      </c>
      <c r="O2826" s="6" t="str">
        <f t="shared" si="355"/>
        <v>19</v>
      </c>
      <c r="P2826" t="str">
        <f t="shared" si="356"/>
        <v>21</v>
      </c>
      <c r="Q2826" t="str">
        <f t="shared" si="357"/>
        <v>23</v>
      </c>
      <c r="R2826" t="str">
        <f t="shared" si="358"/>
        <v>43</v>
      </c>
      <c r="S2826" s="4">
        <f t="shared" si="360"/>
        <v>44700.891469907408</v>
      </c>
      <c r="T2826" s="5">
        <f t="shared" si="359"/>
        <v>44700.891469907408</v>
      </c>
      <c r="U2826" t="s">
        <v>2407</v>
      </c>
      <c r="AH2826" t="s">
        <v>2940</v>
      </c>
      <c r="AI2826" t="s">
        <v>2941</v>
      </c>
      <c r="AJ2826" t="s">
        <v>2941</v>
      </c>
      <c r="AK2826" t="s">
        <v>3101</v>
      </c>
      <c r="AL2826" t="s">
        <v>3104</v>
      </c>
      <c r="BK2826">
        <v>1827</v>
      </c>
      <c r="BL2826">
        <v>1827</v>
      </c>
      <c r="BQ2826">
        <v>89.273499999999999</v>
      </c>
      <c r="BR2826">
        <v>89.876500000002792</v>
      </c>
      <c r="BS2826">
        <v>0</v>
      </c>
    </row>
    <row r="2827" spans="1:71" x14ac:dyDescent="0.25">
      <c r="A2827" t="s">
        <v>86</v>
      </c>
      <c r="B2827">
        <v>1866</v>
      </c>
      <c r="C2827" t="s">
        <v>88</v>
      </c>
      <c r="D2827">
        <v>1</v>
      </c>
      <c r="E2827">
        <v>184304.12160000001</v>
      </c>
      <c r="F2827">
        <v>184304.9382</v>
      </c>
      <c r="G2827">
        <v>0.81659999999101274</v>
      </c>
      <c r="H2827">
        <v>91.227000000000004</v>
      </c>
      <c r="I2827">
        <v>246.684</v>
      </c>
      <c r="J2827">
        <v>2387.268</v>
      </c>
      <c r="L2827" t="s">
        <v>982</v>
      </c>
      <c r="M2827" s="6">
        <f t="shared" si="353"/>
        <v>2022</v>
      </c>
      <c r="N2827" s="6" t="str">
        <f t="shared" si="354"/>
        <v>05</v>
      </c>
      <c r="O2827" s="6" t="str">
        <f t="shared" si="355"/>
        <v>19</v>
      </c>
      <c r="P2827" t="str">
        <f t="shared" si="356"/>
        <v>21</v>
      </c>
      <c r="Q2827" t="str">
        <f t="shared" si="357"/>
        <v>23</v>
      </c>
      <c r="R2827" t="str">
        <f t="shared" si="358"/>
        <v>43</v>
      </c>
      <c r="S2827" s="4">
        <f t="shared" si="360"/>
        <v>44700.891469907408</v>
      </c>
      <c r="T2827" s="5">
        <f t="shared" si="359"/>
        <v>44700.891469907408</v>
      </c>
      <c r="U2827" t="s">
        <v>2407</v>
      </c>
      <c r="AH2827" t="s">
        <v>2940</v>
      </c>
      <c r="AI2827" t="s">
        <v>2941</v>
      </c>
      <c r="AJ2827" t="s">
        <v>2941</v>
      </c>
      <c r="AK2827" t="s">
        <v>3101</v>
      </c>
      <c r="AL2827" t="s">
        <v>3104</v>
      </c>
      <c r="BK2827">
        <v>1828</v>
      </c>
      <c r="BL2827">
        <v>1828</v>
      </c>
      <c r="BQ2827">
        <v>91.227000000000004</v>
      </c>
      <c r="BR2827">
        <v>92.043599999991017</v>
      </c>
      <c r="BS2827">
        <v>1</v>
      </c>
    </row>
    <row r="2828" spans="1:71" x14ac:dyDescent="0.25">
      <c r="A2828" t="s">
        <v>86</v>
      </c>
      <c r="B2828">
        <v>1886</v>
      </c>
      <c r="C2828" t="s">
        <v>88</v>
      </c>
      <c r="D2828">
        <v>1</v>
      </c>
      <c r="E2828">
        <v>185432.014</v>
      </c>
      <c r="F2828">
        <v>185433.1949</v>
      </c>
      <c r="G2828">
        <v>1.180900000006659</v>
      </c>
      <c r="H2828">
        <v>18.985700000000001</v>
      </c>
      <c r="I2828">
        <v>47.744999999999997</v>
      </c>
      <c r="J2828">
        <v>1281.1669999999999</v>
      </c>
      <c r="L2828" t="s">
        <v>983</v>
      </c>
      <c r="M2828" s="6">
        <f t="shared" si="353"/>
        <v>2022</v>
      </c>
      <c r="N2828" s="6" t="str">
        <f t="shared" si="354"/>
        <v>05</v>
      </c>
      <c r="O2828" s="6" t="str">
        <f t="shared" si="355"/>
        <v>19</v>
      </c>
      <c r="P2828" t="str">
        <f t="shared" si="356"/>
        <v>21</v>
      </c>
      <c r="Q2828" t="str">
        <f t="shared" si="357"/>
        <v>43</v>
      </c>
      <c r="R2828" t="str">
        <f t="shared" si="358"/>
        <v>43</v>
      </c>
      <c r="S2828" s="4">
        <f t="shared" si="360"/>
        <v>44700.905358796299</v>
      </c>
      <c r="T2828" s="5">
        <f t="shared" si="359"/>
        <v>44700.905358796299</v>
      </c>
      <c r="U2828" t="s">
        <v>2408</v>
      </c>
      <c r="AH2828" t="s">
        <v>2940</v>
      </c>
      <c r="AI2828" t="s">
        <v>3077</v>
      </c>
      <c r="AJ2828" t="s">
        <v>3077</v>
      </c>
      <c r="AK2828" t="s">
        <v>3101</v>
      </c>
      <c r="AL2828" t="s">
        <v>3104</v>
      </c>
      <c r="BK2828">
        <v>1848</v>
      </c>
      <c r="BL2828">
        <v>1848</v>
      </c>
      <c r="BQ2828">
        <v>18.985700000000001</v>
      </c>
      <c r="BR2828">
        <v>20.16660000000666</v>
      </c>
      <c r="BS2828">
        <v>0</v>
      </c>
    </row>
    <row r="2829" spans="1:71" x14ac:dyDescent="0.25">
      <c r="A2829" t="s">
        <v>86</v>
      </c>
      <c r="B2829">
        <v>1896</v>
      </c>
      <c r="C2829" t="s">
        <v>88</v>
      </c>
      <c r="D2829">
        <v>1</v>
      </c>
      <c r="E2829">
        <v>187110.28109999999</v>
      </c>
      <c r="F2829">
        <v>187110.67689999999</v>
      </c>
      <c r="G2829">
        <v>0.39579999999841681</v>
      </c>
      <c r="H2829">
        <v>197.14099999999999</v>
      </c>
      <c r="I2829">
        <v>31.83</v>
      </c>
      <c r="J2829">
        <v>366.048</v>
      </c>
      <c r="L2829" t="s">
        <v>984</v>
      </c>
      <c r="M2829" s="6">
        <f t="shared" si="353"/>
        <v>2022</v>
      </c>
      <c r="N2829" s="6" t="str">
        <f t="shared" si="354"/>
        <v>05</v>
      </c>
      <c r="O2829" s="6" t="str">
        <f t="shared" si="355"/>
        <v>19</v>
      </c>
      <c r="P2829" t="str">
        <f t="shared" si="356"/>
        <v>22</v>
      </c>
      <c r="Q2829" t="str">
        <f t="shared" si="357"/>
        <v>08</v>
      </c>
      <c r="R2829" t="str">
        <f t="shared" si="358"/>
        <v>43</v>
      </c>
      <c r="S2829" s="4">
        <f t="shared" si="360"/>
        <v>44700.922719907408</v>
      </c>
      <c r="T2829" s="5">
        <f t="shared" si="359"/>
        <v>44700.922719907408</v>
      </c>
      <c r="U2829" t="s">
        <v>2409</v>
      </c>
      <c r="AH2829" t="s">
        <v>2940</v>
      </c>
      <c r="AI2829" t="s">
        <v>2941</v>
      </c>
      <c r="AJ2829" t="s">
        <v>3097</v>
      </c>
      <c r="AK2829" t="s">
        <v>3101</v>
      </c>
      <c r="AL2829" t="s">
        <v>3102</v>
      </c>
      <c r="BK2829">
        <v>1858</v>
      </c>
      <c r="BL2829">
        <v>1858</v>
      </c>
      <c r="BQ2829">
        <v>197.14099999999999</v>
      </c>
      <c r="BR2829">
        <v>197.53679999999841</v>
      </c>
      <c r="BS2829">
        <v>0</v>
      </c>
    </row>
    <row r="2830" spans="1:71" x14ac:dyDescent="0.25">
      <c r="A2830" t="s">
        <v>86</v>
      </c>
      <c r="B2830">
        <v>1905</v>
      </c>
      <c r="C2830" t="s">
        <v>88</v>
      </c>
      <c r="D2830">
        <v>1</v>
      </c>
      <c r="E2830">
        <v>189150.08900000001</v>
      </c>
      <c r="F2830">
        <v>189151.27619999999</v>
      </c>
      <c r="G2830">
        <v>1.187199999985751</v>
      </c>
      <c r="H2830">
        <v>136.77000000000001</v>
      </c>
      <c r="I2830">
        <v>23.873000000000001</v>
      </c>
      <c r="J2830">
        <v>1535.809</v>
      </c>
      <c r="L2830" t="s">
        <v>985</v>
      </c>
      <c r="M2830" s="6">
        <f t="shared" si="353"/>
        <v>2022</v>
      </c>
      <c r="N2830" s="6" t="str">
        <f t="shared" si="354"/>
        <v>05</v>
      </c>
      <c r="O2830" s="6" t="str">
        <f t="shared" si="355"/>
        <v>19</v>
      </c>
      <c r="P2830" t="str">
        <f t="shared" si="356"/>
        <v>22</v>
      </c>
      <c r="Q2830" t="str">
        <f t="shared" si="357"/>
        <v>43</v>
      </c>
      <c r="R2830" t="str">
        <f t="shared" si="358"/>
        <v>43</v>
      </c>
      <c r="S2830" s="4">
        <f t="shared" si="360"/>
        <v>44700.947025462963</v>
      </c>
      <c r="T2830" s="5">
        <f t="shared" si="359"/>
        <v>44700.947025462963</v>
      </c>
      <c r="U2830" t="s">
        <v>2410</v>
      </c>
      <c r="AH2830" t="s">
        <v>2940</v>
      </c>
      <c r="AI2830" t="s">
        <v>3077</v>
      </c>
      <c r="AJ2830" t="s">
        <v>3077</v>
      </c>
      <c r="AK2830" t="s">
        <v>3101</v>
      </c>
      <c r="AL2830" t="s">
        <v>3104</v>
      </c>
      <c r="BK2830">
        <v>1867</v>
      </c>
      <c r="BL2830">
        <v>1867</v>
      </c>
      <c r="BQ2830">
        <v>136.77000000000001</v>
      </c>
      <c r="BR2830">
        <v>137.95719999998579</v>
      </c>
      <c r="BS2830">
        <v>0</v>
      </c>
    </row>
    <row r="2831" spans="1:71" x14ac:dyDescent="0.25">
      <c r="A2831" t="s">
        <v>86</v>
      </c>
      <c r="B2831">
        <v>1906</v>
      </c>
      <c r="C2831" t="s">
        <v>88</v>
      </c>
      <c r="D2831">
        <v>1</v>
      </c>
      <c r="E2831">
        <v>189295.1979</v>
      </c>
      <c r="F2831">
        <v>189296.1024</v>
      </c>
      <c r="G2831">
        <v>0.90450000000419095</v>
      </c>
      <c r="H2831">
        <v>281.87889999999999</v>
      </c>
      <c r="I2831">
        <v>23.873000000000001</v>
      </c>
      <c r="J2831">
        <v>1002.653</v>
      </c>
      <c r="L2831" t="s">
        <v>985</v>
      </c>
      <c r="M2831" s="6">
        <f t="shared" si="353"/>
        <v>2022</v>
      </c>
      <c r="N2831" s="6" t="str">
        <f t="shared" si="354"/>
        <v>05</v>
      </c>
      <c r="O2831" s="6" t="str">
        <f t="shared" si="355"/>
        <v>19</v>
      </c>
      <c r="P2831" t="str">
        <f t="shared" si="356"/>
        <v>22</v>
      </c>
      <c r="Q2831" t="str">
        <f t="shared" si="357"/>
        <v>43</v>
      </c>
      <c r="R2831" t="str">
        <f t="shared" si="358"/>
        <v>43</v>
      </c>
      <c r="S2831" s="4">
        <f t="shared" si="360"/>
        <v>44700.947025462963</v>
      </c>
      <c r="T2831" s="5">
        <f t="shared" si="359"/>
        <v>44700.947025462963</v>
      </c>
      <c r="U2831" t="s">
        <v>2410</v>
      </c>
      <c r="AH2831" t="s">
        <v>2940</v>
      </c>
      <c r="AI2831" t="s">
        <v>2941</v>
      </c>
      <c r="AJ2831" t="s">
        <v>2941</v>
      </c>
      <c r="AK2831" t="s">
        <v>3101</v>
      </c>
      <c r="AL2831" t="s">
        <v>3104</v>
      </c>
      <c r="BK2831">
        <v>1868</v>
      </c>
      <c r="BL2831">
        <v>1868</v>
      </c>
      <c r="BQ2831">
        <v>281.87889999999999</v>
      </c>
      <c r="BR2831">
        <v>282.78340000000418</v>
      </c>
      <c r="BS2831">
        <v>1</v>
      </c>
    </row>
    <row r="2832" spans="1:71" x14ac:dyDescent="0.25">
      <c r="A2832" t="s">
        <v>86</v>
      </c>
      <c r="B2832">
        <v>1907</v>
      </c>
      <c r="C2832" t="s">
        <v>88</v>
      </c>
      <c r="D2832">
        <v>1</v>
      </c>
      <c r="E2832">
        <v>189296.58290000001</v>
      </c>
      <c r="F2832">
        <v>189296.9535</v>
      </c>
      <c r="G2832">
        <v>0.37059999999473803</v>
      </c>
      <c r="H2832">
        <v>283.26389999999998</v>
      </c>
      <c r="I2832">
        <v>63.66</v>
      </c>
      <c r="J2832">
        <v>580.90200000000004</v>
      </c>
      <c r="L2832" t="s">
        <v>985</v>
      </c>
      <c r="M2832" s="6">
        <f t="shared" si="353"/>
        <v>2022</v>
      </c>
      <c r="N2832" s="6" t="str">
        <f t="shared" si="354"/>
        <v>05</v>
      </c>
      <c r="O2832" s="6" t="str">
        <f t="shared" si="355"/>
        <v>19</v>
      </c>
      <c r="P2832" t="str">
        <f t="shared" si="356"/>
        <v>22</v>
      </c>
      <c r="Q2832" t="str">
        <f t="shared" si="357"/>
        <v>43</v>
      </c>
      <c r="R2832" t="str">
        <f t="shared" si="358"/>
        <v>43</v>
      </c>
      <c r="S2832" s="4">
        <f t="shared" si="360"/>
        <v>44700.947025462963</v>
      </c>
      <c r="T2832" s="5">
        <f t="shared" si="359"/>
        <v>44700.947025462963</v>
      </c>
      <c r="U2832" t="s">
        <v>2410</v>
      </c>
      <c r="AH2832" t="s">
        <v>2940</v>
      </c>
      <c r="AI2832" t="s">
        <v>2941</v>
      </c>
      <c r="AJ2832" t="s">
        <v>3097</v>
      </c>
      <c r="AK2832" t="s">
        <v>3101</v>
      </c>
      <c r="AL2832" t="s">
        <v>3102</v>
      </c>
      <c r="BK2832">
        <v>1869</v>
      </c>
      <c r="BL2832">
        <v>1869</v>
      </c>
      <c r="BQ2832">
        <v>283.26389999999998</v>
      </c>
      <c r="BR2832">
        <v>283.63449999999472</v>
      </c>
      <c r="BS2832">
        <v>2</v>
      </c>
    </row>
    <row r="2833" spans="1:71" x14ac:dyDescent="0.25">
      <c r="A2833" t="s">
        <v>86</v>
      </c>
      <c r="B2833">
        <v>1910</v>
      </c>
      <c r="C2833" t="s">
        <v>88</v>
      </c>
      <c r="D2833">
        <v>1</v>
      </c>
      <c r="E2833">
        <v>190324.58379999999</v>
      </c>
      <c r="F2833">
        <v>190325.28099999999</v>
      </c>
      <c r="G2833">
        <v>0.69719999999506399</v>
      </c>
      <c r="H2833">
        <v>111.1318</v>
      </c>
      <c r="I2833">
        <v>47.744999999999997</v>
      </c>
      <c r="J2833">
        <v>1671.088</v>
      </c>
      <c r="L2833" t="s">
        <v>986</v>
      </c>
      <c r="M2833" s="6">
        <f t="shared" si="353"/>
        <v>2022</v>
      </c>
      <c r="N2833" s="6" t="str">
        <f t="shared" si="354"/>
        <v>05</v>
      </c>
      <c r="O2833" s="6" t="str">
        <f t="shared" si="355"/>
        <v>19</v>
      </c>
      <c r="P2833" t="str">
        <f t="shared" si="356"/>
        <v>23</v>
      </c>
      <c r="Q2833" t="str">
        <f t="shared" si="357"/>
        <v>03</v>
      </c>
      <c r="R2833" t="str">
        <f t="shared" si="358"/>
        <v>43</v>
      </c>
      <c r="S2833" s="4">
        <f t="shared" si="360"/>
        <v>44700.960914351854</v>
      </c>
      <c r="T2833" s="5">
        <f t="shared" si="359"/>
        <v>44700.960914351854</v>
      </c>
      <c r="U2833" t="s">
        <v>2411</v>
      </c>
      <c r="AH2833" t="s">
        <v>2940</v>
      </c>
      <c r="AI2833" t="s">
        <v>3077</v>
      </c>
      <c r="AJ2833" t="s">
        <v>3097</v>
      </c>
      <c r="AK2833" t="s">
        <v>2940</v>
      </c>
      <c r="AL2833" t="s">
        <v>3103</v>
      </c>
      <c r="BK2833">
        <v>1872</v>
      </c>
      <c r="BL2833">
        <v>1872</v>
      </c>
      <c r="BQ2833">
        <v>111.1318</v>
      </c>
      <c r="BR2833">
        <v>111.8289999999951</v>
      </c>
      <c r="BS2833">
        <v>0</v>
      </c>
    </row>
    <row r="2834" spans="1:71" x14ac:dyDescent="0.25">
      <c r="A2834" t="s">
        <v>86</v>
      </c>
      <c r="B2834">
        <v>1912</v>
      </c>
      <c r="C2834" t="s">
        <v>88</v>
      </c>
      <c r="D2834">
        <v>1</v>
      </c>
      <c r="E2834">
        <v>190587.10930000001</v>
      </c>
      <c r="F2834">
        <v>190587.55530000001</v>
      </c>
      <c r="G2834">
        <v>0.44599999999627471</v>
      </c>
      <c r="H2834">
        <v>73.650999999999996</v>
      </c>
      <c r="I2834">
        <v>87.533000000000001</v>
      </c>
      <c r="J2834">
        <v>389.92</v>
      </c>
      <c r="L2834" t="s">
        <v>987</v>
      </c>
      <c r="M2834" s="6">
        <f t="shared" si="353"/>
        <v>2022</v>
      </c>
      <c r="N2834" s="6" t="str">
        <f t="shared" si="354"/>
        <v>05</v>
      </c>
      <c r="O2834" s="6" t="str">
        <f t="shared" si="355"/>
        <v>19</v>
      </c>
      <c r="P2834" t="str">
        <f t="shared" si="356"/>
        <v>23</v>
      </c>
      <c r="Q2834" t="str">
        <f t="shared" si="357"/>
        <v>08</v>
      </c>
      <c r="R2834" t="str">
        <f t="shared" si="358"/>
        <v>43</v>
      </c>
      <c r="S2834" s="4">
        <f t="shared" si="360"/>
        <v>44700.964386574073</v>
      </c>
      <c r="T2834" s="5">
        <f t="shared" si="359"/>
        <v>44700.964386574073</v>
      </c>
      <c r="U2834" t="s">
        <v>2412</v>
      </c>
      <c r="AH2834" t="s">
        <v>2940</v>
      </c>
      <c r="AI2834" t="s">
        <v>2941</v>
      </c>
      <c r="AJ2834" t="s">
        <v>3097</v>
      </c>
      <c r="AK2834" t="s">
        <v>3101</v>
      </c>
      <c r="AL2834" t="s">
        <v>3102</v>
      </c>
      <c r="BK2834">
        <v>1874</v>
      </c>
      <c r="BL2834">
        <v>1874</v>
      </c>
      <c r="BQ2834">
        <v>73.650999999999996</v>
      </c>
      <c r="BR2834">
        <v>74.096999999996271</v>
      </c>
      <c r="BS2834">
        <v>0</v>
      </c>
    </row>
    <row r="2835" spans="1:71" x14ac:dyDescent="0.25">
      <c r="A2835" t="s">
        <v>86</v>
      </c>
      <c r="B2835">
        <v>1914</v>
      </c>
      <c r="C2835" t="s">
        <v>88</v>
      </c>
      <c r="D2835">
        <v>1</v>
      </c>
      <c r="E2835">
        <v>190901.7555</v>
      </c>
      <c r="F2835">
        <v>190902.1826</v>
      </c>
      <c r="G2835">
        <v>0.42710000000079162</v>
      </c>
      <c r="H2835">
        <v>88.283799999999999</v>
      </c>
      <c r="I2835">
        <v>55.703000000000003</v>
      </c>
      <c r="J2835">
        <v>429.70800000000003</v>
      </c>
      <c r="L2835" t="s">
        <v>988</v>
      </c>
      <c r="M2835" s="6">
        <f t="shared" si="353"/>
        <v>2022</v>
      </c>
      <c r="N2835" s="6" t="str">
        <f t="shared" si="354"/>
        <v>05</v>
      </c>
      <c r="O2835" s="6" t="str">
        <f t="shared" si="355"/>
        <v>19</v>
      </c>
      <c r="P2835" t="str">
        <f t="shared" si="356"/>
        <v>23</v>
      </c>
      <c r="Q2835" t="str">
        <f t="shared" si="357"/>
        <v>13</v>
      </c>
      <c r="R2835" t="str">
        <f t="shared" si="358"/>
        <v>43</v>
      </c>
      <c r="S2835" s="4">
        <f t="shared" si="360"/>
        <v>44700.967858796299</v>
      </c>
      <c r="T2835" s="5">
        <f t="shared" si="359"/>
        <v>44700.967858796299</v>
      </c>
      <c r="U2835" t="s">
        <v>2413</v>
      </c>
      <c r="AH2835" t="s">
        <v>2940</v>
      </c>
      <c r="AI2835" t="s">
        <v>2941</v>
      </c>
      <c r="AJ2835" t="s">
        <v>3097</v>
      </c>
      <c r="AK2835" t="s">
        <v>3101</v>
      </c>
      <c r="AL2835" t="s">
        <v>3102</v>
      </c>
      <c r="BK2835">
        <v>1876</v>
      </c>
      <c r="BL2835">
        <v>1876</v>
      </c>
      <c r="BQ2835">
        <v>88.283799999999999</v>
      </c>
      <c r="BR2835">
        <v>88.710900000000791</v>
      </c>
      <c r="BS2835">
        <v>0</v>
      </c>
    </row>
    <row r="2836" spans="1:71" x14ac:dyDescent="0.25">
      <c r="A2836" t="s">
        <v>86</v>
      </c>
      <c r="B2836">
        <v>1916</v>
      </c>
      <c r="C2836" t="s">
        <v>88</v>
      </c>
      <c r="D2836">
        <v>1</v>
      </c>
      <c r="E2836">
        <v>190972.47390000001</v>
      </c>
      <c r="F2836">
        <v>190972.72519999999</v>
      </c>
      <c r="G2836">
        <v>0.2512999999744352</v>
      </c>
      <c r="H2836">
        <v>159.00229999999999</v>
      </c>
      <c r="I2836">
        <v>71.617999999999995</v>
      </c>
      <c r="J2836">
        <v>1106.1010000000001</v>
      </c>
      <c r="L2836" t="s">
        <v>988</v>
      </c>
      <c r="M2836" s="6">
        <f t="shared" si="353"/>
        <v>2022</v>
      </c>
      <c r="N2836" s="6" t="str">
        <f t="shared" si="354"/>
        <v>05</v>
      </c>
      <c r="O2836" s="6" t="str">
        <f t="shared" si="355"/>
        <v>19</v>
      </c>
      <c r="P2836" t="str">
        <f t="shared" si="356"/>
        <v>23</v>
      </c>
      <c r="Q2836" t="str">
        <f t="shared" si="357"/>
        <v>13</v>
      </c>
      <c r="R2836" t="str">
        <f t="shared" si="358"/>
        <v>43</v>
      </c>
      <c r="S2836" s="4">
        <f t="shared" si="360"/>
        <v>44700.967858796299</v>
      </c>
      <c r="T2836" s="5">
        <f t="shared" si="359"/>
        <v>44700.967858796299</v>
      </c>
      <c r="U2836" t="s">
        <v>2413</v>
      </c>
      <c r="AH2836" t="s">
        <v>2940</v>
      </c>
      <c r="AI2836" t="s">
        <v>2941</v>
      </c>
      <c r="AJ2836" t="s">
        <v>3097</v>
      </c>
      <c r="AK2836" t="s">
        <v>3101</v>
      </c>
      <c r="AL2836" t="s">
        <v>3103</v>
      </c>
      <c r="BK2836">
        <v>1877</v>
      </c>
      <c r="BL2836">
        <v>1877</v>
      </c>
      <c r="BQ2836">
        <v>159.00229999999999</v>
      </c>
      <c r="BR2836">
        <v>159.2535999999744</v>
      </c>
      <c r="BS2836">
        <v>1</v>
      </c>
    </row>
    <row r="2837" spans="1:71" x14ac:dyDescent="0.25">
      <c r="A2837" t="s">
        <v>86</v>
      </c>
      <c r="B2837">
        <v>1921</v>
      </c>
      <c r="C2837" t="s">
        <v>88</v>
      </c>
      <c r="D2837">
        <v>1</v>
      </c>
      <c r="E2837">
        <v>194638.80739999999</v>
      </c>
      <c r="F2837">
        <v>194641.50839999999</v>
      </c>
      <c r="G2837">
        <v>2.7010000000009309</v>
      </c>
      <c r="H2837">
        <v>225.0359</v>
      </c>
      <c r="I2837">
        <v>31.83</v>
      </c>
      <c r="J2837">
        <v>557.029</v>
      </c>
      <c r="L2837" t="s">
        <v>989</v>
      </c>
      <c r="M2837" s="6">
        <f t="shared" si="353"/>
        <v>2022</v>
      </c>
      <c r="N2837" s="6" t="str">
        <f t="shared" si="354"/>
        <v>05</v>
      </c>
      <c r="O2837" s="6" t="str">
        <f t="shared" si="355"/>
        <v>20</v>
      </c>
      <c r="P2837" t="str">
        <f t="shared" si="356"/>
        <v>00</v>
      </c>
      <c r="Q2837" t="str">
        <f t="shared" si="357"/>
        <v>13</v>
      </c>
      <c r="R2837" t="str">
        <f t="shared" si="358"/>
        <v>43</v>
      </c>
      <c r="S2837" s="4">
        <f t="shared" si="360"/>
        <v>44701.009525462963</v>
      </c>
      <c r="T2837" s="5">
        <f t="shared" si="359"/>
        <v>44701.009525462963</v>
      </c>
      <c r="U2837" t="s">
        <v>2414</v>
      </c>
      <c r="AH2837" t="s">
        <v>2940</v>
      </c>
      <c r="AI2837" t="s">
        <v>2941</v>
      </c>
      <c r="AJ2837" t="s">
        <v>3097</v>
      </c>
      <c r="AK2837" t="s">
        <v>3101</v>
      </c>
      <c r="AL2837" t="s">
        <v>3102</v>
      </c>
      <c r="BK2837">
        <v>1881</v>
      </c>
      <c r="BL2837">
        <v>1881</v>
      </c>
      <c r="BQ2837">
        <v>225.0359</v>
      </c>
      <c r="BR2837">
        <v>227.7369000000009</v>
      </c>
      <c r="BS2837">
        <v>0</v>
      </c>
    </row>
    <row r="2838" spans="1:71" x14ac:dyDescent="0.25">
      <c r="A2838" t="s">
        <v>86</v>
      </c>
      <c r="B2838">
        <v>1923</v>
      </c>
      <c r="C2838" t="s">
        <v>88</v>
      </c>
      <c r="D2838">
        <v>1</v>
      </c>
      <c r="E2838">
        <v>195099.9817</v>
      </c>
      <c r="F2838">
        <v>195101.56460000001</v>
      </c>
      <c r="G2838">
        <v>1.582900000008522</v>
      </c>
      <c r="H2838">
        <v>86.095799999999997</v>
      </c>
      <c r="I2838">
        <v>55.703000000000003</v>
      </c>
      <c r="J2838">
        <v>1400.5309999999999</v>
      </c>
      <c r="L2838" t="s">
        <v>990</v>
      </c>
      <c r="M2838" s="6">
        <f t="shared" si="353"/>
        <v>2022</v>
      </c>
      <c r="N2838" s="6" t="str">
        <f t="shared" si="354"/>
        <v>05</v>
      </c>
      <c r="O2838" s="6" t="str">
        <f t="shared" si="355"/>
        <v>20</v>
      </c>
      <c r="P2838" t="str">
        <f t="shared" si="356"/>
        <v>00</v>
      </c>
      <c r="Q2838" t="str">
        <f t="shared" si="357"/>
        <v>23</v>
      </c>
      <c r="R2838" t="str">
        <f t="shared" si="358"/>
        <v>43</v>
      </c>
      <c r="S2838" s="4">
        <f t="shared" si="360"/>
        <v>44701.016469907408</v>
      </c>
      <c r="T2838" s="5">
        <f t="shared" si="359"/>
        <v>44701.016469907408</v>
      </c>
      <c r="U2838" t="s">
        <v>2415</v>
      </c>
      <c r="AH2838" t="s">
        <v>2940</v>
      </c>
      <c r="AI2838" t="s">
        <v>3078</v>
      </c>
      <c r="AJ2838" t="s">
        <v>3083</v>
      </c>
      <c r="AK2838" t="s">
        <v>3101</v>
      </c>
      <c r="AL2838" t="s">
        <v>3104</v>
      </c>
      <c r="BK2838">
        <v>1883</v>
      </c>
      <c r="BL2838">
        <v>1883</v>
      </c>
      <c r="BQ2838">
        <v>86.095799999999997</v>
      </c>
      <c r="BR2838">
        <v>87.678700000008519</v>
      </c>
      <c r="BS2838">
        <v>0</v>
      </c>
    </row>
    <row r="2839" spans="1:71" x14ac:dyDescent="0.25">
      <c r="A2839" t="s">
        <v>86</v>
      </c>
      <c r="B2839">
        <v>1926</v>
      </c>
      <c r="C2839" t="s">
        <v>88</v>
      </c>
      <c r="D2839">
        <v>1</v>
      </c>
      <c r="E2839">
        <v>197044.3205</v>
      </c>
      <c r="F2839">
        <v>197045.09940000001</v>
      </c>
      <c r="G2839">
        <v>0.77890000000479631</v>
      </c>
      <c r="H2839">
        <v>230.28710000000001</v>
      </c>
      <c r="I2839">
        <v>79.575999999999993</v>
      </c>
      <c r="J2839">
        <v>612.73199999999997</v>
      </c>
      <c r="L2839" t="s">
        <v>991</v>
      </c>
      <c r="M2839" s="6">
        <f t="shared" si="353"/>
        <v>2022</v>
      </c>
      <c r="N2839" s="6" t="str">
        <f t="shared" si="354"/>
        <v>05</v>
      </c>
      <c r="O2839" s="6" t="str">
        <f t="shared" si="355"/>
        <v>20</v>
      </c>
      <c r="P2839" t="str">
        <f t="shared" si="356"/>
        <v>00</v>
      </c>
      <c r="Q2839" t="str">
        <f t="shared" si="357"/>
        <v>53</v>
      </c>
      <c r="R2839" t="str">
        <f t="shared" si="358"/>
        <v>43</v>
      </c>
      <c r="S2839" s="4">
        <f t="shared" si="360"/>
        <v>44701.037303240744</v>
      </c>
      <c r="T2839" s="5">
        <f t="shared" si="359"/>
        <v>44701.037303240744</v>
      </c>
      <c r="U2839" t="s">
        <v>2416</v>
      </c>
      <c r="AH2839" t="s">
        <v>2940</v>
      </c>
      <c r="AI2839" t="s">
        <v>2941</v>
      </c>
      <c r="AJ2839" t="s">
        <v>3097</v>
      </c>
      <c r="AK2839" t="s">
        <v>2940</v>
      </c>
      <c r="AL2839" t="s">
        <v>3102</v>
      </c>
      <c r="BK2839">
        <v>1886</v>
      </c>
      <c r="BL2839">
        <v>1886</v>
      </c>
      <c r="BQ2839">
        <v>230.28710000000001</v>
      </c>
      <c r="BR2839">
        <v>231.06600000000481</v>
      </c>
      <c r="BS2839">
        <v>0</v>
      </c>
    </row>
    <row r="2840" spans="1:71" x14ac:dyDescent="0.25">
      <c r="A2840" t="s">
        <v>86</v>
      </c>
      <c r="B2840">
        <v>1931</v>
      </c>
      <c r="C2840" t="s">
        <v>88</v>
      </c>
      <c r="D2840">
        <v>1</v>
      </c>
      <c r="E2840">
        <v>199324.6421</v>
      </c>
      <c r="F2840">
        <v>199324.95610000001</v>
      </c>
      <c r="G2840">
        <v>0.31400000001303852</v>
      </c>
      <c r="H2840">
        <v>110.3967</v>
      </c>
      <c r="I2840">
        <v>167.10900000000001</v>
      </c>
      <c r="J2840">
        <v>1145.8889999999999</v>
      </c>
      <c r="L2840" t="s">
        <v>992</v>
      </c>
      <c r="M2840" s="6">
        <f t="shared" ref="M2840:M2903" si="361">2000+LEFT(RIGHT(L2840,16),2)</f>
        <v>2022</v>
      </c>
      <c r="N2840" s="6" t="str">
        <f t="shared" ref="N2840:N2903" si="362">LEFT(RIGHT(L2840,14),2)</f>
        <v>05</v>
      </c>
      <c r="O2840" s="6" t="str">
        <f t="shared" ref="O2840:O2903" si="363">LEFT(RIGHT(L2840,12),2)</f>
        <v>20</v>
      </c>
      <c r="P2840" t="str">
        <f t="shared" ref="P2840:P2903" si="364">LEFT(RIGHT(L2840,10),2)</f>
        <v>01</v>
      </c>
      <c r="Q2840" t="str">
        <f t="shared" ref="Q2840:Q2903" si="365">LEFT(RIGHT(L2840,8),2)</f>
        <v>38</v>
      </c>
      <c r="R2840" t="str">
        <f t="shared" ref="R2840:R2903" si="366">LEFT(RIGHT(L2840,6),2)</f>
        <v>43</v>
      </c>
      <c r="S2840" s="4">
        <f t="shared" si="360"/>
        <v>44701.068553240744</v>
      </c>
      <c r="T2840" s="5">
        <f t="shared" ref="T2840:T2903" si="367">S2840</f>
        <v>44701.068553240744</v>
      </c>
      <c r="U2840" t="s">
        <v>2417</v>
      </c>
      <c r="AH2840" t="s">
        <v>2940</v>
      </c>
      <c r="AI2840" t="s">
        <v>2941</v>
      </c>
      <c r="AJ2840" t="s">
        <v>3097</v>
      </c>
      <c r="AK2840" t="s">
        <v>3101</v>
      </c>
      <c r="AL2840" t="s">
        <v>3103</v>
      </c>
      <c r="BK2840">
        <v>1891</v>
      </c>
      <c r="BL2840">
        <v>1891</v>
      </c>
      <c r="BQ2840">
        <v>110.3967</v>
      </c>
      <c r="BR2840">
        <v>110.71070000001301</v>
      </c>
      <c r="BS2840">
        <v>0</v>
      </c>
    </row>
    <row r="2841" spans="1:71" x14ac:dyDescent="0.25">
      <c r="A2841" t="s">
        <v>86</v>
      </c>
      <c r="B2841">
        <v>1932</v>
      </c>
      <c r="C2841" t="s">
        <v>88</v>
      </c>
      <c r="D2841">
        <v>1</v>
      </c>
      <c r="E2841">
        <v>199325.45860000001</v>
      </c>
      <c r="F2841">
        <v>199325.70360000001</v>
      </c>
      <c r="G2841">
        <v>0.24499999999534339</v>
      </c>
      <c r="H2841">
        <v>111.2133</v>
      </c>
      <c r="I2841">
        <v>95.491</v>
      </c>
      <c r="J2841">
        <v>1193.634</v>
      </c>
      <c r="L2841" t="s">
        <v>992</v>
      </c>
      <c r="M2841" s="6">
        <f t="shared" si="361"/>
        <v>2022</v>
      </c>
      <c r="N2841" s="6" t="str">
        <f t="shared" si="362"/>
        <v>05</v>
      </c>
      <c r="O2841" s="6" t="str">
        <f t="shared" si="363"/>
        <v>20</v>
      </c>
      <c r="P2841" t="str">
        <f t="shared" si="364"/>
        <v>01</v>
      </c>
      <c r="Q2841" t="str">
        <f t="shared" si="365"/>
        <v>38</v>
      </c>
      <c r="R2841" t="str">
        <f t="shared" si="366"/>
        <v>43</v>
      </c>
      <c r="S2841" s="4">
        <f t="shared" si="360"/>
        <v>44701.068553240744</v>
      </c>
      <c r="T2841" s="5">
        <f t="shared" si="367"/>
        <v>44701.068553240744</v>
      </c>
      <c r="U2841" t="s">
        <v>2417</v>
      </c>
      <c r="AH2841" t="s">
        <v>2940</v>
      </c>
      <c r="AI2841" t="s">
        <v>2941</v>
      </c>
      <c r="AJ2841" t="s">
        <v>3097</v>
      </c>
      <c r="AK2841" t="s">
        <v>3101</v>
      </c>
      <c r="AL2841" t="s">
        <v>3103</v>
      </c>
      <c r="BK2841">
        <v>1892</v>
      </c>
      <c r="BL2841">
        <v>1892</v>
      </c>
      <c r="BQ2841">
        <v>111.2133</v>
      </c>
      <c r="BR2841">
        <v>111.4582999999953</v>
      </c>
      <c r="BS2841">
        <v>1</v>
      </c>
    </row>
    <row r="2842" spans="1:71" x14ac:dyDescent="0.25">
      <c r="A2842" t="s">
        <v>86</v>
      </c>
      <c r="B2842">
        <v>1933</v>
      </c>
      <c r="C2842" t="s">
        <v>88</v>
      </c>
      <c r="D2842">
        <v>1</v>
      </c>
      <c r="E2842">
        <v>199327.08549999999</v>
      </c>
      <c r="F2842">
        <v>199327.41219999999</v>
      </c>
      <c r="G2842">
        <v>0.32670000000507571</v>
      </c>
      <c r="H2842">
        <v>112.8402</v>
      </c>
      <c r="I2842">
        <v>151.19399999999999</v>
      </c>
      <c r="J2842">
        <v>1488.0640000000001</v>
      </c>
      <c r="L2842" t="s">
        <v>992</v>
      </c>
      <c r="M2842" s="6">
        <f t="shared" si="361"/>
        <v>2022</v>
      </c>
      <c r="N2842" s="6" t="str">
        <f t="shared" si="362"/>
        <v>05</v>
      </c>
      <c r="O2842" s="6" t="str">
        <f t="shared" si="363"/>
        <v>20</v>
      </c>
      <c r="P2842" t="str">
        <f t="shared" si="364"/>
        <v>01</v>
      </c>
      <c r="Q2842" t="str">
        <f t="shared" si="365"/>
        <v>38</v>
      </c>
      <c r="R2842" t="str">
        <f t="shared" si="366"/>
        <v>43</v>
      </c>
      <c r="S2842" s="4">
        <f t="shared" si="360"/>
        <v>44701.068553240744</v>
      </c>
      <c r="T2842" s="5">
        <f t="shared" si="367"/>
        <v>44701.068553240744</v>
      </c>
      <c r="U2842" t="s">
        <v>2417</v>
      </c>
      <c r="AH2842" t="s">
        <v>2940</v>
      </c>
      <c r="AI2842" t="s">
        <v>2941</v>
      </c>
      <c r="AJ2842" t="s">
        <v>3097</v>
      </c>
      <c r="AK2842" t="s">
        <v>3101</v>
      </c>
      <c r="AL2842" t="s">
        <v>3103</v>
      </c>
      <c r="BK2842">
        <v>1893</v>
      </c>
      <c r="BL2842">
        <v>1893</v>
      </c>
      <c r="BQ2842">
        <v>112.8402</v>
      </c>
      <c r="BR2842">
        <v>113.1669000000051</v>
      </c>
      <c r="BS2842">
        <v>2</v>
      </c>
    </row>
    <row r="2843" spans="1:71" x14ac:dyDescent="0.25">
      <c r="A2843" t="s">
        <v>86</v>
      </c>
      <c r="B2843">
        <v>1934</v>
      </c>
      <c r="C2843" t="s">
        <v>88</v>
      </c>
      <c r="D2843">
        <v>1</v>
      </c>
      <c r="E2843">
        <v>199583.55420000001</v>
      </c>
      <c r="F2843">
        <v>199584.3645</v>
      </c>
      <c r="G2843">
        <v>0.8102999999828171</v>
      </c>
      <c r="H2843">
        <v>69.2684</v>
      </c>
      <c r="I2843">
        <v>55.703000000000003</v>
      </c>
      <c r="J2843">
        <v>1376.6579999999999</v>
      </c>
      <c r="L2843" t="s">
        <v>993</v>
      </c>
      <c r="M2843" s="6">
        <f t="shared" si="361"/>
        <v>2022</v>
      </c>
      <c r="N2843" s="6" t="str">
        <f t="shared" si="362"/>
        <v>05</v>
      </c>
      <c r="O2843" s="6" t="str">
        <f t="shared" si="363"/>
        <v>20</v>
      </c>
      <c r="P2843" t="str">
        <f t="shared" si="364"/>
        <v>01</v>
      </c>
      <c r="Q2843" t="str">
        <f t="shared" si="365"/>
        <v>43</v>
      </c>
      <c r="R2843" t="str">
        <f t="shared" si="366"/>
        <v>43</v>
      </c>
      <c r="S2843" s="4">
        <f t="shared" si="360"/>
        <v>44701.072025462963</v>
      </c>
      <c r="T2843" s="5">
        <f t="shared" si="367"/>
        <v>44701.072025462963</v>
      </c>
      <c r="U2843" t="s">
        <v>2418</v>
      </c>
      <c r="AH2843" t="s">
        <v>2940</v>
      </c>
      <c r="AI2843" t="s">
        <v>2941</v>
      </c>
      <c r="AJ2843" t="s">
        <v>2941</v>
      </c>
      <c r="AK2843" t="s">
        <v>3101</v>
      </c>
      <c r="AL2843" t="s">
        <v>3104</v>
      </c>
      <c r="BK2843">
        <v>1894</v>
      </c>
      <c r="BL2843">
        <v>1894</v>
      </c>
      <c r="BQ2843">
        <v>69.2684</v>
      </c>
      <c r="BR2843">
        <v>70.078699999982817</v>
      </c>
      <c r="BS2843">
        <v>0</v>
      </c>
    </row>
    <row r="2844" spans="1:71" x14ac:dyDescent="0.25">
      <c r="A2844" t="s">
        <v>86</v>
      </c>
      <c r="B2844">
        <v>1935</v>
      </c>
      <c r="C2844" t="s">
        <v>88</v>
      </c>
      <c r="D2844">
        <v>1</v>
      </c>
      <c r="E2844">
        <v>199585.14970000001</v>
      </c>
      <c r="F2844">
        <v>199585.75899999999</v>
      </c>
      <c r="G2844">
        <v>0.60929999998188578</v>
      </c>
      <c r="H2844">
        <v>70.863900000000001</v>
      </c>
      <c r="I2844">
        <v>87.533000000000001</v>
      </c>
      <c r="J2844">
        <v>1002.653</v>
      </c>
      <c r="L2844" t="s">
        <v>993</v>
      </c>
      <c r="M2844" s="6">
        <f t="shared" si="361"/>
        <v>2022</v>
      </c>
      <c r="N2844" s="6" t="str">
        <f t="shared" si="362"/>
        <v>05</v>
      </c>
      <c r="O2844" s="6" t="str">
        <f t="shared" si="363"/>
        <v>20</v>
      </c>
      <c r="P2844" t="str">
        <f t="shared" si="364"/>
        <v>01</v>
      </c>
      <c r="Q2844" t="str">
        <f t="shared" si="365"/>
        <v>43</v>
      </c>
      <c r="R2844" t="str">
        <f t="shared" si="366"/>
        <v>43</v>
      </c>
      <c r="S2844" s="4">
        <f t="shared" si="360"/>
        <v>44701.072025462963</v>
      </c>
      <c r="T2844" s="5">
        <f t="shared" si="367"/>
        <v>44701.072025462963</v>
      </c>
      <c r="U2844" t="s">
        <v>2418</v>
      </c>
      <c r="AH2844" t="s">
        <v>2940</v>
      </c>
      <c r="AI2844" t="s">
        <v>2941</v>
      </c>
      <c r="AJ2844" t="s">
        <v>2941</v>
      </c>
      <c r="AK2844" t="s">
        <v>3101</v>
      </c>
      <c r="AL2844" t="s">
        <v>3104</v>
      </c>
      <c r="BK2844">
        <v>1895</v>
      </c>
      <c r="BL2844">
        <v>1895</v>
      </c>
      <c r="BQ2844">
        <v>70.863900000000001</v>
      </c>
      <c r="BR2844">
        <v>71.473199999981887</v>
      </c>
      <c r="BS2844">
        <v>1</v>
      </c>
    </row>
    <row r="2845" spans="1:71" x14ac:dyDescent="0.25">
      <c r="A2845" t="s">
        <v>86</v>
      </c>
      <c r="B2845">
        <v>1936</v>
      </c>
      <c r="C2845" t="s">
        <v>88</v>
      </c>
      <c r="D2845">
        <v>1</v>
      </c>
      <c r="E2845">
        <v>199586.5693</v>
      </c>
      <c r="F2845">
        <v>199586.7892</v>
      </c>
      <c r="G2845">
        <v>0.21989999999641441</v>
      </c>
      <c r="H2845">
        <v>72.283500000000004</v>
      </c>
      <c r="I2845">
        <v>55.703000000000003</v>
      </c>
      <c r="J2845">
        <v>1177.7190000000001</v>
      </c>
      <c r="L2845" t="s">
        <v>993</v>
      </c>
      <c r="M2845" s="6">
        <f t="shared" si="361"/>
        <v>2022</v>
      </c>
      <c r="N2845" s="6" t="str">
        <f t="shared" si="362"/>
        <v>05</v>
      </c>
      <c r="O2845" s="6" t="str">
        <f t="shared" si="363"/>
        <v>20</v>
      </c>
      <c r="P2845" t="str">
        <f t="shared" si="364"/>
        <v>01</v>
      </c>
      <c r="Q2845" t="str">
        <f t="shared" si="365"/>
        <v>43</v>
      </c>
      <c r="R2845" t="str">
        <f t="shared" si="366"/>
        <v>43</v>
      </c>
      <c r="S2845" s="4">
        <f t="shared" si="360"/>
        <v>44701.072025462963</v>
      </c>
      <c r="T2845" s="5">
        <f t="shared" si="367"/>
        <v>44701.072025462963</v>
      </c>
      <c r="U2845" t="s">
        <v>2418</v>
      </c>
      <c r="AH2845" t="s">
        <v>2940</v>
      </c>
      <c r="AI2845" t="s">
        <v>2941</v>
      </c>
      <c r="AJ2845" t="s">
        <v>3097</v>
      </c>
      <c r="AK2845" t="s">
        <v>3101</v>
      </c>
      <c r="AL2845" t="s">
        <v>3103</v>
      </c>
      <c r="BK2845">
        <v>1896</v>
      </c>
      <c r="BL2845">
        <v>1896</v>
      </c>
      <c r="BQ2845">
        <v>72.283500000000004</v>
      </c>
      <c r="BR2845">
        <v>72.503399999996418</v>
      </c>
      <c r="BS2845">
        <v>2</v>
      </c>
    </row>
    <row r="2846" spans="1:71" x14ac:dyDescent="0.25">
      <c r="A2846" t="s">
        <v>86</v>
      </c>
      <c r="B2846">
        <v>1951</v>
      </c>
      <c r="C2846" t="s">
        <v>88</v>
      </c>
      <c r="D2846">
        <v>1</v>
      </c>
      <c r="E2846">
        <v>200434.326</v>
      </c>
      <c r="F2846">
        <v>200434.86619999999</v>
      </c>
      <c r="G2846">
        <v>0.54019999998854473</v>
      </c>
      <c r="H2846">
        <v>19.924199999999999</v>
      </c>
      <c r="I2846">
        <v>79.575999999999993</v>
      </c>
      <c r="J2846">
        <v>461.53800000000001</v>
      </c>
      <c r="L2846" t="s">
        <v>994</v>
      </c>
      <c r="M2846" s="6">
        <f t="shared" si="361"/>
        <v>2022</v>
      </c>
      <c r="N2846" s="6" t="str">
        <f t="shared" si="362"/>
        <v>05</v>
      </c>
      <c r="O2846" s="6" t="str">
        <f t="shared" si="363"/>
        <v>20</v>
      </c>
      <c r="P2846" t="str">
        <f t="shared" si="364"/>
        <v>01</v>
      </c>
      <c r="Q2846" t="str">
        <f t="shared" si="365"/>
        <v>58</v>
      </c>
      <c r="R2846" t="str">
        <f t="shared" si="366"/>
        <v>43</v>
      </c>
      <c r="S2846" s="4">
        <f t="shared" si="360"/>
        <v>44701.082442129627</v>
      </c>
      <c r="T2846" s="5">
        <f t="shared" si="367"/>
        <v>44701.082442129627</v>
      </c>
      <c r="U2846" t="s">
        <v>2419</v>
      </c>
      <c r="AH2846" t="s">
        <v>2940</v>
      </c>
      <c r="AI2846" t="s">
        <v>2941</v>
      </c>
      <c r="AJ2846" t="s">
        <v>3097</v>
      </c>
      <c r="AK2846" t="s">
        <v>3101</v>
      </c>
      <c r="AL2846" t="s">
        <v>3102</v>
      </c>
      <c r="BK2846">
        <v>1911</v>
      </c>
      <c r="BL2846">
        <v>1911</v>
      </c>
      <c r="BQ2846">
        <v>19.924199999999999</v>
      </c>
      <c r="BR2846">
        <v>20.46439999998854</v>
      </c>
      <c r="BS2846">
        <v>0</v>
      </c>
    </row>
    <row r="2847" spans="1:71" x14ac:dyDescent="0.25">
      <c r="A2847" t="s">
        <v>86</v>
      </c>
      <c r="B2847">
        <v>1957</v>
      </c>
      <c r="C2847" t="s">
        <v>88</v>
      </c>
      <c r="D2847">
        <v>1</v>
      </c>
      <c r="E2847">
        <v>200688.38519999999</v>
      </c>
      <c r="F2847">
        <v>200689.20180000001</v>
      </c>
      <c r="G2847">
        <v>0.81660000002011657</v>
      </c>
      <c r="H2847">
        <v>273.98329999999999</v>
      </c>
      <c r="I2847">
        <v>15.914999999999999</v>
      </c>
      <c r="J2847">
        <v>485.411</v>
      </c>
      <c r="L2847" t="s">
        <v>994</v>
      </c>
      <c r="M2847" s="6">
        <f t="shared" si="361"/>
        <v>2022</v>
      </c>
      <c r="N2847" s="6" t="str">
        <f t="shared" si="362"/>
        <v>05</v>
      </c>
      <c r="O2847" s="6" t="str">
        <f t="shared" si="363"/>
        <v>20</v>
      </c>
      <c r="P2847" t="str">
        <f t="shared" si="364"/>
        <v>01</v>
      </c>
      <c r="Q2847" t="str">
        <f t="shared" si="365"/>
        <v>58</v>
      </c>
      <c r="R2847" t="str">
        <f t="shared" si="366"/>
        <v>43</v>
      </c>
      <c r="S2847" s="4">
        <f t="shared" si="360"/>
        <v>44701.082442129627</v>
      </c>
      <c r="T2847" s="5">
        <f t="shared" si="367"/>
        <v>44701.082442129627</v>
      </c>
      <c r="U2847" t="s">
        <v>2419</v>
      </c>
      <c r="AH2847" t="s">
        <v>2940</v>
      </c>
      <c r="AI2847" t="s">
        <v>2941</v>
      </c>
      <c r="AJ2847" t="s">
        <v>3097</v>
      </c>
      <c r="AK2847" t="s">
        <v>3101</v>
      </c>
      <c r="AL2847" t="s">
        <v>3102</v>
      </c>
      <c r="BK2847">
        <v>1917</v>
      </c>
      <c r="BL2847">
        <v>1917</v>
      </c>
      <c r="BQ2847">
        <v>273.98329999999999</v>
      </c>
      <c r="BR2847">
        <v>274.7999000000201</v>
      </c>
      <c r="BS2847">
        <v>1</v>
      </c>
    </row>
    <row r="2848" spans="1:71" x14ac:dyDescent="0.25">
      <c r="A2848" t="s">
        <v>86</v>
      </c>
      <c r="B2848">
        <v>1964</v>
      </c>
      <c r="C2848" t="s">
        <v>88</v>
      </c>
      <c r="D2848">
        <v>1</v>
      </c>
      <c r="E2848">
        <v>202747.13649999999</v>
      </c>
      <c r="F2848">
        <v>202748.26089999999</v>
      </c>
      <c r="G2848">
        <v>1.1244000000006049</v>
      </c>
      <c r="H2848">
        <v>232.5788</v>
      </c>
      <c r="I2848">
        <v>23.873000000000001</v>
      </c>
      <c r="J2848">
        <v>381.96300000000002</v>
      </c>
      <c r="L2848" t="s">
        <v>995</v>
      </c>
      <c r="M2848" s="6">
        <f t="shared" si="361"/>
        <v>2022</v>
      </c>
      <c r="N2848" s="6" t="str">
        <f t="shared" si="362"/>
        <v>05</v>
      </c>
      <c r="O2848" s="6" t="str">
        <f t="shared" si="363"/>
        <v>20</v>
      </c>
      <c r="P2848" t="str">
        <f t="shared" si="364"/>
        <v>02</v>
      </c>
      <c r="Q2848" t="str">
        <f t="shared" si="365"/>
        <v>33</v>
      </c>
      <c r="R2848" t="str">
        <f t="shared" si="366"/>
        <v>44</v>
      </c>
      <c r="S2848" s="4">
        <f t="shared" si="360"/>
        <v>44701.106759259259</v>
      </c>
      <c r="T2848" s="5">
        <f t="shared" si="367"/>
        <v>44701.106759259259</v>
      </c>
      <c r="U2848" t="s">
        <v>2420</v>
      </c>
      <c r="AH2848" t="s">
        <v>2940</v>
      </c>
      <c r="AI2848" t="s">
        <v>2941</v>
      </c>
      <c r="AJ2848" t="s">
        <v>3097</v>
      </c>
      <c r="AK2848" t="s">
        <v>3101</v>
      </c>
      <c r="AL2848" t="s">
        <v>3102</v>
      </c>
      <c r="BK2848">
        <v>1924</v>
      </c>
      <c r="BL2848">
        <v>1924</v>
      </c>
      <c r="BQ2848">
        <v>232.5788</v>
      </c>
      <c r="BR2848">
        <v>233.70320000000061</v>
      </c>
      <c r="BS2848">
        <v>0</v>
      </c>
    </row>
    <row r="2849" spans="1:71" x14ac:dyDescent="0.25">
      <c r="A2849" t="s">
        <v>86</v>
      </c>
      <c r="B2849">
        <v>1972</v>
      </c>
      <c r="C2849" t="s">
        <v>88</v>
      </c>
      <c r="D2849">
        <v>1</v>
      </c>
      <c r="E2849">
        <v>203095.69070000001</v>
      </c>
      <c r="F2849">
        <v>203100.0061</v>
      </c>
      <c r="G2849">
        <v>4.3153999999922226</v>
      </c>
      <c r="H2849">
        <v>281.11219999999997</v>
      </c>
      <c r="I2849">
        <v>23.873000000000001</v>
      </c>
      <c r="J2849">
        <v>2236.0740000000001</v>
      </c>
      <c r="L2849" t="s">
        <v>996</v>
      </c>
      <c r="M2849" s="6">
        <f t="shared" si="361"/>
        <v>2022</v>
      </c>
      <c r="N2849" s="6" t="str">
        <f t="shared" si="362"/>
        <v>05</v>
      </c>
      <c r="O2849" s="6" t="str">
        <f t="shared" si="363"/>
        <v>20</v>
      </c>
      <c r="P2849" t="str">
        <f t="shared" si="364"/>
        <v>02</v>
      </c>
      <c r="Q2849" t="str">
        <f t="shared" si="365"/>
        <v>38</v>
      </c>
      <c r="R2849" t="str">
        <f t="shared" si="366"/>
        <v>44</v>
      </c>
      <c r="S2849" s="4">
        <f t="shared" si="360"/>
        <v>44701.110231481478</v>
      </c>
      <c r="T2849" s="5">
        <f t="shared" si="367"/>
        <v>44701.110231481478</v>
      </c>
      <c r="U2849" t="s">
        <v>2421</v>
      </c>
      <c r="AH2849" t="s">
        <v>2940</v>
      </c>
      <c r="AI2849" t="s">
        <v>3078</v>
      </c>
      <c r="AJ2849" t="s">
        <v>3083</v>
      </c>
      <c r="AK2849" t="s">
        <v>3101</v>
      </c>
      <c r="AL2849" t="s">
        <v>3104</v>
      </c>
      <c r="BK2849">
        <v>1932</v>
      </c>
      <c r="BL2849">
        <v>1932</v>
      </c>
      <c r="BQ2849">
        <v>281.11219999999997</v>
      </c>
      <c r="BR2849">
        <v>285.4275999999922</v>
      </c>
      <c r="BS2849">
        <v>0</v>
      </c>
    </row>
    <row r="2850" spans="1:71" x14ac:dyDescent="0.25">
      <c r="A2850" t="s">
        <v>86</v>
      </c>
      <c r="B2850">
        <v>1977</v>
      </c>
      <c r="C2850" t="s">
        <v>88</v>
      </c>
      <c r="D2850">
        <v>1</v>
      </c>
      <c r="E2850">
        <v>203875.85449999999</v>
      </c>
      <c r="F2850">
        <v>203876.1686</v>
      </c>
      <c r="G2850">
        <v>0.31410000001778832</v>
      </c>
      <c r="H2850">
        <v>161.1739</v>
      </c>
      <c r="I2850">
        <v>167.10900000000001</v>
      </c>
      <c r="J2850">
        <v>1440.318</v>
      </c>
      <c r="L2850" t="s">
        <v>997</v>
      </c>
      <c r="M2850" s="6">
        <f t="shared" si="361"/>
        <v>2022</v>
      </c>
      <c r="N2850" s="6" t="str">
        <f t="shared" si="362"/>
        <v>05</v>
      </c>
      <c r="O2850" s="6" t="str">
        <f t="shared" si="363"/>
        <v>20</v>
      </c>
      <c r="P2850" t="str">
        <f t="shared" si="364"/>
        <v>02</v>
      </c>
      <c r="Q2850" t="str">
        <f t="shared" si="365"/>
        <v>53</v>
      </c>
      <c r="R2850" t="str">
        <f t="shared" si="366"/>
        <v>44</v>
      </c>
      <c r="S2850" s="4">
        <f t="shared" si="360"/>
        <v>44701.120648148149</v>
      </c>
      <c r="T2850" s="5">
        <f t="shared" si="367"/>
        <v>44701.120648148149</v>
      </c>
      <c r="U2850" t="s">
        <v>2422</v>
      </c>
      <c r="AH2850" t="s">
        <v>2940</v>
      </c>
      <c r="AI2850" t="s">
        <v>2941</v>
      </c>
      <c r="AJ2850" t="s">
        <v>3097</v>
      </c>
      <c r="AK2850" t="s">
        <v>3101</v>
      </c>
      <c r="AL2850" t="s">
        <v>3103</v>
      </c>
      <c r="BK2850">
        <v>1937</v>
      </c>
      <c r="BL2850">
        <v>1937</v>
      </c>
      <c r="BQ2850">
        <v>161.1739</v>
      </c>
      <c r="BR2850">
        <v>161.48800000001779</v>
      </c>
      <c r="BS2850">
        <v>0</v>
      </c>
    </row>
    <row r="2851" spans="1:71" x14ac:dyDescent="0.25">
      <c r="A2851" t="s">
        <v>86</v>
      </c>
      <c r="B2851">
        <v>1978</v>
      </c>
      <c r="C2851" t="s">
        <v>88</v>
      </c>
      <c r="D2851">
        <v>1</v>
      </c>
      <c r="E2851">
        <v>203877.17989999999</v>
      </c>
      <c r="F2851">
        <v>203877.60709999999</v>
      </c>
      <c r="G2851">
        <v>0.42720000000554142</v>
      </c>
      <c r="H2851">
        <v>162.49930000000001</v>
      </c>
      <c r="I2851">
        <v>175.066</v>
      </c>
      <c r="J2851">
        <v>2061.0079999999998</v>
      </c>
      <c r="L2851" t="s">
        <v>997</v>
      </c>
      <c r="M2851" s="6">
        <f t="shared" si="361"/>
        <v>2022</v>
      </c>
      <c r="N2851" s="6" t="str">
        <f t="shared" si="362"/>
        <v>05</v>
      </c>
      <c r="O2851" s="6" t="str">
        <f t="shared" si="363"/>
        <v>20</v>
      </c>
      <c r="P2851" t="str">
        <f t="shared" si="364"/>
        <v>02</v>
      </c>
      <c r="Q2851" t="str">
        <f t="shared" si="365"/>
        <v>53</v>
      </c>
      <c r="R2851" t="str">
        <f t="shared" si="366"/>
        <v>44</v>
      </c>
      <c r="S2851" s="4">
        <f t="shared" si="360"/>
        <v>44701.120648148149</v>
      </c>
      <c r="T2851" s="5">
        <f t="shared" si="367"/>
        <v>44701.120648148149</v>
      </c>
      <c r="U2851" t="s">
        <v>2422</v>
      </c>
      <c r="AH2851" t="s">
        <v>2940</v>
      </c>
      <c r="AI2851" t="s">
        <v>2941</v>
      </c>
      <c r="AJ2851" t="s">
        <v>3097</v>
      </c>
      <c r="AK2851" t="s">
        <v>3101</v>
      </c>
      <c r="AL2851" t="s">
        <v>3103</v>
      </c>
      <c r="BK2851">
        <v>1938</v>
      </c>
      <c r="BL2851">
        <v>1938</v>
      </c>
      <c r="BQ2851">
        <v>162.49930000000001</v>
      </c>
      <c r="BR2851">
        <v>162.92650000000549</v>
      </c>
      <c r="BS2851">
        <v>1</v>
      </c>
    </row>
    <row r="2852" spans="1:71" x14ac:dyDescent="0.25">
      <c r="A2852" t="s">
        <v>86</v>
      </c>
      <c r="B2852">
        <v>1979</v>
      </c>
      <c r="C2852" t="s">
        <v>88</v>
      </c>
      <c r="D2852">
        <v>1</v>
      </c>
      <c r="E2852">
        <v>203878.37340000001</v>
      </c>
      <c r="F2852">
        <v>203879.12090000001</v>
      </c>
      <c r="G2852">
        <v>0.74749999999767169</v>
      </c>
      <c r="H2852">
        <v>163.6927</v>
      </c>
      <c r="I2852">
        <v>143.23599999999999</v>
      </c>
      <c r="J2852">
        <v>1137.931</v>
      </c>
      <c r="L2852" t="s">
        <v>997</v>
      </c>
      <c r="M2852" s="6">
        <f t="shared" si="361"/>
        <v>2022</v>
      </c>
      <c r="N2852" s="6" t="str">
        <f t="shared" si="362"/>
        <v>05</v>
      </c>
      <c r="O2852" s="6" t="str">
        <f t="shared" si="363"/>
        <v>20</v>
      </c>
      <c r="P2852" t="str">
        <f t="shared" si="364"/>
        <v>02</v>
      </c>
      <c r="Q2852" t="str">
        <f t="shared" si="365"/>
        <v>53</v>
      </c>
      <c r="R2852" t="str">
        <f t="shared" si="366"/>
        <v>44</v>
      </c>
      <c r="S2852" s="4">
        <f t="shared" si="360"/>
        <v>44701.120648148149</v>
      </c>
      <c r="T2852" s="5">
        <f t="shared" si="367"/>
        <v>44701.120648148149</v>
      </c>
      <c r="U2852" t="s">
        <v>2422</v>
      </c>
      <c r="AH2852" t="s">
        <v>2940</v>
      </c>
      <c r="AI2852" t="s">
        <v>3081</v>
      </c>
      <c r="AJ2852" t="s">
        <v>3097</v>
      </c>
      <c r="AK2852" t="s">
        <v>3101</v>
      </c>
      <c r="AL2852" t="s">
        <v>3103</v>
      </c>
      <c r="AN2852" t="s">
        <v>3619</v>
      </c>
      <c r="BK2852">
        <v>1939</v>
      </c>
      <c r="BL2852">
        <v>1939</v>
      </c>
      <c r="BQ2852">
        <v>163.6927</v>
      </c>
      <c r="BR2852">
        <v>164.4401999999977</v>
      </c>
      <c r="BS2852">
        <v>2</v>
      </c>
    </row>
    <row r="2853" spans="1:71" x14ac:dyDescent="0.25">
      <c r="A2853" t="s">
        <v>86</v>
      </c>
      <c r="B2853">
        <v>1980</v>
      </c>
      <c r="C2853" t="s">
        <v>88</v>
      </c>
      <c r="D2853">
        <v>1</v>
      </c>
      <c r="E2853">
        <v>203879.60449999999</v>
      </c>
      <c r="F2853">
        <v>203880.30809999999</v>
      </c>
      <c r="G2853">
        <v>0.70360000000800937</v>
      </c>
      <c r="H2853">
        <v>164.9239</v>
      </c>
      <c r="I2853">
        <v>366.048</v>
      </c>
      <c r="J2853">
        <v>1679.0450000000001</v>
      </c>
      <c r="L2853" t="s">
        <v>997</v>
      </c>
      <c r="M2853" s="6">
        <f t="shared" si="361"/>
        <v>2022</v>
      </c>
      <c r="N2853" s="6" t="str">
        <f t="shared" si="362"/>
        <v>05</v>
      </c>
      <c r="O2853" s="6" t="str">
        <f t="shared" si="363"/>
        <v>20</v>
      </c>
      <c r="P2853" t="str">
        <f t="shared" si="364"/>
        <v>02</v>
      </c>
      <c r="Q2853" t="str">
        <f t="shared" si="365"/>
        <v>53</v>
      </c>
      <c r="R2853" t="str">
        <f t="shared" si="366"/>
        <v>44</v>
      </c>
      <c r="S2853" s="4">
        <f t="shared" si="360"/>
        <v>44701.120648148149</v>
      </c>
      <c r="T2853" s="5">
        <f t="shared" si="367"/>
        <v>44701.120648148149</v>
      </c>
      <c r="U2853" t="s">
        <v>2422</v>
      </c>
      <c r="AH2853" t="s">
        <v>2940</v>
      </c>
      <c r="AI2853" t="s">
        <v>3077</v>
      </c>
      <c r="AJ2853" t="s">
        <v>3097</v>
      </c>
      <c r="AK2853" t="s">
        <v>3101</v>
      </c>
      <c r="AL2853" t="s">
        <v>3103</v>
      </c>
      <c r="BK2853">
        <v>1940</v>
      </c>
      <c r="BL2853">
        <v>1940</v>
      </c>
      <c r="BQ2853">
        <v>164.9239</v>
      </c>
      <c r="BR2853">
        <v>165.62750000000801</v>
      </c>
      <c r="BS2853">
        <v>3</v>
      </c>
    </row>
    <row r="2854" spans="1:71" x14ac:dyDescent="0.25">
      <c r="A2854" t="s">
        <v>86</v>
      </c>
      <c r="B2854">
        <v>1981</v>
      </c>
      <c r="C2854" t="s">
        <v>88</v>
      </c>
      <c r="D2854">
        <v>1</v>
      </c>
      <c r="E2854">
        <v>203881.95379999999</v>
      </c>
      <c r="F2854">
        <v>203882.5631</v>
      </c>
      <c r="G2854">
        <v>0.60930000001098961</v>
      </c>
      <c r="H2854">
        <v>167.2731</v>
      </c>
      <c r="I2854">
        <v>135.279</v>
      </c>
      <c r="J2854">
        <v>1400.5309999999999</v>
      </c>
      <c r="L2854" t="s">
        <v>997</v>
      </c>
      <c r="M2854" s="6">
        <f t="shared" si="361"/>
        <v>2022</v>
      </c>
      <c r="N2854" s="6" t="str">
        <f t="shared" si="362"/>
        <v>05</v>
      </c>
      <c r="O2854" s="6" t="str">
        <f t="shared" si="363"/>
        <v>20</v>
      </c>
      <c r="P2854" t="str">
        <f t="shared" si="364"/>
        <v>02</v>
      </c>
      <c r="Q2854" t="str">
        <f t="shared" si="365"/>
        <v>53</v>
      </c>
      <c r="R2854" t="str">
        <f t="shared" si="366"/>
        <v>44</v>
      </c>
      <c r="S2854" s="4">
        <f t="shared" si="360"/>
        <v>44701.120648148149</v>
      </c>
      <c r="T2854" s="5">
        <f t="shared" si="367"/>
        <v>44701.120648148149</v>
      </c>
      <c r="U2854" t="s">
        <v>2422</v>
      </c>
      <c r="AH2854" t="s">
        <v>2940</v>
      </c>
      <c r="AI2854" t="s">
        <v>2941</v>
      </c>
      <c r="AJ2854" t="s">
        <v>2941</v>
      </c>
      <c r="AK2854" t="s">
        <v>3101</v>
      </c>
      <c r="AL2854" t="s">
        <v>3104</v>
      </c>
      <c r="BK2854">
        <v>1941</v>
      </c>
      <c r="BL2854">
        <v>1941</v>
      </c>
      <c r="BQ2854">
        <v>167.2731</v>
      </c>
      <c r="BR2854">
        <v>167.88240000001099</v>
      </c>
      <c r="BS2854">
        <v>4</v>
      </c>
    </row>
    <row r="2855" spans="1:71" x14ac:dyDescent="0.25">
      <c r="A2855" t="s">
        <v>86</v>
      </c>
      <c r="B2855">
        <v>1982</v>
      </c>
      <c r="C2855" t="s">
        <v>88</v>
      </c>
      <c r="D2855">
        <v>1</v>
      </c>
      <c r="E2855">
        <v>204058.7525</v>
      </c>
      <c r="F2855">
        <v>204061.18969999999</v>
      </c>
      <c r="G2855">
        <v>2.4371999999857512</v>
      </c>
      <c r="H2855">
        <v>44.084800000000001</v>
      </c>
      <c r="I2855">
        <v>71.617999999999995</v>
      </c>
      <c r="J2855">
        <v>2466.8440000000001</v>
      </c>
      <c r="L2855" t="s">
        <v>998</v>
      </c>
      <c r="M2855" s="6">
        <f t="shared" si="361"/>
        <v>2022</v>
      </c>
      <c r="N2855" s="6" t="str">
        <f t="shared" si="362"/>
        <v>05</v>
      </c>
      <c r="O2855" s="6" t="str">
        <f t="shared" si="363"/>
        <v>20</v>
      </c>
      <c r="P2855" t="str">
        <f t="shared" si="364"/>
        <v>02</v>
      </c>
      <c r="Q2855" t="str">
        <f t="shared" si="365"/>
        <v>58</v>
      </c>
      <c r="R2855" t="str">
        <f t="shared" si="366"/>
        <v>44</v>
      </c>
      <c r="S2855" s="4">
        <f t="shared" si="360"/>
        <v>44701.124120370368</v>
      </c>
      <c r="T2855" s="5">
        <f t="shared" si="367"/>
        <v>44701.124120370368</v>
      </c>
      <c r="U2855" t="s">
        <v>2423</v>
      </c>
      <c r="AH2855" t="s">
        <v>2940</v>
      </c>
      <c r="AI2855" t="s">
        <v>3080</v>
      </c>
      <c r="AJ2855" t="s">
        <v>3077</v>
      </c>
      <c r="AK2855" t="s">
        <v>3101</v>
      </c>
      <c r="AL2855" t="s">
        <v>3104</v>
      </c>
      <c r="BK2855">
        <v>1942</v>
      </c>
      <c r="BL2855">
        <v>1942</v>
      </c>
      <c r="BQ2855">
        <v>44.084800000000001</v>
      </c>
      <c r="BR2855">
        <v>46.521999999985752</v>
      </c>
      <c r="BS2855">
        <v>0</v>
      </c>
    </row>
    <row r="2856" spans="1:71" x14ac:dyDescent="0.25">
      <c r="A2856" t="s">
        <v>86</v>
      </c>
      <c r="B2856">
        <v>1983</v>
      </c>
      <c r="C2856" t="s">
        <v>88</v>
      </c>
      <c r="D2856">
        <v>1</v>
      </c>
      <c r="E2856">
        <v>204067.30609999999</v>
      </c>
      <c r="F2856">
        <v>204067.50709999999</v>
      </c>
      <c r="G2856">
        <v>0.20100000000093129</v>
      </c>
      <c r="H2856">
        <v>52.638500000000001</v>
      </c>
      <c r="I2856">
        <v>31.83</v>
      </c>
      <c r="J2856">
        <v>1305.04</v>
      </c>
      <c r="L2856" t="s">
        <v>998</v>
      </c>
      <c r="M2856" s="6">
        <f t="shared" si="361"/>
        <v>2022</v>
      </c>
      <c r="N2856" s="6" t="str">
        <f t="shared" si="362"/>
        <v>05</v>
      </c>
      <c r="O2856" s="6" t="str">
        <f t="shared" si="363"/>
        <v>20</v>
      </c>
      <c r="P2856" t="str">
        <f t="shared" si="364"/>
        <v>02</v>
      </c>
      <c r="Q2856" t="str">
        <f t="shared" si="365"/>
        <v>58</v>
      </c>
      <c r="R2856" t="str">
        <f t="shared" si="366"/>
        <v>44</v>
      </c>
      <c r="S2856" s="4">
        <f t="shared" si="360"/>
        <v>44701.124120370368</v>
      </c>
      <c r="T2856" s="5">
        <f t="shared" si="367"/>
        <v>44701.124120370368</v>
      </c>
      <c r="U2856" t="s">
        <v>2423</v>
      </c>
      <c r="AH2856" t="s">
        <v>2940</v>
      </c>
      <c r="AI2856" t="s">
        <v>2941</v>
      </c>
      <c r="AJ2856" t="s">
        <v>3097</v>
      </c>
      <c r="AK2856" t="s">
        <v>3101</v>
      </c>
      <c r="AL2856" t="s">
        <v>3103</v>
      </c>
      <c r="BK2856">
        <v>1943</v>
      </c>
      <c r="BL2856">
        <v>1943</v>
      </c>
      <c r="BQ2856">
        <v>52.638500000000001</v>
      </c>
      <c r="BR2856">
        <v>52.839500000000932</v>
      </c>
      <c r="BS2856">
        <v>1</v>
      </c>
    </row>
    <row r="2857" spans="1:71" x14ac:dyDescent="0.25">
      <c r="A2857" t="s">
        <v>86</v>
      </c>
      <c r="B2857">
        <v>1984</v>
      </c>
      <c r="C2857" t="s">
        <v>88</v>
      </c>
      <c r="D2857">
        <v>1</v>
      </c>
      <c r="E2857">
        <v>204067.68299999999</v>
      </c>
      <c r="F2857">
        <v>204067.9657</v>
      </c>
      <c r="G2857">
        <v>0.28270000001066359</v>
      </c>
      <c r="H2857">
        <v>53.0154</v>
      </c>
      <c r="I2857">
        <v>0</v>
      </c>
      <c r="J2857">
        <v>1201.5920000000001</v>
      </c>
      <c r="L2857" t="s">
        <v>998</v>
      </c>
      <c r="M2857" s="6">
        <f t="shared" si="361"/>
        <v>2022</v>
      </c>
      <c r="N2857" s="6" t="str">
        <f t="shared" si="362"/>
        <v>05</v>
      </c>
      <c r="O2857" s="6" t="str">
        <f t="shared" si="363"/>
        <v>20</v>
      </c>
      <c r="P2857" t="str">
        <f t="shared" si="364"/>
        <v>02</v>
      </c>
      <c r="Q2857" t="str">
        <f t="shared" si="365"/>
        <v>58</v>
      </c>
      <c r="R2857" t="str">
        <f t="shared" si="366"/>
        <v>44</v>
      </c>
      <c r="S2857" s="4">
        <f t="shared" si="360"/>
        <v>44701.124120370368</v>
      </c>
      <c r="T2857" s="5">
        <f t="shared" si="367"/>
        <v>44701.124120370368</v>
      </c>
      <c r="U2857" t="s">
        <v>2423</v>
      </c>
      <c r="AH2857" t="s">
        <v>2940</v>
      </c>
      <c r="AI2857" t="s">
        <v>2941</v>
      </c>
      <c r="AJ2857" t="s">
        <v>3097</v>
      </c>
      <c r="AK2857" t="s">
        <v>3101</v>
      </c>
      <c r="AL2857" t="s">
        <v>3103</v>
      </c>
      <c r="BK2857">
        <v>1944</v>
      </c>
      <c r="BL2857">
        <v>1944</v>
      </c>
      <c r="BQ2857">
        <v>53.0154</v>
      </c>
      <c r="BR2857">
        <v>53.298100000010663</v>
      </c>
      <c r="BS2857">
        <v>2</v>
      </c>
    </row>
    <row r="2858" spans="1:71" x14ac:dyDescent="0.25">
      <c r="A2858" t="s">
        <v>86</v>
      </c>
      <c r="B2858">
        <v>1985</v>
      </c>
      <c r="C2858" t="s">
        <v>88</v>
      </c>
      <c r="D2858">
        <v>1</v>
      </c>
      <c r="E2858">
        <v>204068.27979999999</v>
      </c>
      <c r="F2858">
        <v>204068.5687</v>
      </c>
      <c r="G2858">
        <v>0.28890000001410948</v>
      </c>
      <c r="H2858">
        <v>53.612099999999998</v>
      </c>
      <c r="I2858">
        <v>0</v>
      </c>
      <c r="J2858">
        <v>1177.7190000000001</v>
      </c>
      <c r="L2858" t="s">
        <v>998</v>
      </c>
      <c r="M2858" s="6">
        <f t="shared" si="361"/>
        <v>2022</v>
      </c>
      <c r="N2858" s="6" t="str">
        <f t="shared" si="362"/>
        <v>05</v>
      </c>
      <c r="O2858" s="6" t="str">
        <f t="shared" si="363"/>
        <v>20</v>
      </c>
      <c r="P2858" t="str">
        <f t="shared" si="364"/>
        <v>02</v>
      </c>
      <c r="Q2858" t="str">
        <f t="shared" si="365"/>
        <v>58</v>
      </c>
      <c r="R2858" t="str">
        <f t="shared" si="366"/>
        <v>44</v>
      </c>
      <c r="S2858" s="4">
        <f t="shared" si="360"/>
        <v>44701.124120370368</v>
      </c>
      <c r="T2858" s="5">
        <f t="shared" si="367"/>
        <v>44701.124120370368</v>
      </c>
      <c r="U2858" t="s">
        <v>2423</v>
      </c>
      <c r="AH2858" t="s">
        <v>2940</v>
      </c>
      <c r="AI2858" t="s">
        <v>2941</v>
      </c>
      <c r="AJ2858" t="s">
        <v>3097</v>
      </c>
      <c r="AK2858" t="s">
        <v>3101</v>
      </c>
      <c r="AL2858" t="s">
        <v>3103</v>
      </c>
      <c r="BK2858">
        <v>1945</v>
      </c>
      <c r="BL2858">
        <v>1945</v>
      </c>
      <c r="BQ2858">
        <v>53.612099999999998</v>
      </c>
      <c r="BR2858">
        <v>53.901000000014108</v>
      </c>
      <c r="BS2858">
        <v>3</v>
      </c>
    </row>
    <row r="2859" spans="1:71" x14ac:dyDescent="0.25">
      <c r="A2859" t="s">
        <v>86</v>
      </c>
      <c r="B2859">
        <v>1986</v>
      </c>
      <c r="C2859" t="s">
        <v>88</v>
      </c>
      <c r="D2859">
        <v>1</v>
      </c>
      <c r="E2859">
        <v>204068.6943</v>
      </c>
      <c r="F2859">
        <v>204068.9644</v>
      </c>
      <c r="G2859">
        <v>0.27009999999427242</v>
      </c>
      <c r="H2859">
        <v>54.026699999999998</v>
      </c>
      <c r="I2859">
        <v>39.787999999999997</v>
      </c>
      <c r="J2859">
        <v>1217.5070000000001</v>
      </c>
      <c r="L2859" t="s">
        <v>998</v>
      </c>
      <c r="M2859" s="6">
        <f t="shared" si="361"/>
        <v>2022</v>
      </c>
      <c r="N2859" s="6" t="str">
        <f t="shared" si="362"/>
        <v>05</v>
      </c>
      <c r="O2859" s="6" t="str">
        <f t="shared" si="363"/>
        <v>20</v>
      </c>
      <c r="P2859" t="str">
        <f t="shared" si="364"/>
        <v>02</v>
      </c>
      <c r="Q2859" t="str">
        <f t="shared" si="365"/>
        <v>58</v>
      </c>
      <c r="R2859" t="str">
        <f t="shared" si="366"/>
        <v>44</v>
      </c>
      <c r="S2859" s="4">
        <f t="shared" si="360"/>
        <v>44701.124120370368</v>
      </c>
      <c r="T2859" s="5">
        <f t="shared" si="367"/>
        <v>44701.124120370368</v>
      </c>
      <c r="U2859" t="s">
        <v>2423</v>
      </c>
      <c r="AH2859" t="s">
        <v>2940</v>
      </c>
      <c r="AI2859" t="s">
        <v>2941</v>
      </c>
      <c r="AJ2859" t="s">
        <v>3097</v>
      </c>
      <c r="AK2859" t="s">
        <v>3101</v>
      </c>
      <c r="AL2859" t="s">
        <v>3103</v>
      </c>
      <c r="BK2859">
        <v>1946</v>
      </c>
      <c r="BL2859">
        <v>1946</v>
      </c>
      <c r="BQ2859">
        <v>54.026699999999998</v>
      </c>
      <c r="BR2859">
        <v>54.296799999994271</v>
      </c>
      <c r="BS2859">
        <v>4</v>
      </c>
    </row>
    <row r="2860" spans="1:71" x14ac:dyDescent="0.25">
      <c r="A2860" t="s">
        <v>86</v>
      </c>
      <c r="B2860">
        <v>1993</v>
      </c>
      <c r="C2860" t="s">
        <v>88</v>
      </c>
      <c r="D2860">
        <v>1</v>
      </c>
      <c r="E2860">
        <v>204162.98149999999</v>
      </c>
      <c r="F2860">
        <v>204163.96770000001</v>
      </c>
      <c r="G2860">
        <v>0.98620000001392327</v>
      </c>
      <c r="H2860">
        <v>148.31389999999999</v>
      </c>
      <c r="I2860">
        <v>87.533000000000001</v>
      </c>
      <c r="J2860">
        <v>2315.65</v>
      </c>
      <c r="L2860" t="s">
        <v>998</v>
      </c>
      <c r="M2860" s="6">
        <f t="shared" si="361"/>
        <v>2022</v>
      </c>
      <c r="N2860" s="6" t="str">
        <f t="shared" si="362"/>
        <v>05</v>
      </c>
      <c r="O2860" s="6" t="str">
        <f t="shared" si="363"/>
        <v>20</v>
      </c>
      <c r="P2860" t="str">
        <f t="shared" si="364"/>
        <v>02</v>
      </c>
      <c r="Q2860" t="str">
        <f t="shared" si="365"/>
        <v>58</v>
      </c>
      <c r="R2860" t="str">
        <f t="shared" si="366"/>
        <v>44</v>
      </c>
      <c r="S2860" s="4">
        <f t="shared" si="360"/>
        <v>44701.124120370368</v>
      </c>
      <c r="T2860" s="5">
        <f t="shared" si="367"/>
        <v>44701.124120370368</v>
      </c>
      <c r="U2860" t="s">
        <v>2423</v>
      </c>
      <c r="AH2860" t="s">
        <v>2940</v>
      </c>
      <c r="AI2860" t="s">
        <v>2941</v>
      </c>
      <c r="AJ2860" t="s">
        <v>2941</v>
      </c>
      <c r="AK2860" t="s">
        <v>3101</v>
      </c>
      <c r="AL2860" t="s">
        <v>3104</v>
      </c>
      <c r="BK2860">
        <v>1953</v>
      </c>
      <c r="BL2860">
        <v>1953</v>
      </c>
      <c r="BQ2860">
        <v>148.31389999999999</v>
      </c>
      <c r="BR2860">
        <v>149.30010000001391</v>
      </c>
      <c r="BS2860">
        <v>5</v>
      </c>
    </row>
    <row r="2861" spans="1:71" x14ac:dyDescent="0.25">
      <c r="A2861" t="s">
        <v>86</v>
      </c>
      <c r="B2861">
        <v>1996</v>
      </c>
      <c r="C2861" t="s">
        <v>88</v>
      </c>
      <c r="D2861">
        <v>1</v>
      </c>
      <c r="E2861">
        <v>204167.49789999999</v>
      </c>
      <c r="F2861">
        <v>204167.9627</v>
      </c>
      <c r="G2861">
        <v>0.46480000001611188</v>
      </c>
      <c r="H2861">
        <v>152.83019999999999</v>
      </c>
      <c r="I2861">
        <v>23.873000000000001</v>
      </c>
      <c r="J2861">
        <v>1559.682</v>
      </c>
      <c r="L2861" t="s">
        <v>998</v>
      </c>
      <c r="M2861" s="6">
        <f t="shared" si="361"/>
        <v>2022</v>
      </c>
      <c r="N2861" s="6" t="str">
        <f t="shared" si="362"/>
        <v>05</v>
      </c>
      <c r="O2861" s="6" t="str">
        <f t="shared" si="363"/>
        <v>20</v>
      </c>
      <c r="P2861" t="str">
        <f t="shared" si="364"/>
        <v>02</v>
      </c>
      <c r="Q2861" t="str">
        <f t="shared" si="365"/>
        <v>58</v>
      </c>
      <c r="R2861" t="str">
        <f t="shared" si="366"/>
        <v>44</v>
      </c>
      <c r="S2861" s="4">
        <f t="shared" si="360"/>
        <v>44701.124120370368</v>
      </c>
      <c r="T2861" s="5">
        <f t="shared" si="367"/>
        <v>44701.124120370368</v>
      </c>
      <c r="U2861" t="s">
        <v>2423</v>
      </c>
      <c r="AH2861" t="s">
        <v>2940</v>
      </c>
      <c r="AI2861" t="s">
        <v>2941</v>
      </c>
      <c r="AJ2861" t="s">
        <v>2941</v>
      </c>
      <c r="AK2861" t="s">
        <v>3101</v>
      </c>
      <c r="AL2861" t="s">
        <v>3104</v>
      </c>
      <c r="BK2861">
        <v>1956</v>
      </c>
      <c r="BL2861">
        <v>1956</v>
      </c>
      <c r="BQ2861">
        <v>152.83019999999999</v>
      </c>
      <c r="BR2861">
        <v>153.2950000000161</v>
      </c>
      <c r="BS2861">
        <v>6</v>
      </c>
    </row>
    <row r="2862" spans="1:71" x14ac:dyDescent="0.25">
      <c r="A2862" t="s">
        <v>86</v>
      </c>
      <c r="B2862">
        <v>1997</v>
      </c>
      <c r="C2862" t="s">
        <v>88</v>
      </c>
      <c r="D2862">
        <v>1</v>
      </c>
      <c r="E2862">
        <v>204168.74100000001</v>
      </c>
      <c r="F2862">
        <v>204169.44459999999</v>
      </c>
      <c r="G2862">
        <v>0.70359999997890554</v>
      </c>
      <c r="H2862">
        <v>154.07339999999999</v>
      </c>
      <c r="I2862">
        <v>79.575999999999993</v>
      </c>
      <c r="J2862">
        <v>1830.239</v>
      </c>
      <c r="L2862" t="s">
        <v>998</v>
      </c>
      <c r="M2862" s="6">
        <f t="shared" si="361"/>
        <v>2022</v>
      </c>
      <c r="N2862" s="6" t="str">
        <f t="shared" si="362"/>
        <v>05</v>
      </c>
      <c r="O2862" s="6" t="str">
        <f t="shared" si="363"/>
        <v>20</v>
      </c>
      <c r="P2862" t="str">
        <f t="shared" si="364"/>
        <v>02</v>
      </c>
      <c r="Q2862" t="str">
        <f t="shared" si="365"/>
        <v>58</v>
      </c>
      <c r="R2862" t="str">
        <f t="shared" si="366"/>
        <v>44</v>
      </c>
      <c r="S2862" s="4">
        <f t="shared" si="360"/>
        <v>44701.124120370368</v>
      </c>
      <c r="T2862" s="5">
        <f t="shared" si="367"/>
        <v>44701.124120370368</v>
      </c>
      <c r="U2862" t="s">
        <v>2423</v>
      </c>
      <c r="AH2862" t="s">
        <v>2940</v>
      </c>
      <c r="AI2862" t="s">
        <v>2941</v>
      </c>
      <c r="AJ2862" t="s">
        <v>2941</v>
      </c>
      <c r="AK2862" t="s">
        <v>3101</v>
      </c>
      <c r="AL2862" t="s">
        <v>3104</v>
      </c>
      <c r="BK2862">
        <v>1957</v>
      </c>
      <c r="BL2862">
        <v>1957</v>
      </c>
      <c r="BQ2862">
        <v>154.07339999999999</v>
      </c>
      <c r="BR2862">
        <v>154.7769999999789</v>
      </c>
      <c r="BS2862">
        <v>7</v>
      </c>
    </row>
    <row r="2863" spans="1:71" x14ac:dyDescent="0.25">
      <c r="A2863" t="s">
        <v>86</v>
      </c>
      <c r="B2863">
        <v>1998</v>
      </c>
      <c r="C2863" t="s">
        <v>88</v>
      </c>
      <c r="D2863">
        <v>1</v>
      </c>
      <c r="E2863">
        <v>204169.6079</v>
      </c>
      <c r="F2863">
        <v>204170.9584</v>
      </c>
      <c r="G2863">
        <v>1.3505000000004661</v>
      </c>
      <c r="H2863">
        <v>154.9402</v>
      </c>
      <c r="I2863">
        <v>63.66</v>
      </c>
      <c r="J2863">
        <v>1766.578</v>
      </c>
      <c r="L2863" t="s">
        <v>998</v>
      </c>
      <c r="M2863" s="6">
        <f t="shared" si="361"/>
        <v>2022</v>
      </c>
      <c r="N2863" s="6" t="str">
        <f t="shared" si="362"/>
        <v>05</v>
      </c>
      <c r="O2863" s="6" t="str">
        <f t="shared" si="363"/>
        <v>20</v>
      </c>
      <c r="P2863" t="str">
        <f t="shared" si="364"/>
        <v>02</v>
      </c>
      <c r="Q2863" t="str">
        <f t="shared" si="365"/>
        <v>58</v>
      </c>
      <c r="R2863" t="str">
        <f t="shared" si="366"/>
        <v>44</v>
      </c>
      <c r="S2863" s="4">
        <f t="shared" si="360"/>
        <v>44701.124120370368</v>
      </c>
      <c r="T2863" s="5">
        <f t="shared" si="367"/>
        <v>44701.124120370368</v>
      </c>
      <c r="U2863" t="s">
        <v>2423</v>
      </c>
      <c r="AH2863" t="s">
        <v>2940</v>
      </c>
      <c r="AI2863" t="s">
        <v>3077</v>
      </c>
      <c r="AJ2863" t="s">
        <v>3081</v>
      </c>
      <c r="AK2863" t="s">
        <v>3101</v>
      </c>
      <c r="AL2863" t="s">
        <v>3104</v>
      </c>
      <c r="BK2863">
        <v>1958</v>
      </c>
      <c r="BL2863">
        <v>1958</v>
      </c>
      <c r="BQ2863">
        <v>154.9402</v>
      </c>
      <c r="BR2863">
        <v>156.2907000000005</v>
      </c>
      <c r="BS2863">
        <v>8</v>
      </c>
    </row>
    <row r="2864" spans="1:71" x14ac:dyDescent="0.25">
      <c r="A2864" t="s">
        <v>86</v>
      </c>
      <c r="B2864">
        <v>1999</v>
      </c>
      <c r="C2864" t="s">
        <v>88</v>
      </c>
      <c r="D2864">
        <v>1</v>
      </c>
      <c r="E2864">
        <v>204171.07139999999</v>
      </c>
      <c r="F2864">
        <v>204172.334</v>
      </c>
      <c r="G2864">
        <v>1.2626000000163911</v>
      </c>
      <c r="H2864">
        <v>156.40379999999999</v>
      </c>
      <c r="I2864">
        <v>55.703000000000003</v>
      </c>
      <c r="J2864">
        <v>2037.135</v>
      </c>
      <c r="L2864" t="s">
        <v>998</v>
      </c>
      <c r="M2864" s="6">
        <f t="shared" si="361"/>
        <v>2022</v>
      </c>
      <c r="N2864" s="6" t="str">
        <f t="shared" si="362"/>
        <v>05</v>
      </c>
      <c r="O2864" s="6" t="str">
        <f t="shared" si="363"/>
        <v>20</v>
      </c>
      <c r="P2864" t="str">
        <f t="shared" si="364"/>
        <v>02</v>
      </c>
      <c r="Q2864" t="str">
        <f t="shared" si="365"/>
        <v>58</v>
      </c>
      <c r="R2864" t="str">
        <f t="shared" si="366"/>
        <v>44</v>
      </c>
      <c r="S2864" s="4">
        <f t="shared" si="360"/>
        <v>44701.124120370368</v>
      </c>
      <c r="T2864" s="5">
        <f t="shared" si="367"/>
        <v>44701.124120370368</v>
      </c>
      <c r="U2864" t="s">
        <v>2423</v>
      </c>
      <c r="AH2864" t="s">
        <v>2940</v>
      </c>
      <c r="AI2864" t="s">
        <v>3077</v>
      </c>
      <c r="AJ2864" t="s">
        <v>3077</v>
      </c>
      <c r="AK2864" t="s">
        <v>3101</v>
      </c>
      <c r="AL2864" t="s">
        <v>3104</v>
      </c>
      <c r="BK2864">
        <v>1959</v>
      </c>
      <c r="BL2864">
        <v>1959</v>
      </c>
      <c r="BQ2864">
        <v>156.40379999999999</v>
      </c>
      <c r="BR2864">
        <v>157.66640000001641</v>
      </c>
      <c r="BS2864">
        <v>9</v>
      </c>
    </row>
    <row r="2865" spans="1:71" x14ac:dyDescent="0.25">
      <c r="A2865" t="s">
        <v>86</v>
      </c>
      <c r="B2865">
        <v>2000</v>
      </c>
      <c r="C2865" t="s">
        <v>88</v>
      </c>
      <c r="D2865">
        <v>1</v>
      </c>
      <c r="E2865">
        <v>204176.55489999999</v>
      </c>
      <c r="F2865">
        <v>204177.38399999999</v>
      </c>
      <c r="G2865">
        <v>0.82910000000265427</v>
      </c>
      <c r="H2865">
        <v>161.88720000000001</v>
      </c>
      <c r="I2865">
        <v>103.44799999999999</v>
      </c>
      <c r="J2865">
        <v>1941.645</v>
      </c>
      <c r="L2865" t="s">
        <v>998</v>
      </c>
      <c r="M2865" s="6">
        <f t="shared" si="361"/>
        <v>2022</v>
      </c>
      <c r="N2865" s="6" t="str">
        <f t="shared" si="362"/>
        <v>05</v>
      </c>
      <c r="O2865" s="6" t="str">
        <f t="shared" si="363"/>
        <v>20</v>
      </c>
      <c r="P2865" t="str">
        <f t="shared" si="364"/>
        <v>02</v>
      </c>
      <c r="Q2865" t="str">
        <f t="shared" si="365"/>
        <v>58</v>
      </c>
      <c r="R2865" t="str">
        <f t="shared" si="366"/>
        <v>44</v>
      </c>
      <c r="S2865" s="4">
        <f t="shared" si="360"/>
        <v>44701.124120370368</v>
      </c>
      <c r="T2865" s="5">
        <f t="shared" si="367"/>
        <v>44701.124120370368</v>
      </c>
      <c r="U2865" t="s">
        <v>2423</v>
      </c>
      <c r="AH2865" t="s">
        <v>2940</v>
      </c>
      <c r="AI2865" t="s">
        <v>2941</v>
      </c>
      <c r="AJ2865" t="s">
        <v>2941</v>
      </c>
      <c r="AK2865" t="s">
        <v>3101</v>
      </c>
      <c r="AL2865" t="s">
        <v>3104</v>
      </c>
      <c r="BK2865">
        <v>1960</v>
      </c>
      <c r="BL2865">
        <v>1960</v>
      </c>
      <c r="BQ2865">
        <v>161.88720000000001</v>
      </c>
      <c r="BR2865">
        <v>162.71630000000269</v>
      </c>
      <c r="BS2865">
        <v>10</v>
      </c>
    </row>
    <row r="2866" spans="1:71" x14ac:dyDescent="0.25">
      <c r="A2866" t="s">
        <v>86</v>
      </c>
      <c r="B2866">
        <v>2001</v>
      </c>
      <c r="C2866" t="s">
        <v>88</v>
      </c>
      <c r="D2866">
        <v>1</v>
      </c>
      <c r="E2866">
        <v>204183.13190000001</v>
      </c>
      <c r="F2866">
        <v>204184.03649999999</v>
      </c>
      <c r="G2866">
        <v>0.90459999997983687</v>
      </c>
      <c r="H2866">
        <v>168.46430000000001</v>
      </c>
      <c r="I2866">
        <v>47.744999999999997</v>
      </c>
      <c r="J2866">
        <v>2132.6260000000002</v>
      </c>
      <c r="L2866" t="s">
        <v>998</v>
      </c>
      <c r="M2866" s="6">
        <f t="shared" si="361"/>
        <v>2022</v>
      </c>
      <c r="N2866" s="6" t="str">
        <f t="shared" si="362"/>
        <v>05</v>
      </c>
      <c r="O2866" s="6" t="str">
        <f t="shared" si="363"/>
        <v>20</v>
      </c>
      <c r="P2866" t="str">
        <f t="shared" si="364"/>
        <v>02</v>
      </c>
      <c r="Q2866" t="str">
        <f t="shared" si="365"/>
        <v>58</v>
      </c>
      <c r="R2866" t="str">
        <f t="shared" si="366"/>
        <v>44</v>
      </c>
      <c r="S2866" s="4">
        <f t="shared" si="360"/>
        <v>44701.124120370368</v>
      </c>
      <c r="T2866" s="5">
        <f t="shared" si="367"/>
        <v>44701.124120370368</v>
      </c>
      <c r="U2866" t="s">
        <v>2423</v>
      </c>
      <c r="AH2866" t="s">
        <v>2940</v>
      </c>
      <c r="AI2866" t="s">
        <v>2941</v>
      </c>
      <c r="AJ2866" t="s">
        <v>2941</v>
      </c>
      <c r="AK2866" t="s">
        <v>3101</v>
      </c>
      <c r="AL2866" t="s">
        <v>3104</v>
      </c>
      <c r="BK2866">
        <v>1961</v>
      </c>
      <c r="BL2866">
        <v>1961</v>
      </c>
      <c r="BQ2866">
        <v>168.46430000000001</v>
      </c>
      <c r="BR2866">
        <v>169.36889999997979</v>
      </c>
      <c r="BS2866">
        <v>11</v>
      </c>
    </row>
    <row r="2867" spans="1:71" x14ac:dyDescent="0.25">
      <c r="A2867" t="s">
        <v>86</v>
      </c>
      <c r="B2867">
        <v>2007</v>
      </c>
      <c r="C2867" t="s">
        <v>88</v>
      </c>
      <c r="D2867">
        <v>1</v>
      </c>
      <c r="E2867">
        <v>204210.9834</v>
      </c>
      <c r="F2867">
        <v>204212.5411</v>
      </c>
      <c r="G2867">
        <v>1.5577000000048431</v>
      </c>
      <c r="H2867">
        <v>196.31569999999999</v>
      </c>
      <c r="I2867">
        <v>55.703000000000003</v>
      </c>
      <c r="J2867">
        <v>1336.87</v>
      </c>
      <c r="L2867" t="s">
        <v>998</v>
      </c>
      <c r="M2867" s="6">
        <f t="shared" si="361"/>
        <v>2022</v>
      </c>
      <c r="N2867" s="6" t="str">
        <f t="shared" si="362"/>
        <v>05</v>
      </c>
      <c r="O2867" s="6" t="str">
        <f t="shared" si="363"/>
        <v>20</v>
      </c>
      <c r="P2867" t="str">
        <f t="shared" si="364"/>
        <v>02</v>
      </c>
      <c r="Q2867" t="str">
        <f t="shared" si="365"/>
        <v>58</v>
      </c>
      <c r="R2867" t="str">
        <f t="shared" si="366"/>
        <v>44</v>
      </c>
      <c r="S2867" s="4">
        <f t="shared" si="360"/>
        <v>44701.124120370368</v>
      </c>
      <c r="T2867" s="5">
        <f t="shared" si="367"/>
        <v>44701.124120370368</v>
      </c>
      <c r="U2867" t="s">
        <v>2423</v>
      </c>
      <c r="AH2867" t="s">
        <v>2940</v>
      </c>
      <c r="AI2867" t="s">
        <v>2941</v>
      </c>
      <c r="AJ2867" t="s">
        <v>3077</v>
      </c>
      <c r="AK2867" t="s">
        <v>3101</v>
      </c>
      <c r="AL2867" t="s">
        <v>3104</v>
      </c>
      <c r="BK2867">
        <v>1967</v>
      </c>
      <c r="BL2867">
        <v>1967</v>
      </c>
      <c r="BQ2867">
        <v>196.31569999999999</v>
      </c>
      <c r="BR2867">
        <v>197.87340000000481</v>
      </c>
      <c r="BS2867">
        <v>12</v>
      </c>
    </row>
    <row r="2868" spans="1:71" x14ac:dyDescent="0.25">
      <c r="A2868" t="s">
        <v>86</v>
      </c>
      <c r="B2868">
        <v>2008</v>
      </c>
      <c r="C2868" t="s">
        <v>88</v>
      </c>
      <c r="D2868">
        <v>1</v>
      </c>
      <c r="E2868">
        <v>204481.6024</v>
      </c>
      <c r="F2868">
        <v>204483.46170000001</v>
      </c>
      <c r="G2868">
        <v>1.8593000000109901</v>
      </c>
      <c r="H2868">
        <v>166.87129999999999</v>
      </c>
      <c r="I2868">
        <v>31.83</v>
      </c>
      <c r="J2868">
        <v>493.36900000000003</v>
      </c>
      <c r="L2868" t="s">
        <v>999</v>
      </c>
      <c r="M2868" s="6">
        <f t="shared" si="361"/>
        <v>2022</v>
      </c>
      <c r="N2868" s="6" t="str">
        <f t="shared" si="362"/>
        <v>05</v>
      </c>
      <c r="O2868" s="6" t="str">
        <f t="shared" si="363"/>
        <v>20</v>
      </c>
      <c r="P2868" t="str">
        <f t="shared" si="364"/>
        <v>03</v>
      </c>
      <c r="Q2868" t="str">
        <f t="shared" si="365"/>
        <v>03</v>
      </c>
      <c r="R2868" t="str">
        <f t="shared" si="366"/>
        <v>44</v>
      </c>
      <c r="S2868" s="4">
        <f t="shared" si="360"/>
        <v>44701.127592592595</v>
      </c>
      <c r="T2868" s="5">
        <f t="shared" si="367"/>
        <v>44701.127592592595</v>
      </c>
      <c r="U2868" t="s">
        <v>2424</v>
      </c>
      <c r="AH2868" t="s">
        <v>2940</v>
      </c>
      <c r="AI2868" t="s">
        <v>2941</v>
      </c>
      <c r="AJ2868" t="s">
        <v>3097</v>
      </c>
      <c r="AK2868" t="s">
        <v>3101</v>
      </c>
      <c r="AL2868" t="s">
        <v>3102</v>
      </c>
      <c r="BK2868">
        <v>1968</v>
      </c>
      <c r="BL2868">
        <v>1968</v>
      </c>
      <c r="BQ2868">
        <v>166.87129999999999</v>
      </c>
      <c r="BR2868">
        <v>168.73060000001101</v>
      </c>
      <c r="BS2868">
        <v>0</v>
      </c>
    </row>
    <row r="2869" spans="1:71" x14ac:dyDescent="0.25">
      <c r="A2869" t="s">
        <v>86</v>
      </c>
      <c r="B2869">
        <v>2055</v>
      </c>
      <c r="C2869" t="s">
        <v>88</v>
      </c>
      <c r="D2869">
        <v>1</v>
      </c>
      <c r="E2869">
        <v>208015.61730000001</v>
      </c>
      <c r="F2869">
        <v>208016.10089999999</v>
      </c>
      <c r="G2869">
        <v>0.48359999997774139</v>
      </c>
      <c r="H2869">
        <v>100.6324</v>
      </c>
      <c r="I2869">
        <v>94.986999999999995</v>
      </c>
      <c r="J2869">
        <v>1203.1659999999999</v>
      </c>
      <c r="L2869" t="s">
        <v>1000</v>
      </c>
      <c r="M2869" s="6">
        <f t="shared" si="361"/>
        <v>2022</v>
      </c>
      <c r="N2869" s="6" t="str">
        <f t="shared" si="362"/>
        <v>05</v>
      </c>
      <c r="O2869" s="6" t="str">
        <f t="shared" si="363"/>
        <v>20</v>
      </c>
      <c r="P2869" t="str">
        <f t="shared" si="364"/>
        <v>04</v>
      </c>
      <c r="Q2869" t="str">
        <f t="shared" si="365"/>
        <v>03</v>
      </c>
      <c r="R2869" t="str">
        <f t="shared" si="366"/>
        <v>44</v>
      </c>
      <c r="S2869" s="4">
        <f t="shared" si="360"/>
        <v>44701.169259259259</v>
      </c>
      <c r="T2869" s="5">
        <f t="shared" si="367"/>
        <v>44701.169259259259</v>
      </c>
      <c r="U2869" t="s">
        <v>2425</v>
      </c>
      <c r="AH2869" t="s">
        <v>2940</v>
      </c>
      <c r="AI2869" t="s">
        <v>2941</v>
      </c>
      <c r="AJ2869" t="s">
        <v>2941</v>
      </c>
      <c r="AK2869" t="s">
        <v>2940</v>
      </c>
      <c r="AL2869" t="s">
        <v>3104</v>
      </c>
      <c r="BK2869">
        <v>2015</v>
      </c>
      <c r="BL2869">
        <v>2015</v>
      </c>
      <c r="BQ2869">
        <v>100.6324</v>
      </c>
      <c r="BR2869">
        <v>101.1159999999777</v>
      </c>
      <c r="BS2869">
        <v>0</v>
      </c>
    </row>
    <row r="2870" spans="1:71" x14ac:dyDescent="0.25">
      <c r="A2870" t="s">
        <v>86</v>
      </c>
      <c r="B2870">
        <v>2056</v>
      </c>
      <c r="C2870" t="s">
        <v>88</v>
      </c>
      <c r="D2870">
        <v>1</v>
      </c>
      <c r="E2870">
        <v>208016.44639999999</v>
      </c>
      <c r="F2870">
        <v>208016.64110000001</v>
      </c>
      <c r="G2870">
        <v>0.19470000002183949</v>
      </c>
      <c r="H2870">
        <v>101.4616</v>
      </c>
      <c r="I2870">
        <v>39.578000000000003</v>
      </c>
      <c r="J2870">
        <v>1274.4059999999999</v>
      </c>
      <c r="L2870" t="s">
        <v>1000</v>
      </c>
      <c r="M2870" s="6">
        <f t="shared" si="361"/>
        <v>2022</v>
      </c>
      <c r="N2870" s="6" t="str">
        <f t="shared" si="362"/>
        <v>05</v>
      </c>
      <c r="O2870" s="6" t="str">
        <f t="shared" si="363"/>
        <v>20</v>
      </c>
      <c r="P2870" t="str">
        <f t="shared" si="364"/>
        <v>04</v>
      </c>
      <c r="Q2870" t="str">
        <f t="shared" si="365"/>
        <v>03</v>
      </c>
      <c r="R2870" t="str">
        <f t="shared" si="366"/>
        <v>44</v>
      </c>
      <c r="S2870" s="4">
        <f t="shared" si="360"/>
        <v>44701.169259259259</v>
      </c>
      <c r="T2870" s="5">
        <f t="shared" si="367"/>
        <v>44701.169259259259</v>
      </c>
      <c r="U2870" t="s">
        <v>2425</v>
      </c>
      <c r="AH2870" t="s">
        <v>2940</v>
      </c>
      <c r="AI2870" t="s">
        <v>2941</v>
      </c>
      <c r="AJ2870" t="s">
        <v>3097</v>
      </c>
      <c r="AK2870" t="s">
        <v>2940</v>
      </c>
      <c r="AL2870" t="s">
        <v>3103</v>
      </c>
      <c r="BK2870">
        <v>2016</v>
      </c>
      <c r="BL2870">
        <v>2016</v>
      </c>
      <c r="BQ2870">
        <v>101.4616</v>
      </c>
      <c r="BR2870">
        <v>101.6563000000218</v>
      </c>
      <c r="BS2870">
        <v>1</v>
      </c>
    </row>
    <row r="2871" spans="1:71" x14ac:dyDescent="0.25">
      <c r="A2871" t="s">
        <v>86</v>
      </c>
      <c r="B2871">
        <v>2059</v>
      </c>
      <c r="C2871" t="s">
        <v>88</v>
      </c>
      <c r="D2871">
        <v>1</v>
      </c>
      <c r="E2871">
        <v>208020.0503</v>
      </c>
      <c r="F2871">
        <v>208020.5968</v>
      </c>
      <c r="G2871">
        <v>0.54649999999674037</v>
      </c>
      <c r="H2871">
        <v>105.0655</v>
      </c>
      <c r="I2871">
        <v>55.408999999999999</v>
      </c>
      <c r="J2871">
        <v>1029.0239999999999</v>
      </c>
      <c r="L2871" t="s">
        <v>1000</v>
      </c>
      <c r="M2871" s="6">
        <f t="shared" si="361"/>
        <v>2022</v>
      </c>
      <c r="N2871" s="6" t="str">
        <f t="shared" si="362"/>
        <v>05</v>
      </c>
      <c r="O2871" s="6" t="str">
        <f t="shared" si="363"/>
        <v>20</v>
      </c>
      <c r="P2871" t="str">
        <f t="shared" si="364"/>
        <v>04</v>
      </c>
      <c r="Q2871" t="str">
        <f t="shared" si="365"/>
        <v>03</v>
      </c>
      <c r="R2871" t="str">
        <f t="shared" si="366"/>
        <v>44</v>
      </c>
      <c r="S2871" s="4">
        <f t="shared" si="360"/>
        <v>44701.169259259259</v>
      </c>
      <c r="T2871" s="5">
        <f t="shared" si="367"/>
        <v>44701.169259259259</v>
      </c>
      <c r="U2871" t="s">
        <v>2425</v>
      </c>
      <c r="AH2871" t="s">
        <v>2940</v>
      </c>
      <c r="AI2871" t="s">
        <v>2941</v>
      </c>
      <c r="AJ2871" t="s">
        <v>2941</v>
      </c>
      <c r="AK2871" t="s">
        <v>2940</v>
      </c>
      <c r="AL2871" t="s">
        <v>3104</v>
      </c>
      <c r="BK2871">
        <v>2019</v>
      </c>
      <c r="BL2871">
        <v>2019</v>
      </c>
      <c r="BQ2871">
        <v>105.0655</v>
      </c>
      <c r="BR2871">
        <v>105.6119999999967</v>
      </c>
      <c r="BS2871">
        <v>2</v>
      </c>
    </row>
    <row r="2872" spans="1:71" x14ac:dyDescent="0.25">
      <c r="A2872" t="s">
        <v>86</v>
      </c>
      <c r="B2872">
        <v>2061</v>
      </c>
      <c r="C2872" t="s">
        <v>88</v>
      </c>
      <c r="D2872">
        <v>1</v>
      </c>
      <c r="E2872">
        <v>208532.9319</v>
      </c>
      <c r="F2872">
        <v>208533.96830000001</v>
      </c>
      <c r="G2872">
        <v>1.036400000011781</v>
      </c>
      <c r="H2872">
        <v>17.902899999999999</v>
      </c>
      <c r="I2872">
        <v>0</v>
      </c>
      <c r="J2872">
        <v>443.27199999999999</v>
      </c>
      <c r="L2872" t="s">
        <v>1001</v>
      </c>
      <c r="M2872" s="6">
        <f t="shared" si="361"/>
        <v>2022</v>
      </c>
      <c r="N2872" s="6" t="str">
        <f t="shared" si="362"/>
        <v>05</v>
      </c>
      <c r="O2872" s="6" t="str">
        <f t="shared" si="363"/>
        <v>20</v>
      </c>
      <c r="P2872" t="str">
        <f t="shared" si="364"/>
        <v>04</v>
      </c>
      <c r="Q2872" t="str">
        <f t="shared" si="365"/>
        <v>13</v>
      </c>
      <c r="R2872" t="str">
        <f t="shared" si="366"/>
        <v>44</v>
      </c>
      <c r="S2872" s="4">
        <f t="shared" si="360"/>
        <v>44701.176203703704</v>
      </c>
      <c r="T2872" s="5">
        <f t="shared" si="367"/>
        <v>44701.176203703704</v>
      </c>
      <c r="U2872" t="s">
        <v>2426</v>
      </c>
      <c r="AH2872" t="s">
        <v>2940</v>
      </c>
      <c r="AI2872" t="s">
        <v>2941</v>
      </c>
      <c r="AJ2872" t="s">
        <v>3097</v>
      </c>
      <c r="AK2872" t="s">
        <v>3101</v>
      </c>
      <c r="AL2872" t="s">
        <v>3102</v>
      </c>
      <c r="BK2872">
        <v>2021</v>
      </c>
      <c r="BL2872">
        <v>2021</v>
      </c>
      <c r="BQ2872">
        <v>17.902899999999999</v>
      </c>
      <c r="BR2872">
        <v>18.93930000001178</v>
      </c>
      <c r="BS2872">
        <v>0</v>
      </c>
    </row>
    <row r="2873" spans="1:71" x14ac:dyDescent="0.25">
      <c r="A2873" t="s">
        <v>86</v>
      </c>
      <c r="B2873">
        <v>2094</v>
      </c>
      <c r="C2873" t="s">
        <v>88</v>
      </c>
      <c r="D2873">
        <v>1</v>
      </c>
      <c r="E2873">
        <v>211223.3082</v>
      </c>
      <c r="F2873">
        <v>211224.1373</v>
      </c>
      <c r="G2873">
        <v>0.82910000000265427</v>
      </c>
      <c r="H2873">
        <v>8.0363000000000007</v>
      </c>
      <c r="I2873">
        <v>94.986999999999995</v>
      </c>
      <c r="J2873">
        <v>1606.86</v>
      </c>
      <c r="L2873" t="s">
        <v>1002</v>
      </c>
      <c r="M2873" s="6">
        <f t="shared" si="361"/>
        <v>2022</v>
      </c>
      <c r="N2873" s="6" t="str">
        <f t="shared" si="362"/>
        <v>05</v>
      </c>
      <c r="O2873" s="6" t="str">
        <f t="shared" si="363"/>
        <v>20</v>
      </c>
      <c r="P2873" t="str">
        <f t="shared" si="364"/>
        <v>04</v>
      </c>
      <c r="Q2873" t="str">
        <f t="shared" si="365"/>
        <v>58</v>
      </c>
      <c r="R2873" t="str">
        <f t="shared" si="366"/>
        <v>44</v>
      </c>
      <c r="S2873" s="4">
        <f t="shared" si="360"/>
        <v>44701.207453703704</v>
      </c>
      <c r="T2873" s="5">
        <f t="shared" si="367"/>
        <v>44701.207453703704</v>
      </c>
      <c r="U2873" t="s">
        <v>2427</v>
      </c>
      <c r="AH2873" t="s">
        <v>2940</v>
      </c>
      <c r="AI2873" t="s">
        <v>3077</v>
      </c>
      <c r="AJ2873" t="s">
        <v>2941</v>
      </c>
      <c r="AK2873" t="s">
        <v>3101</v>
      </c>
      <c r="AL2873" t="s">
        <v>3104</v>
      </c>
      <c r="BK2873">
        <v>2054</v>
      </c>
      <c r="BL2873">
        <v>2054</v>
      </c>
      <c r="BQ2873">
        <v>8.0363000000000007</v>
      </c>
      <c r="BR2873">
        <v>8.8654000000026549</v>
      </c>
      <c r="BS2873">
        <v>0</v>
      </c>
    </row>
    <row r="2874" spans="1:71" x14ac:dyDescent="0.25">
      <c r="A2874" t="s">
        <v>86</v>
      </c>
      <c r="B2874">
        <v>2095</v>
      </c>
      <c r="C2874" t="s">
        <v>88</v>
      </c>
      <c r="D2874">
        <v>1</v>
      </c>
      <c r="E2874">
        <v>211225.2303</v>
      </c>
      <c r="F2874">
        <v>211225.96520000001</v>
      </c>
      <c r="G2874">
        <v>0.73490000001038425</v>
      </c>
      <c r="H2874">
        <v>9.9585000000000008</v>
      </c>
      <c r="I2874">
        <v>0</v>
      </c>
      <c r="J2874">
        <v>490.76499999999999</v>
      </c>
      <c r="L2874" t="s">
        <v>1002</v>
      </c>
      <c r="M2874" s="6">
        <f t="shared" si="361"/>
        <v>2022</v>
      </c>
      <c r="N2874" s="6" t="str">
        <f t="shared" si="362"/>
        <v>05</v>
      </c>
      <c r="O2874" s="6" t="str">
        <f t="shared" si="363"/>
        <v>20</v>
      </c>
      <c r="P2874" t="str">
        <f t="shared" si="364"/>
        <v>04</v>
      </c>
      <c r="Q2874" t="str">
        <f t="shared" si="365"/>
        <v>58</v>
      </c>
      <c r="R2874" t="str">
        <f t="shared" si="366"/>
        <v>44</v>
      </c>
      <c r="S2874" s="4">
        <f t="shared" si="360"/>
        <v>44701.207453703704</v>
      </c>
      <c r="T2874" s="5">
        <f t="shared" si="367"/>
        <v>44701.207453703704</v>
      </c>
      <c r="U2874" t="s">
        <v>2427</v>
      </c>
      <c r="AH2874" t="s">
        <v>2940</v>
      </c>
      <c r="AI2874" t="s">
        <v>2941</v>
      </c>
      <c r="AJ2874" t="s">
        <v>3097</v>
      </c>
      <c r="AK2874" t="s">
        <v>3101</v>
      </c>
      <c r="AL2874" t="s">
        <v>3102</v>
      </c>
      <c r="BK2874">
        <v>2055</v>
      </c>
      <c r="BL2874">
        <v>2055</v>
      </c>
      <c r="BQ2874">
        <v>9.9585000000000008</v>
      </c>
      <c r="BR2874">
        <v>10.69340000001039</v>
      </c>
      <c r="BS2874">
        <v>1</v>
      </c>
    </row>
    <row r="2875" spans="1:71" x14ac:dyDescent="0.25">
      <c r="A2875" t="s">
        <v>86</v>
      </c>
      <c r="B2875">
        <v>2097</v>
      </c>
      <c r="C2875" t="s">
        <v>88</v>
      </c>
      <c r="D2875">
        <v>1</v>
      </c>
      <c r="E2875">
        <v>211314.25769999999</v>
      </c>
      <c r="F2875">
        <v>211314.86069999999</v>
      </c>
      <c r="G2875">
        <v>0.60300000000279397</v>
      </c>
      <c r="H2875">
        <v>98.985900000000001</v>
      </c>
      <c r="I2875">
        <v>55.408999999999999</v>
      </c>
      <c r="J2875">
        <v>1796.8340000000001</v>
      </c>
      <c r="L2875" t="s">
        <v>1002</v>
      </c>
      <c r="M2875" s="6">
        <f t="shared" si="361"/>
        <v>2022</v>
      </c>
      <c r="N2875" s="6" t="str">
        <f t="shared" si="362"/>
        <v>05</v>
      </c>
      <c r="O2875" s="6" t="str">
        <f t="shared" si="363"/>
        <v>20</v>
      </c>
      <c r="P2875" t="str">
        <f t="shared" si="364"/>
        <v>04</v>
      </c>
      <c r="Q2875" t="str">
        <f t="shared" si="365"/>
        <v>58</v>
      </c>
      <c r="R2875" t="str">
        <f t="shared" si="366"/>
        <v>44</v>
      </c>
      <c r="S2875" s="4">
        <f t="shared" si="360"/>
        <v>44701.207453703704</v>
      </c>
      <c r="T2875" s="5">
        <f t="shared" si="367"/>
        <v>44701.207453703704</v>
      </c>
      <c r="U2875" t="s">
        <v>2427</v>
      </c>
      <c r="AH2875" t="s">
        <v>2940</v>
      </c>
      <c r="AI2875" t="s">
        <v>3077</v>
      </c>
      <c r="AJ2875" t="s">
        <v>3097</v>
      </c>
      <c r="AK2875" t="s">
        <v>3101</v>
      </c>
      <c r="AL2875" t="s">
        <v>3103</v>
      </c>
      <c r="BK2875">
        <v>2057</v>
      </c>
      <c r="BL2875">
        <v>2057</v>
      </c>
      <c r="BQ2875">
        <v>98.985900000000001</v>
      </c>
      <c r="BR2875">
        <v>99.588900000002795</v>
      </c>
      <c r="BS2875">
        <v>2</v>
      </c>
    </row>
    <row r="2876" spans="1:71" x14ac:dyDescent="0.25">
      <c r="A2876" t="s">
        <v>86</v>
      </c>
      <c r="B2876">
        <v>2098</v>
      </c>
      <c r="C2876" t="s">
        <v>88</v>
      </c>
      <c r="D2876">
        <v>1</v>
      </c>
      <c r="E2876">
        <v>211315.03030000001</v>
      </c>
      <c r="F2876">
        <v>211315.93479999999</v>
      </c>
      <c r="G2876">
        <v>0.90449999997508712</v>
      </c>
      <c r="H2876">
        <v>99.758499999999998</v>
      </c>
      <c r="I2876">
        <v>47.493000000000002</v>
      </c>
      <c r="J2876">
        <v>2034.3009999999999</v>
      </c>
      <c r="L2876" t="s">
        <v>1002</v>
      </c>
      <c r="M2876" s="6">
        <f t="shared" si="361"/>
        <v>2022</v>
      </c>
      <c r="N2876" s="6" t="str">
        <f t="shared" si="362"/>
        <v>05</v>
      </c>
      <c r="O2876" s="6" t="str">
        <f t="shared" si="363"/>
        <v>20</v>
      </c>
      <c r="P2876" t="str">
        <f t="shared" si="364"/>
        <v>04</v>
      </c>
      <c r="Q2876" t="str">
        <f t="shared" si="365"/>
        <v>58</v>
      </c>
      <c r="R2876" t="str">
        <f t="shared" si="366"/>
        <v>44</v>
      </c>
      <c r="S2876" s="4">
        <f t="shared" si="360"/>
        <v>44701.207453703704</v>
      </c>
      <c r="T2876" s="5">
        <f t="shared" si="367"/>
        <v>44701.207453703704</v>
      </c>
      <c r="U2876" t="s">
        <v>2427</v>
      </c>
      <c r="AH2876" t="s">
        <v>2940</v>
      </c>
      <c r="AI2876" t="s">
        <v>3077</v>
      </c>
      <c r="AJ2876" t="s">
        <v>2941</v>
      </c>
      <c r="AK2876" t="s">
        <v>3101</v>
      </c>
      <c r="AL2876" t="s">
        <v>3104</v>
      </c>
      <c r="BK2876">
        <v>2058</v>
      </c>
      <c r="BL2876">
        <v>2058</v>
      </c>
      <c r="BQ2876">
        <v>99.758499999999998</v>
      </c>
      <c r="BR2876">
        <v>100.6629999999751</v>
      </c>
      <c r="BS2876">
        <v>3</v>
      </c>
    </row>
    <row r="2877" spans="1:71" x14ac:dyDescent="0.25">
      <c r="A2877" t="s">
        <v>86</v>
      </c>
      <c r="B2877">
        <v>2099</v>
      </c>
      <c r="C2877" t="s">
        <v>88</v>
      </c>
      <c r="D2877">
        <v>1</v>
      </c>
      <c r="E2877">
        <v>211316.27799999999</v>
      </c>
      <c r="F2877">
        <v>211317.82949999999</v>
      </c>
      <c r="G2877">
        <v>1.551500000001397</v>
      </c>
      <c r="H2877">
        <v>101.0061</v>
      </c>
      <c r="I2877">
        <v>55.408999999999999</v>
      </c>
      <c r="J2877">
        <v>1978.8920000000001</v>
      </c>
      <c r="L2877" t="s">
        <v>1002</v>
      </c>
      <c r="M2877" s="6">
        <f t="shared" si="361"/>
        <v>2022</v>
      </c>
      <c r="N2877" s="6" t="str">
        <f t="shared" si="362"/>
        <v>05</v>
      </c>
      <c r="O2877" s="6" t="str">
        <f t="shared" si="363"/>
        <v>20</v>
      </c>
      <c r="P2877" t="str">
        <f t="shared" si="364"/>
        <v>04</v>
      </c>
      <c r="Q2877" t="str">
        <f t="shared" si="365"/>
        <v>58</v>
      </c>
      <c r="R2877" t="str">
        <f t="shared" si="366"/>
        <v>44</v>
      </c>
      <c r="S2877" s="4">
        <f t="shared" si="360"/>
        <v>44701.207453703704</v>
      </c>
      <c r="T2877" s="5">
        <f t="shared" si="367"/>
        <v>44701.207453703704</v>
      </c>
      <c r="U2877" t="s">
        <v>2427</v>
      </c>
      <c r="AH2877" t="s">
        <v>2940</v>
      </c>
      <c r="AI2877" t="s">
        <v>3077</v>
      </c>
      <c r="AJ2877" t="s">
        <v>3077</v>
      </c>
      <c r="AK2877" t="s">
        <v>3101</v>
      </c>
      <c r="AL2877" t="s">
        <v>3104</v>
      </c>
      <c r="BK2877">
        <v>2059</v>
      </c>
      <c r="BL2877">
        <v>2059</v>
      </c>
      <c r="BQ2877">
        <v>101.0061</v>
      </c>
      <c r="BR2877">
        <v>102.5576000000014</v>
      </c>
      <c r="BS2877">
        <v>4</v>
      </c>
    </row>
    <row r="2878" spans="1:71" x14ac:dyDescent="0.25">
      <c r="A2878" t="s">
        <v>86</v>
      </c>
      <c r="B2878">
        <v>2103</v>
      </c>
      <c r="C2878" t="s">
        <v>88</v>
      </c>
      <c r="D2878">
        <v>1</v>
      </c>
      <c r="E2878">
        <v>212384.5172</v>
      </c>
      <c r="F2878">
        <v>212386.0938</v>
      </c>
      <c r="G2878">
        <v>1.576600000000326</v>
      </c>
      <c r="H2878">
        <v>269.17340000000002</v>
      </c>
      <c r="I2878">
        <v>47.493000000000002</v>
      </c>
      <c r="J2878">
        <v>1456.4639999999999</v>
      </c>
      <c r="L2878" t="s">
        <v>1003</v>
      </c>
      <c r="M2878" s="6">
        <f t="shared" si="361"/>
        <v>2022</v>
      </c>
      <c r="N2878" s="6" t="str">
        <f t="shared" si="362"/>
        <v>05</v>
      </c>
      <c r="O2878" s="6" t="str">
        <f t="shared" si="363"/>
        <v>20</v>
      </c>
      <c r="P2878" t="str">
        <f t="shared" si="364"/>
        <v>05</v>
      </c>
      <c r="Q2878" t="str">
        <f t="shared" si="365"/>
        <v>13</v>
      </c>
      <c r="R2878" t="str">
        <f t="shared" si="366"/>
        <v>44</v>
      </c>
      <c r="S2878" s="4">
        <f t="shared" si="360"/>
        <v>44701.217870370368</v>
      </c>
      <c r="T2878" s="5">
        <f t="shared" si="367"/>
        <v>44701.217870370368</v>
      </c>
      <c r="U2878" t="s">
        <v>2428</v>
      </c>
      <c r="AH2878" t="s">
        <v>2940</v>
      </c>
      <c r="AI2878" t="s">
        <v>3077</v>
      </c>
      <c r="AJ2878" t="s">
        <v>3077</v>
      </c>
      <c r="AK2878" t="s">
        <v>3101</v>
      </c>
      <c r="AL2878" t="s">
        <v>3104</v>
      </c>
      <c r="BK2878">
        <v>2063</v>
      </c>
      <c r="BL2878">
        <v>2063</v>
      </c>
      <c r="BQ2878">
        <v>269.17340000000002</v>
      </c>
      <c r="BR2878">
        <v>270.75000000000028</v>
      </c>
      <c r="BS2878">
        <v>0</v>
      </c>
    </row>
    <row r="2879" spans="1:71" x14ac:dyDescent="0.25">
      <c r="A2879" t="s">
        <v>86</v>
      </c>
      <c r="B2879">
        <v>2104</v>
      </c>
      <c r="C2879" t="s">
        <v>88</v>
      </c>
      <c r="D2879">
        <v>1</v>
      </c>
      <c r="E2879">
        <v>212388.64550000001</v>
      </c>
      <c r="F2879">
        <v>212389.41810000001</v>
      </c>
      <c r="G2879">
        <v>0.77259999999660067</v>
      </c>
      <c r="H2879">
        <v>273.30169999999998</v>
      </c>
      <c r="I2879">
        <v>23.747</v>
      </c>
      <c r="J2879">
        <v>1686.0160000000001</v>
      </c>
      <c r="L2879" t="s">
        <v>1003</v>
      </c>
      <c r="M2879" s="6">
        <f t="shared" si="361"/>
        <v>2022</v>
      </c>
      <c r="N2879" s="6" t="str">
        <f t="shared" si="362"/>
        <v>05</v>
      </c>
      <c r="O2879" s="6" t="str">
        <f t="shared" si="363"/>
        <v>20</v>
      </c>
      <c r="P2879" t="str">
        <f t="shared" si="364"/>
        <v>05</v>
      </c>
      <c r="Q2879" t="str">
        <f t="shared" si="365"/>
        <v>13</v>
      </c>
      <c r="R2879" t="str">
        <f t="shared" si="366"/>
        <v>44</v>
      </c>
      <c r="S2879" s="4">
        <f t="shared" si="360"/>
        <v>44701.217870370368</v>
      </c>
      <c r="T2879" s="5">
        <f t="shared" si="367"/>
        <v>44701.217870370368</v>
      </c>
      <c r="U2879" t="s">
        <v>2428</v>
      </c>
      <c r="AH2879" t="s">
        <v>2940</v>
      </c>
      <c r="AI2879" t="s">
        <v>2941</v>
      </c>
      <c r="AJ2879" t="s">
        <v>2941</v>
      </c>
      <c r="AK2879" t="s">
        <v>3101</v>
      </c>
      <c r="AL2879" t="s">
        <v>3104</v>
      </c>
      <c r="BK2879">
        <v>2064</v>
      </c>
      <c r="BL2879">
        <v>2064</v>
      </c>
      <c r="BQ2879">
        <v>273.30169999999998</v>
      </c>
      <c r="BR2879">
        <v>274.07429999999658</v>
      </c>
      <c r="BS2879">
        <v>1</v>
      </c>
    </row>
    <row r="2880" spans="1:71" x14ac:dyDescent="0.25">
      <c r="A2880" t="s">
        <v>86</v>
      </c>
      <c r="B2880">
        <v>2111</v>
      </c>
      <c r="C2880" t="s">
        <v>88</v>
      </c>
      <c r="D2880">
        <v>1</v>
      </c>
      <c r="E2880">
        <v>212422.97089999999</v>
      </c>
      <c r="F2880">
        <v>212424.44080000001</v>
      </c>
      <c r="G2880">
        <v>1.469900000025518</v>
      </c>
      <c r="H2880">
        <v>7.5804</v>
      </c>
      <c r="I2880">
        <v>23.747</v>
      </c>
      <c r="J2880">
        <v>1781.0029999999999</v>
      </c>
      <c r="L2880" t="s">
        <v>1004</v>
      </c>
      <c r="M2880" s="6">
        <f t="shared" si="361"/>
        <v>2022</v>
      </c>
      <c r="N2880" s="6" t="str">
        <f t="shared" si="362"/>
        <v>05</v>
      </c>
      <c r="O2880" s="6" t="str">
        <f t="shared" si="363"/>
        <v>20</v>
      </c>
      <c r="P2880" t="str">
        <f t="shared" si="364"/>
        <v>05</v>
      </c>
      <c r="Q2880" t="str">
        <f t="shared" si="365"/>
        <v>18</v>
      </c>
      <c r="R2880" t="str">
        <f t="shared" si="366"/>
        <v>44</v>
      </c>
      <c r="S2880" s="4">
        <f t="shared" si="360"/>
        <v>44701.221342592595</v>
      </c>
      <c r="T2880" s="5">
        <f t="shared" si="367"/>
        <v>44701.221342592595</v>
      </c>
      <c r="U2880" t="s">
        <v>2429</v>
      </c>
      <c r="AH2880" t="s">
        <v>2940</v>
      </c>
      <c r="AI2880" t="s">
        <v>3077</v>
      </c>
      <c r="AJ2880" t="s">
        <v>2941</v>
      </c>
      <c r="AK2880" t="s">
        <v>3101</v>
      </c>
      <c r="AL2880" t="s">
        <v>3104</v>
      </c>
      <c r="BK2880">
        <v>2071</v>
      </c>
      <c r="BL2880">
        <v>2071</v>
      </c>
      <c r="BQ2880">
        <v>7.5804</v>
      </c>
      <c r="BR2880">
        <v>9.0503000000255192</v>
      </c>
      <c r="BS2880">
        <v>0</v>
      </c>
    </row>
    <row r="2881" spans="1:71" x14ac:dyDescent="0.25">
      <c r="A2881" t="s">
        <v>86</v>
      </c>
      <c r="B2881">
        <v>2117</v>
      </c>
      <c r="C2881" t="s">
        <v>88</v>
      </c>
      <c r="D2881">
        <v>1</v>
      </c>
      <c r="E2881">
        <v>212443.90900000001</v>
      </c>
      <c r="F2881">
        <v>212444.2671</v>
      </c>
      <c r="G2881">
        <v>0.3580999999830965</v>
      </c>
      <c r="H2881">
        <v>28.5185</v>
      </c>
      <c r="I2881">
        <v>23.747</v>
      </c>
      <c r="J2881">
        <v>1353.5619999999999</v>
      </c>
      <c r="L2881" t="s">
        <v>1004</v>
      </c>
      <c r="M2881" s="6">
        <f t="shared" si="361"/>
        <v>2022</v>
      </c>
      <c r="N2881" s="6" t="str">
        <f t="shared" si="362"/>
        <v>05</v>
      </c>
      <c r="O2881" s="6" t="str">
        <f t="shared" si="363"/>
        <v>20</v>
      </c>
      <c r="P2881" t="str">
        <f t="shared" si="364"/>
        <v>05</v>
      </c>
      <c r="Q2881" t="str">
        <f t="shared" si="365"/>
        <v>18</v>
      </c>
      <c r="R2881" t="str">
        <f t="shared" si="366"/>
        <v>44</v>
      </c>
      <c r="S2881" s="4">
        <f t="shared" si="360"/>
        <v>44701.221342592595</v>
      </c>
      <c r="T2881" s="5">
        <f t="shared" si="367"/>
        <v>44701.221342592595</v>
      </c>
      <c r="U2881" t="s">
        <v>2429</v>
      </c>
      <c r="AH2881" t="s">
        <v>2940</v>
      </c>
      <c r="AI2881" t="s">
        <v>2941</v>
      </c>
      <c r="AJ2881" t="s">
        <v>3097</v>
      </c>
      <c r="AK2881" t="s">
        <v>3101</v>
      </c>
      <c r="AL2881" t="s">
        <v>3103</v>
      </c>
      <c r="BK2881">
        <v>2077</v>
      </c>
      <c r="BL2881">
        <v>2077</v>
      </c>
      <c r="BQ2881">
        <v>28.5185</v>
      </c>
      <c r="BR2881">
        <v>28.8765999999831</v>
      </c>
      <c r="BS2881">
        <v>1</v>
      </c>
    </row>
    <row r="2882" spans="1:71" x14ac:dyDescent="0.25">
      <c r="A2882" t="s">
        <v>86</v>
      </c>
      <c r="B2882">
        <v>2118</v>
      </c>
      <c r="C2882" t="s">
        <v>88</v>
      </c>
      <c r="D2882">
        <v>1</v>
      </c>
      <c r="E2882">
        <v>212444.43669999999</v>
      </c>
      <c r="F2882">
        <v>212445.046</v>
      </c>
      <c r="G2882">
        <v>0.60930000001098961</v>
      </c>
      <c r="H2882">
        <v>29.046199999999999</v>
      </c>
      <c r="I2882">
        <v>31.661999999999999</v>
      </c>
      <c r="J2882">
        <v>1448.549</v>
      </c>
      <c r="L2882" t="s">
        <v>1004</v>
      </c>
      <c r="M2882" s="6">
        <f t="shared" si="361"/>
        <v>2022</v>
      </c>
      <c r="N2882" s="6" t="str">
        <f t="shared" si="362"/>
        <v>05</v>
      </c>
      <c r="O2882" s="6" t="str">
        <f t="shared" si="363"/>
        <v>20</v>
      </c>
      <c r="P2882" t="str">
        <f t="shared" si="364"/>
        <v>05</v>
      </c>
      <c r="Q2882" t="str">
        <f t="shared" si="365"/>
        <v>18</v>
      </c>
      <c r="R2882" t="str">
        <f t="shared" si="366"/>
        <v>44</v>
      </c>
      <c r="S2882" s="4">
        <f t="shared" si="360"/>
        <v>44701.221342592595</v>
      </c>
      <c r="T2882" s="5">
        <f t="shared" si="367"/>
        <v>44701.221342592595</v>
      </c>
      <c r="U2882" t="s">
        <v>2429</v>
      </c>
      <c r="AH2882" t="s">
        <v>2940</v>
      </c>
      <c r="AI2882" t="s">
        <v>2941</v>
      </c>
      <c r="AJ2882" t="s">
        <v>2941</v>
      </c>
      <c r="AK2882" t="s">
        <v>3101</v>
      </c>
      <c r="AL2882" t="s">
        <v>3104</v>
      </c>
      <c r="BK2882">
        <v>2078</v>
      </c>
      <c r="BL2882">
        <v>2078</v>
      </c>
      <c r="BQ2882">
        <v>29.046199999999999</v>
      </c>
      <c r="BR2882">
        <v>29.655500000010989</v>
      </c>
      <c r="BS2882">
        <v>2</v>
      </c>
    </row>
    <row r="2883" spans="1:71" x14ac:dyDescent="0.25">
      <c r="A2883" t="s">
        <v>86</v>
      </c>
      <c r="B2883">
        <v>2119</v>
      </c>
      <c r="C2883" t="s">
        <v>88</v>
      </c>
      <c r="D2883">
        <v>1</v>
      </c>
      <c r="E2883">
        <v>212445.62890000001</v>
      </c>
      <c r="F2883">
        <v>212448.21059999999</v>
      </c>
      <c r="G2883">
        <v>2.581699999980628</v>
      </c>
      <c r="H2883">
        <v>30.238399999999999</v>
      </c>
      <c r="I2883">
        <v>47.493000000000002</v>
      </c>
      <c r="J2883">
        <v>1907.652</v>
      </c>
      <c r="L2883" t="s">
        <v>1004</v>
      </c>
      <c r="M2883" s="6">
        <f t="shared" si="361"/>
        <v>2022</v>
      </c>
      <c r="N2883" s="6" t="str">
        <f t="shared" si="362"/>
        <v>05</v>
      </c>
      <c r="O2883" s="6" t="str">
        <f t="shared" si="363"/>
        <v>20</v>
      </c>
      <c r="P2883" t="str">
        <f t="shared" si="364"/>
        <v>05</v>
      </c>
      <c r="Q2883" t="str">
        <f t="shared" si="365"/>
        <v>18</v>
      </c>
      <c r="R2883" t="str">
        <f t="shared" si="366"/>
        <v>44</v>
      </c>
      <c r="S2883" s="4">
        <f t="shared" ref="S2883:S2946" si="368">DATE(M2883,N2883,O2883)+TIME(P2883,Q2883,R2883)</f>
        <v>44701.221342592595</v>
      </c>
      <c r="T2883" s="5">
        <f t="shared" si="367"/>
        <v>44701.221342592595</v>
      </c>
      <c r="U2883" t="s">
        <v>2429</v>
      </c>
      <c r="AH2883" t="s">
        <v>2940</v>
      </c>
      <c r="AI2883" t="s">
        <v>3081</v>
      </c>
      <c r="AJ2883" t="s">
        <v>3081</v>
      </c>
      <c r="AK2883" t="s">
        <v>3101</v>
      </c>
      <c r="AL2883" t="s">
        <v>3104</v>
      </c>
      <c r="BK2883">
        <v>2079</v>
      </c>
      <c r="BL2883">
        <v>2079</v>
      </c>
      <c r="BQ2883">
        <v>30.238399999999999</v>
      </c>
      <c r="BR2883">
        <v>32.820099999980627</v>
      </c>
      <c r="BS2883">
        <v>3</v>
      </c>
    </row>
    <row r="2884" spans="1:71" x14ac:dyDescent="0.25">
      <c r="A2884" t="s">
        <v>86</v>
      </c>
      <c r="B2884">
        <v>2120</v>
      </c>
      <c r="C2884" t="s">
        <v>88</v>
      </c>
      <c r="D2884">
        <v>1</v>
      </c>
      <c r="E2884">
        <v>212449.8253</v>
      </c>
      <c r="F2884">
        <v>212451.74110000001</v>
      </c>
      <c r="G2884">
        <v>1.915800000017043</v>
      </c>
      <c r="H2884">
        <v>34.434800000000003</v>
      </c>
      <c r="I2884">
        <v>79.156000000000006</v>
      </c>
      <c r="J2884">
        <v>1440.633</v>
      </c>
      <c r="L2884" t="s">
        <v>1004</v>
      </c>
      <c r="M2884" s="6">
        <f t="shared" si="361"/>
        <v>2022</v>
      </c>
      <c r="N2884" s="6" t="str">
        <f t="shared" si="362"/>
        <v>05</v>
      </c>
      <c r="O2884" s="6" t="str">
        <f t="shared" si="363"/>
        <v>20</v>
      </c>
      <c r="P2884" t="str">
        <f t="shared" si="364"/>
        <v>05</v>
      </c>
      <c r="Q2884" t="str">
        <f t="shared" si="365"/>
        <v>18</v>
      </c>
      <c r="R2884" t="str">
        <f t="shared" si="366"/>
        <v>44</v>
      </c>
      <c r="S2884" s="4">
        <f t="shared" si="368"/>
        <v>44701.221342592595</v>
      </c>
      <c r="T2884" s="5">
        <f t="shared" si="367"/>
        <v>44701.221342592595</v>
      </c>
      <c r="U2884" t="s">
        <v>2429</v>
      </c>
      <c r="AH2884" t="s">
        <v>2940</v>
      </c>
      <c r="AI2884" t="s">
        <v>3081</v>
      </c>
      <c r="AJ2884" t="s">
        <v>3077</v>
      </c>
      <c r="AK2884" t="s">
        <v>3101</v>
      </c>
      <c r="AL2884" t="s">
        <v>3104</v>
      </c>
      <c r="BK2884">
        <v>2080</v>
      </c>
      <c r="BL2884">
        <v>2080</v>
      </c>
      <c r="BQ2884">
        <v>34.434800000000003</v>
      </c>
      <c r="BR2884">
        <v>36.350600000017053</v>
      </c>
      <c r="BS2884">
        <v>4</v>
      </c>
    </row>
    <row r="2885" spans="1:71" x14ac:dyDescent="0.25">
      <c r="A2885" t="s">
        <v>86</v>
      </c>
      <c r="B2885">
        <v>2125</v>
      </c>
      <c r="C2885" t="s">
        <v>88</v>
      </c>
      <c r="D2885">
        <v>1</v>
      </c>
      <c r="E2885">
        <v>213606.54670000001</v>
      </c>
      <c r="F2885">
        <v>213607.46369999999</v>
      </c>
      <c r="G2885">
        <v>0.91699999998672865</v>
      </c>
      <c r="H2885">
        <v>291.05579999999998</v>
      </c>
      <c r="I2885">
        <v>7.9160000000000004</v>
      </c>
      <c r="J2885">
        <v>870.71199999999999</v>
      </c>
      <c r="L2885" t="s">
        <v>1005</v>
      </c>
      <c r="M2885" s="6">
        <f t="shared" si="361"/>
        <v>2022</v>
      </c>
      <c r="N2885" s="6" t="str">
        <f t="shared" si="362"/>
        <v>05</v>
      </c>
      <c r="O2885" s="6" t="str">
        <f t="shared" si="363"/>
        <v>20</v>
      </c>
      <c r="P2885" t="str">
        <f t="shared" si="364"/>
        <v>05</v>
      </c>
      <c r="Q2885" t="str">
        <f t="shared" si="365"/>
        <v>33</v>
      </c>
      <c r="R2885" t="str">
        <f t="shared" si="366"/>
        <v>44</v>
      </c>
      <c r="S2885" s="4">
        <f t="shared" si="368"/>
        <v>44701.231759259259</v>
      </c>
      <c r="T2885" s="5">
        <f t="shared" si="367"/>
        <v>44701.231759259259</v>
      </c>
      <c r="U2885" t="s">
        <v>2430</v>
      </c>
      <c r="AH2885" t="s">
        <v>2940</v>
      </c>
      <c r="AI2885" t="s">
        <v>2941</v>
      </c>
      <c r="AJ2885" t="s">
        <v>3097</v>
      </c>
      <c r="AK2885" t="s">
        <v>3101</v>
      </c>
      <c r="AL2885" t="s">
        <v>3102</v>
      </c>
      <c r="BK2885">
        <v>2085</v>
      </c>
      <c r="BL2885">
        <v>2085</v>
      </c>
      <c r="BQ2885">
        <v>291.05579999999998</v>
      </c>
      <c r="BR2885">
        <v>291.97279999998671</v>
      </c>
      <c r="BS2885">
        <v>0</v>
      </c>
    </row>
    <row r="2886" spans="1:71" x14ac:dyDescent="0.25">
      <c r="A2886" t="s">
        <v>86</v>
      </c>
      <c r="B2886">
        <v>2126</v>
      </c>
      <c r="C2886" t="s">
        <v>88</v>
      </c>
      <c r="D2886">
        <v>1</v>
      </c>
      <c r="E2886">
        <v>213608.2175</v>
      </c>
      <c r="F2886">
        <v>213608.6384</v>
      </c>
      <c r="G2886">
        <v>0.42089999999734568</v>
      </c>
      <c r="H2886">
        <v>292.72669999999999</v>
      </c>
      <c r="I2886">
        <v>31.661999999999999</v>
      </c>
      <c r="J2886">
        <v>435.35599999999999</v>
      </c>
      <c r="L2886" t="s">
        <v>1005</v>
      </c>
      <c r="M2886" s="6">
        <f t="shared" si="361"/>
        <v>2022</v>
      </c>
      <c r="N2886" s="6" t="str">
        <f t="shared" si="362"/>
        <v>05</v>
      </c>
      <c r="O2886" s="6" t="str">
        <f t="shared" si="363"/>
        <v>20</v>
      </c>
      <c r="P2886" t="str">
        <f t="shared" si="364"/>
        <v>05</v>
      </c>
      <c r="Q2886" t="str">
        <f t="shared" si="365"/>
        <v>33</v>
      </c>
      <c r="R2886" t="str">
        <f t="shared" si="366"/>
        <v>44</v>
      </c>
      <c r="S2886" s="4">
        <f t="shared" si="368"/>
        <v>44701.231759259259</v>
      </c>
      <c r="T2886" s="5">
        <f t="shared" si="367"/>
        <v>44701.231759259259</v>
      </c>
      <c r="U2886" t="s">
        <v>2430</v>
      </c>
      <c r="AH2886" t="s">
        <v>2940</v>
      </c>
      <c r="AI2886" t="s">
        <v>2941</v>
      </c>
      <c r="AJ2886" t="s">
        <v>3097</v>
      </c>
      <c r="AK2886" t="s">
        <v>3101</v>
      </c>
      <c r="AL2886" t="s">
        <v>3102</v>
      </c>
      <c r="BK2886">
        <v>2086</v>
      </c>
      <c r="BL2886">
        <v>2086</v>
      </c>
      <c r="BQ2886">
        <v>292.72669999999999</v>
      </c>
      <c r="BR2886">
        <v>293.14759999999728</v>
      </c>
      <c r="BS2886">
        <v>1</v>
      </c>
    </row>
    <row r="2887" spans="1:71" x14ac:dyDescent="0.25">
      <c r="A2887" t="s">
        <v>86</v>
      </c>
      <c r="B2887">
        <v>2129</v>
      </c>
      <c r="C2887" t="s">
        <v>88</v>
      </c>
      <c r="D2887">
        <v>1</v>
      </c>
      <c r="E2887">
        <v>213744.56529999999</v>
      </c>
      <c r="F2887">
        <v>213744.78510000001</v>
      </c>
      <c r="G2887">
        <v>0.21980000002076849</v>
      </c>
      <c r="H2887">
        <v>129.09960000000001</v>
      </c>
      <c r="I2887">
        <v>23.747</v>
      </c>
      <c r="J2887">
        <v>1757.2560000000001</v>
      </c>
      <c r="L2887" t="s">
        <v>1006</v>
      </c>
      <c r="M2887" s="6">
        <f t="shared" si="361"/>
        <v>2022</v>
      </c>
      <c r="N2887" s="6" t="str">
        <f t="shared" si="362"/>
        <v>05</v>
      </c>
      <c r="O2887" s="6" t="str">
        <f t="shared" si="363"/>
        <v>20</v>
      </c>
      <c r="P2887" t="str">
        <f t="shared" si="364"/>
        <v>05</v>
      </c>
      <c r="Q2887" t="str">
        <f t="shared" si="365"/>
        <v>38</v>
      </c>
      <c r="R2887" t="str">
        <f t="shared" si="366"/>
        <v>44</v>
      </c>
      <c r="S2887" s="4">
        <f t="shared" si="368"/>
        <v>44701.235231481478</v>
      </c>
      <c r="T2887" s="5">
        <f t="shared" si="367"/>
        <v>44701.235231481478</v>
      </c>
      <c r="U2887" t="s">
        <v>2431</v>
      </c>
      <c r="AH2887" t="s">
        <v>2940</v>
      </c>
      <c r="AI2887" t="s">
        <v>2941</v>
      </c>
      <c r="AJ2887" t="s">
        <v>3097</v>
      </c>
      <c r="AK2887" t="s">
        <v>3101</v>
      </c>
      <c r="AL2887" t="s">
        <v>3103</v>
      </c>
      <c r="AN2887" t="s">
        <v>3699</v>
      </c>
      <c r="BK2887">
        <v>2089</v>
      </c>
      <c r="BL2887">
        <v>2089</v>
      </c>
      <c r="BQ2887">
        <v>129.09960000000001</v>
      </c>
      <c r="BR2887">
        <v>129.31940000002081</v>
      </c>
      <c r="BS2887">
        <v>0</v>
      </c>
    </row>
    <row r="2888" spans="1:71" x14ac:dyDescent="0.25">
      <c r="A2888" t="s">
        <v>86</v>
      </c>
      <c r="B2888">
        <v>2130</v>
      </c>
      <c r="C2888" t="s">
        <v>88</v>
      </c>
      <c r="D2888">
        <v>1</v>
      </c>
      <c r="E2888">
        <v>213877.5472</v>
      </c>
      <c r="F2888">
        <v>213877.8236</v>
      </c>
      <c r="G2888">
        <v>0.276400000002468</v>
      </c>
      <c r="H2888">
        <v>262.08150000000001</v>
      </c>
      <c r="I2888">
        <v>174.142</v>
      </c>
      <c r="J2888">
        <v>1503.9580000000001</v>
      </c>
      <c r="L2888" t="s">
        <v>1006</v>
      </c>
      <c r="M2888" s="6">
        <f t="shared" si="361"/>
        <v>2022</v>
      </c>
      <c r="N2888" s="6" t="str">
        <f t="shared" si="362"/>
        <v>05</v>
      </c>
      <c r="O2888" s="6" t="str">
        <f t="shared" si="363"/>
        <v>20</v>
      </c>
      <c r="P2888" t="str">
        <f t="shared" si="364"/>
        <v>05</v>
      </c>
      <c r="Q2888" t="str">
        <f t="shared" si="365"/>
        <v>38</v>
      </c>
      <c r="R2888" t="str">
        <f t="shared" si="366"/>
        <v>44</v>
      </c>
      <c r="S2888" s="4">
        <f t="shared" si="368"/>
        <v>44701.235231481478</v>
      </c>
      <c r="T2888" s="5">
        <f t="shared" si="367"/>
        <v>44701.235231481478</v>
      </c>
      <c r="U2888" t="s">
        <v>2431</v>
      </c>
      <c r="AH2888" t="s">
        <v>2940</v>
      </c>
      <c r="AI2888" t="s">
        <v>2941</v>
      </c>
      <c r="AJ2888" t="s">
        <v>3097</v>
      </c>
      <c r="AK2888" t="s">
        <v>3101</v>
      </c>
      <c r="AL2888" t="s">
        <v>3103</v>
      </c>
      <c r="BK2888">
        <v>2090</v>
      </c>
      <c r="BL2888">
        <v>2090</v>
      </c>
      <c r="BQ2888">
        <v>262.08150000000001</v>
      </c>
      <c r="BR2888">
        <v>262.35790000000247</v>
      </c>
      <c r="BS2888">
        <v>1</v>
      </c>
    </row>
    <row r="2889" spans="1:71" x14ac:dyDescent="0.25">
      <c r="A2889" t="s">
        <v>86</v>
      </c>
      <c r="B2889">
        <v>2135</v>
      </c>
      <c r="C2889" t="s">
        <v>88</v>
      </c>
      <c r="D2889">
        <v>1</v>
      </c>
      <c r="E2889">
        <v>214326.7023</v>
      </c>
      <c r="F2889">
        <v>214327.21109999999</v>
      </c>
      <c r="G2889">
        <v>0.50879999998142011</v>
      </c>
      <c r="H2889">
        <v>111.1674</v>
      </c>
      <c r="I2889">
        <v>277.04500000000002</v>
      </c>
      <c r="J2889">
        <v>1234.828</v>
      </c>
      <c r="L2889" t="s">
        <v>1007</v>
      </c>
      <c r="M2889" s="6">
        <f t="shared" si="361"/>
        <v>2022</v>
      </c>
      <c r="N2889" s="6" t="str">
        <f t="shared" si="362"/>
        <v>05</v>
      </c>
      <c r="O2889" s="6" t="str">
        <f t="shared" si="363"/>
        <v>20</v>
      </c>
      <c r="P2889" t="str">
        <f t="shared" si="364"/>
        <v>05</v>
      </c>
      <c r="Q2889" t="str">
        <f t="shared" si="365"/>
        <v>48</v>
      </c>
      <c r="R2889" t="str">
        <f t="shared" si="366"/>
        <v>44</v>
      </c>
      <c r="S2889" s="4">
        <f t="shared" si="368"/>
        <v>44701.242175925923</v>
      </c>
      <c r="T2889" s="5">
        <f t="shared" si="367"/>
        <v>44701.242175925923</v>
      </c>
      <c r="U2889" t="s">
        <v>2432</v>
      </c>
      <c r="AH2889" t="s">
        <v>2940</v>
      </c>
      <c r="AI2889" t="s">
        <v>2941</v>
      </c>
      <c r="AJ2889" t="s">
        <v>2941</v>
      </c>
      <c r="AK2889" t="s">
        <v>3101</v>
      </c>
      <c r="AL2889" t="s">
        <v>3104</v>
      </c>
      <c r="BK2889">
        <v>2095</v>
      </c>
      <c r="BL2889">
        <v>2095</v>
      </c>
      <c r="BQ2889">
        <v>111.1674</v>
      </c>
      <c r="BR2889">
        <v>111.67619999998141</v>
      </c>
      <c r="BS2889">
        <v>0</v>
      </c>
    </row>
    <row r="2890" spans="1:71" x14ac:dyDescent="0.25">
      <c r="A2890" t="s">
        <v>86</v>
      </c>
      <c r="B2890">
        <v>2136</v>
      </c>
      <c r="C2890" t="s">
        <v>88</v>
      </c>
      <c r="D2890">
        <v>1</v>
      </c>
      <c r="E2890">
        <v>214327.93340000001</v>
      </c>
      <c r="F2890">
        <v>214328.64319999999</v>
      </c>
      <c r="G2890">
        <v>0.70979999998235144</v>
      </c>
      <c r="H2890">
        <v>112.3986</v>
      </c>
      <c r="I2890">
        <v>102.902</v>
      </c>
      <c r="J2890">
        <v>1258.575</v>
      </c>
      <c r="L2890" t="s">
        <v>1007</v>
      </c>
      <c r="M2890" s="6">
        <f t="shared" si="361"/>
        <v>2022</v>
      </c>
      <c r="N2890" s="6" t="str">
        <f t="shared" si="362"/>
        <v>05</v>
      </c>
      <c r="O2890" s="6" t="str">
        <f t="shared" si="363"/>
        <v>20</v>
      </c>
      <c r="P2890" t="str">
        <f t="shared" si="364"/>
        <v>05</v>
      </c>
      <c r="Q2890" t="str">
        <f t="shared" si="365"/>
        <v>48</v>
      </c>
      <c r="R2890" t="str">
        <f t="shared" si="366"/>
        <v>44</v>
      </c>
      <c r="S2890" s="4">
        <f t="shared" si="368"/>
        <v>44701.242175925923</v>
      </c>
      <c r="T2890" s="5">
        <f t="shared" si="367"/>
        <v>44701.242175925923</v>
      </c>
      <c r="U2890" t="s">
        <v>2432</v>
      </c>
      <c r="AH2890" t="s">
        <v>2940</v>
      </c>
      <c r="AI2890" t="s">
        <v>2941</v>
      </c>
      <c r="AJ2890" t="s">
        <v>2941</v>
      </c>
      <c r="AK2890" t="s">
        <v>3101</v>
      </c>
      <c r="AL2890" t="s">
        <v>3104</v>
      </c>
      <c r="BK2890">
        <v>2096</v>
      </c>
      <c r="BL2890">
        <v>2096</v>
      </c>
      <c r="BQ2890">
        <v>112.3986</v>
      </c>
      <c r="BR2890">
        <v>113.1083999999824</v>
      </c>
      <c r="BS2890">
        <v>1</v>
      </c>
    </row>
    <row r="2891" spans="1:71" x14ac:dyDescent="0.25">
      <c r="A2891" t="s">
        <v>86</v>
      </c>
      <c r="B2891">
        <v>2144</v>
      </c>
      <c r="C2891" t="s">
        <v>88</v>
      </c>
      <c r="D2891">
        <v>1</v>
      </c>
      <c r="E2891">
        <v>216640.5288</v>
      </c>
      <c r="F2891">
        <v>216640.9057</v>
      </c>
      <c r="G2891">
        <v>0.37690000000293372</v>
      </c>
      <c r="H2891">
        <v>24.790800000000001</v>
      </c>
      <c r="I2891">
        <v>7.9160000000000004</v>
      </c>
      <c r="J2891">
        <v>498.68099999999998</v>
      </c>
      <c r="L2891" t="s">
        <v>1008</v>
      </c>
      <c r="M2891" s="6">
        <f t="shared" si="361"/>
        <v>2022</v>
      </c>
      <c r="N2891" s="6" t="str">
        <f t="shared" si="362"/>
        <v>05</v>
      </c>
      <c r="O2891" s="6" t="str">
        <f t="shared" si="363"/>
        <v>20</v>
      </c>
      <c r="P2891" t="str">
        <f t="shared" si="364"/>
        <v>06</v>
      </c>
      <c r="Q2891" t="str">
        <f t="shared" si="365"/>
        <v>28</v>
      </c>
      <c r="R2891" t="str">
        <f t="shared" si="366"/>
        <v>44</v>
      </c>
      <c r="S2891" s="4">
        <f t="shared" si="368"/>
        <v>44701.269953703704</v>
      </c>
      <c r="T2891" s="5">
        <f t="shared" si="367"/>
        <v>44701.269953703704</v>
      </c>
      <c r="U2891" t="s">
        <v>2433</v>
      </c>
      <c r="AH2891" t="s">
        <v>2940</v>
      </c>
      <c r="AI2891" t="s">
        <v>2941</v>
      </c>
      <c r="AJ2891" t="s">
        <v>3097</v>
      </c>
      <c r="AK2891" t="s">
        <v>3101</v>
      </c>
      <c r="AL2891" t="s">
        <v>3102</v>
      </c>
      <c r="BK2891">
        <v>2104</v>
      </c>
      <c r="BL2891">
        <v>2104</v>
      </c>
      <c r="BQ2891">
        <v>24.790800000000001</v>
      </c>
      <c r="BR2891">
        <v>25.167700000002931</v>
      </c>
      <c r="BS2891">
        <v>0</v>
      </c>
    </row>
    <row r="2892" spans="1:71" x14ac:dyDescent="0.25">
      <c r="A2892" t="s">
        <v>86</v>
      </c>
      <c r="B2892">
        <v>2145</v>
      </c>
      <c r="C2892" t="s">
        <v>88</v>
      </c>
      <c r="D2892">
        <v>1</v>
      </c>
      <c r="E2892">
        <v>216648.75810000001</v>
      </c>
      <c r="F2892">
        <v>216649.10980000001</v>
      </c>
      <c r="G2892">
        <v>0.35169999999925489</v>
      </c>
      <c r="H2892">
        <v>33.020099999999999</v>
      </c>
      <c r="I2892">
        <v>31.661999999999999</v>
      </c>
      <c r="J2892">
        <v>506.596</v>
      </c>
      <c r="L2892" t="s">
        <v>1008</v>
      </c>
      <c r="M2892" s="6">
        <f t="shared" si="361"/>
        <v>2022</v>
      </c>
      <c r="N2892" s="6" t="str">
        <f t="shared" si="362"/>
        <v>05</v>
      </c>
      <c r="O2892" s="6" t="str">
        <f t="shared" si="363"/>
        <v>20</v>
      </c>
      <c r="P2892" t="str">
        <f t="shared" si="364"/>
        <v>06</v>
      </c>
      <c r="Q2892" t="str">
        <f t="shared" si="365"/>
        <v>28</v>
      </c>
      <c r="R2892" t="str">
        <f t="shared" si="366"/>
        <v>44</v>
      </c>
      <c r="S2892" s="4">
        <f t="shared" si="368"/>
        <v>44701.269953703704</v>
      </c>
      <c r="T2892" s="5">
        <f t="shared" si="367"/>
        <v>44701.269953703704</v>
      </c>
      <c r="U2892" t="s">
        <v>2433</v>
      </c>
      <c r="AH2892" t="s">
        <v>2940</v>
      </c>
      <c r="AI2892" t="s">
        <v>2941</v>
      </c>
      <c r="AJ2892" t="s">
        <v>3097</v>
      </c>
      <c r="AK2892" t="s">
        <v>3101</v>
      </c>
      <c r="AL2892" t="s">
        <v>3102</v>
      </c>
      <c r="BK2892">
        <v>2105</v>
      </c>
      <c r="BL2892">
        <v>2105</v>
      </c>
      <c r="BQ2892">
        <v>33.020099999999999</v>
      </c>
      <c r="BR2892">
        <v>33.371799999999247</v>
      </c>
      <c r="BS2892">
        <v>1</v>
      </c>
    </row>
    <row r="2893" spans="1:71" x14ac:dyDescent="0.25">
      <c r="A2893" t="s">
        <v>86</v>
      </c>
      <c r="B2893">
        <v>2146</v>
      </c>
      <c r="C2893" t="s">
        <v>88</v>
      </c>
      <c r="D2893">
        <v>1</v>
      </c>
      <c r="E2893">
        <v>216652.62109999999</v>
      </c>
      <c r="F2893">
        <v>216652.9792</v>
      </c>
      <c r="G2893">
        <v>0.35810000001220033</v>
      </c>
      <c r="H2893">
        <v>36.883099999999999</v>
      </c>
      <c r="I2893">
        <v>47.493000000000002</v>
      </c>
      <c r="J2893">
        <v>546.17399999999998</v>
      </c>
      <c r="L2893" t="s">
        <v>1008</v>
      </c>
      <c r="M2893" s="6">
        <f t="shared" si="361"/>
        <v>2022</v>
      </c>
      <c r="N2893" s="6" t="str">
        <f t="shared" si="362"/>
        <v>05</v>
      </c>
      <c r="O2893" s="6" t="str">
        <f t="shared" si="363"/>
        <v>20</v>
      </c>
      <c r="P2893" t="str">
        <f t="shared" si="364"/>
        <v>06</v>
      </c>
      <c r="Q2893" t="str">
        <f t="shared" si="365"/>
        <v>28</v>
      </c>
      <c r="R2893" t="str">
        <f t="shared" si="366"/>
        <v>44</v>
      </c>
      <c r="S2893" s="4">
        <f t="shared" si="368"/>
        <v>44701.269953703704</v>
      </c>
      <c r="T2893" s="5">
        <f t="shared" si="367"/>
        <v>44701.269953703704</v>
      </c>
      <c r="U2893" t="s">
        <v>2433</v>
      </c>
      <c r="AH2893" t="s">
        <v>2940</v>
      </c>
      <c r="AI2893" t="s">
        <v>2941</v>
      </c>
      <c r="AJ2893" t="s">
        <v>3097</v>
      </c>
      <c r="AK2893" t="s">
        <v>3101</v>
      </c>
      <c r="AL2893" t="s">
        <v>3102</v>
      </c>
      <c r="BK2893">
        <v>2106</v>
      </c>
      <c r="BL2893">
        <v>2106</v>
      </c>
      <c r="BQ2893">
        <v>36.883099999999999</v>
      </c>
      <c r="BR2893">
        <v>37.241200000012199</v>
      </c>
      <c r="BS2893">
        <v>2</v>
      </c>
    </row>
    <row r="2894" spans="1:71" x14ac:dyDescent="0.25">
      <c r="A2894" t="s">
        <v>86</v>
      </c>
      <c r="B2894">
        <v>2147</v>
      </c>
      <c r="C2894" t="s">
        <v>88</v>
      </c>
      <c r="D2894">
        <v>1</v>
      </c>
      <c r="E2894">
        <v>216660.14050000001</v>
      </c>
      <c r="F2894">
        <v>216660.54250000001</v>
      </c>
      <c r="G2894">
        <v>0.40200000000186259</v>
      </c>
      <c r="H2894">
        <v>44.402500000000003</v>
      </c>
      <c r="I2894">
        <v>15.831</v>
      </c>
      <c r="J2894">
        <v>395.77800000000002</v>
      </c>
      <c r="L2894" t="s">
        <v>1008</v>
      </c>
      <c r="M2894" s="6">
        <f t="shared" si="361"/>
        <v>2022</v>
      </c>
      <c r="N2894" s="6" t="str">
        <f t="shared" si="362"/>
        <v>05</v>
      </c>
      <c r="O2894" s="6" t="str">
        <f t="shared" si="363"/>
        <v>20</v>
      </c>
      <c r="P2894" t="str">
        <f t="shared" si="364"/>
        <v>06</v>
      </c>
      <c r="Q2894" t="str">
        <f t="shared" si="365"/>
        <v>28</v>
      </c>
      <c r="R2894" t="str">
        <f t="shared" si="366"/>
        <v>44</v>
      </c>
      <c r="S2894" s="4">
        <f t="shared" si="368"/>
        <v>44701.269953703704</v>
      </c>
      <c r="T2894" s="5">
        <f t="shared" si="367"/>
        <v>44701.269953703704</v>
      </c>
      <c r="U2894" t="s">
        <v>2433</v>
      </c>
      <c r="AH2894" t="s">
        <v>2940</v>
      </c>
      <c r="AI2894" t="s">
        <v>2941</v>
      </c>
      <c r="AJ2894" t="s">
        <v>3097</v>
      </c>
      <c r="AK2894" t="s">
        <v>3101</v>
      </c>
      <c r="AL2894" t="s">
        <v>3102</v>
      </c>
      <c r="BK2894">
        <v>2107</v>
      </c>
      <c r="BL2894">
        <v>2107</v>
      </c>
      <c r="BQ2894">
        <v>44.402500000000003</v>
      </c>
      <c r="BR2894">
        <v>44.804500000001873</v>
      </c>
      <c r="BS2894">
        <v>3</v>
      </c>
    </row>
    <row r="2895" spans="1:71" x14ac:dyDescent="0.25">
      <c r="A2895" t="s">
        <v>86</v>
      </c>
      <c r="B2895">
        <v>2152</v>
      </c>
      <c r="C2895" t="s">
        <v>88</v>
      </c>
      <c r="D2895">
        <v>1</v>
      </c>
      <c r="E2895">
        <v>218608.76749999999</v>
      </c>
      <c r="F2895">
        <v>218609.82279999999</v>
      </c>
      <c r="G2895">
        <v>1.0553000000072641</v>
      </c>
      <c r="H2895">
        <v>192.85319999999999</v>
      </c>
      <c r="I2895">
        <v>71.239999999999995</v>
      </c>
      <c r="J2895">
        <v>1005.277</v>
      </c>
      <c r="L2895" t="s">
        <v>1009</v>
      </c>
      <c r="M2895" s="6">
        <f t="shared" si="361"/>
        <v>2022</v>
      </c>
      <c r="N2895" s="6" t="str">
        <f t="shared" si="362"/>
        <v>05</v>
      </c>
      <c r="O2895" s="6" t="str">
        <f t="shared" si="363"/>
        <v>20</v>
      </c>
      <c r="P2895" t="str">
        <f t="shared" si="364"/>
        <v>06</v>
      </c>
      <c r="Q2895" t="str">
        <f t="shared" si="365"/>
        <v>58</v>
      </c>
      <c r="R2895" t="str">
        <f t="shared" si="366"/>
        <v>44</v>
      </c>
      <c r="S2895" s="4">
        <f t="shared" si="368"/>
        <v>44701.29078703704</v>
      </c>
      <c r="T2895" s="5">
        <f t="shared" si="367"/>
        <v>44701.29078703704</v>
      </c>
      <c r="U2895" t="s">
        <v>2434</v>
      </c>
      <c r="AH2895" t="s">
        <v>2940</v>
      </c>
      <c r="AI2895" t="s">
        <v>3081</v>
      </c>
      <c r="AJ2895" t="s">
        <v>3097</v>
      </c>
      <c r="AK2895" t="s">
        <v>3101</v>
      </c>
      <c r="AL2895" t="s">
        <v>3103</v>
      </c>
      <c r="BK2895">
        <v>2112</v>
      </c>
      <c r="BL2895">
        <v>2112</v>
      </c>
      <c r="BQ2895">
        <v>192.85319999999999</v>
      </c>
      <c r="BR2895">
        <v>193.90850000000731</v>
      </c>
      <c r="BS2895">
        <v>0</v>
      </c>
    </row>
    <row r="2896" spans="1:71" x14ac:dyDescent="0.25">
      <c r="A2896" t="s">
        <v>86</v>
      </c>
      <c r="B2896">
        <v>2155</v>
      </c>
      <c r="C2896" t="s">
        <v>88</v>
      </c>
      <c r="D2896">
        <v>1</v>
      </c>
      <c r="E2896">
        <v>219941.7984</v>
      </c>
      <c r="F2896">
        <v>219942.09359999999</v>
      </c>
      <c r="G2896">
        <v>0.29519999999320129</v>
      </c>
      <c r="H2896">
        <v>25.744399999999999</v>
      </c>
      <c r="I2896">
        <v>110.818</v>
      </c>
      <c r="J2896">
        <v>1187.335</v>
      </c>
      <c r="L2896" t="s">
        <v>1010</v>
      </c>
      <c r="M2896" s="6">
        <f t="shared" si="361"/>
        <v>2022</v>
      </c>
      <c r="N2896" s="6" t="str">
        <f t="shared" si="362"/>
        <v>05</v>
      </c>
      <c r="O2896" s="6" t="str">
        <f t="shared" si="363"/>
        <v>20</v>
      </c>
      <c r="P2896" t="str">
        <f t="shared" si="364"/>
        <v>07</v>
      </c>
      <c r="Q2896" t="str">
        <f t="shared" si="365"/>
        <v>23</v>
      </c>
      <c r="R2896" t="str">
        <f t="shared" si="366"/>
        <v>44</v>
      </c>
      <c r="S2896" s="4">
        <f t="shared" si="368"/>
        <v>44701.308148148149</v>
      </c>
      <c r="T2896" s="5">
        <f t="shared" si="367"/>
        <v>44701.308148148149</v>
      </c>
      <c r="U2896" t="s">
        <v>2435</v>
      </c>
      <c r="AH2896" t="s">
        <v>2940</v>
      </c>
      <c r="AI2896" t="s">
        <v>2941</v>
      </c>
      <c r="AJ2896" t="s">
        <v>3097</v>
      </c>
      <c r="AK2896" t="s">
        <v>3101</v>
      </c>
      <c r="AL2896" t="s">
        <v>3103</v>
      </c>
      <c r="BK2896">
        <v>2115</v>
      </c>
      <c r="BL2896">
        <v>2115</v>
      </c>
      <c r="BQ2896">
        <v>25.744399999999999</v>
      </c>
      <c r="BR2896">
        <v>26.0395999999932</v>
      </c>
      <c r="BS2896">
        <v>0</v>
      </c>
    </row>
    <row r="2897" spans="1:71" x14ac:dyDescent="0.25">
      <c r="A2897" t="s">
        <v>86</v>
      </c>
      <c r="B2897">
        <v>2168</v>
      </c>
      <c r="C2897" t="s">
        <v>88</v>
      </c>
      <c r="D2897">
        <v>1</v>
      </c>
      <c r="E2897">
        <v>224475.50760000001</v>
      </c>
      <c r="F2897">
        <v>224476.1483</v>
      </c>
      <c r="G2897">
        <v>0.64069999998901039</v>
      </c>
      <c r="H2897">
        <v>59.122100000000003</v>
      </c>
      <c r="I2897">
        <v>110.818</v>
      </c>
      <c r="J2897">
        <v>1662.269</v>
      </c>
      <c r="L2897" t="s">
        <v>1011</v>
      </c>
      <c r="M2897" s="6">
        <f t="shared" si="361"/>
        <v>2022</v>
      </c>
      <c r="N2897" s="6" t="str">
        <f t="shared" si="362"/>
        <v>05</v>
      </c>
      <c r="O2897" s="6" t="str">
        <f t="shared" si="363"/>
        <v>20</v>
      </c>
      <c r="P2897" t="str">
        <f t="shared" si="364"/>
        <v>08</v>
      </c>
      <c r="Q2897" t="str">
        <f t="shared" si="365"/>
        <v>38</v>
      </c>
      <c r="R2897" t="str">
        <f t="shared" si="366"/>
        <v>44</v>
      </c>
      <c r="S2897" s="4">
        <f t="shared" si="368"/>
        <v>44701.360231481478</v>
      </c>
      <c r="T2897" s="5">
        <f t="shared" si="367"/>
        <v>44701.360231481478</v>
      </c>
      <c r="U2897" t="s">
        <v>2436</v>
      </c>
      <c r="AH2897" t="s">
        <v>2940</v>
      </c>
      <c r="AI2897" t="s">
        <v>2941</v>
      </c>
      <c r="AJ2897" t="s">
        <v>2941</v>
      </c>
      <c r="AK2897" t="s">
        <v>3101</v>
      </c>
      <c r="AL2897" t="s">
        <v>3104</v>
      </c>
      <c r="BK2897">
        <v>2128</v>
      </c>
      <c r="BL2897">
        <v>2128</v>
      </c>
      <c r="BQ2897">
        <v>59.122100000000003</v>
      </c>
      <c r="BR2897">
        <v>59.762799999989006</v>
      </c>
      <c r="BS2897">
        <v>0</v>
      </c>
    </row>
    <row r="2898" spans="1:71" x14ac:dyDescent="0.25">
      <c r="A2898" t="s">
        <v>86</v>
      </c>
      <c r="B2898">
        <v>2177</v>
      </c>
      <c r="C2898" t="s">
        <v>88</v>
      </c>
      <c r="D2898">
        <v>1</v>
      </c>
      <c r="E2898">
        <v>226130.5085</v>
      </c>
      <c r="F2898">
        <v>226131.67689999999</v>
      </c>
      <c r="G2898">
        <v>1.168399999995017</v>
      </c>
      <c r="H2898">
        <v>213.94499999999999</v>
      </c>
      <c r="I2898">
        <v>38.585000000000001</v>
      </c>
      <c r="J2898">
        <v>1244.373</v>
      </c>
      <c r="L2898" t="s">
        <v>1012</v>
      </c>
      <c r="M2898" s="6">
        <f t="shared" si="361"/>
        <v>2022</v>
      </c>
      <c r="N2898" s="6" t="str">
        <f t="shared" si="362"/>
        <v>05</v>
      </c>
      <c r="O2898" s="6" t="str">
        <f t="shared" si="363"/>
        <v>20</v>
      </c>
      <c r="P2898" t="str">
        <f t="shared" si="364"/>
        <v>09</v>
      </c>
      <c r="Q2898" t="str">
        <f t="shared" si="365"/>
        <v>03</v>
      </c>
      <c r="R2898" t="str">
        <f t="shared" si="366"/>
        <v>44</v>
      </c>
      <c r="S2898" s="4">
        <f t="shared" si="368"/>
        <v>44701.377592592595</v>
      </c>
      <c r="T2898" s="5">
        <f t="shared" si="367"/>
        <v>44701.377592592595</v>
      </c>
      <c r="U2898" t="s">
        <v>2437</v>
      </c>
      <c r="AH2898" t="s">
        <v>2940</v>
      </c>
      <c r="AI2898" t="s">
        <v>2941</v>
      </c>
      <c r="AJ2898" t="s">
        <v>2941</v>
      </c>
      <c r="AK2898" t="s">
        <v>3101</v>
      </c>
      <c r="AL2898" t="s">
        <v>3104</v>
      </c>
      <c r="BK2898">
        <v>2137</v>
      </c>
      <c r="BL2898">
        <v>2137</v>
      </c>
      <c r="BQ2898">
        <v>213.94499999999999</v>
      </c>
      <c r="BR2898">
        <v>215.11339999999501</v>
      </c>
      <c r="BS2898">
        <v>0</v>
      </c>
    </row>
    <row r="2899" spans="1:71" x14ac:dyDescent="0.25">
      <c r="A2899" t="s">
        <v>86</v>
      </c>
      <c r="B2899">
        <v>2179</v>
      </c>
      <c r="C2899" t="s">
        <v>88</v>
      </c>
      <c r="D2899">
        <v>1</v>
      </c>
      <c r="E2899">
        <v>226595.6047</v>
      </c>
      <c r="F2899">
        <v>226595.89989999999</v>
      </c>
      <c r="G2899">
        <v>0.29519999999320129</v>
      </c>
      <c r="H2899">
        <v>78.976900000000001</v>
      </c>
      <c r="I2899">
        <v>144.69499999999999</v>
      </c>
      <c r="J2899">
        <v>2266.8809999999999</v>
      </c>
      <c r="L2899" t="s">
        <v>1013</v>
      </c>
      <c r="M2899" s="6">
        <f t="shared" si="361"/>
        <v>2022</v>
      </c>
      <c r="N2899" s="6" t="str">
        <f t="shared" si="362"/>
        <v>05</v>
      </c>
      <c r="O2899" s="6" t="str">
        <f t="shared" si="363"/>
        <v>20</v>
      </c>
      <c r="P2899" t="str">
        <f t="shared" si="364"/>
        <v>09</v>
      </c>
      <c r="Q2899" t="str">
        <f t="shared" si="365"/>
        <v>13</v>
      </c>
      <c r="R2899" t="str">
        <f t="shared" si="366"/>
        <v>44</v>
      </c>
      <c r="S2899" s="4">
        <f t="shared" si="368"/>
        <v>44701.38453703704</v>
      </c>
      <c r="T2899" s="5">
        <f t="shared" si="367"/>
        <v>44701.38453703704</v>
      </c>
      <c r="U2899" t="s">
        <v>2438</v>
      </c>
      <c r="AH2899" t="s">
        <v>2940</v>
      </c>
      <c r="AI2899" t="s">
        <v>2941</v>
      </c>
      <c r="AJ2899" t="s">
        <v>3097</v>
      </c>
      <c r="AK2899" t="s">
        <v>3101</v>
      </c>
      <c r="AL2899" t="s">
        <v>3103</v>
      </c>
      <c r="BK2899">
        <v>2139</v>
      </c>
      <c r="BL2899">
        <v>2139</v>
      </c>
      <c r="BQ2899">
        <v>78.976900000000001</v>
      </c>
      <c r="BR2899">
        <v>79.272099999993202</v>
      </c>
      <c r="BS2899">
        <v>0</v>
      </c>
    </row>
    <row r="2900" spans="1:71" x14ac:dyDescent="0.25">
      <c r="A2900" t="s">
        <v>86</v>
      </c>
      <c r="B2900">
        <v>2186</v>
      </c>
      <c r="C2900" t="s">
        <v>88</v>
      </c>
      <c r="D2900">
        <v>1</v>
      </c>
      <c r="E2900">
        <v>227360.87270000001</v>
      </c>
      <c r="F2900">
        <v>227361.0925</v>
      </c>
      <c r="G2900">
        <v>0.21979999999166469</v>
      </c>
      <c r="H2900">
        <v>244.2054</v>
      </c>
      <c r="I2900">
        <v>125.402</v>
      </c>
      <c r="J2900">
        <v>819.93600000000004</v>
      </c>
      <c r="L2900" t="s">
        <v>1014</v>
      </c>
      <c r="M2900" s="6">
        <f t="shared" si="361"/>
        <v>2022</v>
      </c>
      <c r="N2900" s="6" t="str">
        <f t="shared" si="362"/>
        <v>05</v>
      </c>
      <c r="O2900" s="6" t="str">
        <f t="shared" si="363"/>
        <v>20</v>
      </c>
      <c r="P2900" t="str">
        <f t="shared" si="364"/>
        <v>09</v>
      </c>
      <c r="Q2900" t="str">
        <f t="shared" si="365"/>
        <v>23</v>
      </c>
      <c r="R2900" t="str">
        <f t="shared" si="366"/>
        <v>44</v>
      </c>
      <c r="S2900" s="4">
        <f t="shared" si="368"/>
        <v>44701.391481481478</v>
      </c>
      <c r="T2900" s="5">
        <f t="shared" si="367"/>
        <v>44701.391481481478</v>
      </c>
      <c r="U2900" t="s">
        <v>2439</v>
      </c>
      <c r="AH2900" t="s">
        <v>2940</v>
      </c>
      <c r="AI2900" t="s">
        <v>2941</v>
      </c>
      <c r="AJ2900" t="s">
        <v>3097</v>
      </c>
      <c r="AK2900" t="s">
        <v>2940</v>
      </c>
      <c r="AL2900" t="s">
        <v>3103</v>
      </c>
      <c r="BK2900">
        <v>2146</v>
      </c>
      <c r="BL2900">
        <v>2146</v>
      </c>
      <c r="BQ2900">
        <v>244.2054</v>
      </c>
      <c r="BR2900">
        <v>244.42519999999169</v>
      </c>
      <c r="BS2900">
        <v>0</v>
      </c>
    </row>
    <row r="2901" spans="1:71" x14ac:dyDescent="0.25">
      <c r="A2901" t="s">
        <v>86</v>
      </c>
      <c r="B2901">
        <v>2187</v>
      </c>
      <c r="C2901" t="s">
        <v>88</v>
      </c>
      <c r="D2901">
        <v>1</v>
      </c>
      <c r="E2901">
        <v>227361.72070000001</v>
      </c>
      <c r="F2901">
        <v>227362.0662</v>
      </c>
      <c r="G2901">
        <v>0.34549999999580899</v>
      </c>
      <c r="H2901">
        <v>245.05340000000001</v>
      </c>
      <c r="I2901">
        <v>125.402</v>
      </c>
      <c r="J2901">
        <v>1176.8489999999999</v>
      </c>
      <c r="L2901" t="s">
        <v>1014</v>
      </c>
      <c r="M2901" s="6">
        <f t="shared" si="361"/>
        <v>2022</v>
      </c>
      <c r="N2901" s="6" t="str">
        <f t="shared" si="362"/>
        <v>05</v>
      </c>
      <c r="O2901" s="6" t="str">
        <f t="shared" si="363"/>
        <v>20</v>
      </c>
      <c r="P2901" t="str">
        <f t="shared" si="364"/>
        <v>09</v>
      </c>
      <c r="Q2901" t="str">
        <f t="shared" si="365"/>
        <v>23</v>
      </c>
      <c r="R2901" t="str">
        <f t="shared" si="366"/>
        <v>44</v>
      </c>
      <c r="S2901" s="4">
        <f t="shared" si="368"/>
        <v>44701.391481481478</v>
      </c>
      <c r="T2901" s="5">
        <f t="shared" si="367"/>
        <v>44701.391481481478</v>
      </c>
      <c r="U2901" t="s">
        <v>2439</v>
      </c>
      <c r="AH2901" t="s">
        <v>2940</v>
      </c>
      <c r="AI2901" t="s">
        <v>2941</v>
      </c>
      <c r="AJ2901" t="s">
        <v>3097</v>
      </c>
      <c r="AK2901" t="s">
        <v>2940</v>
      </c>
      <c r="AL2901" t="s">
        <v>3103</v>
      </c>
      <c r="BK2901">
        <v>2147</v>
      </c>
      <c r="BL2901">
        <v>2147</v>
      </c>
      <c r="BQ2901">
        <v>245.05340000000001</v>
      </c>
      <c r="BR2901">
        <v>245.39889999999579</v>
      </c>
      <c r="BS2901">
        <v>1</v>
      </c>
    </row>
    <row r="2902" spans="1:71" x14ac:dyDescent="0.25">
      <c r="A2902" t="s">
        <v>86</v>
      </c>
      <c r="B2902">
        <v>2189</v>
      </c>
      <c r="C2902" t="s">
        <v>88</v>
      </c>
      <c r="D2902">
        <v>1</v>
      </c>
      <c r="E2902">
        <v>227641.1415</v>
      </c>
      <c r="F2902">
        <v>227642.06479999999</v>
      </c>
      <c r="G2902">
        <v>0.92329999999492429</v>
      </c>
      <c r="H2902">
        <v>224.4665</v>
      </c>
      <c r="I2902">
        <v>77.17</v>
      </c>
      <c r="J2902">
        <v>453.37599999999998</v>
      </c>
      <c r="L2902" t="s">
        <v>1015</v>
      </c>
      <c r="M2902" s="6">
        <f t="shared" si="361"/>
        <v>2022</v>
      </c>
      <c r="N2902" s="6" t="str">
        <f t="shared" si="362"/>
        <v>05</v>
      </c>
      <c r="O2902" s="6" t="str">
        <f t="shared" si="363"/>
        <v>20</v>
      </c>
      <c r="P2902" t="str">
        <f t="shared" si="364"/>
        <v>09</v>
      </c>
      <c r="Q2902" t="str">
        <f t="shared" si="365"/>
        <v>28</v>
      </c>
      <c r="R2902" t="str">
        <f t="shared" si="366"/>
        <v>44</v>
      </c>
      <c r="S2902" s="4">
        <f t="shared" si="368"/>
        <v>44701.394953703704</v>
      </c>
      <c r="T2902" s="5">
        <f t="shared" si="367"/>
        <v>44701.394953703704</v>
      </c>
      <c r="U2902" t="s">
        <v>2440</v>
      </c>
      <c r="AH2902" t="s">
        <v>2940</v>
      </c>
      <c r="AI2902" t="s">
        <v>2941</v>
      </c>
      <c r="AJ2902" t="s">
        <v>3097</v>
      </c>
      <c r="AK2902" t="s">
        <v>3101</v>
      </c>
      <c r="AL2902" t="s">
        <v>3102</v>
      </c>
      <c r="BK2902">
        <v>2149</v>
      </c>
      <c r="BL2902">
        <v>2149</v>
      </c>
      <c r="BQ2902">
        <v>224.4665</v>
      </c>
      <c r="BR2902">
        <v>225.38979999999489</v>
      </c>
      <c r="BS2902">
        <v>0</v>
      </c>
    </row>
    <row r="2903" spans="1:71" x14ac:dyDescent="0.25">
      <c r="A2903" t="s">
        <v>86</v>
      </c>
      <c r="B2903">
        <v>2210</v>
      </c>
      <c r="C2903" t="s">
        <v>88</v>
      </c>
      <c r="D2903">
        <v>1</v>
      </c>
      <c r="E2903">
        <v>229633.9866</v>
      </c>
      <c r="F2903">
        <v>229634.43890000001</v>
      </c>
      <c r="G2903">
        <v>0.45230000000447029</v>
      </c>
      <c r="H2903">
        <v>117.16030000000001</v>
      </c>
      <c r="I2903">
        <v>106.10899999999999</v>
      </c>
      <c r="J2903">
        <v>964.63</v>
      </c>
      <c r="L2903" t="s">
        <v>1016</v>
      </c>
      <c r="M2903" s="6">
        <f t="shared" si="361"/>
        <v>2022</v>
      </c>
      <c r="N2903" s="6" t="str">
        <f t="shared" si="362"/>
        <v>05</v>
      </c>
      <c r="O2903" s="6" t="str">
        <f t="shared" si="363"/>
        <v>20</v>
      </c>
      <c r="P2903" t="str">
        <f t="shared" si="364"/>
        <v>10</v>
      </c>
      <c r="Q2903" t="str">
        <f t="shared" si="365"/>
        <v>03</v>
      </c>
      <c r="R2903" t="str">
        <f t="shared" si="366"/>
        <v>44</v>
      </c>
      <c r="S2903" s="4">
        <f t="shared" si="368"/>
        <v>44701.419259259259</v>
      </c>
      <c r="T2903" s="5">
        <f t="shared" si="367"/>
        <v>44701.419259259259</v>
      </c>
      <c r="U2903" t="s">
        <v>2441</v>
      </c>
      <c r="AH2903" t="s">
        <v>2940</v>
      </c>
      <c r="AI2903" t="s">
        <v>2941</v>
      </c>
      <c r="AJ2903" t="s">
        <v>3097</v>
      </c>
      <c r="AK2903" t="s">
        <v>3101</v>
      </c>
      <c r="AL2903" t="s">
        <v>3102</v>
      </c>
      <c r="BK2903">
        <v>2170</v>
      </c>
      <c r="BL2903">
        <v>2170</v>
      </c>
      <c r="BQ2903">
        <v>117.16030000000001</v>
      </c>
      <c r="BR2903">
        <v>117.61260000000451</v>
      </c>
      <c r="BS2903">
        <v>0</v>
      </c>
    </row>
    <row r="2904" spans="1:71" x14ac:dyDescent="0.25">
      <c r="A2904" t="s">
        <v>86</v>
      </c>
      <c r="B2904">
        <v>2225</v>
      </c>
      <c r="C2904" t="s">
        <v>88</v>
      </c>
      <c r="D2904">
        <v>1</v>
      </c>
      <c r="E2904">
        <v>233336.6029</v>
      </c>
      <c r="F2904">
        <v>233337.53260000001</v>
      </c>
      <c r="G2904">
        <v>0.92970000000786968</v>
      </c>
      <c r="H2904">
        <v>219.4016</v>
      </c>
      <c r="I2904">
        <v>57.878</v>
      </c>
      <c r="J2904">
        <v>385.85199999999998</v>
      </c>
      <c r="L2904" t="s">
        <v>1017</v>
      </c>
      <c r="M2904" s="6">
        <f t="shared" ref="M2904:M2967" si="369">2000+LEFT(RIGHT(L2904,16),2)</f>
        <v>2022</v>
      </c>
      <c r="N2904" s="6" t="str">
        <f t="shared" ref="N2904:N2967" si="370">LEFT(RIGHT(L2904,14),2)</f>
        <v>05</v>
      </c>
      <c r="O2904" s="6" t="str">
        <f t="shared" ref="O2904:O2967" si="371">LEFT(RIGHT(L2904,12),2)</f>
        <v>20</v>
      </c>
      <c r="P2904" t="str">
        <f t="shared" ref="P2904:P2967" si="372">LEFT(RIGHT(L2904,10),2)</f>
        <v>11</v>
      </c>
      <c r="Q2904" t="str">
        <f t="shared" ref="Q2904:Q2967" si="373">LEFT(RIGHT(L2904,8),2)</f>
        <v>03</v>
      </c>
      <c r="R2904" t="str">
        <f t="shared" ref="R2904:R2967" si="374">LEFT(RIGHT(L2904,6),2)</f>
        <v>45</v>
      </c>
      <c r="S2904" s="4">
        <f t="shared" si="368"/>
        <v>44701.4609375</v>
      </c>
      <c r="T2904" s="5">
        <f t="shared" ref="T2904:T2967" si="375">S2904</f>
        <v>44701.4609375</v>
      </c>
      <c r="U2904" t="s">
        <v>2442</v>
      </c>
      <c r="AH2904" t="s">
        <v>2940</v>
      </c>
      <c r="AI2904" t="s">
        <v>2941</v>
      </c>
      <c r="AJ2904" t="s">
        <v>3097</v>
      </c>
      <c r="AK2904" t="s">
        <v>3101</v>
      </c>
      <c r="AL2904" t="s">
        <v>3102</v>
      </c>
      <c r="BK2904">
        <v>2185</v>
      </c>
      <c r="BL2904">
        <v>2185</v>
      </c>
      <c r="BQ2904">
        <v>219.4016</v>
      </c>
      <c r="BR2904">
        <v>220.3313000000079</v>
      </c>
      <c r="BS2904">
        <v>0</v>
      </c>
    </row>
    <row r="2905" spans="1:71" x14ac:dyDescent="0.25">
      <c r="A2905" t="s">
        <v>86</v>
      </c>
      <c r="B2905">
        <v>2227</v>
      </c>
      <c r="C2905" t="s">
        <v>88</v>
      </c>
      <c r="D2905">
        <v>1</v>
      </c>
      <c r="E2905">
        <v>235003.36809999999</v>
      </c>
      <c r="F2905">
        <v>235004.51759999999</v>
      </c>
      <c r="G2905">
        <v>1.1494999999995339</v>
      </c>
      <c r="H2905">
        <v>86.587100000000007</v>
      </c>
      <c r="I2905">
        <v>67.524000000000001</v>
      </c>
      <c r="J2905">
        <v>482.315</v>
      </c>
      <c r="L2905" t="s">
        <v>1018</v>
      </c>
      <c r="M2905" s="6">
        <f t="shared" si="369"/>
        <v>2022</v>
      </c>
      <c r="N2905" s="6" t="str">
        <f t="shared" si="370"/>
        <v>05</v>
      </c>
      <c r="O2905" s="6" t="str">
        <f t="shared" si="371"/>
        <v>20</v>
      </c>
      <c r="P2905" t="str">
        <f t="shared" si="372"/>
        <v>11</v>
      </c>
      <c r="Q2905" t="str">
        <f t="shared" si="373"/>
        <v>33</v>
      </c>
      <c r="R2905" t="str">
        <f t="shared" si="374"/>
        <v>45</v>
      </c>
      <c r="S2905" s="4">
        <f t="shared" si="368"/>
        <v>44701.481770833336</v>
      </c>
      <c r="T2905" s="5">
        <f t="shared" si="375"/>
        <v>44701.481770833336</v>
      </c>
      <c r="U2905" t="s">
        <v>2443</v>
      </c>
      <c r="AH2905" t="s">
        <v>2940</v>
      </c>
      <c r="AI2905" t="s">
        <v>2941</v>
      </c>
      <c r="AJ2905" t="s">
        <v>3097</v>
      </c>
      <c r="AK2905" t="s">
        <v>3101</v>
      </c>
      <c r="AL2905" t="s">
        <v>3102</v>
      </c>
      <c r="BK2905">
        <v>2187</v>
      </c>
      <c r="BL2905">
        <v>2187</v>
      </c>
      <c r="BQ2905">
        <v>86.587100000000007</v>
      </c>
      <c r="BR2905">
        <v>87.736599999999541</v>
      </c>
      <c r="BS2905">
        <v>0</v>
      </c>
    </row>
    <row r="2906" spans="1:71" x14ac:dyDescent="0.25">
      <c r="A2906" t="s">
        <v>86</v>
      </c>
      <c r="B2906">
        <v>2235</v>
      </c>
      <c r="C2906" t="s">
        <v>88</v>
      </c>
      <c r="D2906">
        <v>1</v>
      </c>
      <c r="E2906">
        <v>237017.53</v>
      </c>
      <c r="F2906">
        <v>237018.1833</v>
      </c>
      <c r="G2906">
        <v>0.65330000000540167</v>
      </c>
      <c r="H2906">
        <v>0.53890000000000005</v>
      </c>
      <c r="I2906">
        <v>154.89099999999999</v>
      </c>
      <c r="J2906">
        <v>2739.13</v>
      </c>
      <c r="L2906" t="s">
        <v>1019</v>
      </c>
      <c r="M2906" s="6">
        <f t="shared" si="369"/>
        <v>2022</v>
      </c>
      <c r="N2906" s="6" t="str">
        <f t="shared" si="370"/>
        <v>05</v>
      </c>
      <c r="O2906" s="6" t="str">
        <f t="shared" si="371"/>
        <v>20</v>
      </c>
      <c r="P2906" t="str">
        <f t="shared" si="372"/>
        <v>12</v>
      </c>
      <c r="Q2906" t="str">
        <f t="shared" si="373"/>
        <v>08</v>
      </c>
      <c r="R2906" t="str">
        <f t="shared" si="374"/>
        <v>45</v>
      </c>
      <c r="S2906" s="4">
        <f t="shared" si="368"/>
        <v>44701.506076388891</v>
      </c>
      <c r="T2906" s="5">
        <f t="shared" si="375"/>
        <v>44701.506076388891</v>
      </c>
      <c r="U2906" t="s">
        <v>2444</v>
      </c>
      <c r="AH2906" t="s">
        <v>2940</v>
      </c>
      <c r="AI2906" t="s">
        <v>2941</v>
      </c>
      <c r="AJ2906" t="s">
        <v>2941</v>
      </c>
      <c r="AK2906" t="s">
        <v>3101</v>
      </c>
      <c r="AL2906" t="s">
        <v>3104</v>
      </c>
      <c r="BK2906">
        <v>2195</v>
      </c>
      <c r="BL2906">
        <v>2195</v>
      </c>
      <c r="BQ2906">
        <v>0.53890000000000005</v>
      </c>
      <c r="BR2906">
        <v>1.192200000005402</v>
      </c>
      <c r="BS2906">
        <v>0</v>
      </c>
    </row>
    <row r="2907" spans="1:71" x14ac:dyDescent="0.25">
      <c r="A2907" t="s">
        <v>86</v>
      </c>
      <c r="B2907">
        <v>2238</v>
      </c>
      <c r="C2907" t="s">
        <v>88</v>
      </c>
      <c r="D2907">
        <v>1</v>
      </c>
      <c r="E2907">
        <v>237024.43</v>
      </c>
      <c r="F2907">
        <v>237025.34090000001</v>
      </c>
      <c r="G2907">
        <v>0.91090000001713634</v>
      </c>
      <c r="H2907">
        <v>7.4389000000000003</v>
      </c>
      <c r="I2907">
        <v>57.064999999999998</v>
      </c>
      <c r="J2907">
        <v>2804.348</v>
      </c>
      <c r="L2907" t="s">
        <v>1019</v>
      </c>
      <c r="M2907" s="6">
        <f t="shared" si="369"/>
        <v>2022</v>
      </c>
      <c r="N2907" s="6" t="str">
        <f t="shared" si="370"/>
        <v>05</v>
      </c>
      <c r="O2907" s="6" t="str">
        <f t="shared" si="371"/>
        <v>20</v>
      </c>
      <c r="P2907" t="str">
        <f t="shared" si="372"/>
        <v>12</v>
      </c>
      <c r="Q2907" t="str">
        <f t="shared" si="373"/>
        <v>08</v>
      </c>
      <c r="R2907" t="str">
        <f t="shared" si="374"/>
        <v>45</v>
      </c>
      <c r="S2907" s="4">
        <f t="shared" si="368"/>
        <v>44701.506076388891</v>
      </c>
      <c r="T2907" s="5">
        <f t="shared" si="375"/>
        <v>44701.506076388891</v>
      </c>
      <c r="U2907" t="s">
        <v>2444</v>
      </c>
      <c r="AH2907" t="s">
        <v>2940</v>
      </c>
      <c r="AI2907" t="s">
        <v>2941</v>
      </c>
      <c r="AJ2907" t="s">
        <v>2941</v>
      </c>
      <c r="AK2907" t="s">
        <v>3101</v>
      </c>
      <c r="AL2907" t="s">
        <v>3104</v>
      </c>
      <c r="BK2907">
        <v>2198</v>
      </c>
      <c r="BL2907">
        <v>2198</v>
      </c>
      <c r="BQ2907">
        <v>7.4389000000000003</v>
      </c>
      <c r="BR2907">
        <v>8.3498000000171366</v>
      </c>
      <c r="BS2907">
        <v>1</v>
      </c>
    </row>
    <row r="2908" spans="1:71" x14ac:dyDescent="0.25">
      <c r="A2908" t="s">
        <v>86</v>
      </c>
      <c r="B2908">
        <v>2239</v>
      </c>
      <c r="C2908" t="s">
        <v>88</v>
      </c>
      <c r="D2908">
        <v>1</v>
      </c>
      <c r="E2908">
        <v>237171.83240000001</v>
      </c>
      <c r="F2908">
        <v>237174.08110000001</v>
      </c>
      <c r="G2908">
        <v>2.248699999996461</v>
      </c>
      <c r="H2908">
        <v>154.84119999999999</v>
      </c>
      <c r="I2908">
        <v>0</v>
      </c>
      <c r="J2908">
        <v>945.65200000000004</v>
      </c>
      <c r="L2908" t="s">
        <v>1019</v>
      </c>
      <c r="M2908" s="6">
        <f t="shared" si="369"/>
        <v>2022</v>
      </c>
      <c r="N2908" s="6" t="str">
        <f t="shared" si="370"/>
        <v>05</v>
      </c>
      <c r="O2908" s="6" t="str">
        <f t="shared" si="371"/>
        <v>20</v>
      </c>
      <c r="P2908" t="str">
        <f t="shared" si="372"/>
        <v>12</v>
      </c>
      <c r="Q2908" t="str">
        <f t="shared" si="373"/>
        <v>08</v>
      </c>
      <c r="R2908" t="str">
        <f t="shared" si="374"/>
        <v>45</v>
      </c>
      <c r="S2908" s="4">
        <f t="shared" si="368"/>
        <v>44701.506076388891</v>
      </c>
      <c r="T2908" s="5">
        <f t="shared" si="375"/>
        <v>44701.506076388891</v>
      </c>
      <c r="U2908" t="s">
        <v>2444</v>
      </c>
      <c r="AH2908" t="s">
        <v>2940</v>
      </c>
      <c r="AI2908" t="s">
        <v>2941</v>
      </c>
      <c r="AJ2908" t="s">
        <v>3097</v>
      </c>
      <c r="AK2908" t="s">
        <v>3101</v>
      </c>
      <c r="AL2908" t="s">
        <v>3102</v>
      </c>
      <c r="BK2908">
        <v>2199</v>
      </c>
      <c r="BL2908">
        <v>2199</v>
      </c>
      <c r="BQ2908">
        <v>154.84119999999999</v>
      </c>
      <c r="BR2908">
        <v>157.08989999999639</v>
      </c>
      <c r="BS2908">
        <v>2</v>
      </c>
    </row>
    <row r="2909" spans="1:71" x14ac:dyDescent="0.25">
      <c r="A2909" t="s">
        <v>86</v>
      </c>
      <c r="B2909">
        <v>2242</v>
      </c>
      <c r="C2909" t="s">
        <v>88</v>
      </c>
      <c r="D2909">
        <v>1</v>
      </c>
      <c r="E2909">
        <v>237546.96100000001</v>
      </c>
      <c r="F2909">
        <v>237549.37299999999</v>
      </c>
      <c r="G2909">
        <v>2.411999999982072</v>
      </c>
      <c r="H2909">
        <v>229.97329999999999</v>
      </c>
      <c r="I2909">
        <v>57.064999999999998</v>
      </c>
      <c r="J2909">
        <v>872.28300000000002</v>
      </c>
      <c r="L2909" t="s">
        <v>1020</v>
      </c>
      <c r="M2909" s="6">
        <f t="shared" si="369"/>
        <v>2022</v>
      </c>
      <c r="N2909" s="6" t="str">
        <f t="shared" si="370"/>
        <v>05</v>
      </c>
      <c r="O2909" s="6" t="str">
        <f t="shared" si="371"/>
        <v>20</v>
      </c>
      <c r="P2909" t="str">
        <f t="shared" si="372"/>
        <v>12</v>
      </c>
      <c r="Q2909" t="str">
        <f t="shared" si="373"/>
        <v>13</v>
      </c>
      <c r="R2909" t="str">
        <f t="shared" si="374"/>
        <v>45</v>
      </c>
      <c r="S2909" s="4">
        <f t="shared" si="368"/>
        <v>44701.509548611109</v>
      </c>
      <c r="T2909" s="5">
        <f t="shared" si="375"/>
        <v>44701.509548611109</v>
      </c>
      <c r="U2909" t="s">
        <v>2445</v>
      </c>
      <c r="AH2909" t="s">
        <v>2940</v>
      </c>
      <c r="AI2909" t="s">
        <v>3077</v>
      </c>
      <c r="AJ2909" t="s">
        <v>2941</v>
      </c>
      <c r="AK2909" t="s">
        <v>3101</v>
      </c>
      <c r="AL2909" t="s">
        <v>3104</v>
      </c>
      <c r="BK2909">
        <v>2202</v>
      </c>
      <c r="BL2909">
        <v>2202</v>
      </c>
      <c r="BQ2909">
        <v>229.97329999999999</v>
      </c>
      <c r="BR2909">
        <v>232.3852999999821</v>
      </c>
      <c r="BS2909">
        <v>0</v>
      </c>
    </row>
    <row r="2910" spans="1:71" x14ac:dyDescent="0.25">
      <c r="A2910" t="s">
        <v>86</v>
      </c>
      <c r="B2910">
        <v>2256</v>
      </c>
      <c r="C2910" t="s">
        <v>88</v>
      </c>
      <c r="D2910">
        <v>1</v>
      </c>
      <c r="E2910">
        <v>237978.71090000001</v>
      </c>
      <c r="F2910">
        <v>237978.94959999999</v>
      </c>
      <c r="G2910">
        <v>0.23869999998714769</v>
      </c>
      <c r="H2910">
        <v>61.6614</v>
      </c>
      <c r="I2910">
        <v>154.89099999999999</v>
      </c>
      <c r="J2910">
        <v>733.69600000000003</v>
      </c>
      <c r="L2910" t="s">
        <v>1021</v>
      </c>
      <c r="M2910" s="6">
        <f t="shared" si="369"/>
        <v>2022</v>
      </c>
      <c r="N2910" s="6" t="str">
        <f t="shared" si="370"/>
        <v>05</v>
      </c>
      <c r="O2910" s="6" t="str">
        <f t="shared" si="371"/>
        <v>20</v>
      </c>
      <c r="P2910" t="str">
        <f t="shared" si="372"/>
        <v>12</v>
      </c>
      <c r="Q2910" t="str">
        <f t="shared" si="373"/>
        <v>23</v>
      </c>
      <c r="R2910" t="str">
        <f t="shared" si="374"/>
        <v>45</v>
      </c>
      <c r="S2910" s="4">
        <f t="shared" si="368"/>
        <v>44701.516493055555</v>
      </c>
      <c r="T2910" s="5">
        <f t="shared" si="375"/>
        <v>44701.516493055555</v>
      </c>
      <c r="U2910" t="s">
        <v>2446</v>
      </c>
      <c r="AH2910" t="s">
        <v>2940</v>
      </c>
      <c r="AI2910" t="s">
        <v>2941</v>
      </c>
      <c r="AJ2910" t="s">
        <v>3097</v>
      </c>
      <c r="AK2910" t="s">
        <v>3101</v>
      </c>
      <c r="AL2910" t="s">
        <v>3103</v>
      </c>
      <c r="BK2910">
        <v>2216</v>
      </c>
      <c r="BL2910">
        <v>2216</v>
      </c>
      <c r="BQ2910">
        <v>61.6614</v>
      </c>
      <c r="BR2910">
        <v>61.900099999987148</v>
      </c>
      <c r="BS2910">
        <v>0</v>
      </c>
    </row>
    <row r="2911" spans="1:71" x14ac:dyDescent="0.25">
      <c r="A2911" t="s">
        <v>86</v>
      </c>
      <c r="B2911">
        <v>2258</v>
      </c>
      <c r="C2911" t="s">
        <v>88</v>
      </c>
      <c r="D2911">
        <v>1</v>
      </c>
      <c r="E2911">
        <v>237986.6838</v>
      </c>
      <c r="F2911">
        <v>237987.7579</v>
      </c>
      <c r="G2911">
        <v>1.0740999999979981</v>
      </c>
      <c r="H2911">
        <v>69.634299999999996</v>
      </c>
      <c r="I2911">
        <v>105.97799999999999</v>
      </c>
      <c r="J2911">
        <v>1915.761</v>
      </c>
      <c r="L2911" t="s">
        <v>1021</v>
      </c>
      <c r="M2911" s="6">
        <f t="shared" si="369"/>
        <v>2022</v>
      </c>
      <c r="N2911" s="6" t="str">
        <f t="shared" si="370"/>
        <v>05</v>
      </c>
      <c r="O2911" s="6" t="str">
        <f t="shared" si="371"/>
        <v>20</v>
      </c>
      <c r="P2911" t="str">
        <f t="shared" si="372"/>
        <v>12</v>
      </c>
      <c r="Q2911" t="str">
        <f t="shared" si="373"/>
        <v>23</v>
      </c>
      <c r="R2911" t="str">
        <f t="shared" si="374"/>
        <v>45</v>
      </c>
      <c r="S2911" s="4">
        <f t="shared" si="368"/>
        <v>44701.516493055555</v>
      </c>
      <c r="T2911" s="5">
        <f t="shared" si="375"/>
        <v>44701.516493055555</v>
      </c>
      <c r="U2911" t="s">
        <v>2446</v>
      </c>
      <c r="AH2911" t="s">
        <v>2940</v>
      </c>
      <c r="AI2911" t="s">
        <v>3077</v>
      </c>
      <c r="AJ2911" t="s">
        <v>2941</v>
      </c>
      <c r="AK2911" t="s">
        <v>3101</v>
      </c>
      <c r="AL2911" t="s">
        <v>3104</v>
      </c>
      <c r="BK2911">
        <v>2218</v>
      </c>
      <c r="BL2911">
        <v>2218</v>
      </c>
      <c r="BQ2911">
        <v>69.634299999999996</v>
      </c>
      <c r="BR2911">
        <v>70.708399999997994</v>
      </c>
      <c r="BS2911">
        <v>1</v>
      </c>
    </row>
    <row r="2912" spans="1:71" x14ac:dyDescent="0.25">
      <c r="A2912" t="s">
        <v>86</v>
      </c>
      <c r="B2912">
        <v>2299</v>
      </c>
      <c r="C2912" t="s">
        <v>88</v>
      </c>
      <c r="D2912">
        <v>1</v>
      </c>
      <c r="E2912">
        <v>238480.76800000001</v>
      </c>
      <c r="F2912">
        <v>238481.05069999999</v>
      </c>
      <c r="G2912">
        <v>0.28269999998155981</v>
      </c>
      <c r="H2912">
        <v>263.71730000000002</v>
      </c>
      <c r="I2912">
        <v>105.97799999999999</v>
      </c>
      <c r="J2912">
        <v>1222.826</v>
      </c>
      <c r="L2912" t="s">
        <v>1022</v>
      </c>
      <c r="M2912" s="6">
        <f t="shared" si="369"/>
        <v>2022</v>
      </c>
      <c r="N2912" s="6" t="str">
        <f t="shared" si="370"/>
        <v>05</v>
      </c>
      <c r="O2912" s="6" t="str">
        <f t="shared" si="371"/>
        <v>20</v>
      </c>
      <c r="P2912" t="str">
        <f t="shared" si="372"/>
        <v>12</v>
      </c>
      <c r="Q2912" t="str">
        <f t="shared" si="373"/>
        <v>28</v>
      </c>
      <c r="R2912" t="str">
        <f t="shared" si="374"/>
        <v>45</v>
      </c>
      <c r="S2912" s="4">
        <f t="shared" si="368"/>
        <v>44701.519965277781</v>
      </c>
      <c r="T2912" s="5">
        <f t="shared" si="375"/>
        <v>44701.519965277781</v>
      </c>
      <c r="U2912" t="s">
        <v>2447</v>
      </c>
      <c r="AH2912" t="s">
        <v>2940</v>
      </c>
      <c r="AI2912" t="s">
        <v>2941</v>
      </c>
      <c r="AJ2912" t="s">
        <v>3097</v>
      </c>
      <c r="AK2912" t="s">
        <v>3101</v>
      </c>
      <c r="AL2912" t="s">
        <v>3103</v>
      </c>
      <c r="BK2912">
        <v>2258</v>
      </c>
      <c r="BL2912">
        <v>2258</v>
      </c>
      <c r="BQ2912">
        <v>263.71730000000002</v>
      </c>
      <c r="BR2912">
        <v>263.99999999998158</v>
      </c>
      <c r="BS2912">
        <v>0</v>
      </c>
    </row>
    <row r="2913" spans="1:71" x14ac:dyDescent="0.25">
      <c r="A2913" t="s">
        <v>86</v>
      </c>
      <c r="B2913">
        <v>2363</v>
      </c>
      <c r="C2913" t="s">
        <v>88</v>
      </c>
      <c r="D2913">
        <v>1</v>
      </c>
      <c r="E2913">
        <v>249414.57209999999</v>
      </c>
      <c r="F2913">
        <v>249415.85980000001</v>
      </c>
      <c r="G2913">
        <v>1.28770000001532</v>
      </c>
      <c r="H2913">
        <v>96.504099999999994</v>
      </c>
      <c r="I2913">
        <v>81.522000000000006</v>
      </c>
      <c r="J2913">
        <v>562.5</v>
      </c>
      <c r="L2913" t="s">
        <v>1023</v>
      </c>
      <c r="M2913" s="6">
        <f t="shared" si="369"/>
        <v>2022</v>
      </c>
      <c r="N2913" s="6" t="str">
        <f t="shared" si="370"/>
        <v>05</v>
      </c>
      <c r="O2913" s="6" t="str">
        <f t="shared" si="371"/>
        <v>20</v>
      </c>
      <c r="P2913" t="str">
        <f t="shared" si="372"/>
        <v>15</v>
      </c>
      <c r="Q2913" t="str">
        <f t="shared" si="373"/>
        <v>33</v>
      </c>
      <c r="R2913" t="str">
        <f t="shared" si="374"/>
        <v>45</v>
      </c>
      <c r="S2913" s="4">
        <f t="shared" si="368"/>
        <v>44701.6484375</v>
      </c>
      <c r="T2913" s="5">
        <f t="shared" si="375"/>
        <v>44701.6484375</v>
      </c>
      <c r="U2913" t="s">
        <v>2448</v>
      </c>
      <c r="AH2913" t="s">
        <v>2940</v>
      </c>
      <c r="AI2913" t="s">
        <v>2941</v>
      </c>
      <c r="AJ2913" t="s">
        <v>3097</v>
      </c>
      <c r="AK2913" t="s">
        <v>3101</v>
      </c>
      <c r="AL2913" t="s">
        <v>3102</v>
      </c>
      <c r="BK2913">
        <v>2321</v>
      </c>
      <c r="BL2913">
        <v>2321</v>
      </c>
      <c r="BQ2913">
        <v>96.504099999999994</v>
      </c>
      <c r="BR2913">
        <v>97.791800000015314</v>
      </c>
      <c r="BS2913">
        <v>0</v>
      </c>
    </row>
    <row r="2914" spans="1:71" x14ac:dyDescent="0.25">
      <c r="A2914" t="s">
        <v>86</v>
      </c>
      <c r="B2914">
        <v>2365</v>
      </c>
      <c r="C2914" t="s">
        <v>88</v>
      </c>
      <c r="D2914">
        <v>1</v>
      </c>
      <c r="E2914">
        <v>243465.87729999999</v>
      </c>
      <c r="F2914">
        <v>243468.67249999999</v>
      </c>
      <c r="G2914">
        <v>2.7951999999932009</v>
      </c>
      <c r="H2914">
        <v>148.346</v>
      </c>
      <c r="I2914">
        <v>0</v>
      </c>
      <c r="J2914">
        <v>1926.829</v>
      </c>
      <c r="L2914" t="s">
        <v>1024</v>
      </c>
      <c r="M2914" s="6">
        <f t="shared" si="369"/>
        <v>2022</v>
      </c>
      <c r="N2914" s="6" t="str">
        <f t="shared" si="370"/>
        <v>05</v>
      </c>
      <c r="O2914" s="6" t="str">
        <f t="shared" si="371"/>
        <v>20</v>
      </c>
      <c r="P2914" t="str">
        <f t="shared" si="372"/>
        <v>13</v>
      </c>
      <c r="Q2914" t="str">
        <f t="shared" si="373"/>
        <v>53</v>
      </c>
      <c r="R2914" t="str">
        <f t="shared" si="374"/>
        <v>45</v>
      </c>
      <c r="S2914" s="4">
        <f t="shared" si="368"/>
        <v>44701.578993055555</v>
      </c>
      <c r="T2914" s="5">
        <f t="shared" si="375"/>
        <v>44701.578993055555</v>
      </c>
      <c r="U2914" t="s">
        <v>2449</v>
      </c>
      <c r="AH2914" t="s">
        <v>2940</v>
      </c>
      <c r="AI2914" t="s">
        <v>3082</v>
      </c>
      <c r="AJ2914" t="s">
        <v>3082</v>
      </c>
      <c r="AK2914" t="s">
        <v>3101</v>
      </c>
      <c r="AL2914" t="s">
        <v>3104</v>
      </c>
      <c r="BK2914">
        <v>2323</v>
      </c>
      <c r="BL2914">
        <v>2323</v>
      </c>
      <c r="BQ2914">
        <v>148.346</v>
      </c>
      <c r="BR2914">
        <v>151.1411999999932</v>
      </c>
      <c r="BS2914">
        <v>0</v>
      </c>
    </row>
    <row r="2915" spans="1:71" x14ac:dyDescent="0.25">
      <c r="A2915" t="s">
        <v>86</v>
      </c>
      <c r="B2915">
        <v>2366</v>
      </c>
      <c r="C2915" t="s">
        <v>88</v>
      </c>
      <c r="D2915">
        <v>1</v>
      </c>
      <c r="E2915">
        <v>243468.9363</v>
      </c>
      <c r="F2915">
        <v>243470.2366</v>
      </c>
      <c r="G2915">
        <v>1.3003000000026079</v>
      </c>
      <c r="H2915">
        <v>151.405</v>
      </c>
      <c r="I2915">
        <v>32.520000000000003</v>
      </c>
      <c r="J2915">
        <v>2162.6019999999999</v>
      </c>
      <c r="L2915" t="s">
        <v>1024</v>
      </c>
      <c r="M2915" s="6">
        <f t="shared" si="369"/>
        <v>2022</v>
      </c>
      <c r="N2915" s="6" t="str">
        <f t="shared" si="370"/>
        <v>05</v>
      </c>
      <c r="O2915" s="6" t="str">
        <f t="shared" si="371"/>
        <v>20</v>
      </c>
      <c r="P2915" t="str">
        <f t="shared" si="372"/>
        <v>13</v>
      </c>
      <c r="Q2915" t="str">
        <f t="shared" si="373"/>
        <v>53</v>
      </c>
      <c r="R2915" t="str">
        <f t="shared" si="374"/>
        <v>45</v>
      </c>
      <c r="S2915" s="4">
        <f t="shared" si="368"/>
        <v>44701.578993055555</v>
      </c>
      <c r="T2915" s="5">
        <f t="shared" si="375"/>
        <v>44701.578993055555</v>
      </c>
      <c r="U2915" t="s">
        <v>2449</v>
      </c>
      <c r="AH2915" t="s">
        <v>2940</v>
      </c>
      <c r="AI2915" t="s">
        <v>3081</v>
      </c>
      <c r="AJ2915" t="s">
        <v>3077</v>
      </c>
      <c r="AK2915" t="s">
        <v>3101</v>
      </c>
      <c r="AL2915" t="s">
        <v>3104</v>
      </c>
      <c r="BK2915">
        <v>2324</v>
      </c>
      <c r="BL2915">
        <v>2324</v>
      </c>
      <c r="BQ2915">
        <v>151.405</v>
      </c>
      <c r="BR2915">
        <v>152.70530000000261</v>
      </c>
      <c r="BS2915">
        <v>1</v>
      </c>
    </row>
    <row r="2916" spans="1:71" x14ac:dyDescent="0.25">
      <c r="A2916" t="s">
        <v>86</v>
      </c>
      <c r="B2916">
        <v>2370</v>
      </c>
      <c r="C2916" t="s">
        <v>88</v>
      </c>
      <c r="D2916">
        <v>1</v>
      </c>
      <c r="E2916">
        <v>243659.93700000001</v>
      </c>
      <c r="F2916">
        <v>243660.24479999999</v>
      </c>
      <c r="G2916">
        <v>0.30779999998048879</v>
      </c>
      <c r="H2916">
        <v>42.392699999999998</v>
      </c>
      <c r="I2916">
        <v>398.37400000000002</v>
      </c>
      <c r="J2916">
        <v>1439.0239999999999</v>
      </c>
      <c r="L2916" t="s">
        <v>1025</v>
      </c>
      <c r="M2916" s="6">
        <f t="shared" si="369"/>
        <v>2022</v>
      </c>
      <c r="N2916" s="6" t="str">
        <f t="shared" si="370"/>
        <v>05</v>
      </c>
      <c r="O2916" s="6" t="str">
        <f t="shared" si="371"/>
        <v>20</v>
      </c>
      <c r="P2916" t="str">
        <f t="shared" si="372"/>
        <v>13</v>
      </c>
      <c r="Q2916" t="str">
        <f t="shared" si="373"/>
        <v>58</v>
      </c>
      <c r="R2916" t="str">
        <f t="shared" si="374"/>
        <v>45</v>
      </c>
      <c r="S2916" s="4">
        <f t="shared" si="368"/>
        <v>44701.582465277781</v>
      </c>
      <c r="T2916" s="5">
        <f t="shared" si="375"/>
        <v>44701.582465277781</v>
      </c>
      <c r="U2916" t="s">
        <v>2450</v>
      </c>
      <c r="AH2916" t="s">
        <v>2940</v>
      </c>
      <c r="AI2916" t="s">
        <v>2941</v>
      </c>
      <c r="AJ2916" t="s">
        <v>3097</v>
      </c>
      <c r="AK2916" t="s">
        <v>3101</v>
      </c>
      <c r="AL2916" t="s">
        <v>3103</v>
      </c>
      <c r="BK2916">
        <v>2328</v>
      </c>
      <c r="BL2916">
        <v>2328</v>
      </c>
      <c r="BQ2916">
        <v>42.392699999999998</v>
      </c>
      <c r="BR2916">
        <v>42.700499999980487</v>
      </c>
      <c r="BS2916">
        <v>0</v>
      </c>
    </row>
    <row r="2917" spans="1:71" x14ac:dyDescent="0.25">
      <c r="A2917" t="s">
        <v>86</v>
      </c>
      <c r="B2917">
        <v>2371</v>
      </c>
      <c r="C2917" t="s">
        <v>88</v>
      </c>
      <c r="D2917">
        <v>1</v>
      </c>
      <c r="E2917">
        <v>244108.739</v>
      </c>
      <c r="F2917">
        <v>244108.95879999999</v>
      </c>
      <c r="G2917">
        <v>0.21979999999166469</v>
      </c>
      <c r="H2917">
        <v>191.18629999999999</v>
      </c>
      <c r="I2917">
        <v>121.95099999999999</v>
      </c>
      <c r="J2917">
        <v>943.08900000000006</v>
      </c>
      <c r="L2917" t="s">
        <v>1026</v>
      </c>
      <c r="M2917" s="6">
        <f t="shared" si="369"/>
        <v>2022</v>
      </c>
      <c r="N2917" s="6" t="str">
        <f t="shared" si="370"/>
        <v>05</v>
      </c>
      <c r="O2917" s="6" t="str">
        <f t="shared" si="371"/>
        <v>20</v>
      </c>
      <c r="P2917" t="str">
        <f t="shared" si="372"/>
        <v>14</v>
      </c>
      <c r="Q2917" t="str">
        <f t="shared" si="373"/>
        <v>03</v>
      </c>
      <c r="R2917" t="str">
        <f t="shared" si="374"/>
        <v>45</v>
      </c>
      <c r="S2917" s="4">
        <f t="shared" si="368"/>
        <v>44701.5859375</v>
      </c>
      <c r="T2917" s="5">
        <f t="shared" si="375"/>
        <v>44701.5859375</v>
      </c>
      <c r="U2917" t="s">
        <v>2451</v>
      </c>
      <c r="AH2917" t="s">
        <v>2940</v>
      </c>
      <c r="AI2917" t="s">
        <v>2941</v>
      </c>
      <c r="AJ2917" t="s">
        <v>3097</v>
      </c>
      <c r="AK2917" t="s">
        <v>3101</v>
      </c>
      <c r="AL2917" t="s">
        <v>3103</v>
      </c>
      <c r="BK2917">
        <v>2329</v>
      </c>
      <c r="BL2917">
        <v>2329</v>
      </c>
      <c r="BQ2917">
        <v>191.18629999999999</v>
      </c>
      <c r="BR2917">
        <v>191.40609999999171</v>
      </c>
      <c r="BS2917">
        <v>0</v>
      </c>
    </row>
    <row r="2918" spans="1:71" x14ac:dyDescent="0.25">
      <c r="A2918" t="s">
        <v>86</v>
      </c>
      <c r="B2918">
        <v>2372</v>
      </c>
      <c r="C2918" t="s">
        <v>88</v>
      </c>
      <c r="D2918">
        <v>1</v>
      </c>
      <c r="E2918">
        <v>244109.24780000001</v>
      </c>
      <c r="F2918">
        <v>244109.47390000001</v>
      </c>
      <c r="G2918">
        <v>0.2260999999998603</v>
      </c>
      <c r="H2918">
        <v>191.6951</v>
      </c>
      <c r="I2918">
        <v>162.602</v>
      </c>
      <c r="J2918">
        <v>813.00800000000004</v>
      </c>
      <c r="L2918" t="s">
        <v>1026</v>
      </c>
      <c r="M2918" s="6">
        <f t="shared" si="369"/>
        <v>2022</v>
      </c>
      <c r="N2918" s="6" t="str">
        <f t="shared" si="370"/>
        <v>05</v>
      </c>
      <c r="O2918" s="6" t="str">
        <f t="shared" si="371"/>
        <v>20</v>
      </c>
      <c r="P2918" t="str">
        <f t="shared" si="372"/>
        <v>14</v>
      </c>
      <c r="Q2918" t="str">
        <f t="shared" si="373"/>
        <v>03</v>
      </c>
      <c r="R2918" t="str">
        <f t="shared" si="374"/>
        <v>45</v>
      </c>
      <c r="S2918" s="4">
        <f t="shared" si="368"/>
        <v>44701.5859375</v>
      </c>
      <c r="T2918" s="5">
        <f t="shared" si="375"/>
        <v>44701.5859375</v>
      </c>
      <c r="U2918" t="s">
        <v>2451</v>
      </c>
      <c r="AH2918" t="s">
        <v>2940</v>
      </c>
      <c r="AI2918" t="s">
        <v>2941</v>
      </c>
      <c r="AJ2918" t="s">
        <v>3097</v>
      </c>
      <c r="AK2918" t="s">
        <v>3101</v>
      </c>
      <c r="AL2918" t="s">
        <v>3103</v>
      </c>
      <c r="BK2918">
        <v>2330</v>
      </c>
      <c r="BL2918">
        <v>2330</v>
      </c>
      <c r="BQ2918">
        <v>191.6951</v>
      </c>
      <c r="BR2918">
        <v>191.92119999999991</v>
      </c>
      <c r="BS2918">
        <v>1</v>
      </c>
    </row>
    <row r="2919" spans="1:71" x14ac:dyDescent="0.25">
      <c r="A2919" t="s">
        <v>86</v>
      </c>
      <c r="B2919">
        <v>2375</v>
      </c>
      <c r="C2919" t="s">
        <v>88</v>
      </c>
      <c r="D2919">
        <v>1</v>
      </c>
      <c r="E2919">
        <v>247775.88260000001</v>
      </c>
      <c r="F2919">
        <v>247777.39009999999</v>
      </c>
      <c r="G2919">
        <v>1.5074999999778811</v>
      </c>
      <c r="H2919">
        <v>257.96390000000002</v>
      </c>
      <c r="I2919">
        <v>48.78</v>
      </c>
      <c r="J2919">
        <v>2130.0810000000001</v>
      </c>
      <c r="L2919" t="s">
        <v>1027</v>
      </c>
      <c r="M2919" s="6">
        <f t="shared" si="369"/>
        <v>2022</v>
      </c>
      <c r="N2919" s="6" t="str">
        <f t="shared" si="370"/>
        <v>05</v>
      </c>
      <c r="O2919" s="6" t="str">
        <f t="shared" si="371"/>
        <v>20</v>
      </c>
      <c r="P2919" t="str">
        <f t="shared" si="372"/>
        <v>15</v>
      </c>
      <c r="Q2919" t="str">
        <f t="shared" si="373"/>
        <v>03</v>
      </c>
      <c r="R2919" t="str">
        <f t="shared" si="374"/>
        <v>45</v>
      </c>
      <c r="S2919" s="4">
        <f t="shared" si="368"/>
        <v>44701.627604166664</v>
      </c>
      <c r="T2919" s="5">
        <f t="shared" si="375"/>
        <v>44701.627604166664</v>
      </c>
      <c r="U2919" t="s">
        <v>2452</v>
      </c>
      <c r="AH2919" t="s">
        <v>2940</v>
      </c>
      <c r="AI2919" t="s">
        <v>3081</v>
      </c>
      <c r="AJ2919" t="s">
        <v>3077</v>
      </c>
      <c r="AK2919" t="s">
        <v>2940</v>
      </c>
      <c r="AL2919" t="s">
        <v>3104</v>
      </c>
      <c r="AN2919" t="s">
        <v>3700</v>
      </c>
      <c r="BK2919">
        <v>2333</v>
      </c>
      <c r="BL2919">
        <v>2333</v>
      </c>
      <c r="BQ2919">
        <v>257.96390000000002</v>
      </c>
      <c r="BR2919">
        <v>259.4713999999779</v>
      </c>
      <c r="BS2919">
        <v>0</v>
      </c>
    </row>
    <row r="2920" spans="1:71" x14ac:dyDescent="0.25">
      <c r="A2920" t="s">
        <v>86</v>
      </c>
      <c r="B2920">
        <v>2376</v>
      </c>
      <c r="C2920" t="s">
        <v>88</v>
      </c>
      <c r="D2920">
        <v>1</v>
      </c>
      <c r="E2920">
        <v>247778.88510000001</v>
      </c>
      <c r="F2920">
        <v>247779.86499999999</v>
      </c>
      <c r="G2920">
        <v>0.9798999999766238</v>
      </c>
      <c r="H2920">
        <v>260.96640000000002</v>
      </c>
      <c r="I2920">
        <v>89.430999999999997</v>
      </c>
      <c r="J2920">
        <v>1845.528</v>
      </c>
      <c r="L2920" t="s">
        <v>1027</v>
      </c>
      <c r="M2920" s="6">
        <f t="shared" si="369"/>
        <v>2022</v>
      </c>
      <c r="N2920" s="6" t="str">
        <f t="shared" si="370"/>
        <v>05</v>
      </c>
      <c r="O2920" s="6" t="str">
        <f t="shared" si="371"/>
        <v>20</v>
      </c>
      <c r="P2920" t="str">
        <f t="shared" si="372"/>
        <v>15</v>
      </c>
      <c r="Q2920" t="str">
        <f t="shared" si="373"/>
        <v>03</v>
      </c>
      <c r="R2920" t="str">
        <f t="shared" si="374"/>
        <v>45</v>
      </c>
      <c r="S2920" s="4">
        <f t="shared" si="368"/>
        <v>44701.627604166664</v>
      </c>
      <c r="T2920" s="5">
        <f t="shared" si="375"/>
        <v>44701.627604166664</v>
      </c>
      <c r="U2920" t="s">
        <v>2452</v>
      </c>
      <c r="AH2920" t="s">
        <v>2940</v>
      </c>
      <c r="AI2920" t="s">
        <v>3077</v>
      </c>
      <c r="AJ2920" t="s">
        <v>2941</v>
      </c>
      <c r="AK2920" t="s">
        <v>3101</v>
      </c>
      <c r="AL2920" t="s">
        <v>3104</v>
      </c>
      <c r="BK2920">
        <v>2334</v>
      </c>
      <c r="BL2920">
        <v>2334</v>
      </c>
      <c r="BQ2920">
        <v>260.96640000000002</v>
      </c>
      <c r="BR2920">
        <v>261.94629999997659</v>
      </c>
      <c r="BS2920">
        <v>1</v>
      </c>
    </row>
    <row r="2921" spans="1:71" x14ac:dyDescent="0.25">
      <c r="A2921" t="s">
        <v>86</v>
      </c>
      <c r="B2921">
        <v>2385</v>
      </c>
      <c r="C2921" t="s">
        <v>88</v>
      </c>
      <c r="D2921">
        <v>1</v>
      </c>
      <c r="E2921">
        <v>252793.72270000001</v>
      </c>
      <c r="F2921">
        <v>252795.8898</v>
      </c>
      <c r="G2921">
        <v>2.167099999991478</v>
      </c>
      <c r="H2921">
        <v>175.3777</v>
      </c>
      <c r="I2921">
        <v>97.561000000000007</v>
      </c>
      <c r="J2921">
        <v>479.67500000000001</v>
      </c>
      <c r="L2921" t="s">
        <v>1028</v>
      </c>
      <c r="M2921" s="6">
        <f t="shared" si="369"/>
        <v>2022</v>
      </c>
      <c r="N2921" s="6" t="str">
        <f t="shared" si="370"/>
        <v>05</v>
      </c>
      <c r="O2921" s="6" t="str">
        <f t="shared" si="371"/>
        <v>20</v>
      </c>
      <c r="P2921" t="str">
        <f t="shared" si="372"/>
        <v>16</v>
      </c>
      <c r="Q2921" t="str">
        <f t="shared" si="373"/>
        <v>28</v>
      </c>
      <c r="R2921" t="str">
        <f t="shared" si="374"/>
        <v>45</v>
      </c>
      <c r="S2921" s="4">
        <f t="shared" si="368"/>
        <v>44701.686631944445</v>
      </c>
      <c r="T2921" s="5">
        <f t="shared" si="375"/>
        <v>44701.686631944445</v>
      </c>
      <c r="U2921" t="s">
        <v>2453</v>
      </c>
      <c r="AH2921" t="s">
        <v>2940</v>
      </c>
      <c r="AI2921" t="s">
        <v>2941</v>
      </c>
      <c r="AJ2921" t="s">
        <v>3097</v>
      </c>
      <c r="AK2921" t="s">
        <v>3101</v>
      </c>
      <c r="AL2921" t="s">
        <v>3102</v>
      </c>
      <c r="BK2921">
        <v>2343</v>
      </c>
      <c r="BL2921">
        <v>2343</v>
      </c>
      <c r="BQ2921">
        <v>175.3777</v>
      </c>
      <c r="BR2921">
        <v>177.54479999999151</v>
      </c>
      <c r="BS2921">
        <v>0</v>
      </c>
    </row>
    <row r="2922" spans="1:71" x14ac:dyDescent="0.25">
      <c r="A2922" t="s">
        <v>86</v>
      </c>
      <c r="B2922">
        <v>2388</v>
      </c>
      <c r="C2922" t="s">
        <v>88</v>
      </c>
      <c r="D2922">
        <v>1</v>
      </c>
      <c r="E2922">
        <v>254229.99609999999</v>
      </c>
      <c r="F2922">
        <v>254231.1079</v>
      </c>
      <c r="G2922">
        <v>1.1118000000133179</v>
      </c>
      <c r="H2922">
        <v>111.5124</v>
      </c>
      <c r="I2922">
        <v>65.040999999999997</v>
      </c>
      <c r="J2922">
        <v>463.41500000000002</v>
      </c>
      <c r="L2922" t="s">
        <v>1029</v>
      </c>
      <c r="M2922" s="6">
        <f t="shared" si="369"/>
        <v>2022</v>
      </c>
      <c r="N2922" s="6" t="str">
        <f t="shared" si="370"/>
        <v>05</v>
      </c>
      <c r="O2922" s="6" t="str">
        <f t="shared" si="371"/>
        <v>20</v>
      </c>
      <c r="P2922" t="str">
        <f t="shared" si="372"/>
        <v>16</v>
      </c>
      <c r="Q2922" t="str">
        <f t="shared" si="373"/>
        <v>53</v>
      </c>
      <c r="R2922" t="str">
        <f t="shared" si="374"/>
        <v>45</v>
      </c>
      <c r="S2922" s="4">
        <f t="shared" si="368"/>
        <v>44701.703993055555</v>
      </c>
      <c r="T2922" s="5">
        <f t="shared" si="375"/>
        <v>44701.703993055555</v>
      </c>
      <c r="U2922" t="s">
        <v>2454</v>
      </c>
      <c r="AH2922" t="s">
        <v>2940</v>
      </c>
      <c r="AI2922" t="s">
        <v>2941</v>
      </c>
      <c r="AJ2922" t="s">
        <v>3097</v>
      </c>
      <c r="AK2922" t="s">
        <v>3101</v>
      </c>
      <c r="AL2922" t="s">
        <v>3102</v>
      </c>
      <c r="BK2922">
        <v>2346</v>
      </c>
      <c r="BL2922">
        <v>2346</v>
      </c>
      <c r="BQ2922">
        <v>111.5124</v>
      </c>
      <c r="BR2922">
        <v>112.6242000000133</v>
      </c>
      <c r="BS2922">
        <v>0</v>
      </c>
    </row>
    <row r="2923" spans="1:71" x14ac:dyDescent="0.25">
      <c r="A2923" t="s">
        <v>86</v>
      </c>
      <c r="B2923">
        <v>2389</v>
      </c>
      <c r="C2923" t="s">
        <v>88</v>
      </c>
      <c r="D2923">
        <v>1</v>
      </c>
      <c r="E2923">
        <v>254545.06140000001</v>
      </c>
      <c r="F2923">
        <v>254546.28</v>
      </c>
      <c r="G2923">
        <v>1.2185999999928749</v>
      </c>
      <c r="H2923">
        <v>126.58969999999999</v>
      </c>
      <c r="I2923">
        <v>32.520000000000003</v>
      </c>
      <c r="J2923">
        <v>479.67500000000001</v>
      </c>
      <c r="L2923" t="s">
        <v>1030</v>
      </c>
      <c r="M2923" s="6">
        <f t="shared" si="369"/>
        <v>2022</v>
      </c>
      <c r="N2923" s="6" t="str">
        <f t="shared" si="370"/>
        <v>05</v>
      </c>
      <c r="O2923" s="6" t="str">
        <f t="shared" si="371"/>
        <v>20</v>
      </c>
      <c r="P2923" t="str">
        <f t="shared" si="372"/>
        <v>16</v>
      </c>
      <c r="Q2923" t="str">
        <f t="shared" si="373"/>
        <v>58</v>
      </c>
      <c r="R2923" t="str">
        <f t="shared" si="374"/>
        <v>45</v>
      </c>
      <c r="S2923" s="4">
        <f t="shared" si="368"/>
        <v>44701.707465277781</v>
      </c>
      <c r="T2923" s="5">
        <f t="shared" si="375"/>
        <v>44701.707465277781</v>
      </c>
      <c r="U2923" t="s">
        <v>2455</v>
      </c>
      <c r="AH2923" t="s">
        <v>2940</v>
      </c>
      <c r="AI2923" t="s">
        <v>2941</v>
      </c>
      <c r="AJ2923" t="s">
        <v>3097</v>
      </c>
      <c r="AK2923" t="s">
        <v>2940</v>
      </c>
      <c r="AL2923" t="s">
        <v>3102</v>
      </c>
      <c r="BK2923">
        <v>2347</v>
      </c>
      <c r="BL2923">
        <v>2347</v>
      </c>
      <c r="BQ2923">
        <v>126.58969999999999</v>
      </c>
      <c r="BR2923">
        <v>127.8082999999929</v>
      </c>
      <c r="BS2923">
        <v>0</v>
      </c>
    </row>
    <row r="2924" spans="1:71" x14ac:dyDescent="0.25">
      <c r="A2924" t="s">
        <v>86</v>
      </c>
      <c r="B2924">
        <v>2391</v>
      </c>
      <c r="C2924" t="s">
        <v>88</v>
      </c>
      <c r="D2924">
        <v>1</v>
      </c>
      <c r="E2924">
        <v>255547.81030000001</v>
      </c>
      <c r="F2924">
        <v>255548.33790000001</v>
      </c>
      <c r="G2924">
        <v>0.52760000000125729</v>
      </c>
      <c r="H2924">
        <v>229.21559999999999</v>
      </c>
      <c r="I2924">
        <v>32.520000000000003</v>
      </c>
      <c r="J2924">
        <v>422.76400000000001</v>
      </c>
      <c r="L2924" t="s">
        <v>1031</v>
      </c>
      <c r="M2924" s="6">
        <f t="shared" si="369"/>
        <v>2022</v>
      </c>
      <c r="N2924" s="6" t="str">
        <f t="shared" si="370"/>
        <v>05</v>
      </c>
      <c r="O2924" s="6" t="str">
        <f t="shared" si="371"/>
        <v>20</v>
      </c>
      <c r="P2924" t="str">
        <f t="shared" si="372"/>
        <v>17</v>
      </c>
      <c r="Q2924" t="str">
        <f t="shared" si="373"/>
        <v>13</v>
      </c>
      <c r="R2924" t="str">
        <f t="shared" si="374"/>
        <v>45</v>
      </c>
      <c r="S2924" s="4">
        <f t="shared" si="368"/>
        <v>44701.717881944445</v>
      </c>
      <c r="T2924" s="5">
        <f t="shared" si="375"/>
        <v>44701.717881944445</v>
      </c>
      <c r="U2924" t="s">
        <v>2456</v>
      </c>
      <c r="AH2924" t="s">
        <v>2940</v>
      </c>
      <c r="AI2924" t="s">
        <v>2941</v>
      </c>
      <c r="AJ2924" t="s">
        <v>3097</v>
      </c>
      <c r="AK2924" t="s">
        <v>2940</v>
      </c>
      <c r="AL2924" t="s">
        <v>3102</v>
      </c>
      <c r="AN2924" t="s">
        <v>3701</v>
      </c>
      <c r="BK2924">
        <v>2349</v>
      </c>
      <c r="BL2924">
        <v>2349</v>
      </c>
      <c r="BQ2924">
        <v>229.21559999999999</v>
      </c>
      <c r="BR2924">
        <v>229.74320000000131</v>
      </c>
      <c r="BS2924">
        <v>0</v>
      </c>
    </row>
    <row r="2925" spans="1:71" x14ac:dyDescent="0.25">
      <c r="A2925" t="s">
        <v>86</v>
      </c>
      <c r="B2925">
        <v>2395</v>
      </c>
      <c r="C2925" t="s">
        <v>88</v>
      </c>
      <c r="D2925">
        <v>1</v>
      </c>
      <c r="E2925">
        <v>256970.6508</v>
      </c>
      <c r="F2925">
        <v>256973.11309999999</v>
      </c>
      <c r="G2925">
        <v>2.4622999999846802</v>
      </c>
      <c r="H2925">
        <v>151.92449999999999</v>
      </c>
      <c r="I2925">
        <v>89.430999999999997</v>
      </c>
      <c r="J2925">
        <v>1268.2929999999999</v>
      </c>
      <c r="L2925" t="s">
        <v>1032</v>
      </c>
      <c r="M2925" s="6">
        <f t="shared" si="369"/>
        <v>2022</v>
      </c>
      <c r="N2925" s="6" t="str">
        <f t="shared" si="370"/>
        <v>05</v>
      </c>
      <c r="O2925" s="6" t="str">
        <f t="shared" si="371"/>
        <v>20</v>
      </c>
      <c r="P2925" t="str">
        <f t="shared" si="372"/>
        <v>17</v>
      </c>
      <c r="Q2925" t="str">
        <f t="shared" si="373"/>
        <v>38</v>
      </c>
      <c r="R2925" t="str">
        <f t="shared" si="374"/>
        <v>45</v>
      </c>
      <c r="S2925" s="4">
        <f t="shared" si="368"/>
        <v>44701.735243055555</v>
      </c>
      <c r="T2925" s="5">
        <f t="shared" si="375"/>
        <v>44701.735243055555</v>
      </c>
      <c r="U2925" t="s">
        <v>2457</v>
      </c>
      <c r="AH2925" t="s">
        <v>2940</v>
      </c>
      <c r="AI2925" t="s">
        <v>2941</v>
      </c>
      <c r="AJ2925" t="s">
        <v>2941</v>
      </c>
      <c r="AK2925" t="s">
        <v>3102</v>
      </c>
      <c r="AL2925" t="s">
        <v>3104</v>
      </c>
      <c r="BK2925">
        <v>2353</v>
      </c>
      <c r="BL2925">
        <v>2353</v>
      </c>
      <c r="BQ2925">
        <v>151.92449999999999</v>
      </c>
      <c r="BR2925">
        <v>154.3867999999847</v>
      </c>
      <c r="BS2925">
        <v>0</v>
      </c>
    </row>
    <row r="2926" spans="1:71" x14ac:dyDescent="0.25">
      <c r="A2926" t="s">
        <v>86</v>
      </c>
      <c r="B2926">
        <v>2399</v>
      </c>
      <c r="C2926" t="s">
        <v>88</v>
      </c>
      <c r="D2926">
        <v>1</v>
      </c>
      <c r="E2926">
        <v>259049.82279999999</v>
      </c>
      <c r="F2926">
        <v>259050.34419999999</v>
      </c>
      <c r="G2926">
        <v>0.52139999999781139</v>
      </c>
      <c r="H2926">
        <v>130.95169999999999</v>
      </c>
      <c r="I2926">
        <v>89.430999999999997</v>
      </c>
      <c r="J2926">
        <v>2333.3330000000001</v>
      </c>
      <c r="L2926" t="s">
        <v>1033</v>
      </c>
      <c r="M2926" s="6">
        <f t="shared" si="369"/>
        <v>2022</v>
      </c>
      <c r="N2926" s="6" t="str">
        <f t="shared" si="370"/>
        <v>05</v>
      </c>
      <c r="O2926" s="6" t="str">
        <f t="shared" si="371"/>
        <v>20</v>
      </c>
      <c r="P2926" t="str">
        <f t="shared" si="372"/>
        <v>18</v>
      </c>
      <c r="Q2926" t="str">
        <f t="shared" si="373"/>
        <v>13</v>
      </c>
      <c r="R2926" t="str">
        <f t="shared" si="374"/>
        <v>45</v>
      </c>
      <c r="S2926" s="4">
        <f t="shared" si="368"/>
        <v>44701.759548611109</v>
      </c>
      <c r="T2926" s="5">
        <f t="shared" si="375"/>
        <v>44701.759548611109</v>
      </c>
      <c r="U2926" t="s">
        <v>2458</v>
      </c>
      <c r="AH2926" t="s">
        <v>2940</v>
      </c>
      <c r="AI2926" t="s">
        <v>2941</v>
      </c>
      <c r="AJ2926" t="s">
        <v>2941</v>
      </c>
      <c r="AK2926" t="s">
        <v>2940</v>
      </c>
      <c r="AL2926" t="s">
        <v>3104</v>
      </c>
      <c r="AN2926" t="s">
        <v>3702</v>
      </c>
      <c r="BK2926">
        <v>2357</v>
      </c>
      <c r="BL2926">
        <v>2357</v>
      </c>
      <c r="BQ2926">
        <v>130.95169999999999</v>
      </c>
      <c r="BR2926">
        <v>131.4730999999978</v>
      </c>
      <c r="BS2926">
        <v>0</v>
      </c>
    </row>
    <row r="2927" spans="1:71" x14ac:dyDescent="0.25">
      <c r="A2927" t="s">
        <v>86</v>
      </c>
      <c r="B2927">
        <v>2404</v>
      </c>
      <c r="C2927" t="s">
        <v>88</v>
      </c>
      <c r="D2927">
        <v>1</v>
      </c>
      <c r="E2927">
        <v>259123.98050000001</v>
      </c>
      <c r="F2927">
        <v>259125.1551</v>
      </c>
      <c r="G2927">
        <v>1.1745999999984631</v>
      </c>
      <c r="H2927">
        <v>205.10929999999999</v>
      </c>
      <c r="I2927">
        <v>65.040999999999997</v>
      </c>
      <c r="J2927">
        <v>666.66700000000003</v>
      </c>
      <c r="L2927" t="s">
        <v>1033</v>
      </c>
      <c r="M2927" s="6">
        <f t="shared" si="369"/>
        <v>2022</v>
      </c>
      <c r="N2927" s="6" t="str">
        <f t="shared" si="370"/>
        <v>05</v>
      </c>
      <c r="O2927" s="6" t="str">
        <f t="shared" si="371"/>
        <v>20</v>
      </c>
      <c r="P2927" t="str">
        <f t="shared" si="372"/>
        <v>18</v>
      </c>
      <c r="Q2927" t="str">
        <f t="shared" si="373"/>
        <v>13</v>
      </c>
      <c r="R2927" t="str">
        <f t="shared" si="374"/>
        <v>45</v>
      </c>
      <c r="S2927" s="4">
        <f t="shared" si="368"/>
        <v>44701.759548611109</v>
      </c>
      <c r="T2927" s="5">
        <f t="shared" si="375"/>
        <v>44701.759548611109</v>
      </c>
      <c r="U2927" t="s">
        <v>2458</v>
      </c>
      <c r="AH2927" t="s">
        <v>2940</v>
      </c>
      <c r="AI2927" t="s">
        <v>2941</v>
      </c>
      <c r="AJ2927" t="s">
        <v>3097</v>
      </c>
      <c r="AK2927" t="s">
        <v>3101</v>
      </c>
      <c r="AL2927" t="s">
        <v>3102</v>
      </c>
      <c r="BK2927">
        <v>2362</v>
      </c>
      <c r="BL2927">
        <v>2362</v>
      </c>
      <c r="BQ2927">
        <v>205.10929999999999</v>
      </c>
      <c r="BR2927">
        <v>206.28389999999851</v>
      </c>
      <c r="BS2927">
        <v>1</v>
      </c>
    </row>
    <row r="2928" spans="1:71" x14ac:dyDescent="0.25">
      <c r="A2928" t="s">
        <v>86</v>
      </c>
      <c r="B2928">
        <v>2409</v>
      </c>
      <c r="C2928" t="s">
        <v>88</v>
      </c>
      <c r="D2928">
        <v>1</v>
      </c>
      <c r="E2928">
        <v>259830.6305</v>
      </c>
      <c r="F2928">
        <v>259831.03880000001</v>
      </c>
      <c r="G2928">
        <v>0.40830000001005828</v>
      </c>
      <c r="H2928">
        <v>11.6615</v>
      </c>
      <c r="I2928">
        <v>65.040999999999997</v>
      </c>
      <c r="J2928">
        <v>471.54500000000002</v>
      </c>
      <c r="L2928" t="s">
        <v>1034</v>
      </c>
      <c r="M2928" s="6">
        <f t="shared" si="369"/>
        <v>2022</v>
      </c>
      <c r="N2928" s="6" t="str">
        <f t="shared" si="370"/>
        <v>05</v>
      </c>
      <c r="O2928" s="6" t="str">
        <f t="shared" si="371"/>
        <v>20</v>
      </c>
      <c r="P2928" t="str">
        <f t="shared" si="372"/>
        <v>18</v>
      </c>
      <c r="Q2928" t="str">
        <f t="shared" si="373"/>
        <v>28</v>
      </c>
      <c r="R2928" t="str">
        <f t="shared" si="374"/>
        <v>45</v>
      </c>
      <c r="S2928" s="4">
        <f t="shared" si="368"/>
        <v>44701.769965277781</v>
      </c>
      <c r="T2928" s="5">
        <f t="shared" si="375"/>
        <v>44701.769965277781</v>
      </c>
      <c r="U2928" t="s">
        <v>2459</v>
      </c>
      <c r="AH2928" t="s">
        <v>2940</v>
      </c>
      <c r="AI2928" t="s">
        <v>2941</v>
      </c>
      <c r="AJ2928" t="s">
        <v>3097</v>
      </c>
      <c r="AK2928" t="s">
        <v>3101</v>
      </c>
      <c r="AL2928" t="s">
        <v>3102</v>
      </c>
      <c r="BK2928">
        <v>2367</v>
      </c>
      <c r="BL2928">
        <v>2367</v>
      </c>
      <c r="BQ2928">
        <v>11.6615</v>
      </c>
      <c r="BR2928">
        <v>12.06980000001006</v>
      </c>
      <c r="BS2928">
        <v>0</v>
      </c>
    </row>
    <row r="2929" spans="1:71" x14ac:dyDescent="0.25">
      <c r="A2929" t="s">
        <v>86</v>
      </c>
      <c r="B2929">
        <v>2410</v>
      </c>
      <c r="C2929" t="s">
        <v>88</v>
      </c>
      <c r="D2929">
        <v>1</v>
      </c>
      <c r="E2929">
        <v>259831.63560000001</v>
      </c>
      <c r="F2929">
        <v>259832.23860000001</v>
      </c>
      <c r="G2929">
        <v>0.60300000000279397</v>
      </c>
      <c r="H2929">
        <v>12.666600000000001</v>
      </c>
      <c r="I2929">
        <v>48.78</v>
      </c>
      <c r="J2929">
        <v>479.67500000000001</v>
      </c>
      <c r="L2929" t="s">
        <v>1034</v>
      </c>
      <c r="M2929" s="6">
        <f t="shared" si="369"/>
        <v>2022</v>
      </c>
      <c r="N2929" s="6" t="str">
        <f t="shared" si="370"/>
        <v>05</v>
      </c>
      <c r="O2929" s="6" t="str">
        <f t="shared" si="371"/>
        <v>20</v>
      </c>
      <c r="P2929" t="str">
        <f t="shared" si="372"/>
        <v>18</v>
      </c>
      <c r="Q2929" t="str">
        <f t="shared" si="373"/>
        <v>28</v>
      </c>
      <c r="R2929" t="str">
        <f t="shared" si="374"/>
        <v>45</v>
      </c>
      <c r="S2929" s="4">
        <f t="shared" si="368"/>
        <v>44701.769965277781</v>
      </c>
      <c r="T2929" s="5">
        <f t="shared" si="375"/>
        <v>44701.769965277781</v>
      </c>
      <c r="U2929" t="s">
        <v>2459</v>
      </c>
      <c r="AH2929" t="s">
        <v>2940</v>
      </c>
      <c r="AI2929" t="s">
        <v>2941</v>
      </c>
      <c r="AJ2929" t="s">
        <v>3097</v>
      </c>
      <c r="AK2929" t="s">
        <v>3101</v>
      </c>
      <c r="AL2929" t="s">
        <v>3102</v>
      </c>
      <c r="BK2929">
        <v>2368</v>
      </c>
      <c r="BL2929">
        <v>2368</v>
      </c>
      <c r="BQ2929">
        <v>12.666600000000001</v>
      </c>
      <c r="BR2929">
        <v>13.269600000002789</v>
      </c>
      <c r="BS2929">
        <v>1</v>
      </c>
    </row>
    <row r="2930" spans="1:71" x14ac:dyDescent="0.25">
      <c r="A2930" t="s">
        <v>86</v>
      </c>
      <c r="B2930">
        <v>2411</v>
      </c>
      <c r="C2930" t="s">
        <v>88</v>
      </c>
      <c r="D2930">
        <v>1</v>
      </c>
      <c r="E2930">
        <v>259832.51500000001</v>
      </c>
      <c r="F2930">
        <v>259833.27499999999</v>
      </c>
      <c r="G2930">
        <v>0.7599999999802094</v>
      </c>
      <c r="H2930">
        <v>13.545999999999999</v>
      </c>
      <c r="I2930">
        <v>48.78</v>
      </c>
      <c r="J2930">
        <v>390.24400000000003</v>
      </c>
      <c r="L2930" t="s">
        <v>1034</v>
      </c>
      <c r="M2930" s="6">
        <f t="shared" si="369"/>
        <v>2022</v>
      </c>
      <c r="N2930" s="6" t="str">
        <f t="shared" si="370"/>
        <v>05</v>
      </c>
      <c r="O2930" s="6" t="str">
        <f t="shared" si="371"/>
        <v>20</v>
      </c>
      <c r="P2930" t="str">
        <f t="shared" si="372"/>
        <v>18</v>
      </c>
      <c r="Q2930" t="str">
        <f t="shared" si="373"/>
        <v>28</v>
      </c>
      <c r="R2930" t="str">
        <f t="shared" si="374"/>
        <v>45</v>
      </c>
      <c r="S2930" s="4">
        <f t="shared" si="368"/>
        <v>44701.769965277781</v>
      </c>
      <c r="T2930" s="5">
        <f t="shared" si="375"/>
        <v>44701.769965277781</v>
      </c>
      <c r="U2930" t="s">
        <v>2459</v>
      </c>
      <c r="AH2930" t="s">
        <v>2940</v>
      </c>
      <c r="AI2930" t="s">
        <v>2941</v>
      </c>
      <c r="AJ2930" t="s">
        <v>3097</v>
      </c>
      <c r="AK2930" t="s">
        <v>3101</v>
      </c>
      <c r="AL2930" t="s">
        <v>3102</v>
      </c>
      <c r="BK2930">
        <v>2369</v>
      </c>
      <c r="BL2930">
        <v>2369</v>
      </c>
      <c r="BQ2930">
        <v>13.545999999999999</v>
      </c>
      <c r="BR2930">
        <v>14.305999999980211</v>
      </c>
      <c r="BS2930">
        <v>2</v>
      </c>
    </row>
    <row r="2931" spans="1:71" x14ac:dyDescent="0.25">
      <c r="A2931" t="s">
        <v>86</v>
      </c>
      <c r="B2931">
        <v>2412</v>
      </c>
      <c r="C2931" t="s">
        <v>88</v>
      </c>
      <c r="D2931">
        <v>1</v>
      </c>
      <c r="E2931">
        <v>259898.0318</v>
      </c>
      <c r="F2931">
        <v>259898.31450000001</v>
      </c>
      <c r="G2931">
        <v>0.28270000001066359</v>
      </c>
      <c r="H2931">
        <v>79.062799999999996</v>
      </c>
      <c r="I2931">
        <v>32.520000000000003</v>
      </c>
      <c r="J2931">
        <v>1243.902</v>
      </c>
      <c r="L2931" t="s">
        <v>1034</v>
      </c>
      <c r="M2931" s="6">
        <f t="shared" si="369"/>
        <v>2022</v>
      </c>
      <c r="N2931" s="6" t="str">
        <f t="shared" si="370"/>
        <v>05</v>
      </c>
      <c r="O2931" s="6" t="str">
        <f t="shared" si="371"/>
        <v>20</v>
      </c>
      <c r="P2931" t="str">
        <f t="shared" si="372"/>
        <v>18</v>
      </c>
      <c r="Q2931" t="str">
        <f t="shared" si="373"/>
        <v>28</v>
      </c>
      <c r="R2931" t="str">
        <f t="shared" si="374"/>
        <v>45</v>
      </c>
      <c r="S2931" s="4">
        <f t="shared" si="368"/>
        <v>44701.769965277781</v>
      </c>
      <c r="T2931" s="5">
        <f t="shared" si="375"/>
        <v>44701.769965277781</v>
      </c>
      <c r="U2931" t="s">
        <v>2459</v>
      </c>
      <c r="AH2931" t="s">
        <v>2940</v>
      </c>
      <c r="AI2931" t="s">
        <v>2941</v>
      </c>
      <c r="AJ2931" t="s">
        <v>3097</v>
      </c>
      <c r="AK2931" t="s">
        <v>3101</v>
      </c>
      <c r="AL2931" t="s">
        <v>3103</v>
      </c>
      <c r="BK2931">
        <v>2370</v>
      </c>
      <c r="BL2931">
        <v>2370</v>
      </c>
      <c r="BQ2931">
        <v>79.062799999999996</v>
      </c>
      <c r="BR2931">
        <v>79.345500000010659</v>
      </c>
      <c r="BS2931">
        <v>3</v>
      </c>
    </row>
    <row r="2932" spans="1:71" x14ac:dyDescent="0.25">
      <c r="A2932" t="s">
        <v>86</v>
      </c>
      <c r="B2932">
        <v>2413</v>
      </c>
      <c r="C2932" t="s">
        <v>88</v>
      </c>
      <c r="D2932">
        <v>1</v>
      </c>
      <c r="E2932">
        <v>259898.72279999999</v>
      </c>
      <c r="F2932">
        <v>259899.0306</v>
      </c>
      <c r="G2932">
        <v>0.30780000000959262</v>
      </c>
      <c r="H2932">
        <v>79.753799999999998</v>
      </c>
      <c r="I2932">
        <v>65.040999999999997</v>
      </c>
      <c r="J2932">
        <v>934.95899999999995</v>
      </c>
      <c r="L2932" t="s">
        <v>1034</v>
      </c>
      <c r="M2932" s="6">
        <f t="shared" si="369"/>
        <v>2022</v>
      </c>
      <c r="N2932" s="6" t="str">
        <f t="shared" si="370"/>
        <v>05</v>
      </c>
      <c r="O2932" s="6" t="str">
        <f t="shared" si="371"/>
        <v>20</v>
      </c>
      <c r="P2932" t="str">
        <f t="shared" si="372"/>
        <v>18</v>
      </c>
      <c r="Q2932" t="str">
        <f t="shared" si="373"/>
        <v>28</v>
      </c>
      <c r="R2932" t="str">
        <f t="shared" si="374"/>
        <v>45</v>
      </c>
      <c r="S2932" s="4">
        <f t="shared" si="368"/>
        <v>44701.769965277781</v>
      </c>
      <c r="T2932" s="5">
        <f t="shared" si="375"/>
        <v>44701.769965277781</v>
      </c>
      <c r="U2932" t="s">
        <v>2459</v>
      </c>
      <c r="AH2932" t="s">
        <v>2940</v>
      </c>
      <c r="AI2932" t="s">
        <v>2941</v>
      </c>
      <c r="AJ2932" t="s">
        <v>3097</v>
      </c>
      <c r="AK2932" t="s">
        <v>3101</v>
      </c>
      <c r="AL2932" t="s">
        <v>3103</v>
      </c>
      <c r="BK2932">
        <v>2371</v>
      </c>
      <c r="BL2932">
        <v>2371</v>
      </c>
      <c r="BQ2932">
        <v>79.753799999999998</v>
      </c>
      <c r="BR2932">
        <v>80.061600000009591</v>
      </c>
      <c r="BS2932">
        <v>4</v>
      </c>
    </row>
    <row r="2933" spans="1:71" x14ac:dyDescent="0.25">
      <c r="A2933" t="s">
        <v>86</v>
      </c>
      <c r="B2933">
        <v>2416</v>
      </c>
      <c r="C2933" t="s">
        <v>88</v>
      </c>
      <c r="D2933">
        <v>1</v>
      </c>
      <c r="E2933">
        <v>260009.1471</v>
      </c>
      <c r="F2933">
        <v>260009.56169999999</v>
      </c>
      <c r="G2933">
        <v>0.41459999998915009</v>
      </c>
      <c r="H2933">
        <v>190.1781</v>
      </c>
      <c r="I2933">
        <v>73.171000000000006</v>
      </c>
      <c r="J2933">
        <v>715.447</v>
      </c>
      <c r="L2933" t="s">
        <v>1034</v>
      </c>
      <c r="M2933" s="6">
        <f t="shared" si="369"/>
        <v>2022</v>
      </c>
      <c r="N2933" s="6" t="str">
        <f t="shared" si="370"/>
        <v>05</v>
      </c>
      <c r="O2933" s="6" t="str">
        <f t="shared" si="371"/>
        <v>20</v>
      </c>
      <c r="P2933" t="str">
        <f t="shared" si="372"/>
        <v>18</v>
      </c>
      <c r="Q2933" t="str">
        <f t="shared" si="373"/>
        <v>28</v>
      </c>
      <c r="R2933" t="str">
        <f t="shared" si="374"/>
        <v>45</v>
      </c>
      <c r="S2933" s="4">
        <f t="shared" si="368"/>
        <v>44701.769965277781</v>
      </c>
      <c r="T2933" s="5">
        <f t="shared" si="375"/>
        <v>44701.769965277781</v>
      </c>
      <c r="U2933" t="s">
        <v>2459</v>
      </c>
      <c r="AH2933" t="s">
        <v>2940</v>
      </c>
      <c r="AI2933" t="s">
        <v>2941</v>
      </c>
      <c r="AJ2933" t="s">
        <v>2941</v>
      </c>
      <c r="AK2933" t="s">
        <v>3101</v>
      </c>
      <c r="AL2933" t="s">
        <v>3104</v>
      </c>
      <c r="BK2933">
        <v>2374</v>
      </c>
      <c r="BL2933">
        <v>2374</v>
      </c>
      <c r="BQ2933">
        <v>190.1781</v>
      </c>
      <c r="BR2933">
        <v>190.59269999998921</v>
      </c>
      <c r="BS2933">
        <v>5</v>
      </c>
    </row>
    <row r="2934" spans="1:71" x14ac:dyDescent="0.25">
      <c r="A2934" t="s">
        <v>86</v>
      </c>
      <c r="B2934">
        <v>2417</v>
      </c>
      <c r="C2934" t="s">
        <v>88</v>
      </c>
      <c r="D2934">
        <v>1</v>
      </c>
      <c r="E2934">
        <v>260009.8192</v>
      </c>
      <c r="F2934">
        <v>260010.0956</v>
      </c>
      <c r="G2934">
        <v>0.276400000002468</v>
      </c>
      <c r="H2934">
        <v>190.8502</v>
      </c>
      <c r="I2934">
        <v>32.520000000000003</v>
      </c>
      <c r="J2934">
        <v>861.78899999999999</v>
      </c>
      <c r="L2934" t="s">
        <v>1034</v>
      </c>
      <c r="M2934" s="6">
        <f t="shared" si="369"/>
        <v>2022</v>
      </c>
      <c r="N2934" s="6" t="str">
        <f t="shared" si="370"/>
        <v>05</v>
      </c>
      <c r="O2934" s="6" t="str">
        <f t="shared" si="371"/>
        <v>20</v>
      </c>
      <c r="P2934" t="str">
        <f t="shared" si="372"/>
        <v>18</v>
      </c>
      <c r="Q2934" t="str">
        <f t="shared" si="373"/>
        <v>28</v>
      </c>
      <c r="R2934" t="str">
        <f t="shared" si="374"/>
        <v>45</v>
      </c>
      <c r="S2934" s="4">
        <f t="shared" si="368"/>
        <v>44701.769965277781</v>
      </c>
      <c r="T2934" s="5">
        <f t="shared" si="375"/>
        <v>44701.769965277781</v>
      </c>
      <c r="U2934" t="s">
        <v>2459</v>
      </c>
      <c r="AH2934" t="s">
        <v>2940</v>
      </c>
      <c r="AI2934" t="s">
        <v>2941</v>
      </c>
      <c r="AJ2934" t="s">
        <v>3097</v>
      </c>
      <c r="AK2934" t="s">
        <v>3101</v>
      </c>
      <c r="AL2934" t="s">
        <v>3103</v>
      </c>
      <c r="BK2934">
        <v>2375</v>
      </c>
      <c r="BL2934">
        <v>2375</v>
      </c>
      <c r="BQ2934">
        <v>190.8502</v>
      </c>
      <c r="BR2934">
        <v>191.1266000000025</v>
      </c>
      <c r="BS2934">
        <v>6</v>
      </c>
    </row>
    <row r="2935" spans="1:71" x14ac:dyDescent="0.25">
      <c r="A2935" t="s">
        <v>86</v>
      </c>
      <c r="B2935">
        <v>2418</v>
      </c>
      <c r="C2935" t="s">
        <v>88</v>
      </c>
      <c r="D2935">
        <v>1</v>
      </c>
      <c r="E2935">
        <v>260010.35939999999</v>
      </c>
      <c r="F2935">
        <v>260011.0252</v>
      </c>
      <c r="G2935">
        <v>0.6658000000170432</v>
      </c>
      <c r="H2935">
        <v>191.3904</v>
      </c>
      <c r="I2935">
        <v>56.911000000000001</v>
      </c>
      <c r="J2935">
        <v>967.48</v>
      </c>
      <c r="L2935" t="s">
        <v>1034</v>
      </c>
      <c r="M2935" s="6">
        <f t="shared" si="369"/>
        <v>2022</v>
      </c>
      <c r="N2935" s="6" t="str">
        <f t="shared" si="370"/>
        <v>05</v>
      </c>
      <c r="O2935" s="6" t="str">
        <f t="shared" si="371"/>
        <v>20</v>
      </c>
      <c r="P2935" t="str">
        <f t="shared" si="372"/>
        <v>18</v>
      </c>
      <c r="Q2935" t="str">
        <f t="shared" si="373"/>
        <v>28</v>
      </c>
      <c r="R2935" t="str">
        <f t="shared" si="374"/>
        <v>45</v>
      </c>
      <c r="S2935" s="4">
        <f t="shared" si="368"/>
        <v>44701.769965277781</v>
      </c>
      <c r="T2935" s="5">
        <f t="shared" si="375"/>
        <v>44701.769965277781</v>
      </c>
      <c r="U2935" t="s">
        <v>2459</v>
      </c>
      <c r="AH2935" t="s">
        <v>2940</v>
      </c>
      <c r="AI2935" t="s">
        <v>2941</v>
      </c>
      <c r="AJ2935" t="s">
        <v>2941</v>
      </c>
      <c r="AK2935" t="s">
        <v>3101</v>
      </c>
      <c r="AL2935" t="s">
        <v>3104</v>
      </c>
      <c r="BK2935">
        <v>2376</v>
      </c>
      <c r="BL2935">
        <v>2376</v>
      </c>
      <c r="BQ2935">
        <v>191.3904</v>
      </c>
      <c r="BR2935">
        <v>192.05620000001699</v>
      </c>
      <c r="BS2935">
        <v>7</v>
      </c>
    </row>
    <row r="2936" spans="1:71" x14ac:dyDescent="0.25">
      <c r="A2936" t="s">
        <v>86</v>
      </c>
      <c r="B2936">
        <v>2419</v>
      </c>
      <c r="C2936" t="s">
        <v>88</v>
      </c>
      <c r="D2936">
        <v>1</v>
      </c>
      <c r="E2936">
        <v>260011.67379999999</v>
      </c>
      <c r="F2936">
        <v>260012.06950000001</v>
      </c>
      <c r="G2936">
        <v>0.39570000002277078</v>
      </c>
      <c r="H2936">
        <v>192.70480000000001</v>
      </c>
      <c r="I2936">
        <v>65.040999999999997</v>
      </c>
      <c r="J2936">
        <v>788.61800000000005</v>
      </c>
      <c r="L2936" t="s">
        <v>1034</v>
      </c>
      <c r="M2936" s="6">
        <f t="shared" si="369"/>
        <v>2022</v>
      </c>
      <c r="N2936" s="6" t="str">
        <f t="shared" si="370"/>
        <v>05</v>
      </c>
      <c r="O2936" s="6" t="str">
        <f t="shared" si="371"/>
        <v>20</v>
      </c>
      <c r="P2936" t="str">
        <f t="shared" si="372"/>
        <v>18</v>
      </c>
      <c r="Q2936" t="str">
        <f t="shared" si="373"/>
        <v>28</v>
      </c>
      <c r="R2936" t="str">
        <f t="shared" si="374"/>
        <v>45</v>
      </c>
      <c r="S2936" s="4">
        <f t="shared" si="368"/>
        <v>44701.769965277781</v>
      </c>
      <c r="T2936" s="5">
        <f t="shared" si="375"/>
        <v>44701.769965277781</v>
      </c>
      <c r="U2936" t="s">
        <v>2459</v>
      </c>
      <c r="AH2936" t="s">
        <v>2940</v>
      </c>
      <c r="AI2936" t="s">
        <v>2941</v>
      </c>
      <c r="AJ2936" t="s">
        <v>2941</v>
      </c>
      <c r="AK2936" t="s">
        <v>3101</v>
      </c>
      <c r="AL2936" t="s">
        <v>3104</v>
      </c>
      <c r="BK2936">
        <v>2377</v>
      </c>
      <c r="BL2936">
        <v>2377</v>
      </c>
      <c r="BQ2936">
        <v>192.70480000000001</v>
      </c>
      <c r="BR2936">
        <v>193.10050000002281</v>
      </c>
      <c r="BS2936">
        <v>8</v>
      </c>
    </row>
    <row r="2937" spans="1:71" x14ac:dyDescent="0.25">
      <c r="A2937" t="s">
        <v>86</v>
      </c>
      <c r="B2937">
        <v>2420</v>
      </c>
      <c r="C2937" t="s">
        <v>88</v>
      </c>
      <c r="D2937">
        <v>1</v>
      </c>
      <c r="E2937">
        <v>260012.54060000001</v>
      </c>
      <c r="F2937">
        <v>260014.06700000001</v>
      </c>
      <c r="G2937">
        <v>1.526400000002468</v>
      </c>
      <c r="H2937">
        <v>193.57159999999999</v>
      </c>
      <c r="I2937">
        <v>73.171000000000006</v>
      </c>
      <c r="J2937">
        <v>707.31700000000001</v>
      </c>
      <c r="L2937" t="s">
        <v>1034</v>
      </c>
      <c r="M2937" s="6">
        <f t="shared" si="369"/>
        <v>2022</v>
      </c>
      <c r="N2937" s="6" t="str">
        <f t="shared" si="370"/>
        <v>05</v>
      </c>
      <c r="O2937" s="6" t="str">
        <f t="shared" si="371"/>
        <v>20</v>
      </c>
      <c r="P2937" t="str">
        <f t="shared" si="372"/>
        <v>18</v>
      </c>
      <c r="Q2937" t="str">
        <f t="shared" si="373"/>
        <v>28</v>
      </c>
      <c r="R2937" t="str">
        <f t="shared" si="374"/>
        <v>45</v>
      </c>
      <c r="S2937" s="4">
        <f t="shared" si="368"/>
        <v>44701.769965277781</v>
      </c>
      <c r="T2937" s="5">
        <f t="shared" si="375"/>
        <v>44701.769965277781</v>
      </c>
      <c r="U2937" t="s">
        <v>2459</v>
      </c>
      <c r="AH2937" t="s">
        <v>2940</v>
      </c>
      <c r="AI2937" t="s">
        <v>3081</v>
      </c>
      <c r="AJ2937" t="s">
        <v>2941</v>
      </c>
      <c r="AK2937" t="s">
        <v>3101</v>
      </c>
      <c r="AL2937" t="s">
        <v>3104</v>
      </c>
      <c r="BK2937">
        <v>2378</v>
      </c>
      <c r="BL2937">
        <v>2378</v>
      </c>
      <c r="BQ2937">
        <v>193.57159999999999</v>
      </c>
      <c r="BR2937">
        <v>195.09800000000249</v>
      </c>
      <c r="BS2937">
        <v>9</v>
      </c>
    </row>
    <row r="2938" spans="1:71" x14ac:dyDescent="0.25">
      <c r="A2938" t="s">
        <v>86</v>
      </c>
      <c r="B2938">
        <v>2429</v>
      </c>
      <c r="C2938" t="s">
        <v>88</v>
      </c>
      <c r="D2938">
        <v>1</v>
      </c>
      <c r="E2938">
        <v>262804.4215</v>
      </c>
      <c r="F2938">
        <v>262805.01189999998</v>
      </c>
      <c r="G2938">
        <v>0.59039999998640269</v>
      </c>
      <c r="H2938">
        <v>285.16770000000002</v>
      </c>
      <c r="I2938">
        <v>97.561000000000007</v>
      </c>
      <c r="J2938">
        <v>447.154</v>
      </c>
      <c r="L2938" t="s">
        <v>1035</v>
      </c>
      <c r="M2938" s="6">
        <f t="shared" si="369"/>
        <v>2022</v>
      </c>
      <c r="N2938" s="6" t="str">
        <f t="shared" si="370"/>
        <v>05</v>
      </c>
      <c r="O2938" s="6" t="str">
        <f t="shared" si="371"/>
        <v>20</v>
      </c>
      <c r="P2938" t="str">
        <f t="shared" si="372"/>
        <v>19</v>
      </c>
      <c r="Q2938" t="str">
        <f t="shared" si="373"/>
        <v>13</v>
      </c>
      <c r="R2938" t="str">
        <f t="shared" si="374"/>
        <v>46</v>
      </c>
      <c r="S2938" s="4">
        <f t="shared" si="368"/>
        <v>44701.801226851851</v>
      </c>
      <c r="T2938" s="5">
        <f t="shared" si="375"/>
        <v>44701.801226851851</v>
      </c>
      <c r="U2938" t="s">
        <v>2460</v>
      </c>
      <c r="AH2938" t="s">
        <v>2940</v>
      </c>
      <c r="AI2938" t="s">
        <v>2941</v>
      </c>
      <c r="AJ2938" t="s">
        <v>3097</v>
      </c>
      <c r="AK2938" t="s">
        <v>3101</v>
      </c>
      <c r="AL2938" t="s">
        <v>3102</v>
      </c>
      <c r="BK2938">
        <v>2387</v>
      </c>
      <c r="BL2938">
        <v>2387</v>
      </c>
      <c r="BQ2938">
        <v>285.16770000000002</v>
      </c>
      <c r="BR2938">
        <v>285.75809999998643</v>
      </c>
      <c r="BS2938">
        <v>0</v>
      </c>
    </row>
    <row r="2939" spans="1:71" x14ac:dyDescent="0.25">
      <c r="A2939" t="s">
        <v>86</v>
      </c>
      <c r="B2939">
        <v>2435</v>
      </c>
      <c r="C2939" t="s">
        <v>88</v>
      </c>
      <c r="D2939">
        <v>1</v>
      </c>
      <c r="E2939">
        <v>263465.8358</v>
      </c>
      <c r="F2939">
        <v>263466.14990000002</v>
      </c>
      <c r="G2939">
        <v>0.31410000001778832</v>
      </c>
      <c r="H2939">
        <v>46.558799999999998</v>
      </c>
      <c r="I2939">
        <v>24.39</v>
      </c>
      <c r="J2939">
        <v>1284.5530000000001</v>
      </c>
      <c r="L2939" t="s">
        <v>1036</v>
      </c>
      <c r="M2939" s="6">
        <f t="shared" si="369"/>
        <v>2022</v>
      </c>
      <c r="N2939" s="6" t="str">
        <f t="shared" si="370"/>
        <v>05</v>
      </c>
      <c r="O2939" s="6" t="str">
        <f t="shared" si="371"/>
        <v>20</v>
      </c>
      <c r="P2939" t="str">
        <f t="shared" si="372"/>
        <v>19</v>
      </c>
      <c r="Q2939" t="str">
        <f t="shared" si="373"/>
        <v>28</v>
      </c>
      <c r="R2939" t="str">
        <f t="shared" si="374"/>
        <v>46</v>
      </c>
      <c r="S2939" s="4">
        <f t="shared" si="368"/>
        <v>44701.811643518522</v>
      </c>
      <c r="T2939" s="5">
        <f t="shared" si="375"/>
        <v>44701.811643518522</v>
      </c>
      <c r="U2939" t="s">
        <v>2461</v>
      </c>
      <c r="AH2939" t="s">
        <v>2940</v>
      </c>
      <c r="AI2939" t="s">
        <v>2941</v>
      </c>
      <c r="AJ2939" t="s">
        <v>3097</v>
      </c>
      <c r="AK2939" t="s">
        <v>3101</v>
      </c>
      <c r="AL2939" t="s">
        <v>3103</v>
      </c>
      <c r="BK2939">
        <v>2393</v>
      </c>
      <c r="BL2939">
        <v>2393</v>
      </c>
      <c r="BQ2939">
        <v>46.558799999999998</v>
      </c>
      <c r="BR2939">
        <v>46.872900000017793</v>
      </c>
      <c r="BS2939">
        <v>0</v>
      </c>
    </row>
    <row r="2940" spans="1:71" x14ac:dyDescent="0.25">
      <c r="A2940" t="s">
        <v>86</v>
      </c>
      <c r="B2940">
        <v>2436</v>
      </c>
      <c r="C2940" t="s">
        <v>88</v>
      </c>
      <c r="D2940">
        <v>1</v>
      </c>
      <c r="E2940">
        <v>263466.48910000001</v>
      </c>
      <c r="F2940">
        <v>263466.80940000003</v>
      </c>
      <c r="G2940">
        <v>0.32030000002123421</v>
      </c>
      <c r="H2940">
        <v>47.2121</v>
      </c>
      <c r="I2940">
        <v>16.260000000000002</v>
      </c>
      <c r="J2940">
        <v>1373.9839999999999</v>
      </c>
      <c r="L2940" t="s">
        <v>1036</v>
      </c>
      <c r="M2940" s="6">
        <f t="shared" si="369"/>
        <v>2022</v>
      </c>
      <c r="N2940" s="6" t="str">
        <f t="shared" si="370"/>
        <v>05</v>
      </c>
      <c r="O2940" s="6" t="str">
        <f t="shared" si="371"/>
        <v>20</v>
      </c>
      <c r="P2940" t="str">
        <f t="shared" si="372"/>
        <v>19</v>
      </c>
      <c r="Q2940" t="str">
        <f t="shared" si="373"/>
        <v>28</v>
      </c>
      <c r="R2940" t="str">
        <f t="shared" si="374"/>
        <v>46</v>
      </c>
      <c r="S2940" s="4">
        <f t="shared" si="368"/>
        <v>44701.811643518522</v>
      </c>
      <c r="T2940" s="5">
        <f t="shared" si="375"/>
        <v>44701.811643518522</v>
      </c>
      <c r="U2940" t="s">
        <v>2461</v>
      </c>
      <c r="AH2940" t="s">
        <v>2940</v>
      </c>
      <c r="AI2940" t="s">
        <v>2941</v>
      </c>
      <c r="AJ2940" t="s">
        <v>3097</v>
      </c>
      <c r="AK2940" t="s">
        <v>3101</v>
      </c>
      <c r="AL2940" t="s">
        <v>3103</v>
      </c>
      <c r="BK2940">
        <v>2394</v>
      </c>
      <c r="BL2940">
        <v>2394</v>
      </c>
      <c r="BQ2940">
        <v>47.2121</v>
      </c>
      <c r="BR2940">
        <v>47.532400000021227</v>
      </c>
      <c r="BS2940">
        <v>1</v>
      </c>
    </row>
    <row r="2941" spans="1:71" x14ac:dyDescent="0.25">
      <c r="A2941" t="s">
        <v>86</v>
      </c>
      <c r="B2941">
        <v>2437</v>
      </c>
      <c r="C2941" t="s">
        <v>88</v>
      </c>
      <c r="D2941">
        <v>1</v>
      </c>
      <c r="E2941">
        <v>263467.20520000003</v>
      </c>
      <c r="F2941">
        <v>263468.71269999997</v>
      </c>
      <c r="G2941">
        <v>1.507499999948777</v>
      </c>
      <c r="H2941">
        <v>47.928199999999997</v>
      </c>
      <c r="I2941">
        <v>40.65</v>
      </c>
      <c r="J2941">
        <v>1300.8130000000001</v>
      </c>
      <c r="L2941" t="s">
        <v>1036</v>
      </c>
      <c r="M2941" s="6">
        <f t="shared" si="369"/>
        <v>2022</v>
      </c>
      <c r="N2941" s="6" t="str">
        <f t="shared" si="370"/>
        <v>05</v>
      </c>
      <c r="O2941" s="6" t="str">
        <f t="shared" si="371"/>
        <v>20</v>
      </c>
      <c r="P2941" t="str">
        <f t="shared" si="372"/>
        <v>19</v>
      </c>
      <c r="Q2941" t="str">
        <f t="shared" si="373"/>
        <v>28</v>
      </c>
      <c r="R2941" t="str">
        <f t="shared" si="374"/>
        <v>46</v>
      </c>
      <c r="S2941" s="4">
        <f t="shared" si="368"/>
        <v>44701.811643518522</v>
      </c>
      <c r="T2941" s="5">
        <f t="shared" si="375"/>
        <v>44701.811643518522</v>
      </c>
      <c r="U2941" t="s">
        <v>2461</v>
      </c>
      <c r="AH2941" t="s">
        <v>2940</v>
      </c>
      <c r="AI2941" t="s">
        <v>3078</v>
      </c>
      <c r="AJ2941" t="s">
        <v>2941</v>
      </c>
      <c r="AK2941" t="s">
        <v>3101</v>
      </c>
      <c r="AL2941" t="s">
        <v>3104</v>
      </c>
      <c r="BK2941">
        <v>2395</v>
      </c>
      <c r="BL2941">
        <v>2395</v>
      </c>
      <c r="BQ2941">
        <v>47.928199999999997</v>
      </c>
      <c r="BR2941">
        <v>49.435699999948767</v>
      </c>
      <c r="BS2941">
        <v>2</v>
      </c>
    </row>
    <row r="2942" spans="1:71" x14ac:dyDescent="0.25">
      <c r="A2942" t="s">
        <v>86</v>
      </c>
      <c r="B2942">
        <v>2438</v>
      </c>
      <c r="C2942" t="s">
        <v>88</v>
      </c>
      <c r="D2942">
        <v>1</v>
      </c>
      <c r="E2942">
        <v>263468.9388</v>
      </c>
      <c r="F2942">
        <v>263469.46019999997</v>
      </c>
      <c r="G2942">
        <v>0.52139999996870756</v>
      </c>
      <c r="H2942">
        <v>49.661799999999999</v>
      </c>
      <c r="I2942">
        <v>8.1300000000000008</v>
      </c>
      <c r="J2942">
        <v>1658.537</v>
      </c>
      <c r="L2942" t="s">
        <v>1036</v>
      </c>
      <c r="M2942" s="6">
        <f t="shared" si="369"/>
        <v>2022</v>
      </c>
      <c r="N2942" s="6" t="str">
        <f t="shared" si="370"/>
        <v>05</v>
      </c>
      <c r="O2942" s="6" t="str">
        <f t="shared" si="371"/>
        <v>20</v>
      </c>
      <c r="P2942" t="str">
        <f t="shared" si="372"/>
        <v>19</v>
      </c>
      <c r="Q2942" t="str">
        <f t="shared" si="373"/>
        <v>28</v>
      </c>
      <c r="R2942" t="str">
        <f t="shared" si="374"/>
        <v>46</v>
      </c>
      <c r="S2942" s="4">
        <f t="shared" si="368"/>
        <v>44701.811643518522</v>
      </c>
      <c r="T2942" s="5">
        <f t="shared" si="375"/>
        <v>44701.811643518522</v>
      </c>
      <c r="U2942" t="s">
        <v>2461</v>
      </c>
      <c r="AH2942" t="s">
        <v>2940</v>
      </c>
      <c r="AI2942" t="s">
        <v>3077</v>
      </c>
      <c r="AJ2942" t="s">
        <v>3097</v>
      </c>
      <c r="AK2942" t="s">
        <v>3101</v>
      </c>
      <c r="AL2942" t="s">
        <v>3103</v>
      </c>
      <c r="BK2942">
        <v>2396</v>
      </c>
      <c r="BL2942">
        <v>2396</v>
      </c>
      <c r="BQ2942">
        <v>49.661799999999999</v>
      </c>
      <c r="BR2942">
        <v>50.183199999968707</v>
      </c>
      <c r="BS2942">
        <v>3</v>
      </c>
    </row>
    <row r="2943" spans="1:71" x14ac:dyDescent="0.25">
      <c r="A2943" t="s">
        <v>86</v>
      </c>
      <c r="B2943">
        <v>2440</v>
      </c>
      <c r="C2943" t="s">
        <v>88</v>
      </c>
      <c r="D2943">
        <v>1</v>
      </c>
      <c r="E2943">
        <v>265582.33039999998</v>
      </c>
      <c r="F2943">
        <v>265582.70730000001</v>
      </c>
      <c r="G2943">
        <v>0.3769000000320375</v>
      </c>
      <c r="H2943">
        <v>62.821800000000003</v>
      </c>
      <c r="I2943">
        <v>113.821</v>
      </c>
      <c r="J2943">
        <v>447.154</v>
      </c>
      <c r="L2943" t="s">
        <v>1037</v>
      </c>
      <c r="M2943" s="6">
        <f t="shared" si="369"/>
        <v>2022</v>
      </c>
      <c r="N2943" s="6" t="str">
        <f t="shared" si="370"/>
        <v>05</v>
      </c>
      <c r="O2943" s="6" t="str">
        <f t="shared" si="371"/>
        <v>20</v>
      </c>
      <c r="P2943" t="str">
        <f t="shared" si="372"/>
        <v>20</v>
      </c>
      <c r="Q2943" t="str">
        <f t="shared" si="373"/>
        <v>03</v>
      </c>
      <c r="R2943" t="str">
        <f t="shared" si="374"/>
        <v>46</v>
      </c>
      <c r="S2943" s="4">
        <f t="shared" si="368"/>
        <v>44701.835949074077</v>
      </c>
      <c r="T2943" s="5">
        <f t="shared" si="375"/>
        <v>44701.835949074077</v>
      </c>
      <c r="U2943" t="s">
        <v>2462</v>
      </c>
      <c r="AH2943" t="s">
        <v>2940</v>
      </c>
      <c r="AI2943" t="s">
        <v>2941</v>
      </c>
      <c r="AJ2943" t="s">
        <v>3097</v>
      </c>
      <c r="AK2943" t="s">
        <v>3101</v>
      </c>
      <c r="AL2943" t="s">
        <v>3102</v>
      </c>
      <c r="BK2943">
        <v>2398</v>
      </c>
      <c r="BL2943">
        <v>2398</v>
      </c>
      <c r="BQ2943">
        <v>62.821800000000003</v>
      </c>
      <c r="BR2943">
        <v>63.198700000032041</v>
      </c>
      <c r="BS2943">
        <v>0</v>
      </c>
    </row>
    <row r="2944" spans="1:71" x14ac:dyDescent="0.25">
      <c r="A2944" t="s">
        <v>86</v>
      </c>
      <c r="B2944">
        <v>2441</v>
      </c>
      <c r="C2944" t="s">
        <v>88</v>
      </c>
      <c r="D2944">
        <v>1</v>
      </c>
      <c r="E2944">
        <v>265592.78100000002</v>
      </c>
      <c r="F2944">
        <v>265593.94929999998</v>
      </c>
      <c r="G2944">
        <v>1.1682999999611641</v>
      </c>
      <c r="H2944">
        <v>73.272300000000001</v>
      </c>
      <c r="I2944">
        <v>32.520000000000003</v>
      </c>
      <c r="J2944">
        <v>487.80500000000001</v>
      </c>
      <c r="L2944" t="s">
        <v>1037</v>
      </c>
      <c r="M2944" s="6">
        <f t="shared" si="369"/>
        <v>2022</v>
      </c>
      <c r="N2944" s="6" t="str">
        <f t="shared" si="370"/>
        <v>05</v>
      </c>
      <c r="O2944" s="6" t="str">
        <f t="shared" si="371"/>
        <v>20</v>
      </c>
      <c r="P2944" t="str">
        <f t="shared" si="372"/>
        <v>20</v>
      </c>
      <c r="Q2944" t="str">
        <f t="shared" si="373"/>
        <v>03</v>
      </c>
      <c r="R2944" t="str">
        <f t="shared" si="374"/>
        <v>46</v>
      </c>
      <c r="S2944" s="4">
        <f t="shared" si="368"/>
        <v>44701.835949074077</v>
      </c>
      <c r="T2944" s="5">
        <f t="shared" si="375"/>
        <v>44701.835949074077</v>
      </c>
      <c r="U2944" t="s">
        <v>2462</v>
      </c>
      <c r="AH2944" t="s">
        <v>2940</v>
      </c>
      <c r="AI2944" t="s">
        <v>2941</v>
      </c>
      <c r="AJ2944" t="s">
        <v>3097</v>
      </c>
      <c r="AK2944" t="s">
        <v>3101</v>
      </c>
      <c r="AL2944" t="s">
        <v>3102</v>
      </c>
      <c r="BK2944">
        <v>2399</v>
      </c>
      <c r="BL2944">
        <v>2399</v>
      </c>
      <c r="BQ2944">
        <v>73.272300000000001</v>
      </c>
      <c r="BR2944">
        <v>74.440599999961165</v>
      </c>
      <c r="BS2944">
        <v>1</v>
      </c>
    </row>
    <row r="2945" spans="1:71" x14ac:dyDescent="0.25">
      <c r="A2945" t="s">
        <v>86</v>
      </c>
      <c r="B2945">
        <v>2451</v>
      </c>
      <c r="C2945" t="s">
        <v>88</v>
      </c>
      <c r="D2945">
        <v>1</v>
      </c>
      <c r="E2945">
        <v>266565.99160000001</v>
      </c>
      <c r="F2945">
        <v>266567.24160000001</v>
      </c>
      <c r="G2945">
        <v>1.25</v>
      </c>
      <c r="H2945">
        <v>146.4083</v>
      </c>
      <c r="I2945">
        <v>16.260000000000002</v>
      </c>
      <c r="J2945">
        <v>479.67500000000001</v>
      </c>
      <c r="L2945" t="s">
        <v>1038</v>
      </c>
      <c r="M2945" s="6">
        <f t="shared" si="369"/>
        <v>2022</v>
      </c>
      <c r="N2945" s="6" t="str">
        <f t="shared" si="370"/>
        <v>05</v>
      </c>
      <c r="O2945" s="6" t="str">
        <f t="shared" si="371"/>
        <v>20</v>
      </c>
      <c r="P2945" t="str">
        <f t="shared" si="372"/>
        <v>20</v>
      </c>
      <c r="Q2945" t="str">
        <f t="shared" si="373"/>
        <v>23</v>
      </c>
      <c r="R2945" t="str">
        <f t="shared" si="374"/>
        <v>46</v>
      </c>
      <c r="S2945" s="4">
        <f t="shared" si="368"/>
        <v>44701.84983796296</v>
      </c>
      <c r="T2945" s="5">
        <f t="shared" si="375"/>
        <v>44701.84983796296</v>
      </c>
      <c r="U2945" t="s">
        <v>2463</v>
      </c>
      <c r="AH2945" t="s">
        <v>2940</v>
      </c>
      <c r="AI2945" t="s">
        <v>2941</v>
      </c>
      <c r="AJ2945" t="s">
        <v>3097</v>
      </c>
      <c r="AK2945" t="s">
        <v>3101</v>
      </c>
      <c r="AL2945" t="s">
        <v>3102</v>
      </c>
      <c r="BK2945">
        <v>2409</v>
      </c>
      <c r="BL2945">
        <v>2409</v>
      </c>
      <c r="BQ2945">
        <v>146.4083</v>
      </c>
      <c r="BR2945">
        <v>147.6583</v>
      </c>
      <c r="BS2945">
        <v>0</v>
      </c>
    </row>
    <row r="2946" spans="1:71" x14ac:dyDescent="0.25">
      <c r="A2946" t="s">
        <v>86</v>
      </c>
      <c r="B2946">
        <v>2463</v>
      </c>
      <c r="C2946" t="s">
        <v>88</v>
      </c>
      <c r="D2946">
        <v>1</v>
      </c>
      <c r="E2946">
        <v>266638.46309999999</v>
      </c>
      <c r="F2946">
        <v>266639.09129999997</v>
      </c>
      <c r="G2946">
        <v>0.62819999997736886</v>
      </c>
      <c r="H2946">
        <v>218.87979999999999</v>
      </c>
      <c r="I2946">
        <v>32.520000000000003</v>
      </c>
      <c r="J2946">
        <v>422.76400000000001</v>
      </c>
      <c r="L2946" t="s">
        <v>1038</v>
      </c>
      <c r="M2946" s="6">
        <f t="shared" si="369"/>
        <v>2022</v>
      </c>
      <c r="N2946" s="6" t="str">
        <f t="shared" si="370"/>
        <v>05</v>
      </c>
      <c r="O2946" s="6" t="str">
        <f t="shared" si="371"/>
        <v>20</v>
      </c>
      <c r="P2946" t="str">
        <f t="shared" si="372"/>
        <v>20</v>
      </c>
      <c r="Q2946" t="str">
        <f t="shared" si="373"/>
        <v>23</v>
      </c>
      <c r="R2946" t="str">
        <f t="shared" si="374"/>
        <v>46</v>
      </c>
      <c r="S2946" s="4">
        <f t="shared" si="368"/>
        <v>44701.84983796296</v>
      </c>
      <c r="T2946" s="5">
        <f t="shared" si="375"/>
        <v>44701.84983796296</v>
      </c>
      <c r="U2946" t="s">
        <v>2463</v>
      </c>
      <c r="AH2946" t="s">
        <v>2940</v>
      </c>
      <c r="AI2946" t="s">
        <v>2941</v>
      </c>
      <c r="AJ2946" t="s">
        <v>3097</v>
      </c>
      <c r="AK2946" t="s">
        <v>3101</v>
      </c>
      <c r="AL2946" t="s">
        <v>3102</v>
      </c>
      <c r="BK2946">
        <v>2421</v>
      </c>
      <c r="BL2946">
        <v>2421</v>
      </c>
      <c r="BQ2946">
        <v>218.87979999999999</v>
      </c>
      <c r="BR2946">
        <v>219.50799999997739</v>
      </c>
      <c r="BS2946">
        <v>1</v>
      </c>
    </row>
    <row r="2947" spans="1:71" x14ac:dyDescent="0.25">
      <c r="A2947" t="s">
        <v>86</v>
      </c>
      <c r="B2947">
        <v>2464</v>
      </c>
      <c r="C2947" t="s">
        <v>88</v>
      </c>
      <c r="D2947">
        <v>1</v>
      </c>
      <c r="E2947">
        <v>266690.95640000002</v>
      </c>
      <c r="F2947">
        <v>266691.8798</v>
      </c>
      <c r="G2947">
        <v>0.92339999997057021</v>
      </c>
      <c r="H2947">
        <v>271.37310000000002</v>
      </c>
      <c r="I2947">
        <v>113.821</v>
      </c>
      <c r="J2947">
        <v>495.935</v>
      </c>
      <c r="L2947" t="s">
        <v>1038</v>
      </c>
      <c r="M2947" s="6">
        <f t="shared" si="369"/>
        <v>2022</v>
      </c>
      <c r="N2947" s="6" t="str">
        <f t="shared" si="370"/>
        <v>05</v>
      </c>
      <c r="O2947" s="6" t="str">
        <f t="shared" si="371"/>
        <v>20</v>
      </c>
      <c r="P2947" t="str">
        <f t="shared" si="372"/>
        <v>20</v>
      </c>
      <c r="Q2947" t="str">
        <f t="shared" si="373"/>
        <v>23</v>
      </c>
      <c r="R2947" t="str">
        <f t="shared" si="374"/>
        <v>46</v>
      </c>
      <c r="S2947" s="4">
        <f t="shared" ref="S2947:S3010" si="376">DATE(M2947,N2947,O2947)+TIME(P2947,Q2947,R2947)</f>
        <v>44701.84983796296</v>
      </c>
      <c r="T2947" s="5">
        <f t="shared" si="375"/>
        <v>44701.84983796296</v>
      </c>
      <c r="U2947" t="s">
        <v>2463</v>
      </c>
      <c r="AH2947" t="s">
        <v>2940</v>
      </c>
      <c r="AI2947" t="s">
        <v>2941</v>
      </c>
      <c r="AJ2947" t="s">
        <v>3097</v>
      </c>
      <c r="AK2947" t="s">
        <v>3101</v>
      </c>
      <c r="AL2947" t="s">
        <v>3102</v>
      </c>
      <c r="BK2947">
        <v>2422</v>
      </c>
      <c r="BL2947">
        <v>2422</v>
      </c>
      <c r="BQ2947">
        <v>271.37310000000002</v>
      </c>
      <c r="BR2947">
        <v>272.29649999997059</v>
      </c>
      <c r="BS2947">
        <v>2</v>
      </c>
    </row>
    <row r="2948" spans="1:71" x14ac:dyDescent="0.25">
      <c r="A2948" t="s">
        <v>86</v>
      </c>
      <c r="B2948">
        <v>2465</v>
      </c>
      <c r="C2948" t="s">
        <v>88</v>
      </c>
      <c r="D2948">
        <v>1</v>
      </c>
      <c r="E2948">
        <v>266693.00420000002</v>
      </c>
      <c r="F2948">
        <v>266693.81449999998</v>
      </c>
      <c r="G2948">
        <v>0.81029999995371327</v>
      </c>
      <c r="H2948">
        <v>273.42079999999999</v>
      </c>
      <c r="I2948">
        <v>666.66700000000003</v>
      </c>
      <c r="J2948">
        <v>1455.2850000000001</v>
      </c>
      <c r="L2948" t="s">
        <v>1038</v>
      </c>
      <c r="M2948" s="6">
        <f t="shared" si="369"/>
        <v>2022</v>
      </c>
      <c r="N2948" s="6" t="str">
        <f t="shared" si="370"/>
        <v>05</v>
      </c>
      <c r="O2948" s="6" t="str">
        <f t="shared" si="371"/>
        <v>20</v>
      </c>
      <c r="P2948" t="str">
        <f t="shared" si="372"/>
        <v>20</v>
      </c>
      <c r="Q2948" t="str">
        <f t="shared" si="373"/>
        <v>23</v>
      </c>
      <c r="R2948" t="str">
        <f t="shared" si="374"/>
        <v>46</v>
      </c>
      <c r="S2948" s="4">
        <f t="shared" si="376"/>
        <v>44701.84983796296</v>
      </c>
      <c r="T2948" s="5">
        <f t="shared" si="375"/>
        <v>44701.84983796296</v>
      </c>
      <c r="U2948" t="s">
        <v>2463</v>
      </c>
      <c r="AH2948" t="s">
        <v>2940</v>
      </c>
      <c r="AI2948" t="s">
        <v>2941</v>
      </c>
      <c r="AJ2948" t="s">
        <v>3097</v>
      </c>
      <c r="AK2948" t="s">
        <v>3101</v>
      </c>
      <c r="AL2948" t="s">
        <v>3102</v>
      </c>
      <c r="BK2948">
        <v>2423</v>
      </c>
      <c r="BL2948">
        <v>2423</v>
      </c>
      <c r="BQ2948">
        <v>273.42079999999999</v>
      </c>
      <c r="BR2948">
        <v>274.2310999999537</v>
      </c>
      <c r="BS2948">
        <v>3</v>
      </c>
    </row>
    <row r="2949" spans="1:71" x14ac:dyDescent="0.25">
      <c r="A2949" t="s">
        <v>86</v>
      </c>
      <c r="B2949">
        <v>2454</v>
      </c>
      <c r="C2949" t="s">
        <v>88</v>
      </c>
      <c r="D2949">
        <v>1</v>
      </c>
      <c r="E2949">
        <v>261684.1202</v>
      </c>
      <c r="F2949">
        <v>261685.67800000001</v>
      </c>
      <c r="G2949">
        <v>1.5578000000095931</v>
      </c>
      <c r="H2949">
        <v>64.964699999999993</v>
      </c>
      <c r="I2949">
        <v>89.430999999999997</v>
      </c>
      <c r="J2949">
        <v>780.48800000000006</v>
      </c>
      <c r="L2949" t="s">
        <v>1039</v>
      </c>
      <c r="M2949" s="6">
        <f t="shared" si="369"/>
        <v>2022</v>
      </c>
      <c r="N2949" s="6" t="str">
        <f t="shared" si="370"/>
        <v>05</v>
      </c>
      <c r="O2949" s="6" t="str">
        <f t="shared" si="371"/>
        <v>20</v>
      </c>
      <c r="P2949" t="str">
        <f t="shared" si="372"/>
        <v>18</v>
      </c>
      <c r="Q2949" t="str">
        <f t="shared" si="373"/>
        <v>58</v>
      </c>
      <c r="R2949" t="str">
        <f t="shared" si="374"/>
        <v>45</v>
      </c>
      <c r="S2949" s="4">
        <f t="shared" si="376"/>
        <v>44701.790798611109</v>
      </c>
      <c r="T2949" s="5">
        <f t="shared" si="375"/>
        <v>44701.790798611109</v>
      </c>
      <c r="U2949" t="s">
        <v>2464</v>
      </c>
      <c r="AH2949" t="s">
        <v>2940</v>
      </c>
      <c r="AI2949" t="s">
        <v>3082</v>
      </c>
      <c r="AJ2949" t="s">
        <v>3097</v>
      </c>
      <c r="AK2949" t="s">
        <v>3101</v>
      </c>
      <c r="AL2949" t="s">
        <v>3103</v>
      </c>
      <c r="BK2949">
        <v>2412</v>
      </c>
      <c r="BL2949">
        <v>2412</v>
      </c>
      <c r="BQ2949">
        <v>64.964699999999993</v>
      </c>
      <c r="BR2949">
        <v>66.522500000009586</v>
      </c>
      <c r="BS2949">
        <v>0</v>
      </c>
    </row>
    <row r="2950" spans="1:71" x14ac:dyDescent="0.25">
      <c r="A2950" t="s">
        <v>86</v>
      </c>
      <c r="B2950">
        <v>2455</v>
      </c>
      <c r="C2950" t="s">
        <v>88</v>
      </c>
      <c r="D2950">
        <v>1</v>
      </c>
      <c r="E2950">
        <v>264664.34669999999</v>
      </c>
      <c r="F2950">
        <v>264664.598</v>
      </c>
      <c r="G2950">
        <v>0.25130000000353903</v>
      </c>
      <c r="H2950">
        <v>44.953200000000002</v>
      </c>
      <c r="I2950">
        <v>121.95099999999999</v>
      </c>
      <c r="J2950">
        <v>1073.171</v>
      </c>
      <c r="L2950" t="s">
        <v>1040</v>
      </c>
      <c r="M2950" s="6">
        <f t="shared" si="369"/>
        <v>2022</v>
      </c>
      <c r="N2950" s="6" t="str">
        <f t="shared" si="370"/>
        <v>05</v>
      </c>
      <c r="O2950" s="6" t="str">
        <f t="shared" si="371"/>
        <v>20</v>
      </c>
      <c r="P2950" t="str">
        <f t="shared" si="372"/>
        <v>19</v>
      </c>
      <c r="Q2950" t="str">
        <f t="shared" si="373"/>
        <v>48</v>
      </c>
      <c r="R2950" t="str">
        <f t="shared" si="374"/>
        <v>46</v>
      </c>
      <c r="S2950" s="4">
        <f t="shared" si="376"/>
        <v>44701.825532407405</v>
      </c>
      <c r="T2950" s="5">
        <f t="shared" si="375"/>
        <v>44701.825532407405</v>
      </c>
      <c r="U2950" t="s">
        <v>2465</v>
      </c>
      <c r="AH2950" t="s">
        <v>2940</v>
      </c>
      <c r="AI2950" t="s">
        <v>2941</v>
      </c>
      <c r="AJ2950" t="s">
        <v>3097</v>
      </c>
      <c r="AK2950" t="s">
        <v>3101</v>
      </c>
      <c r="AL2950" t="s">
        <v>3103</v>
      </c>
      <c r="AN2950" t="s">
        <v>3619</v>
      </c>
      <c r="BK2950">
        <v>2413</v>
      </c>
      <c r="BL2950">
        <v>2413</v>
      </c>
      <c r="BQ2950">
        <v>44.953200000000002</v>
      </c>
      <c r="BR2950">
        <v>45.204500000003542</v>
      </c>
      <c r="BS2950">
        <v>0</v>
      </c>
    </row>
    <row r="2951" spans="1:71" x14ac:dyDescent="0.25">
      <c r="A2951" t="s">
        <v>86</v>
      </c>
      <c r="B2951">
        <v>2456</v>
      </c>
      <c r="C2951" t="s">
        <v>88</v>
      </c>
      <c r="D2951">
        <v>1</v>
      </c>
      <c r="E2951">
        <v>259416.4454</v>
      </c>
      <c r="F2951">
        <v>259416.76569999999</v>
      </c>
      <c r="G2951">
        <v>0.32029999999213032</v>
      </c>
      <c r="H2951">
        <v>197.53659999999999</v>
      </c>
      <c r="I2951">
        <v>40.65</v>
      </c>
      <c r="J2951">
        <v>1284.5530000000001</v>
      </c>
      <c r="L2951" t="s">
        <v>1041</v>
      </c>
      <c r="M2951" s="6">
        <f t="shared" si="369"/>
        <v>2022</v>
      </c>
      <c r="N2951" s="6" t="str">
        <f t="shared" si="370"/>
        <v>05</v>
      </c>
      <c r="O2951" s="6" t="str">
        <f t="shared" si="371"/>
        <v>20</v>
      </c>
      <c r="P2951" t="str">
        <f t="shared" si="372"/>
        <v>18</v>
      </c>
      <c r="Q2951" t="str">
        <f t="shared" si="373"/>
        <v>18</v>
      </c>
      <c r="R2951" t="str">
        <f t="shared" si="374"/>
        <v>45</v>
      </c>
      <c r="S2951" s="4">
        <f t="shared" si="376"/>
        <v>44701.763020833336</v>
      </c>
      <c r="T2951" s="5">
        <f t="shared" si="375"/>
        <v>44701.763020833336</v>
      </c>
      <c r="U2951" t="s">
        <v>2466</v>
      </c>
      <c r="AH2951" t="s">
        <v>2940</v>
      </c>
      <c r="AI2951" t="s">
        <v>2941</v>
      </c>
      <c r="AJ2951" t="s">
        <v>3097</v>
      </c>
      <c r="AK2951" t="s">
        <v>3101</v>
      </c>
      <c r="AL2951" t="s">
        <v>3103</v>
      </c>
      <c r="BK2951">
        <v>2414</v>
      </c>
      <c r="BL2951">
        <v>2414</v>
      </c>
      <c r="BQ2951">
        <v>197.53659999999999</v>
      </c>
      <c r="BR2951">
        <v>197.85689999999209</v>
      </c>
      <c r="BS2951">
        <v>0</v>
      </c>
    </row>
    <row r="2952" spans="1:71" x14ac:dyDescent="0.25">
      <c r="A2952" t="s">
        <v>86</v>
      </c>
      <c r="B2952">
        <v>2458</v>
      </c>
      <c r="C2952" t="s">
        <v>88</v>
      </c>
      <c r="D2952">
        <v>1</v>
      </c>
      <c r="E2952">
        <v>260187.8357</v>
      </c>
      <c r="F2952">
        <v>260188.06820000001</v>
      </c>
      <c r="G2952">
        <v>0.23250000001280571</v>
      </c>
      <c r="H2952">
        <v>68.844300000000004</v>
      </c>
      <c r="I2952">
        <v>73.171000000000006</v>
      </c>
      <c r="J2952">
        <v>1739.837</v>
      </c>
      <c r="L2952" t="s">
        <v>1042</v>
      </c>
      <c r="M2952" s="6">
        <f t="shared" si="369"/>
        <v>2022</v>
      </c>
      <c r="N2952" s="6" t="str">
        <f t="shared" si="370"/>
        <v>05</v>
      </c>
      <c r="O2952" s="6" t="str">
        <f t="shared" si="371"/>
        <v>20</v>
      </c>
      <c r="P2952" t="str">
        <f t="shared" si="372"/>
        <v>18</v>
      </c>
      <c r="Q2952" t="str">
        <f t="shared" si="373"/>
        <v>33</v>
      </c>
      <c r="R2952" t="str">
        <f t="shared" si="374"/>
        <v>45</v>
      </c>
      <c r="S2952" s="4">
        <f t="shared" si="376"/>
        <v>44701.7734375</v>
      </c>
      <c r="T2952" s="5">
        <f t="shared" si="375"/>
        <v>44701.7734375</v>
      </c>
      <c r="U2952" t="s">
        <v>2467</v>
      </c>
      <c r="AH2952" t="s">
        <v>2940</v>
      </c>
      <c r="AI2952" t="s">
        <v>2941</v>
      </c>
      <c r="AJ2952" t="s">
        <v>3097</v>
      </c>
      <c r="AK2952" t="s">
        <v>3101</v>
      </c>
      <c r="AL2952" t="s">
        <v>3103</v>
      </c>
      <c r="BK2952">
        <v>2416</v>
      </c>
      <c r="BL2952">
        <v>2416</v>
      </c>
      <c r="BQ2952">
        <v>68.844300000000004</v>
      </c>
      <c r="BR2952">
        <v>69.07680000001281</v>
      </c>
      <c r="BS2952">
        <v>0</v>
      </c>
    </row>
    <row r="2953" spans="1:71" x14ac:dyDescent="0.25">
      <c r="A2953" t="s">
        <v>86</v>
      </c>
      <c r="B2953">
        <v>2459</v>
      </c>
      <c r="C2953" t="s">
        <v>88</v>
      </c>
      <c r="D2953">
        <v>1</v>
      </c>
      <c r="E2953">
        <v>260188.3885</v>
      </c>
      <c r="F2953">
        <v>260188.69630000001</v>
      </c>
      <c r="G2953">
        <v>0.30780000000959262</v>
      </c>
      <c r="H2953">
        <v>69.397000000000006</v>
      </c>
      <c r="I2953">
        <v>32.520000000000003</v>
      </c>
      <c r="J2953">
        <v>1300.8130000000001</v>
      </c>
      <c r="L2953" t="s">
        <v>1042</v>
      </c>
      <c r="M2953" s="6">
        <f t="shared" si="369"/>
        <v>2022</v>
      </c>
      <c r="N2953" s="6" t="str">
        <f t="shared" si="370"/>
        <v>05</v>
      </c>
      <c r="O2953" s="6" t="str">
        <f t="shared" si="371"/>
        <v>20</v>
      </c>
      <c r="P2953" t="str">
        <f t="shared" si="372"/>
        <v>18</v>
      </c>
      <c r="Q2953" t="str">
        <f t="shared" si="373"/>
        <v>33</v>
      </c>
      <c r="R2953" t="str">
        <f t="shared" si="374"/>
        <v>45</v>
      </c>
      <c r="S2953" s="4">
        <f t="shared" si="376"/>
        <v>44701.7734375</v>
      </c>
      <c r="T2953" s="5">
        <f t="shared" si="375"/>
        <v>44701.7734375</v>
      </c>
      <c r="U2953" t="s">
        <v>2467</v>
      </c>
      <c r="AH2953" t="s">
        <v>2940</v>
      </c>
      <c r="AI2953" t="s">
        <v>2941</v>
      </c>
      <c r="AJ2953" t="s">
        <v>3097</v>
      </c>
      <c r="AK2953" t="s">
        <v>3101</v>
      </c>
      <c r="AL2953" t="s">
        <v>3103</v>
      </c>
      <c r="BK2953">
        <v>2417</v>
      </c>
      <c r="BL2953">
        <v>2417</v>
      </c>
      <c r="BQ2953">
        <v>69.397000000000006</v>
      </c>
      <c r="BR2953">
        <v>69.704800000009598</v>
      </c>
      <c r="BS2953">
        <v>1</v>
      </c>
    </row>
    <row r="2954" spans="1:71" x14ac:dyDescent="0.25">
      <c r="A2954" t="s">
        <v>86</v>
      </c>
      <c r="B2954">
        <v>2460</v>
      </c>
      <c r="C2954" t="s">
        <v>88</v>
      </c>
      <c r="D2954">
        <v>1</v>
      </c>
      <c r="E2954">
        <v>104171.5246</v>
      </c>
      <c r="F2954">
        <v>104173.8173</v>
      </c>
      <c r="G2954">
        <v>2.292699999990873</v>
      </c>
      <c r="H2954">
        <v>64.6036</v>
      </c>
      <c r="I2954">
        <v>65.040999999999997</v>
      </c>
      <c r="J2954">
        <v>1048.78</v>
      </c>
      <c r="L2954" t="s">
        <v>1043</v>
      </c>
      <c r="M2954" s="6">
        <f t="shared" si="369"/>
        <v>2022</v>
      </c>
      <c r="N2954" s="6" t="str">
        <f t="shared" si="370"/>
        <v>05</v>
      </c>
      <c r="O2954" s="6" t="str">
        <f t="shared" si="371"/>
        <v>18</v>
      </c>
      <c r="P2954" t="str">
        <f t="shared" si="372"/>
        <v>23</v>
      </c>
      <c r="Q2954" t="str">
        <f t="shared" si="373"/>
        <v>03</v>
      </c>
      <c r="R2954" t="str">
        <f t="shared" si="374"/>
        <v>40</v>
      </c>
      <c r="S2954" s="4">
        <f t="shared" si="376"/>
        <v>44699.960879629631</v>
      </c>
      <c r="T2954" s="5">
        <f t="shared" si="375"/>
        <v>44699.960879629631</v>
      </c>
      <c r="U2954" t="s">
        <v>2468</v>
      </c>
      <c r="AH2954" t="s">
        <v>2940</v>
      </c>
      <c r="AI2954" t="s">
        <v>2941</v>
      </c>
      <c r="AJ2954" t="s">
        <v>3097</v>
      </c>
      <c r="AK2954" t="s">
        <v>3101</v>
      </c>
      <c r="AL2954" t="s">
        <v>3102</v>
      </c>
      <c r="BK2954">
        <v>2418</v>
      </c>
      <c r="BL2954">
        <v>2418</v>
      </c>
      <c r="BQ2954">
        <v>64.6036</v>
      </c>
      <c r="BR2954">
        <v>66.896299999990873</v>
      </c>
      <c r="BS2954">
        <v>0</v>
      </c>
    </row>
    <row r="2955" spans="1:71" x14ac:dyDescent="0.25">
      <c r="A2955" t="s">
        <v>86</v>
      </c>
      <c r="B2955">
        <v>2461</v>
      </c>
      <c r="C2955" t="s">
        <v>88</v>
      </c>
      <c r="D2955">
        <v>1</v>
      </c>
      <c r="E2955">
        <v>104183.7567</v>
      </c>
      <c r="F2955">
        <v>104184.10219999999</v>
      </c>
      <c r="G2955">
        <v>0.34549999999580899</v>
      </c>
      <c r="H2955">
        <v>76.835700000000003</v>
      </c>
      <c r="I2955">
        <v>105.691</v>
      </c>
      <c r="J2955">
        <v>756.09799999999996</v>
      </c>
      <c r="L2955" t="s">
        <v>1043</v>
      </c>
      <c r="M2955" s="6">
        <f t="shared" si="369"/>
        <v>2022</v>
      </c>
      <c r="N2955" s="6" t="str">
        <f t="shared" si="370"/>
        <v>05</v>
      </c>
      <c r="O2955" s="6" t="str">
        <f t="shared" si="371"/>
        <v>18</v>
      </c>
      <c r="P2955" t="str">
        <f t="shared" si="372"/>
        <v>23</v>
      </c>
      <c r="Q2955" t="str">
        <f t="shared" si="373"/>
        <v>03</v>
      </c>
      <c r="R2955" t="str">
        <f t="shared" si="374"/>
        <v>40</v>
      </c>
      <c r="S2955" s="4">
        <f t="shared" si="376"/>
        <v>44699.960879629631</v>
      </c>
      <c r="T2955" s="5">
        <f t="shared" si="375"/>
        <v>44699.960879629631</v>
      </c>
      <c r="U2955" t="s">
        <v>2468</v>
      </c>
      <c r="AH2955" t="s">
        <v>2940</v>
      </c>
      <c r="AI2955" t="s">
        <v>2941</v>
      </c>
      <c r="AJ2955" t="s">
        <v>3097</v>
      </c>
      <c r="AK2955" t="s">
        <v>3101</v>
      </c>
      <c r="AL2955" t="s">
        <v>3103</v>
      </c>
      <c r="BK2955">
        <v>2419</v>
      </c>
      <c r="BL2955">
        <v>2419</v>
      </c>
      <c r="BQ2955">
        <v>76.835700000000003</v>
      </c>
      <c r="BR2955">
        <v>77.181199999995812</v>
      </c>
      <c r="BS2955">
        <v>1</v>
      </c>
    </row>
    <row r="2956" spans="1:71" x14ac:dyDescent="0.25">
      <c r="A2956" t="s">
        <v>86</v>
      </c>
      <c r="B2956">
        <v>2470</v>
      </c>
      <c r="C2956" t="s">
        <v>88</v>
      </c>
      <c r="D2956">
        <v>1</v>
      </c>
      <c r="E2956">
        <v>267066.73570000002</v>
      </c>
      <c r="F2956">
        <v>267066.95559999999</v>
      </c>
      <c r="G2956">
        <v>0.21989999996731061</v>
      </c>
      <c r="H2956">
        <v>47.085099999999997</v>
      </c>
      <c r="I2956">
        <v>81.301000000000002</v>
      </c>
      <c r="J2956">
        <v>788.61800000000005</v>
      </c>
      <c r="L2956" t="s">
        <v>1044</v>
      </c>
      <c r="M2956" s="6">
        <f t="shared" si="369"/>
        <v>2022</v>
      </c>
      <c r="N2956" s="6" t="str">
        <f t="shared" si="370"/>
        <v>05</v>
      </c>
      <c r="O2956" s="6" t="str">
        <f t="shared" si="371"/>
        <v>20</v>
      </c>
      <c r="P2956" t="str">
        <f t="shared" si="372"/>
        <v>20</v>
      </c>
      <c r="Q2956" t="str">
        <f t="shared" si="373"/>
        <v>33</v>
      </c>
      <c r="R2956" t="str">
        <f t="shared" si="374"/>
        <v>46</v>
      </c>
      <c r="S2956" s="4">
        <f t="shared" si="376"/>
        <v>44701.856782407405</v>
      </c>
      <c r="T2956" s="5">
        <f t="shared" si="375"/>
        <v>44701.856782407405</v>
      </c>
      <c r="U2956" t="s">
        <v>2469</v>
      </c>
      <c r="AH2956" t="s">
        <v>2940</v>
      </c>
      <c r="AI2956" t="s">
        <v>2941</v>
      </c>
      <c r="AJ2956" t="s">
        <v>3097</v>
      </c>
      <c r="AK2956" t="s">
        <v>3101</v>
      </c>
      <c r="AL2956" t="s">
        <v>3103</v>
      </c>
      <c r="BK2956">
        <v>2428</v>
      </c>
      <c r="BL2956">
        <v>2428</v>
      </c>
      <c r="BQ2956">
        <v>47.085099999999997</v>
      </c>
      <c r="BR2956">
        <v>47.304999999967308</v>
      </c>
      <c r="BS2956">
        <v>0</v>
      </c>
    </row>
    <row r="2957" spans="1:71" x14ac:dyDescent="0.25">
      <c r="A2957" t="s">
        <v>86</v>
      </c>
      <c r="B2957">
        <v>2472</v>
      </c>
      <c r="C2957" t="s">
        <v>88</v>
      </c>
      <c r="D2957">
        <v>1</v>
      </c>
      <c r="E2957">
        <v>267170.39659999998</v>
      </c>
      <c r="F2957">
        <v>267171.11900000001</v>
      </c>
      <c r="G2957">
        <v>0.72240000002784654</v>
      </c>
      <c r="H2957">
        <v>150.74600000000001</v>
      </c>
      <c r="I2957">
        <v>81.301000000000002</v>
      </c>
      <c r="J2957">
        <v>869.91899999999998</v>
      </c>
      <c r="L2957" t="s">
        <v>1044</v>
      </c>
      <c r="M2957" s="6">
        <f t="shared" si="369"/>
        <v>2022</v>
      </c>
      <c r="N2957" s="6" t="str">
        <f t="shared" si="370"/>
        <v>05</v>
      </c>
      <c r="O2957" s="6" t="str">
        <f t="shared" si="371"/>
        <v>20</v>
      </c>
      <c r="P2957" t="str">
        <f t="shared" si="372"/>
        <v>20</v>
      </c>
      <c r="Q2957" t="str">
        <f t="shared" si="373"/>
        <v>33</v>
      </c>
      <c r="R2957" t="str">
        <f t="shared" si="374"/>
        <v>46</v>
      </c>
      <c r="S2957" s="4">
        <f t="shared" si="376"/>
        <v>44701.856782407405</v>
      </c>
      <c r="T2957" s="5">
        <f t="shared" si="375"/>
        <v>44701.856782407405</v>
      </c>
      <c r="U2957" t="s">
        <v>2469</v>
      </c>
      <c r="AH2957" t="s">
        <v>2940</v>
      </c>
      <c r="AI2957" t="s">
        <v>2941</v>
      </c>
      <c r="AJ2957" t="s">
        <v>3097</v>
      </c>
      <c r="AK2957" t="s">
        <v>2940</v>
      </c>
      <c r="AL2957" t="s">
        <v>3102</v>
      </c>
      <c r="BK2957">
        <v>2430</v>
      </c>
      <c r="BL2957">
        <v>2430</v>
      </c>
      <c r="BQ2957">
        <v>150.74600000000001</v>
      </c>
      <c r="BR2957">
        <v>151.46840000002791</v>
      </c>
      <c r="BS2957">
        <v>1</v>
      </c>
    </row>
    <row r="2958" spans="1:71" x14ac:dyDescent="0.25">
      <c r="A2958" t="s">
        <v>86</v>
      </c>
      <c r="B2958">
        <v>2474</v>
      </c>
      <c r="C2958" t="s">
        <v>88</v>
      </c>
      <c r="D2958">
        <v>1</v>
      </c>
      <c r="E2958">
        <v>267173.65700000001</v>
      </c>
      <c r="F2958">
        <v>267174.46730000002</v>
      </c>
      <c r="G2958">
        <v>0.81030000001192093</v>
      </c>
      <c r="H2958">
        <v>154.00630000000001</v>
      </c>
      <c r="I2958">
        <v>121.95099999999999</v>
      </c>
      <c r="J2958">
        <v>1577.2360000000001</v>
      </c>
      <c r="L2958" t="s">
        <v>1044</v>
      </c>
      <c r="M2958" s="6">
        <f t="shared" si="369"/>
        <v>2022</v>
      </c>
      <c r="N2958" s="6" t="str">
        <f t="shared" si="370"/>
        <v>05</v>
      </c>
      <c r="O2958" s="6" t="str">
        <f t="shared" si="371"/>
        <v>20</v>
      </c>
      <c r="P2958" t="str">
        <f t="shared" si="372"/>
        <v>20</v>
      </c>
      <c r="Q2958" t="str">
        <f t="shared" si="373"/>
        <v>33</v>
      </c>
      <c r="R2958" t="str">
        <f t="shared" si="374"/>
        <v>46</v>
      </c>
      <c r="S2958" s="4">
        <f t="shared" si="376"/>
        <v>44701.856782407405</v>
      </c>
      <c r="T2958" s="5">
        <f t="shared" si="375"/>
        <v>44701.856782407405</v>
      </c>
      <c r="U2958" t="s">
        <v>2469</v>
      </c>
      <c r="AH2958" t="s">
        <v>2940</v>
      </c>
      <c r="AI2958" t="s">
        <v>2941</v>
      </c>
      <c r="AJ2958" t="s">
        <v>2941</v>
      </c>
      <c r="AK2958" t="s">
        <v>2940</v>
      </c>
      <c r="AL2958" t="s">
        <v>3104</v>
      </c>
      <c r="AN2958" t="s">
        <v>3703</v>
      </c>
      <c r="BK2958">
        <v>2432</v>
      </c>
      <c r="BL2958">
        <v>2432</v>
      </c>
      <c r="BQ2958">
        <v>154.00630000000001</v>
      </c>
      <c r="BR2958">
        <v>154.8166000000119</v>
      </c>
      <c r="BS2958">
        <v>2</v>
      </c>
    </row>
    <row r="2959" spans="1:71" x14ac:dyDescent="0.25">
      <c r="A2959" t="s">
        <v>86</v>
      </c>
      <c r="B2959">
        <v>2478</v>
      </c>
      <c r="C2959" t="s">
        <v>88</v>
      </c>
      <c r="D2959">
        <v>1</v>
      </c>
      <c r="E2959">
        <v>267287.6667</v>
      </c>
      <c r="F2959">
        <v>267289.28850000002</v>
      </c>
      <c r="G2959">
        <v>1.6218000000226309</v>
      </c>
      <c r="H2959">
        <v>268.01609999999999</v>
      </c>
      <c r="I2959">
        <v>48.78</v>
      </c>
      <c r="J2959">
        <v>666.66700000000003</v>
      </c>
      <c r="L2959" t="s">
        <v>1044</v>
      </c>
      <c r="M2959" s="6">
        <f t="shared" si="369"/>
        <v>2022</v>
      </c>
      <c r="N2959" s="6" t="str">
        <f t="shared" si="370"/>
        <v>05</v>
      </c>
      <c r="O2959" s="6" t="str">
        <f t="shared" si="371"/>
        <v>20</v>
      </c>
      <c r="P2959" t="str">
        <f t="shared" si="372"/>
        <v>20</v>
      </c>
      <c r="Q2959" t="str">
        <f t="shared" si="373"/>
        <v>33</v>
      </c>
      <c r="R2959" t="str">
        <f t="shared" si="374"/>
        <v>46</v>
      </c>
      <c r="S2959" s="4">
        <f t="shared" si="376"/>
        <v>44701.856782407405</v>
      </c>
      <c r="T2959" s="5">
        <f t="shared" si="375"/>
        <v>44701.856782407405</v>
      </c>
      <c r="U2959" t="s">
        <v>2469</v>
      </c>
      <c r="AH2959" t="s">
        <v>2940</v>
      </c>
      <c r="AI2959" t="s">
        <v>2941</v>
      </c>
      <c r="AJ2959" t="s">
        <v>3097</v>
      </c>
      <c r="AK2959" t="s">
        <v>3101</v>
      </c>
      <c r="AL2959" t="s">
        <v>3102</v>
      </c>
      <c r="BK2959">
        <v>2436</v>
      </c>
      <c r="BL2959">
        <v>2436</v>
      </c>
      <c r="BQ2959">
        <v>268.01609999999999</v>
      </c>
      <c r="BR2959">
        <v>269.63790000002263</v>
      </c>
      <c r="BS2959">
        <v>3</v>
      </c>
    </row>
    <row r="2960" spans="1:71" x14ac:dyDescent="0.25">
      <c r="A2960" t="s">
        <v>86</v>
      </c>
      <c r="B2960">
        <v>2483</v>
      </c>
      <c r="C2960" t="s">
        <v>88</v>
      </c>
      <c r="D2960">
        <v>1</v>
      </c>
      <c r="E2960">
        <v>268366.50410000002</v>
      </c>
      <c r="F2960">
        <v>268366.70510000002</v>
      </c>
      <c r="G2960">
        <v>0.20100000000093129</v>
      </c>
      <c r="H2960">
        <v>146.7619</v>
      </c>
      <c r="I2960">
        <v>40.65</v>
      </c>
      <c r="J2960">
        <v>756.09799999999996</v>
      </c>
      <c r="L2960" t="s">
        <v>1045</v>
      </c>
      <c r="M2960" s="6">
        <f t="shared" si="369"/>
        <v>2022</v>
      </c>
      <c r="N2960" s="6" t="str">
        <f t="shared" si="370"/>
        <v>05</v>
      </c>
      <c r="O2960" s="6" t="str">
        <f t="shared" si="371"/>
        <v>20</v>
      </c>
      <c r="P2960" t="str">
        <f t="shared" si="372"/>
        <v>20</v>
      </c>
      <c r="Q2960" t="str">
        <f t="shared" si="373"/>
        <v>53</v>
      </c>
      <c r="R2960" t="str">
        <f t="shared" si="374"/>
        <v>46</v>
      </c>
      <c r="S2960" s="4">
        <f t="shared" si="376"/>
        <v>44701.870671296296</v>
      </c>
      <c r="T2960" s="5">
        <f t="shared" si="375"/>
        <v>44701.870671296296</v>
      </c>
      <c r="U2960" t="s">
        <v>2470</v>
      </c>
      <c r="AH2960" t="s">
        <v>2940</v>
      </c>
      <c r="AI2960" t="s">
        <v>2941</v>
      </c>
      <c r="AJ2960" t="s">
        <v>3097</v>
      </c>
      <c r="AK2960" t="s">
        <v>3101</v>
      </c>
      <c r="AL2960" t="s">
        <v>3103</v>
      </c>
      <c r="BK2960">
        <v>2440</v>
      </c>
      <c r="BL2960">
        <v>2440</v>
      </c>
      <c r="BQ2960">
        <v>146.7619</v>
      </c>
      <c r="BR2960">
        <v>146.9629000000009</v>
      </c>
      <c r="BS2960">
        <v>0</v>
      </c>
    </row>
    <row r="2961" spans="1:71" x14ac:dyDescent="0.25">
      <c r="A2961" t="s">
        <v>86</v>
      </c>
      <c r="B2961">
        <v>2484</v>
      </c>
      <c r="C2961" t="s">
        <v>88</v>
      </c>
      <c r="D2961">
        <v>1</v>
      </c>
      <c r="E2961">
        <v>268367.5405</v>
      </c>
      <c r="F2961">
        <v>268368.85960000003</v>
      </c>
      <c r="G2961">
        <v>1.3191000000224451</v>
      </c>
      <c r="H2961">
        <v>147.79839999999999</v>
      </c>
      <c r="I2961">
        <v>65.040999999999997</v>
      </c>
      <c r="J2961">
        <v>894.30899999999997</v>
      </c>
      <c r="L2961" t="s">
        <v>1045</v>
      </c>
      <c r="M2961" s="6">
        <f t="shared" si="369"/>
        <v>2022</v>
      </c>
      <c r="N2961" s="6" t="str">
        <f t="shared" si="370"/>
        <v>05</v>
      </c>
      <c r="O2961" s="6" t="str">
        <f t="shared" si="371"/>
        <v>20</v>
      </c>
      <c r="P2961" t="str">
        <f t="shared" si="372"/>
        <v>20</v>
      </c>
      <c r="Q2961" t="str">
        <f t="shared" si="373"/>
        <v>53</v>
      </c>
      <c r="R2961" t="str">
        <f t="shared" si="374"/>
        <v>46</v>
      </c>
      <c r="S2961" s="4">
        <f t="shared" si="376"/>
        <v>44701.870671296296</v>
      </c>
      <c r="T2961" s="5">
        <f t="shared" si="375"/>
        <v>44701.870671296296</v>
      </c>
      <c r="U2961" t="s">
        <v>2470</v>
      </c>
      <c r="AH2961" t="s">
        <v>2940</v>
      </c>
      <c r="AI2961" t="s">
        <v>3083</v>
      </c>
      <c r="AJ2961" t="s">
        <v>3097</v>
      </c>
      <c r="AK2961" t="s">
        <v>3101</v>
      </c>
      <c r="AL2961" t="s">
        <v>3103</v>
      </c>
      <c r="BK2961">
        <v>2441</v>
      </c>
      <c r="BL2961">
        <v>2441</v>
      </c>
      <c r="BQ2961">
        <v>147.79839999999999</v>
      </c>
      <c r="BR2961">
        <v>149.1175000000224</v>
      </c>
      <c r="BS2961">
        <v>1</v>
      </c>
    </row>
    <row r="2962" spans="1:71" x14ac:dyDescent="0.25">
      <c r="A2962" t="s">
        <v>86</v>
      </c>
      <c r="B2962">
        <v>2485</v>
      </c>
      <c r="C2962" t="s">
        <v>88</v>
      </c>
      <c r="D2962">
        <v>1</v>
      </c>
      <c r="E2962">
        <v>268369.11719999998</v>
      </c>
      <c r="F2962">
        <v>268369.80810000002</v>
      </c>
      <c r="G2962">
        <v>0.69090000004507601</v>
      </c>
      <c r="H2962">
        <v>149.375</v>
      </c>
      <c r="I2962">
        <v>0</v>
      </c>
      <c r="J2962">
        <v>813.00800000000004</v>
      </c>
      <c r="L2962" t="s">
        <v>1045</v>
      </c>
      <c r="M2962" s="6">
        <f t="shared" si="369"/>
        <v>2022</v>
      </c>
      <c r="N2962" s="6" t="str">
        <f t="shared" si="370"/>
        <v>05</v>
      </c>
      <c r="O2962" s="6" t="str">
        <f t="shared" si="371"/>
        <v>20</v>
      </c>
      <c r="P2962" t="str">
        <f t="shared" si="372"/>
        <v>20</v>
      </c>
      <c r="Q2962" t="str">
        <f t="shared" si="373"/>
        <v>53</v>
      </c>
      <c r="R2962" t="str">
        <f t="shared" si="374"/>
        <v>46</v>
      </c>
      <c r="S2962" s="4">
        <f t="shared" si="376"/>
        <v>44701.870671296296</v>
      </c>
      <c r="T2962" s="5">
        <f t="shared" si="375"/>
        <v>44701.870671296296</v>
      </c>
      <c r="U2962" t="s">
        <v>2470</v>
      </c>
      <c r="AH2962" t="s">
        <v>2940</v>
      </c>
      <c r="AI2962" t="s">
        <v>3081</v>
      </c>
      <c r="AJ2962" t="s">
        <v>3097</v>
      </c>
      <c r="AK2962" t="s">
        <v>3101</v>
      </c>
      <c r="AL2962" t="s">
        <v>3103</v>
      </c>
      <c r="BK2962">
        <v>2442</v>
      </c>
      <c r="BL2962">
        <v>2442</v>
      </c>
      <c r="BQ2962">
        <v>149.375</v>
      </c>
      <c r="BR2962">
        <v>150.0659000000451</v>
      </c>
      <c r="BS2962">
        <v>2</v>
      </c>
    </row>
    <row r="2963" spans="1:71" x14ac:dyDescent="0.25">
      <c r="A2963" t="s">
        <v>86</v>
      </c>
      <c r="B2963">
        <v>2486</v>
      </c>
      <c r="C2963" t="s">
        <v>88</v>
      </c>
      <c r="D2963">
        <v>1</v>
      </c>
      <c r="E2963">
        <v>268370.19890000002</v>
      </c>
      <c r="F2963">
        <v>268370.38099999999</v>
      </c>
      <c r="G2963">
        <v>0.18209999997634441</v>
      </c>
      <c r="H2963">
        <v>150.45670000000001</v>
      </c>
      <c r="I2963">
        <v>113.821</v>
      </c>
      <c r="J2963">
        <v>804.87800000000004</v>
      </c>
      <c r="L2963" t="s">
        <v>1045</v>
      </c>
      <c r="M2963" s="6">
        <f t="shared" si="369"/>
        <v>2022</v>
      </c>
      <c r="N2963" s="6" t="str">
        <f t="shared" si="370"/>
        <v>05</v>
      </c>
      <c r="O2963" s="6" t="str">
        <f t="shared" si="371"/>
        <v>20</v>
      </c>
      <c r="P2963" t="str">
        <f t="shared" si="372"/>
        <v>20</v>
      </c>
      <c r="Q2963" t="str">
        <f t="shared" si="373"/>
        <v>53</v>
      </c>
      <c r="R2963" t="str">
        <f t="shared" si="374"/>
        <v>46</v>
      </c>
      <c r="S2963" s="4">
        <f t="shared" si="376"/>
        <v>44701.870671296296</v>
      </c>
      <c r="T2963" s="5">
        <f t="shared" si="375"/>
        <v>44701.870671296296</v>
      </c>
      <c r="U2963" t="s">
        <v>2470</v>
      </c>
      <c r="AH2963" t="s">
        <v>2940</v>
      </c>
      <c r="AI2963" t="s">
        <v>2941</v>
      </c>
      <c r="AJ2963" t="s">
        <v>3097</v>
      </c>
      <c r="AK2963" t="s">
        <v>3101</v>
      </c>
      <c r="AL2963" t="s">
        <v>3103</v>
      </c>
      <c r="BK2963">
        <v>2443</v>
      </c>
      <c r="BL2963">
        <v>2443</v>
      </c>
      <c r="BQ2963">
        <v>150.45670000000001</v>
      </c>
      <c r="BR2963">
        <v>150.63879999997641</v>
      </c>
      <c r="BS2963">
        <v>3</v>
      </c>
    </row>
    <row r="2964" spans="1:71" x14ac:dyDescent="0.25">
      <c r="A2964" t="s">
        <v>86</v>
      </c>
      <c r="B2964">
        <v>2487</v>
      </c>
      <c r="C2964" t="s">
        <v>88</v>
      </c>
      <c r="D2964">
        <v>1</v>
      </c>
      <c r="E2964">
        <v>268370.87099999998</v>
      </c>
      <c r="F2964">
        <v>268371.6373</v>
      </c>
      <c r="G2964">
        <v>0.76630000001750886</v>
      </c>
      <c r="H2964">
        <v>151.12880000000001</v>
      </c>
      <c r="I2964">
        <v>48.78</v>
      </c>
      <c r="J2964">
        <v>804.87800000000004</v>
      </c>
      <c r="L2964" t="s">
        <v>1045</v>
      </c>
      <c r="M2964" s="6">
        <f t="shared" si="369"/>
        <v>2022</v>
      </c>
      <c r="N2964" s="6" t="str">
        <f t="shared" si="370"/>
        <v>05</v>
      </c>
      <c r="O2964" s="6" t="str">
        <f t="shared" si="371"/>
        <v>20</v>
      </c>
      <c r="P2964" t="str">
        <f t="shared" si="372"/>
        <v>20</v>
      </c>
      <c r="Q2964" t="str">
        <f t="shared" si="373"/>
        <v>53</v>
      </c>
      <c r="R2964" t="str">
        <f t="shared" si="374"/>
        <v>46</v>
      </c>
      <c r="S2964" s="4">
        <f t="shared" si="376"/>
        <v>44701.870671296296</v>
      </c>
      <c r="T2964" s="5">
        <f t="shared" si="375"/>
        <v>44701.870671296296</v>
      </c>
      <c r="U2964" t="s">
        <v>2470</v>
      </c>
      <c r="AH2964" t="s">
        <v>2940</v>
      </c>
      <c r="AI2964" t="s">
        <v>3081</v>
      </c>
      <c r="AJ2964" t="s">
        <v>3097</v>
      </c>
      <c r="AK2964" t="s">
        <v>3101</v>
      </c>
      <c r="AL2964" t="s">
        <v>3103</v>
      </c>
      <c r="BK2964">
        <v>2444</v>
      </c>
      <c r="BL2964">
        <v>2444</v>
      </c>
      <c r="BQ2964">
        <v>151.12880000000001</v>
      </c>
      <c r="BR2964">
        <v>151.89510000001749</v>
      </c>
      <c r="BS2964">
        <v>4</v>
      </c>
    </row>
    <row r="2965" spans="1:71" x14ac:dyDescent="0.25">
      <c r="A2965" t="s">
        <v>86</v>
      </c>
      <c r="B2965">
        <v>2488</v>
      </c>
      <c r="C2965" t="s">
        <v>88</v>
      </c>
      <c r="D2965">
        <v>1</v>
      </c>
      <c r="E2965">
        <v>268372.7303</v>
      </c>
      <c r="F2965">
        <v>268372.9376</v>
      </c>
      <c r="G2965">
        <v>0.20730000000912699</v>
      </c>
      <c r="H2965">
        <v>152.9881</v>
      </c>
      <c r="I2965">
        <v>56.911000000000001</v>
      </c>
      <c r="J2965">
        <v>642.27599999999995</v>
      </c>
      <c r="L2965" t="s">
        <v>1045</v>
      </c>
      <c r="M2965" s="6">
        <f t="shared" si="369"/>
        <v>2022</v>
      </c>
      <c r="N2965" s="6" t="str">
        <f t="shared" si="370"/>
        <v>05</v>
      </c>
      <c r="O2965" s="6" t="str">
        <f t="shared" si="371"/>
        <v>20</v>
      </c>
      <c r="P2965" t="str">
        <f t="shared" si="372"/>
        <v>20</v>
      </c>
      <c r="Q2965" t="str">
        <f t="shared" si="373"/>
        <v>53</v>
      </c>
      <c r="R2965" t="str">
        <f t="shared" si="374"/>
        <v>46</v>
      </c>
      <c r="S2965" s="4">
        <f t="shared" si="376"/>
        <v>44701.870671296296</v>
      </c>
      <c r="T2965" s="5">
        <f t="shared" si="375"/>
        <v>44701.870671296296</v>
      </c>
      <c r="U2965" t="s">
        <v>2470</v>
      </c>
      <c r="AH2965" t="s">
        <v>2940</v>
      </c>
      <c r="AI2965" t="s">
        <v>2941</v>
      </c>
      <c r="AJ2965" t="s">
        <v>3097</v>
      </c>
      <c r="AK2965" t="s">
        <v>3101</v>
      </c>
      <c r="AL2965" t="s">
        <v>3103</v>
      </c>
      <c r="BK2965">
        <v>2445</v>
      </c>
      <c r="BL2965">
        <v>2445</v>
      </c>
      <c r="BQ2965">
        <v>152.9881</v>
      </c>
      <c r="BR2965">
        <v>153.1954000000091</v>
      </c>
      <c r="BS2965">
        <v>5</v>
      </c>
    </row>
    <row r="2966" spans="1:71" x14ac:dyDescent="0.25">
      <c r="A2966" t="s">
        <v>86</v>
      </c>
      <c r="B2966">
        <v>2490</v>
      </c>
      <c r="C2966" t="s">
        <v>88</v>
      </c>
      <c r="D2966">
        <v>1</v>
      </c>
      <c r="E2966">
        <v>269628.16560000001</v>
      </c>
      <c r="F2966">
        <v>269628.8063</v>
      </c>
      <c r="G2966">
        <v>0.64069999998901039</v>
      </c>
      <c r="H2966">
        <v>208.32239999999999</v>
      </c>
      <c r="I2966">
        <v>97.561000000000007</v>
      </c>
      <c r="J2966">
        <v>1910.569</v>
      </c>
      <c r="L2966" t="s">
        <v>1046</v>
      </c>
      <c r="M2966" s="6">
        <f t="shared" si="369"/>
        <v>2022</v>
      </c>
      <c r="N2966" s="6" t="str">
        <f t="shared" si="370"/>
        <v>05</v>
      </c>
      <c r="O2966" s="6" t="str">
        <f t="shared" si="371"/>
        <v>20</v>
      </c>
      <c r="P2966" t="str">
        <f t="shared" si="372"/>
        <v>21</v>
      </c>
      <c r="Q2966" t="str">
        <f t="shared" si="373"/>
        <v>13</v>
      </c>
      <c r="R2966" t="str">
        <f t="shared" si="374"/>
        <v>46</v>
      </c>
      <c r="S2966" s="4">
        <f t="shared" si="376"/>
        <v>44701.884560185186</v>
      </c>
      <c r="T2966" s="5">
        <f t="shared" si="375"/>
        <v>44701.884560185186</v>
      </c>
      <c r="U2966" t="s">
        <v>2471</v>
      </c>
      <c r="AH2966" t="s">
        <v>2940</v>
      </c>
      <c r="AI2966" t="s">
        <v>2941</v>
      </c>
      <c r="AJ2966" t="s">
        <v>2941</v>
      </c>
      <c r="AK2966" t="s">
        <v>3101</v>
      </c>
      <c r="AL2966" t="s">
        <v>3104</v>
      </c>
      <c r="BK2966">
        <v>2447</v>
      </c>
      <c r="BL2966">
        <v>2447</v>
      </c>
      <c r="BQ2966">
        <v>208.32239999999999</v>
      </c>
      <c r="BR2966">
        <v>208.963099999989</v>
      </c>
      <c r="BS2966">
        <v>0</v>
      </c>
    </row>
    <row r="2967" spans="1:71" x14ac:dyDescent="0.25">
      <c r="A2967" t="s">
        <v>86</v>
      </c>
      <c r="B2967">
        <v>2510</v>
      </c>
      <c r="C2967" t="s">
        <v>88</v>
      </c>
      <c r="D2967">
        <v>1</v>
      </c>
      <c r="E2967">
        <v>270240.45010000002</v>
      </c>
      <c r="F2967">
        <v>270240.95890000003</v>
      </c>
      <c r="G2967">
        <v>0.50880000001052395</v>
      </c>
      <c r="H2967">
        <v>220.54499999999999</v>
      </c>
      <c r="I2967">
        <v>138.21100000000001</v>
      </c>
      <c r="J2967">
        <v>1601.626</v>
      </c>
      <c r="L2967" t="s">
        <v>1047</v>
      </c>
      <c r="M2967" s="6">
        <f t="shared" si="369"/>
        <v>2022</v>
      </c>
      <c r="N2967" s="6" t="str">
        <f t="shared" si="370"/>
        <v>05</v>
      </c>
      <c r="O2967" s="6" t="str">
        <f t="shared" si="371"/>
        <v>20</v>
      </c>
      <c r="P2967" t="str">
        <f t="shared" si="372"/>
        <v>21</v>
      </c>
      <c r="Q2967" t="str">
        <f t="shared" si="373"/>
        <v>23</v>
      </c>
      <c r="R2967" t="str">
        <f t="shared" si="374"/>
        <v>46</v>
      </c>
      <c r="S2967" s="4">
        <f t="shared" si="376"/>
        <v>44701.891504629632</v>
      </c>
      <c r="T2967" s="5">
        <f t="shared" si="375"/>
        <v>44701.891504629632</v>
      </c>
      <c r="U2967" t="s">
        <v>2472</v>
      </c>
      <c r="AH2967" t="s">
        <v>2940</v>
      </c>
      <c r="AI2967" t="s">
        <v>2941</v>
      </c>
      <c r="AJ2967" t="s">
        <v>2941</v>
      </c>
      <c r="AK2967" t="s">
        <v>3101</v>
      </c>
      <c r="AL2967" t="s">
        <v>3104</v>
      </c>
      <c r="BK2967">
        <v>2467</v>
      </c>
      <c r="BL2967">
        <v>2467</v>
      </c>
      <c r="BQ2967">
        <v>220.54499999999999</v>
      </c>
      <c r="BR2967">
        <v>221.05380000001051</v>
      </c>
      <c r="BS2967">
        <v>0</v>
      </c>
    </row>
    <row r="2968" spans="1:71" x14ac:dyDescent="0.25">
      <c r="A2968" t="s">
        <v>86</v>
      </c>
      <c r="B2968">
        <v>2511</v>
      </c>
      <c r="C2968" t="s">
        <v>88</v>
      </c>
      <c r="D2968">
        <v>1</v>
      </c>
      <c r="E2968">
        <v>270253.6483</v>
      </c>
      <c r="F2968">
        <v>270255.06790000002</v>
      </c>
      <c r="G2968">
        <v>1.419600000022911</v>
      </c>
      <c r="H2968">
        <v>233.7431</v>
      </c>
      <c r="I2968">
        <v>97.561000000000007</v>
      </c>
      <c r="J2968">
        <v>2121.951</v>
      </c>
      <c r="L2968" t="s">
        <v>1047</v>
      </c>
      <c r="M2968" s="6">
        <f t="shared" ref="M2968:M3031" si="377">2000+LEFT(RIGHT(L2968,16),2)</f>
        <v>2022</v>
      </c>
      <c r="N2968" s="6" t="str">
        <f t="shared" ref="N2968:N3031" si="378">LEFT(RIGHT(L2968,14),2)</f>
        <v>05</v>
      </c>
      <c r="O2968" s="6" t="str">
        <f t="shared" ref="O2968:O3031" si="379">LEFT(RIGHT(L2968,12),2)</f>
        <v>20</v>
      </c>
      <c r="P2968" t="str">
        <f t="shared" ref="P2968:P3031" si="380">LEFT(RIGHT(L2968,10),2)</f>
        <v>21</v>
      </c>
      <c r="Q2968" t="str">
        <f t="shared" ref="Q2968:Q3031" si="381">LEFT(RIGHT(L2968,8),2)</f>
        <v>23</v>
      </c>
      <c r="R2968" t="str">
        <f t="shared" ref="R2968:R3031" si="382">LEFT(RIGHT(L2968,6),2)</f>
        <v>46</v>
      </c>
      <c r="S2968" s="4">
        <f t="shared" si="376"/>
        <v>44701.891504629632</v>
      </c>
      <c r="T2968" s="5">
        <f t="shared" ref="T2968:T3031" si="383">S2968</f>
        <v>44701.891504629632</v>
      </c>
      <c r="U2968" t="s">
        <v>2472</v>
      </c>
      <c r="AH2968" t="s">
        <v>2940</v>
      </c>
      <c r="AI2968" t="s">
        <v>2941</v>
      </c>
      <c r="AJ2968" t="s">
        <v>2941</v>
      </c>
      <c r="AK2968" t="s">
        <v>3101</v>
      </c>
      <c r="AL2968" t="s">
        <v>3104</v>
      </c>
      <c r="BK2968">
        <v>2468</v>
      </c>
      <c r="BL2968">
        <v>2468</v>
      </c>
      <c r="BQ2968">
        <v>233.7431</v>
      </c>
      <c r="BR2968">
        <v>235.16270000002291</v>
      </c>
      <c r="BS2968">
        <v>1</v>
      </c>
    </row>
    <row r="2969" spans="1:71" x14ac:dyDescent="0.25">
      <c r="A2969" t="s">
        <v>86</v>
      </c>
      <c r="B2969">
        <v>2517</v>
      </c>
      <c r="C2969" t="s">
        <v>88</v>
      </c>
      <c r="D2969">
        <v>1</v>
      </c>
      <c r="E2969">
        <v>270319.51130000001</v>
      </c>
      <c r="F2969">
        <v>270321.6972</v>
      </c>
      <c r="G2969">
        <v>2.1858999999822122</v>
      </c>
      <c r="H2969">
        <v>299.60610000000003</v>
      </c>
      <c r="I2969">
        <v>81.301000000000002</v>
      </c>
      <c r="J2969">
        <v>430.89400000000001</v>
      </c>
      <c r="L2969" t="s">
        <v>1047</v>
      </c>
      <c r="M2969" s="6">
        <f t="shared" si="377"/>
        <v>2022</v>
      </c>
      <c r="N2969" s="6" t="str">
        <f t="shared" si="378"/>
        <v>05</v>
      </c>
      <c r="O2969" s="6" t="str">
        <f t="shared" si="379"/>
        <v>20</v>
      </c>
      <c r="P2969" t="str">
        <f t="shared" si="380"/>
        <v>21</v>
      </c>
      <c r="Q2969" t="str">
        <f t="shared" si="381"/>
        <v>23</v>
      </c>
      <c r="R2969" t="str">
        <f t="shared" si="382"/>
        <v>46</v>
      </c>
      <c r="S2969" s="4">
        <f t="shared" si="376"/>
        <v>44701.891504629632</v>
      </c>
      <c r="T2969" s="5">
        <f t="shared" si="383"/>
        <v>44701.891504629632</v>
      </c>
      <c r="U2969" t="s">
        <v>2472</v>
      </c>
      <c r="AH2969" t="s">
        <v>2940</v>
      </c>
      <c r="AI2969" t="s">
        <v>2941</v>
      </c>
      <c r="AJ2969" t="s">
        <v>3097</v>
      </c>
      <c r="AK2969" t="s">
        <v>2940</v>
      </c>
      <c r="AL2969" t="s">
        <v>3102</v>
      </c>
      <c r="BK2969">
        <v>2474</v>
      </c>
      <c r="BL2969">
        <v>2474</v>
      </c>
      <c r="BQ2969">
        <v>299.60610000000003</v>
      </c>
      <c r="BR2969">
        <v>301.79199999998218</v>
      </c>
      <c r="BS2969">
        <v>2</v>
      </c>
    </row>
    <row r="2970" spans="1:71" x14ac:dyDescent="0.25">
      <c r="A2970" t="s">
        <v>86</v>
      </c>
      <c r="B2970">
        <v>2518</v>
      </c>
      <c r="C2970" t="s">
        <v>88</v>
      </c>
      <c r="D2970">
        <v>1</v>
      </c>
      <c r="E2970">
        <v>270345.96600000001</v>
      </c>
      <c r="F2970">
        <v>270348.32780000003</v>
      </c>
      <c r="G2970">
        <v>2.3618000000133179</v>
      </c>
      <c r="H2970">
        <v>26.0137</v>
      </c>
      <c r="I2970">
        <v>130.08099999999999</v>
      </c>
      <c r="J2970">
        <v>1528.4549999999999</v>
      </c>
      <c r="L2970" t="s">
        <v>1048</v>
      </c>
      <c r="M2970" s="6">
        <f t="shared" si="377"/>
        <v>2022</v>
      </c>
      <c r="N2970" s="6" t="str">
        <f t="shared" si="378"/>
        <v>05</v>
      </c>
      <c r="O2970" s="6" t="str">
        <f t="shared" si="379"/>
        <v>20</v>
      </c>
      <c r="P2970" t="str">
        <f t="shared" si="380"/>
        <v>21</v>
      </c>
      <c r="Q2970" t="str">
        <f t="shared" si="381"/>
        <v>28</v>
      </c>
      <c r="R2970" t="str">
        <f t="shared" si="382"/>
        <v>46</v>
      </c>
      <c r="S2970" s="4">
        <f t="shared" si="376"/>
        <v>44701.894976851851</v>
      </c>
      <c r="T2970" s="5">
        <f t="shared" si="383"/>
        <v>44701.894976851851</v>
      </c>
      <c r="U2970" t="s">
        <v>2473</v>
      </c>
      <c r="AH2970" t="s">
        <v>2940</v>
      </c>
      <c r="AI2970" t="s">
        <v>2941</v>
      </c>
      <c r="AJ2970" t="s">
        <v>3077</v>
      </c>
      <c r="AK2970" t="s">
        <v>3101</v>
      </c>
      <c r="AL2970" t="s">
        <v>3104</v>
      </c>
      <c r="AN2970" t="s">
        <v>3619</v>
      </c>
      <c r="BK2970">
        <v>2475</v>
      </c>
      <c r="BL2970">
        <v>2475</v>
      </c>
      <c r="BQ2970">
        <v>26.0137</v>
      </c>
      <c r="BR2970">
        <v>28.375500000013322</v>
      </c>
      <c r="BS2970">
        <v>0</v>
      </c>
    </row>
    <row r="2971" spans="1:71" x14ac:dyDescent="0.25">
      <c r="A2971" t="s">
        <v>86</v>
      </c>
      <c r="B2971">
        <v>2519</v>
      </c>
      <c r="C2971" t="s">
        <v>88</v>
      </c>
      <c r="D2971">
        <v>1</v>
      </c>
      <c r="E2971">
        <v>270378.30249999999</v>
      </c>
      <c r="F2971">
        <v>270379.2573</v>
      </c>
      <c r="G2971">
        <v>0.95480000000679865</v>
      </c>
      <c r="H2971">
        <v>58.350200000000001</v>
      </c>
      <c r="I2971">
        <v>89.430999999999997</v>
      </c>
      <c r="J2971">
        <v>2886.1790000000001</v>
      </c>
      <c r="L2971" t="s">
        <v>1048</v>
      </c>
      <c r="M2971" s="6">
        <f t="shared" si="377"/>
        <v>2022</v>
      </c>
      <c r="N2971" s="6" t="str">
        <f t="shared" si="378"/>
        <v>05</v>
      </c>
      <c r="O2971" s="6" t="str">
        <f t="shared" si="379"/>
        <v>20</v>
      </c>
      <c r="P2971" t="str">
        <f t="shared" si="380"/>
        <v>21</v>
      </c>
      <c r="Q2971" t="str">
        <f t="shared" si="381"/>
        <v>28</v>
      </c>
      <c r="R2971" t="str">
        <f t="shared" si="382"/>
        <v>46</v>
      </c>
      <c r="S2971" s="4">
        <f t="shared" si="376"/>
        <v>44701.894976851851</v>
      </c>
      <c r="T2971" s="5">
        <f t="shared" si="383"/>
        <v>44701.894976851851</v>
      </c>
      <c r="U2971" t="s">
        <v>2473</v>
      </c>
      <c r="AH2971" t="s">
        <v>2940</v>
      </c>
      <c r="AI2971" t="s">
        <v>2941</v>
      </c>
      <c r="AJ2971" t="s">
        <v>2941</v>
      </c>
      <c r="AK2971" t="s">
        <v>3101</v>
      </c>
      <c r="AL2971" t="s">
        <v>3104</v>
      </c>
      <c r="AN2971" t="s">
        <v>3658</v>
      </c>
      <c r="BK2971">
        <v>2476</v>
      </c>
      <c r="BL2971">
        <v>2476</v>
      </c>
      <c r="BQ2971">
        <v>58.350200000000001</v>
      </c>
      <c r="BR2971">
        <v>59.3050000000068</v>
      </c>
      <c r="BS2971">
        <v>1</v>
      </c>
    </row>
    <row r="2972" spans="1:71" x14ac:dyDescent="0.25">
      <c r="A2972" t="s">
        <v>86</v>
      </c>
      <c r="B2972">
        <v>2521</v>
      </c>
      <c r="C2972" t="s">
        <v>88</v>
      </c>
      <c r="D2972">
        <v>1</v>
      </c>
      <c r="E2972">
        <v>270526.91749999998</v>
      </c>
      <c r="F2972">
        <v>270527.25040000002</v>
      </c>
      <c r="G2972">
        <v>0.33290000003762538</v>
      </c>
      <c r="H2972">
        <v>206.96520000000001</v>
      </c>
      <c r="I2972">
        <v>105.691</v>
      </c>
      <c r="J2972">
        <v>1796.748</v>
      </c>
      <c r="L2972" t="s">
        <v>1048</v>
      </c>
      <c r="M2972" s="6">
        <f t="shared" si="377"/>
        <v>2022</v>
      </c>
      <c r="N2972" s="6" t="str">
        <f t="shared" si="378"/>
        <v>05</v>
      </c>
      <c r="O2972" s="6" t="str">
        <f t="shared" si="379"/>
        <v>20</v>
      </c>
      <c r="P2972" t="str">
        <f t="shared" si="380"/>
        <v>21</v>
      </c>
      <c r="Q2972" t="str">
        <f t="shared" si="381"/>
        <v>28</v>
      </c>
      <c r="R2972" t="str">
        <f t="shared" si="382"/>
        <v>46</v>
      </c>
      <c r="S2972" s="4">
        <f t="shared" si="376"/>
        <v>44701.894976851851</v>
      </c>
      <c r="T2972" s="5">
        <f t="shared" si="383"/>
        <v>44701.894976851851</v>
      </c>
      <c r="U2972" t="s">
        <v>2473</v>
      </c>
      <c r="AH2972" t="s">
        <v>2940</v>
      </c>
      <c r="AI2972" t="s">
        <v>2941</v>
      </c>
      <c r="AJ2972" t="s">
        <v>3097</v>
      </c>
      <c r="AK2972" t="s">
        <v>3101</v>
      </c>
      <c r="AL2972" t="s">
        <v>3103</v>
      </c>
      <c r="BK2972">
        <v>2478</v>
      </c>
      <c r="BL2972">
        <v>2478</v>
      </c>
      <c r="BQ2972">
        <v>206.96520000000001</v>
      </c>
      <c r="BR2972">
        <v>207.29810000003761</v>
      </c>
      <c r="BS2972">
        <v>2</v>
      </c>
    </row>
    <row r="2973" spans="1:71" x14ac:dyDescent="0.25">
      <c r="A2973" t="s">
        <v>86</v>
      </c>
      <c r="B2973">
        <v>2525</v>
      </c>
      <c r="C2973" t="s">
        <v>88</v>
      </c>
      <c r="D2973">
        <v>1</v>
      </c>
      <c r="E2973">
        <v>270860.20159999997</v>
      </c>
      <c r="F2973">
        <v>270860.93650000001</v>
      </c>
      <c r="G2973">
        <v>0.73490000003948808</v>
      </c>
      <c r="H2973">
        <v>240.2296</v>
      </c>
      <c r="I2973">
        <v>195.12200000000001</v>
      </c>
      <c r="J2973">
        <v>1154.472</v>
      </c>
      <c r="L2973" t="s">
        <v>1049</v>
      </c>
      <c r="M2973" s="6">
        <f t="shared" si="377"/>
        <v>2022</v>
      </c>
      <c r="N2973" s="6" t="str">
        <f t="shared" si="378"/>
        <v>05</v>
      </c>
      <c r="O2973" s="6" t="str">
        <f t="shared" si="379"/>
        <v>20</v>
      </c>
      <c r="P2973" t="str">
        <f t="shared" si="380"/>
        <v>21</v>
      </c>
      <c r="Q2973" t="str">
        <f t="shared" si="381"/>
        <v>33</v>
      </c>
      <c r="R2973" t="str">
        <f t="shared" si="382"/>
        <v>46</v>
      </c>
      <c r="S2973" s="4">
        <f t="shared" si="376"/>
        <v>44701.898449074077</v>
      </c>
      <c r="T2973" s="5">
        <f t="shared" si="383"/>
        <v>44701.898449074077</v>
      </c>
      <c r="U2973" t="s">
        <v>2474</v>
      </c>
      <c r="AH2973" t="s">
        <v>2940</v>
      </c>
      <c r="AI2973" t="s">
        <v>2941</v>
      </c>
      <c r="AJ2973" t="s">
        <v>2941</v>
      </c>
      <c r="AK2973" t="s">
        <v>3101</v>
      </c>
      <c r="AL2973" t="s">
        <v>3104</v>
      </c>
      <c r="BK2973">
        <v>2482</v>
      </c>
      <c r="BL2973">
        <v>2482</v>
      </c>
      <c r="BQ2973">
        <v>240.2296</v>
      </c>
      <c r="BR2973">
        <v>240.96450000003949</v>
      </c>
      <c r="BS2973">
        <v>0</v>
      </c>
    </row>
    <row r="2974" spans="1:71" x14ac:dyDescent="0.25">
      <c r="A2974" t="s">
        <v>86</v>
      </c>
      <c r="B2974">
        <v>2528</v>
      </c>
      <c r="C2974" t="s">
        <v>88</v>
      </c>
      <c r="D2974">
        <v>1</v>
      </c>
      <c r="E2974">
        <v>270905.32400000002</v>
      </c>
      <c r="F2974">
        <v>270906.31650000002</v>
      </c>
      <c r="G2974">
        <v>0.99249999999301508</v>
      </c>
      <c r="H2974">
        <v>285.35199999999998</v>
      </c>
      <c r="I2974">
        <v>219.512</v>
      </c>
      <c r="J2974">
        <v>1317.0730000000001</v>
      </c>
      <c r="L2974" t="s">
        <v>1049</v>
      </c>
      <c r="M2974" s="6">
        <f t="shared" si="377"/>
        <v>2022</v>
      </c>
      <c r="N2974" s="6" t="str">
        <f t="shared" si="378"/>
        <v>05</v>
      </c>
      <c r="O2974" s="6" t="str">
        <f t="shared" si="379"/>
        <v>20</v>
      </c>
      <c r="P2974" t="str">
        <f t="shared" si="380"/>
        <v>21</v>
      </c>
      <c r="Q2974" t="str">
        <f t="shared" si="381"/>
        <v>33</v>
      </c>
      <c r="R2974" t="str">
        <f t="shared" si="382"/>
        <v>46</v>
      </c>
      <c r="S2974" s="4">
        <f t="shared" si="376"/>
        <v>44701.898449074077</v>
      </c>
      <c r="T2974" s="5">
        <f t="shared" si="383"/>
        <v>44701.898449074077</v>
      </c>
      <c r="U2974" t="s">
        <v>2474</v>
      </c>
      <c r="AH2974" t="s">
        <v>2940</v>
      </c>
      <c r="AI2974" t="s">
        <v>3077</v>
      </c>
      <c r="AJ2974" t="s">
        <v>2941</v>
      </c>
      <c r="AK2974" t="s">
        <v>2940</v>
      </c>
      <c r="AL2974" t="s">
        <v>3104</v>
      </c>
      <c r="AN2974" t="s">
        <v>3703</v>
      </c>
      <c r="BK2974">
        <v>2485</v>
      </c>
      <c r="BL2974">
        <v>2485</v>
      </c>
      <c r="BQ2974">
        <v>285.35199999999998</v>
      </c>
      <c r="BR2974">
        <v>286.34449999999299</v>
      </c>
      <c r="BS2974">
        <v>1</v>
      </c>
    </row>
    <row r="2975" spans="1:71" x14ac:dyDescent="0.25">
      <c r="A2975" t="s">
        <v>86</v>
      </c>
      <c r="B2975">
        <v>2536</v>
      </c>
      <c r="C2975" t="s">
        <v>88</v>
      </c>
      <c r="D2975">
        <v>1</v>
      </c>
      <c r="E2975">
        <v>272359.63449999999</v>
      </c>
      <c r="F2975">
        <v>272360.82169999997</v>
      </c>
      <c r="G2975">
        <v>1.187199999985751</v>
      </c>
      <c r="H2975">
        <v>239.56870000000001</v>
      </c>
      <c r="I2975">
        <v>40.65</v>
      </c>
      <c r="J2975">
        <v>577.23599999999999</v>
      </c>
      <c r="L2975" t="s">
        <v>1050</v>
      </c>
      <c r="M2975" s="6">
        <f t="shared" si="377"/>
        <v>2022</v>
      </c>
      <c r="N2975" s="6" t="str">
        <f t="shared" si="378"/>
        <v>05</v>
      </c>
      <c r="O2975" s="6" t="str">
        <f t="shared" si="379"/>
        <v>20</v>
      </c>
      <c r="P2975" t="str">
        <f t="shared" si="380"/>
        <v>21</v>
      </c>
      <c r="Q2975" t="str">
        <f t="shared" si="381"/>
        <v>58</v>
      </c>
      <c r="R2975" t="str">
        <f t="shared" si="382"/>
        <v>46</v>
      </c>
      <c r="S2975" s="4">
        <f t="shared" si="376"/>
        <v>44701.915810185186</v>
      </c>
      <c r="T2975" s="5">
        <f t="shared" si="383"/>
        <v>44701.915810185186</v>
      </c>
      <c r="U2975" t="s">
        <v>2475</v>
      </c>
      <c r="AH2975" t="s">
        <v>2940</v>
      </c>
      <c r="AI2975" t="s">
        <v>2941</v>
      </c>
      <c r="AJ2975" t="s">
        <v>3097</v>
      </c>
      <c r="AK2975" t="s">
        <v>3101</v>
      </c>
      <c r="AL2975" t="s">
        <v>3102</v>
      </c>
      <c r="BK2975">
        <v>2493</v>
      </c>
      <c r="BL2975">
        <v>2493</v>
      </c>
      <c r="BQ2975">
        <v>239.56870000000001</v>
      </c>
      <c r="BR2975">
        <v>240.75589999998579</v>
      </c>
      <c r="BS2975">
        <v>0</v>
      </c>
    </row>
    <row r="2976" spans="1:71" x14ac:dyDescent="0.25">
      <c r="A2976" t="s">
        <v>86</v>
      </c>
      <c r="B2976">
        <v>2538</v>
      </c>
      <c r="C2976" t="s">
        <v>88</v>
      </c>
      <c r="D2976">
        <v>1</v>
      </c>
      <c r="E2976">
        <v>273214.18280000001</v>
      </c>
      <c r="F2976">
        <v>273214.9743</v>
      </c>
      <c r="G2976">
        <v>0.79149999999208376</v>
      </c>
      <c r="H2976">
        <v>194.02719999999999</v>
      </c>
      <c r="I2976">
        <v>65.040999999999997</v>
      </c>
      <c r="J2976">
        <v>918.69899999999996</v>
      </c>
      <c r="L2976" t="s">
        <v>1051</v>
      </c>
      <c r="M2976" s="6">
        <f t="shared" si="377"/>
        <v>2022</v>
      </c>
      <c r="N2976" s="6" t="str">
        <f t="shared" si="378"/>
        <v>05</v>
      </c>
      <c r="O2976" s="6" t="str">
        <f t="shared" si="379"/>
        <v>20</v>
      </c>
      <c r="P2976" t="str">
        <f t="shared" si="380"/>
        <v>22</v>
      </c>
      <c r="Q2976" t="str">
        <f t="shared" si="381"/>
        <v>13</v>
      </c>
      <c r="R2976" t="str">
        <f t="shared" si="382"/>
        <v>46</v>
      </c>
      <c r="S2976" s="4">
        <f t="shared" si="376"/>
        <v>44701.926226851851</v>
      </c>
      <c r="T2976" s="5">
        <f t="shared" si="383"/>
        <v>44701.926226851851</v>
      </c>
      <c r="U2976" t="s">
        <v>2476</v>
      </c>
      <c r="AH2976" t="s">
        <v>2940</v>
      </c>
      <c r="AI2976" t="s">
        <v>3077</v>
      </c>
      <c r="AJ2976" t="s">
        <v>3097</v>
      </c>
      <c r="AK2976" t="s">
        <v>2940</v>
      </c>
      <c r="AL2976" t="s">
        <v>3103</v>
      </c>
      <c r="AN2976" t="s">
        <v>3704</v>
      </c>
      <c r="BK2976">
        <v>2495</v>
      </c>
      <c r="BL2976">
        <v>2495</v>
      </c>
      <c r="BQ2976">
        <v>194.02719999999999</v>
      </c>
      <c r="BR2976">
        <v>194.81869999999211</v>
      </c>
      <c r="BS2976">
        <v>0</v>
      </c>
    </row>
    <row r="2977" spans="1:71" x14ac:dyDescent="0.25">
      <c r="A2977" t="s">
        <v>86</v>
      </c>
      <c r="B2977">
        <v>2539</v>
      </c>
      <c r="C2977" t="s">
        <v>88</v>
      </c>
      <c r="D2977">
        <v>1</v>
      </c>
      <c r="E2977">
        <v>273446.53629999998</v>
      </c>
      <c r="F2977">
        <v>273446.7562</v>
      </c>
      <c r="G2977">
        <v>0.21990000002551821</v>
      </c>
      <c r="H2977">
        <v>126.3792</v>
      </c>
      <c r="I2977">
        <v>48.78</v>
      </c>
      <c r="J2977">
        <v>894.30899999999997</v>
      </c>
      <c r="L2977" t="s">
        <v>1052</v>
      </c>
      <c r="M2977" s="6">
        <f t="shared" si="377"/>
        <v>2022</v>
      </c>
      <c r="N2977" s="6" t="str">
        <f t="shared" si="378"/>
        <v>05</v>
      </c>
      <c r="O2977" s="6" t="str">
        <f t="shared" si="379"/>
        <v>20</v>
      </c>
      <c r="P2977" t="str">
        <f t="shared" si="380"/>
        <v>22</v>
      </c>
      <c r="Q2977" t="str">
        <f t="shared" si="381"/>
        <v>18</v>
      </c>
      <c r="R2977" t="str">
        <f t="shared" si="382"/>
        <v>46</v>
      </c>
      <c r="S2977" s="4">
        <f t="shared" si="376"/>
        <v>44701.929699074077</v>
      </c>
      <c r="T2977" s="5">
        <f t="shared" si="383"/>
        <v>44701.929699074077</v>
      </c>
      <c r="U2977" t="s">
        <v>2477</v>
      </c>
      <c r="AH2977" t="s">
        <v>2940</v>
      </c>
      <c r="AI2977" t="s">
        <v>2941</v>
      </c>
      <c r="AJ2977" t="s">
        <v>3097</v>
      </c>
      <c r="AK2977" t="s">
        <v>3101</v>
      </c>
      <c r="AL2977" t="s">
        <v>3103</v>
      </c>
      <c r="BK2977">
        <v>2496</v>
      </c>
      <c r="BL2977">
        <v>2496</v>
      </c>
      <c r="BQ2977">
        <v>126.3792</v>
      </c>
      <c r="BR2977">
        <v>126.5991000000255</v>
      </c>
      <c r="BS2977">
        <v>0</v>
      </c>
    </row>
    <row r="2978" spans="1:71" x14ac:dyDescent="0.25">
      <c r="A2978" t="s">
        <v>86</v>
      </c>
      <c r="B2978">
        <v>2540</v>
      </c>
      <c r="C2978" t="s">
        <v>88</v>
      </c>
      <c r="D2978">
        <v>1</v>
      </c>
      <c r="E2978">
        <v>273447.98729999998</v>
      </c>
      <c r="F2978">
        <v>273448.21970000002</v>
      </c>
      <c r="G2978">
        <v>0.2324000000371598</v>
      </c>
      <c r="H2978">
        <v>127.8302</v>
      </c>
      <c r="I2978">
        <v>56.911000000000001</v>
      </c>
      <c r="J2978">
        <v>1056.9110000000001</v>
      </c>
      <c r="L2978" t="s">
        <v>1052</v>
      </c>
      <c r="M2978" s="6">
        <f t="shared" si="377"/>
        <v>2022</v>
      </c>
      <c r="N2978" s="6" t="str">
        <f t="shared" si="378"/>
        <v>05</v>
      </c>
      <c r="O2978" s="6" t="str">
        <f t="shared" si="379"/>
        <v>20</v>
      </c>
      <c r="P2978" t="str">
        <f t="shared" si="380"/>
        <v>22</v>
      </c>
      <c r="Q2978" t="str">
        <f t="shared" si="381"/>
        <v>18</v>
      </c>
      <c r="R2978" t="str">
        <f t="shared" si="382"/>
        <v>46</v>
      </c>
      <c r="S2978" s="4">
        <f t="shared" si="376"/>
        <v>44701.929699074077</v>
      </c>
      <c r="T2978" s="5">
        <f t="shared" si="383"/>
        <v>44701.929699074077</v>
      </c>
      <c r="U2978" t="s">
        <v>2477</v>
      </c>
      <c r="AH2978" t="s">
        <v>2940</v>
      </c>
      <c r="AI2978" t="s">
        <v>2941</v>
      </c>
      <c r="AJ2978" t="s">
        <v>3097</v>
      </c>
      <c r="AK2978" t="s">
        <v>3101</v>
      </c>
      <c r="AL2978" t="s">
        <v>3103</v>
      </c>
      <c r="BK2978">
        <v>2497</v>
      </c>
      <c r="BL2978">
        <v>2497</v>
      </c>
      <c r="BQ2978">
        <v>127.8302</v>
      </c>
      <c r="BR2978">
        <v>128.06260000003721</v>
      </c>
      <c r="BS2978">
        <v>1</v>
      </c>
    </row>
    <row r="2979" spans="1:71" x14ac:dyDescent="0.25">
      <c r="A2979" t="s">
        <v>86</v>
      </c>
      <c r="B2979">
        <v>2541</v>
      </c>
      <c r="C2979" t="s">
        <v>88</v>
      </c>
      <c r="D2979">
        <v>1</v>
      </c>
      <c r="E2979">
        <v>273448.52130000002</v>
      </c>
      <c r="F2979">
        <v>273449.2499</v>
      </c>
      <c r="G2979">
        <v>0.72859999997308478</v>
      </c>
      <c r="H2979">
        <v>128.36410000000001</v>
      </c>
      <c r="I2979">
        <v>32.520000000000003</v>
      </c>
      <c r="J2979">
        <v>1365.854</v>
      </c>
      <c r="L2979" t="s">
        <v>1052</v>
      </c>
      <c r="M2979" s="6">
        <f t="shared" si="377"/>
        <v>2022</v>
      </c>
      <c r="N2979" s="6" t="str">
        <f t="shared" si="378"/>
        <v>05</v>
      </c>
      <c r="O2979" s="6" t="str">
        <f t="shared" si="379"/>
        <v>20</v>
      </c>
      <c r="P2979" t="str">
        <f t="shared" si="380"/>
        <v>22</v>
      </c>
      <c r="Q2979" t="str">
        <f t="shared" si="381"/>
        <v>18</v>
      </c>
      <c r="R2979" t="str">
        <f t="shared" si="382"/>
        <v>46</v>
      </c>
      <c r="S2979" s="4">
        <f t="shared" si="376"/>
        <v>44701.929699074077</v>
      </c>
      <c r="T2979" s="5">
        <f t="shared" si="383"/>
        <v>44701.929699074077</v>
      </c>
      <c r="U2979" t="s">
        <v>2477</v>
      </c>
      <c r="AH2979" t="s">
        <v>2940</v>
      </c>
      <c r="AI2979" t="s">
        <v>2941</v>
      </c>
      <c r="AJ2979" t="s">
        <v>2941</v>
      </c>
      <c r="AK2979" t="s">
        <v>2940</v>
      </c>
      <c r="AL2979" t="s">
        <v>3104</v>
      </c>
      <c r="AN2979" t="s">
        <v>3703</v>
      </c>
      <c r="BK2979">
        <v>2498</v>
      </c>
      <c r="BL2979">
        <v>2498</v>
      </c>
      <c r="BQ2979">
        <v>128.36410000000001</v>
      </c>
      <c r="BR2979">
        <v>129.09269999997309</v>
      </c>
      <c r="BS2979">
        <v>2</v>
      </c>
    </row>
    <row r="2980" spans="1:71" x14ac:dyDescent="0.25">
      <c r="A2980" t="s">
        <v>86</v>
      </c>
      <c r="B2980">
        <v>2542</v>
      </c>
      <c r="C2980" t="s">
        <v>88</v>
      </c>
      <c r="D2980">
        <v>1</v>
      </c>
      <c r="E2980">
        <v>273828.0098</v>
      </c>
      <c r="F2980">
        <v>273828.90169999999</v>
      </c>
      <c r="G2980">
        <v>0.89189999998779967</v>
      </c>
      <c r="H2980">
        <v>207.7988</v>
      </c>
      <c r="I2980">
        <v>32.258000000000003</v>
      </c>
      <c r="J2980">
        <v>467.74200000000002</v>
      </c>
      <c r="L2980" t="s">
        <v>1053</v>
      </c>
      <c r="M2980" s="6">
        <f t="shared" si="377"/>
        <v>2022</v>
      </c>
      <c r="N2980" s="6" t="str">
        <f t="shared" si="378"/>
        <v>05</v>
      </c>
      <c r="O2980" s="6" t="str">
        <f t="shared" si="379"/>
        <v>20</v>
      </c>
      <c r="P2980" t="str">
        <f t="shared" si="380"/>
        <v>22</v>
      </c>
      <c r="Q2980" t="str">
        <f t="shared" si="381"/>
        <v>23</v>
      </c>
      <c r="R2980" t="str">
        <f t="shared" si="382"/>
        <v>46</v>
      </c>
      <c r="S2980" s="4">
        <f t="shared" si="376"/>
        <v>44701.933171296296</v>
      </c>
      <c r="T2980" s="5">
        <f t="shared" si="383"/>
        <v>44701.933171296296</v>
      </c>
      <c r="U2980" t="s">
        <v>2478</v>
      </c>
      <c r="AH2980" t="s">
        <v>2940</v>
      </c>
      <c r="AI2980" t="s">
        <v>2941</v>
      </c>
      <c r="AJ2980" t="s">
        <v>3097</v>
      </c>
      <c r="AK2980" t="s">
        <v>3101</v>
      </c>
      <c r="AL2980" t="s">
        <v>3102</v>
      </c>
      <c r="BK2980">
        <v>2499</v>
      </c>
      <c r="BL2980">
        <v>2499</v>
      </c>
      <c r="BQ2980">
        <v>207.7988</v>
      </c>
      <c r="BR2980">
        <v>208.6906999999878</v>
      </c>
      <c r="BS2980">
        <v>0</v>
      </c>
    </row>
    <row r="2981" spans="1:71" x14ac:dyDescent="0.25">
      <c r="A2981" t="s">
        <v>86</v>
      </c>
      <c r="B2981">
        <v>2543</v>
      </c>
      <c r="C2981" t="s">
        <v>88</v>
      </c>
      <c r="D2981">
        <v>1</v>
      </c>
      <c r="E2981">
        <v>273830.38410000002</v>
      </c>
      <c r="F2981">
        <v>273830.67310000001</v>
      </c>
      <c r="G2981">
        <v>0.28899999998975551</v>
      </c>
      <c r="H2981">
        <v>210.17310000000001</v>
      </c>
      <c r="I2981">
        <v>80.644999999999996</v>
      </c>
      <c r="J2981">
        <v>411.29</v>
      </c>
      <c r="L2981" t="s">
        <v>1053</v>
      </c>
      <c r="M2981" s="6">
        <f t="shared" si="377"/>
        <v>2022</v>
      </c>
      <c r="N2981" s="6" t="str">
        <f t="shared" si="378"/>
        <v>05</v>
      </c>
      <c r="O2981" s="6" t="str">
        <f t="shared" si="379"/>
        <v>20</v>
      </c>
      <c r="P2981" t="str">
        <f t="shared" si="380"/>
        <v>22</v>
      </c>
      <c r="Q2981" t="str">
        <f t="shared" si="381"/>
        <v>23</v>
      </c>
      <c r="R2981" t="str">
        <f t="shared" si="382"/>
        <v>46</v>
      </c>
      <c r="S2981" s="4">
        <f t="shared" si="376"/>
        <v>44701.933171296296</v>
      </c>
      <c r="T2981" s="5">
        <f t="shared" si="383"/>
        <v>44701.933171296296</v>
      </c>
      <c r="U2981" t="s">
        <v>2478</v>
      </c>
      <c r="AH2981" t="s">
        <v>2940</v>
      </c>
      <c r="AI2981" t="s">
        <v>2941</v>
      </c>
      <c r="AJ2981" t="s">
        <v>3097</v>
      </c>
      <c r="AK2981" t="s">
        <v>3101</v>
      </c>
      <c r="AL2981" t="s">
        <v>3103</v>
      </c>
      <c r="BK2981">
        <v>2500</v>
      </c>
      <c r="BL2981">
        <v>2500</v>
      </c>
      <c r="BQ2981">
        <v>210.17310000000001</v>
      </c>
      <c r="BR2981">
        <v>210.46209999998979</v>
      </c>
      <c r="BS2981">
        <v>1</v>
      </c>
    </row>
    <row r="2982" spans="1:71" x14ac:dyDescent="0.25">
      <c r="A2982" t="s">
        <v>86</v>
      </c>
      <c r="B2982">
        <v>2544</v>
      </c>
      <c r="C2982" t="s">
        <v>88</v>
      </c>
      <c r="D2982">
        <v>1</v>
      </c>
      <c r="E2982">
        <v>273833.005</v>
      </c>
      <c r="F2982">
        <v>273833.43209999998</v>
      </c>
      <c r="G2982">
        <v>0.42709999997168779</v>
      </c>
      <c r="H2982">
        <v>212.79400000000001</v>
      </c>
      <c r="I2982">
        <v>48.387</v>
      </c>
      <c r="J2982">
        <v>411.29</v>
      </c>
      <c r="L2982" t="s">
        <v>1053</v>
      </c>
      <c r="M2982" s="6">
        <f t="shared" si="377"/>
        <v>2022</v>
      </c>
      <c r="N2982" s="6" t="str">
        <f t="shared" si="378"/>
        <v>05</v>
      </c>
      <c r="O2982" s="6" t="str">
        <f t="shared" si="379"/>
        <v>20</v>
      </c>
      <c r="P2982" t="str">
        <f t="shared" si="380"/>
        <v>22</v>
      </c>
      <c r="Q2982" t="str">
        <f t="shared" si="381"/>
        <v>23</v>
      </c>
      <c r="R2982" t="str">
        <f t="shared" si="382"/>
        <v>46</v>
      </c>
      <c r="S2982" s="4">
        <f t="shared" si="376"/>
        <v>44701.933171296296</v>
      </c>
      <c r="T2982" s="5">
        <f t="shared" si="383"/>
        <v>44701.933171296296</v>
      </c>
      <c r="U2982" t="s">
        <v>2478</v>
      </c>
      <c r="AH2982" t="s">
        <v>2940</v>
      </c>
      <c r="AI2982" t="s">
        <v>2941</v>
      </c>
      <c r="AJ2982" t="s">
        <v>3097</v>
      </c>
      <c r="AK2982" t="s">
        <v>3101</v>
      </c>
      <c r="AL2982" t="s">
        <v>3102</v>
      </c>
      <c r="BK2982">
        <v>2501</v>
      </c>
      <c r="BL2982">
        <v>2501</v>
      </c>
      <c r="BQ2982">
        <v>212.79400000000001</v>
      </c>
      <c r="BR2982">
        <v>213.2210999999717</v>
      </c>
      <c r="BS2982">
        <v>2</v>
      </c>
    </row>
    <row r="2983" spans="1:71" x14ac:dyDescent="0.25">
      <c r="A2983" t="s">
        <v>86</v>
      </c>
      <c r="B2983">
        <v>2547</v>
      </c>
      <c r="C2983" t="s">
        <v>88</v>
      </c>
      <c r="D2983">
        <v>1</v>
      </c>
      <c r="E2983">
        <v>274561.23950000003</v>
      </c>
      <c r="F2983">
        <v>274562.07500000001</v>
      </c>
      <c r="G2983">
        <v>0.83549999998649582</v>
      </c>
      <c r="H2983">
        <v>40.944200000000002</v>
      </c>
      <c r="I2983">
        <v>64.516000000000005</v>
      </c>
      <c r="J2983">
        <v>830.64499999999998</v>
      </c>
      <c r="L2983" t="s">
        <v>1054</v>
      </c>
      <c r="M2983" s="6">
        <f t="shared" si="377"/>
        <v>2022</v>
      </c>
      <c r="N2983" s="6" t="str">
        <f t="shared" si="378"/>
        <v>05</v>
      </c>
      <c r="O2983" s="6" t="str">
        <f t="shared" si="379"/>
        <v>20</v>
      </c>
      <c r="P2983" t="str">
        <f t="shared" si="380"/>
        <v>22</v>
      </c>
      <c r="Q2983" t="str">
        <f t="shared" si="381"/>
        <v>38</v>
      </c>
      <c r="R2983" t="str">
        <f t="shared" si="382"/>
        <v>46</v>
      </c>
      <c r="S2983" s="4">
        <f t="shared" si="376"/>
        <v>44701.94358796296</v>
      </c>
      <c r="T2983" s="5">
        <f t="shared" si="383"/>
        <v>44701.94358796296</v>
      </c>
      <c r="U2983" t="s">
        <v>2479</v>
      </c>
      <c r="AH2983" t="s">
        <v>2940</v>
      </c>
      <c r="AI2983" t="s">
        <v>3081</v>
      </c>
      <c r="AJ2983" t="s">
        <v>3097</v>
      </c>
      <c r="AK2983" t="s">
        <v>3101</v>
      </c>
      <c r="AL2983" t="s">
        <v>3103</v>
      </c>
      <c r="BK2983">
        <v>2504</v>
      </c>
      <c r="BL2983">
        <v>2504</v>
      </c>
      <c r="BQ2983">
        <v>40.944200000000002</v>
      </c>
      <c r="BR2983">
        <v>41.779699999986498</v>
      </c>
      <c r="BS2983">
        <v>0</v>
      </c>
    </row>
    <row r="2984" spans="1:71" x14ac:dyDescent="0.25">
      <c r="A2984" t="s">
        <v>86</v>
      </c>
      <c r="B2984">
        <v>2549</v>
      </c>
      <c r="C2984" t="s">
        <v>88</v>
      </c>
      <c r="D2984">
        <v>1</v>
      </c>
      <c r="E2984">
        <v>275215.7427</v>
      </c>
      <c r="F2984">
        <v>275215.96879999997</v>
      </c>
      <c r="G2984">
        <v>0.2260999999707565</v>
      </c>
      <c r="H2984">
        <v>95.413700000000006</v>
      </c>
      <c r="I2984">
        <v>56.451999999999998</v>
      </c>
      <c r="J2984">
        <v>701.61300000000006</v>
      </c>
      <c r="L2984" t="s">
        <v>1055</v>
      </c>
      <c r="M2984" s="6">
        <f t="shared" si="377"/>
        <v>2022</v>
      </c>
      <c r="N2984" s="6" t="str">
        <f t="shared" si="378"/>
        <v>05</v>
      </c>
      <c r="O2984" s="6" t="str">
        <f t="shared" si="379"/>
        <v>20</v>
      </c>
      <c r="P2984" t="str">
        <f t="shared" si="380"/>
        <v>22</v>
      </c>
      <c r="Q2984" t="str">
        <f t="shared" si="381"/>
        <v>48</v>
      </c>
      <c r="R2984" t="str">
        <f t="shared" si="382"/>
        <v>46</v>
      </c>
      <c r="S2984" s="4">
        <f t="shared" si="376"/>
        <v>44701.950532407405</v>
      </c>
      <c r="T2984" s="5">
        <f t="shared" si="383"/>
        <v>44701.950532407405</v>
      </c>
      <c r="U2984" t="s">
        <v>2480</v>
      </c>
      <c r="AH2984" t="s">
        <v>2940</v>
      </c>
      <c r="AI2984" t="s">
        <v>2941</v>
      </c>
      <c r="AJ2984" t="s">
        <v>3097</v>
      </c>
      <c r="AK2984" t="s">
        <v>3101</v>
      </c>
      <c r="AL2984" t="s">
        <v>3103</v>
      </c>
      <c r="BK2984">
        <v>2506</v>
      </c>
      <c r="BL2984">
        <v>2506</v>
      </c>
      <c r="BQ2984">
        <v>95.413700000000006</v>
      </c>
      <c r="BR2984">
        <v>95.639799999970762</v>
      </c>
      <c r="BS2984">
        <v>0</v>
      </c>
    </row>
    <row r="2985" spans="1:71" x14ac:dyDescent="0.25">
      <c r="A2985" t="s">
        <v>86</v>
      </c>
      <c r="B2985">
        <v>2550</v>
      </c>
      <c r="C2985" t="s">
        <v>88</v>
      </c>
      <c r="D2985">
        <v>1</v>
      </c>
      <c r="E2985">
        <v>275241.88020000001</v>
      </c>
      <c r="F2985">
        <v>275242.1692</v>
      </c>
      <c r="G2985">
        <v>0.28899999998975551</v>
      </c>
      <c r="H2985">
        <v>121.55119999999999</v>
      </c>
      <c r="I2985">
        <v>40.323</v>
      </c>
      <c r="J2985">
        <v>1233.8710000000001</v>
      </c>
      <c r="L2985" t="s">
        <v>1055</v>
      </c>
      <c r="M2985" s="6">
        <f t="shared" si="377"/>
        <v>2022</v>
      </c>
      <c r="N2985" s="6" t="str">
        <f t="shared" si="378"/>
        <v>05</v>
      </c>
      <c r="O2985" s="6" t="str">
        <f t="shared" si="379"/>
        <v>20</v>
      </c>
      <c r="P2985" t="str">
        <f t="shared" si="380"/>
        <v>22</v>
      </c>
      <c r="Q2985" t="str">
        <f t="shared" si="381"/>
        <v>48</v>
      </c>
      <c r="R2985" t="str">
        <f t="shared" si="382"/>
        <v>46</v>
      </c>
      <c r="S2985" s="4">
        <f t="shared" si="376"/>
        <v>44701.950532407405</v>
      </c>
      <c r="T2985" s="5">
        <f t="shared" si="383"/>
        <v>44701.950532407405</v>
      </c>
      <c r="U2985" t="s">
        <v>2480</v>
      </c>
      <c r="AH2985" t="s">
        <v>2940</v>
      </c>
      <c r="AI2985" t="s">
        <v>2941</v>
      </c>
      <c r="AJ2985" t="s">
        <v>3097</v>
      </c>
      <c r="AK2985" t="s">
        <v>3101</v>
      </c>
      <c r="AL2985" t="s">
        <v>3103</v>
      </c>
      <c r="BK2985">
        <v>2507</v>
      </c>
      <c r="BL2985">
        <v>2507</v>
      </c>
      <c r="BQ2985">
        <v>121.55119999999999</v>
      </c>
      <c r="BR2985">
        <v>121.84019999998969</v>
      </c>
      <c r="BS2985">
        <v>1</v>
      </c>
    </row>
    <row r="2986" spans="1:71" x14ac:dyDescent="0.25">
      <c r="A2986" t="s">
        <v>86</v>
      </c>
      <c r="B2986">
        <v>2551</v>
      </c>
      <c r="C2986" t="s">
        <v>88</v>
      </c>
      <c r="D2986">
        <v>1</v>
      </c>
      <c r="E2986">
        <v>275471.48790000001</v>
      </c>
      <c r="F2986">
        <v>275472.31079999998</v>
      </c>
      <c r="G2986">
        <v>0.82289999997010455</v>
      </c>
      <c r="H2986">
        <v>51.094900000000003</v>
      </c>
      <c r="I2986">
        <v>40.323</v>
      </c>
      <c r="J2986">
        <v>1290.3230000000001</v>
      </c>
      <c r="L2986" t="s">
        <v>1056</v>
      </c>
      <c r="M2986" s="6">
        <f t="shared" si="377"/>
        <v>2022</v>
      </c>
      <c r="N2986" s="6" t="str">
        <f t="shared" si="378"/>
        <v>05</v>
      </c>
      <c r="O2986" s="6" t="str">
        <f t="shared" si="379"/>
        <v>20</v>
      </c>
      <c r="P2986" t="str">
        <f t="shared" si="380"/>
        <v>22</v>
      </c>
      <c r="Q2986" t="str">
        <f t="shared" si="381"/>
        <v>53</v>
      </c>
      <c r="R2986" t="str">
        <f t="shared" si="382"/>
        <v>46</v>
      </c>
      <c r="S2986" s="4">
        <f t="shared" si="376"/>
        <v>44701.954004629632</v>
      </c>
      <c r="T2986" s="5">
        <f t="shared" si="383"/>
        <v>44701.954004629632</v>
      </c>
      <c r="U2986" t="s">
        <v>2481</v>
      </c>
      <c r="AH2986" t="s">
        <v>2940</v>
      </c>
      <c r="AI2986" t="s">
        <v>2941</v>
      </c>
      <c r="AJ2986" t="s">
        <v>2941</v>
      </c>
      <c r="AK2986" t="s">
        <v>3101</v>
      </c>
      <c r="AL2986" t="s">
        <v>3104</v>
      </c>
      <c r="BK2986">
        <v>2508</v>
      </c>
      <c r="BL2986">
        <v>2508</v>
      </c>
      <c r="BQ2986">
        <v>51.094900000000003</v>
      </c>
      <c r="BR2986">
        <v>51.917799999970107</v>
      </c>
      <c r="BS2986">
        <v>0</v>
      </c>
    </row>
    <row r="2987" spans="1:71" x14ac:dyDescent="0.25">
      <c r="A2987" t="s">
        <v>86</v>
      </c>
      <c r="B2987">
        <v>2558</v>
      </c>
      <c r="C2987" t="s">
        <v>88</v>
      </c>
      <c r="D2987">
        <v>1</v>
      </c>
      <c r="E2987">
        <v>276254.90120000002</v>
      </c>
      <c r="F2987">
        <v>276255.07079999999</v>
      </c>
      <c r="G2987">
        <v>0.1695999999647029</v>
      </c>
      <c r="H2987">
        <v>234.49799999999999</v>
      </c>
      <c r="I2987">
        <v>645.16099999999994</v>
      </c>
      <c r="J2987">
        <v>1435.4839999999999</v>
      </c>
      <c r="L2987" t="s">
        <v>1057</v>
      </c>
      <c r="M2987" s="6">
        <f t="shared" si="377"/>
        <v>2022</v>
      </c>
      <c r="N2987" s="6" t="str">
        <f t="shared" si="378"/>
        <v>05</v>
      </c>
      <c r="O2987" s="6" t="str">
        <f t="shared" si="379"/>
        <v>20</v>
      </c>
      <c r="P2987" t="str">
        <f t="shared" si="380"/>
        <v>23</v>
      </c>
      <c r="Q2987" t="str">
        <f t="shared" si="381"/>
        <v>03</v>
      </c>
      <c r="R2987" t="str">
        <f t="shared" si="382"/>
        <v>46</v>
      </c>
      <c r="S2987" s="4">
        <f t="shared" si="376"/>
        <v>44701.960949074077</v>
      </c>
      <c r="T2987" s="5">
        <f t="shared" si="383"/>
        <v>44701.960949074077</v>
      </c>
      <c r="U2987" t="s">
        <v>2482</v>
      </c>
      <c r="AH2987" t="s">
        <v>2940</v>
      </c>
      <c r="AI2987" t="s">
        <v>2941</v>
      </c>
      <c r="AJ2987" t="s">
        <v>3097</v>
      </c>
      <c r="AK2987" t="s">
        <v>3101</v>
      </c>
      <c r="AL2987" t="s">
        <v>3103</v>
      </c>
      <c r="AN2987" t="s">
        <v>3619</v>
      </c>
      <c r="BK2987">
        <v>2515</v>
      </c>
      <c r="BL2987">
        <v>2515</v>
      </c>
      <c r="BQ2987">
        <v>234.49799999999999</v>
      </c>
      <c r="BR2987">
        <v>234.66759999996469</v>
      </c>
      <c r="BS2987">
        <v>0</v>
      </c>
    </row>
    <row r="2988" spans="1:71" x14ac:dyDescent="0.25">
      <c r="A2988" t="s">
        <v>86</v>
      </c>
      <c r="B2988">
        <v>2561</v>
      </c>
      <c r="C2988" t="s">
        <v>88</v>
      </c>
      <c r="D2988">
        <v>1</v>
      </c>
      <c r="E2988">
        <v>277380.69799999997</v>
      </c>
      <c r="F2988">
        <v>277380.93670000002</v>
      </c>
      <c r="G2988">
        <v>0.23870000004535541</v>
      </c>
      <c r="H2988">
        <v>160.16890000000001</v>
      </c>
      <c r="I2988">
        <v>0</v>
      </c>
      <c r="J2988">
        <v>1169.355</v>
      </c>
      <c r="L2988" t="s">
        <v>1058</v>
      </c>
      <c r="M2988" s="6">
        <f t="shared" si="377"/>
        <v>2022</v>
      </c>
      <c r="N2988" s="6" t="str">
        <f t="shared" si="378"/>
        <v>05</v>
      </c>
      <c r="O2988" s="6" t="str">
        <f t="shared" si="379"/>
        <v>20</v>
      </c>
      <c r="P2988" t="str">
        <f t="shared" si="380"/>
        <v>23</v>
      </c>
      <c r="Q2988" t="str">
        <f t="shared" si="381"/>
        <v>23</v>
      </c>
      <c r="R2988" t="str">
        <f t="shared" si="382"/>
        <v>46</v>
      </c>
      <c r="S2988" s="4">
        <f t="shared" si="376"/>
        <v>44701.97483796296</v>
      </c>
      <c r="T2988" s="5">
        <f t="shared" si="383"/>
        <v>44701.97483796296</v>
      </c>
      <c r="U2988" t="s">
        <v>2483</v>
      </c>
      <c r="AH2988" t="s">
        <v>2940</v>
      </c>
      <c r="AI2988" t="s">
        <v>2941</v>
      </c>
      <c r="AJ2988" t="s">
        <v>3097</v>
      </c>
      <c r="AK2988" t="s">
        <v>3101</v>
      </c>
      <c r="AL2988" t="s">
        <v>3103</v>
      </c>
      <c r="BK2988">
        <v>2518</v>
      </c>
      <c r="BL2988">
        <v>2518</v>
      </c>
      <c r="BQ2988">
        <v>160.16890000000001</v>
      </c>
      <c r="BR2988">
        <v>160.40760000004539</v>
      </c>
      <c r="BS2988">
        <v>0</v>
      </c>
    </row>
    <row r="2989" spans="1:71" x14ac:dyDescent="0.25">
      <c r="A2989" t="s">
        <v>86</v>
      </c>
      <c r="B2989">
        <v>2562</v>
      </c>
      <c r="C2989" t="s">
        <v>88</v>
      </c>
      <c r="D2989">
        <v>1</v>
      </c>
      <c r="E2989">
        <v>277382.01079999999</v>
      </c>
      <c r="F2989">
        <v>277383.09120000002</v>
      </c>
      <c r="G2989">
        <v>1.0804000000352969</v>
      </c>
      <c r="H2989">
        <v>161.48169999999999</v>
      </c>
      <c r="I2989">
        <v>0</v>
      </c>
      <c r="J2989">
        <v>983.87099999999998</v>
      </c>
      <c r="L2989" t="s">
        <v>1058</v>
      </c>
      <c r="M2989" s="6">
        <f t="shared" si="377"/>
        <v>2022</v>
      </c>
      <c r="N2989" s="6" t="str">
        <f t="shared" si="378"/>
        <v>05</v>
      </c>
      <c r="O2989" s="6" t="str">
        <f t="shared" si="379"/>
        <v>20</v>
      </c>
      <c r="P2989" t="str">
        <f t="shared" si="380"/>
        <v>23</v>
      </c>
      <c r="Q2989" t="str">
        <f t="shared" si="381"/>
        <v>23</v>
      </c>
      <c r="R2989" t="str">
        <f t="shared" si="382"/>
        <v>46</v>
      </c>
      <c r="S2989" s="4">
        <f t="shared" si="376"/>
        <v>44701.97483796296</v>
      </c>
      <c r="T2989" s="5">
        <f t="shared" si="383"/>
        <v>44701.97483796296</v>
      </c>
      <c r="U2989" t="s">
        <v>2483</v>
      </c>
      <c r="AH2989" t="s">
        <v>2940</v>
      </c>
      <c r="AI2989" t="s">
        <v>3083</v>
      </c>
      <c r="AJ2989" t="s">
        <v>3097</v>
      </c>
      <c r="AK2989" t="s">
        <v>3101</v>
      </c>
      <c r="AL2989" t="s">
        <v>3103</v>
      </c>
      <c r="BK2989">
        <v>2519</v>
      </c>
      <c r="BL2989">
        <v>2519</v>
      </c>
      <c r="BQ2989">
        <v>161.48169999999999</v>
      </c>
      <c r="BR2989">
        <v>162.56210000003529</v>
      </c>
      <c r="BS2989">
        <v>1</v>
      </c>
    </row>
    <row r="2990" spans="1:71" x14ac:dyDescent="0.25">
      <c r="A2990" t="s">
        <v>86</v>
      </c>
      <c r="B2990">
        <v>2563</v>
      </c>
      <c r="C2990" t="s">
        <v>88</v>
      </c>
      <c r="D2990">
        <v>1</v>
      </c>
      <c r="E2990">
        <v>277383.44929999998</v>
      </c>
      <c r="F2990">
        <v>277383.84499999997</v>
      </c>
      <c r="G2990">
        <v>0.39569999999366701</v>
      </c>
      <c r="H2990">
        <v>162.92009999999999</v>
      </c>
      <c r="I2990">
        <v>64.516000000000005</v>
      </c>
      <c r="J2990">
        <v>1016.129</v>
      </c>
      <c r="L2990" t="s">
        <v>1058</v>
      </c>
      <c r="M2990" s="6">
        <f t="shared" si="377"/>
        <v>2022</v>
      </c>
      <c r="N2990" s="6" t="str">
        <f t="shared" si="378"/>
        <v>05</v>
      </c>
      <c r="O2990" s="6" t="str">
        <f t="shared" si="379"/>
        <v>20</v>
      </c>
      <c r="P2990" t="str">
        <f t="shared" si="380"/>
        <v>23</v>
      </c>
      <c r="Q2990" t="str">
        <f t="shared" si="381"/>
        <v>23</v>
      </c>
      <c r="R2990" t="str">
        <f t="shared" si="382"/>
        <v>46</v>
      </c>
      <c r="S2990" s="4">
        <f t="shared" si="376"/>
        <v>44701.97483796296</v>
      </c>
      <c r="T2990" s="5">
        <f t="shared" si="383"/>
        <v>44701.97483796296</v>
      </c>
      <c r="U2990" t="s">
        <v>2483</v>
      </c>
      <c r="AH2990" t="s">
        <v>2940</v>
      </c>
      <c r="AI2990" t="s">
        <v>3077</v>
      </c>
      <c r="AJ2990" t="s">
        <v>3097</v>
      </c>
      <c r="AK2990" t="s">
        <v>3101</v>
      </c>
      <c r="AL2990" t="s">
        <v>3103</v>
      </c>
      <c r="BK2990">
        <v>2520</v>
      </c>
      <c r="BL2990">
        <v>2520</v>
      </c>
      <c r="BQ2990">
        <v>162.92009999999999</v>
      </c>
      <c r="BR2990">
        <v>163.31579999999369</v>
      </c>
      <c r="BS2990">
        <v>2</v>
      </c>
    </row>
    <row r="2991" spans="1:71" x14ac:dyDescent="0.25">
      <c r="A2991" t="s">
        <v>86</v>
      </c>
      <c r="B2991">
        <v>2566</v>
      </c>
      <c r="C2991" t="s">
        <v>88</v>
      </c>
      <c r="D2991">
        <v>1</v>
      </c>
      <c r="E2991">
        <v>277841.69150000002</v>
      </c>
      <c r="F2991">
        <v>277843.65130000003</v>
      </c>
      <c r="G2991">
        <v>1.959800000011455</v>
      </c>
      <c r="H2991">
        <v>21.125399999999999</v>
      </c>
      <c r="I2991">
        <v>48.387</v>
      </c>
      <c r="J2991">
        <v>2540.3229999999999</v>
      </c>
      <c r="L2991" t="s">
        <v>1059</v>
      </c>
      <c r="M2991" s="6">
        <f t="shared" si="377"/>
        <v>2022</v>
      </c>
      <c r="N2991" s="6" t="str">
        <f t="shared" si="378"/>
        <v>05</v>
      </c>
      <c r="O2991" s="6" t="str">
        <f t="shared" si="379"/>
        <v>20</v>
      </c>
      <c r="P2991" t="str">
        <f t="shared" si="380"/>
        <v>23</v>
      </c>
      <c r="Q2991" t="str">
        <f t="shared" si="381"/>
        <v>33</v>
      </c>
      <c r="R2991" t="str">
        <f t="shared" si="382"/>
        <v>46</v>
      </c>
      <c r="S2991" s="4">
        <f t="shared" si="376"/>
        <v>44701.981782407405</v>
      </c>
      <c r="T2991" s="5">
        <f t="shared" si="383"/>
        <v>44701.981782407405</v>
      </c>
      <c r="U2991" t="s">
        <v>2484</v>
      </c>
      <c r="AH2991" t="s">
        <v>2940</v>
      </c>
      <c r="AI2991" t="s">
        <v>3078</v>
      </c>
      <c r="AJ2991" t="s">
        <v>3078</v>
      </c>
      <c r="AK2991" t="s">
        <v>3101</v>
      </c>
      <c r="AL2991" t="s">
        <v>3104</v>
      </c>
      <c r="AN2991" t="s">
        <v>3705</v>
      </c>
      <c r="BK2991">
        <v>2523</v>
      </c>
      <c r="BL2991">
        <v>2523</v>
      </c>
      <c r="BQ2991">
        <v>21.125399999999999</v>
      </c>
      <c r="BR2991">
        <v>23.085200000011451</v>
      </c>
      <c r="BS2991">
        <v>0</v>
      </c>
    </row>
    <row r="2992" spans="1:71" x14ac:dyDescent="0.25">
      <c r="A2992" t="s">
        <v>86</v>
      </c>
      <c r="B2992">
        <v>2568</v>
      </c>
      <c r="C2992" t="s">
        <v>88</v>
      </c>
      <c r="D2992">
        <v>1</v>
      </c>
      <c r="E2992">
        <v>277865.75939999998</v>
      </c>
      <c r="F2992">
        <v>277866.80839999998</v>
      </c>
      <c r="G2992">
        <v>1.0489999999990689</v>
      </c>
      <c r="H2992">
        <v>45.193199999999997</v>
      </c>
      <c r="I2992">
        <v>64.516000000000005</v>
      </c>
      <c r="J2992">
        <v>2588.71</v>
      </c>
      <c r="L2992" t="s">
        <v>1059</v>
      </c>
      <c r="M2992" s="6">
        <f t="shared" si="377"/>
        <v>2022</v>
      </c>
      <c r="N2992" s="6" t="str">
        <f t="shared" si="378"/>
        <v>05</v>
      </c>
      <c r="O2992" s="6" t="str">
        <f t="shared" si="379"/>
        <v>20</v>
      </c>
      <c r="P2992" t="str">
        <f t="shared" si="380"/>
        <v>23</v>
      </c>
      <c r="Q2992" t="str">
        <f t="shared" si="381"/>
        <v>33</v>
      </c>
      <c r="R2992" t="str">
        <f t="shared" si="382"/>
        <v>46</v>
      </c>
      <c r="S2992" s="4">
        <f t="shared" si="376"/>
        <v>44701.981782407405</v>
      </c>
      <c r="T2992" s="5">
        <f t="shared" si="383"/>
        <v>44701.981782407405</v>
      </c>
      <c r="U2992" t="s">
        <v>2484</v>
      </c>
      <c r="AH2992" t="s">
        <v>2940</v>
      </c>
      <c r="AI2992" t="s">
        <v>3077</v>
      </c>
      <c r="AJ2992" t="s">
        <v>3081</v>
      </c>
      <c r="AK2992" t="s">
        <v>3101</v>
      </c>
      <c r="AL2992" t="s">
        <v>3104</v>
      </c>
      <c r="BK2992">
        <v>2525</v>
      </c>
      <c r="BL2992">
        <v>2525</v>
      </c>
      <c r="BQ2992">
        <v>45.193199999999997</v>
      </c>
      <c r="BR2992">
        <v>46.242199999999073</v>
      </c>
      <c r="BS2992">
        <v>1</v>
      </c>
    </row>
    <row r="2993" spans="1:71" x14ac:dyDescent="0.25">
      <c r="A2993" t="s">
        <v>86</v>
      </c>
      <c r="B2993">
        <v>2572</v>
      </c>
      <c r="C2993" t="s">
        <v>88</v>
      </c>
      <c r="D2993">
        <v>1</v>
      </c>
      <c r="E2993">
        <v>278168.06520000001</v>
      </c>
      <c r="F2993">
        <v>278168.33529999998</v>
      </c>
      <c r="G2993">
        <v>0.27009999996516848</v>
      </c>
      <c r="H2993">
        <v>47.435699999999997</v>
      </c>
      <c r="I2993">
        <v>40.323</v>
      </c>
      <c r="J2993">
        <v>1096.7739999999999</v>
      </c>
      <c r="L2993" t="s">
        <v>1060</v>
      </c>
      <c r="M2993" s="6">
        <f t="shared" si="377"/>
        <v>2022</v>
      </c>
      <c r="N2993" s="6" t="str">
        <f t="shared" si="378"/>
        <v>05</v>
      </c>
      <c r="O2993" s="6" t="str">
        <f t="shared" si="379"/>
        <v>20</v>
      </c>
      <c r="P2993" t="str">
        <f t="shared" si="380"/>
        <v>23</v>
      </c>
      <c r="Q2993" t="str">
        <f t="shared" si="381"/>
        <v>38</v>
      </c>
      <c r="R2993" t="str">
        <f t="shared" si="382"/>
        <v>46</v>
      </c>
      <c r="S2993" s="4">
        <f t="shared" si="376"/>
        <v>44701.985254629632</v>
      </c>
      <c r="T2993" s="5">
        <f t="shared" si="383"/>
        <v>44701.985254629632</v>
      </c>
      <c r="U2993" t="s">
        <v>2485</v>
      </c>
      <c r="AH2993" t="s">
        <v>2940</v>
      </c>
      <c r="AI2993" t="s">
        <v>2941</v>
      </c>
      <c r="AJ2993" t="s">
        <v>3097</v>
      </c>
      <c r="AK2993" t="s">
        <v>3101</v>
      </c>
      <c r="AL2993" t="s">
        <v>3103</v>
      </c>
      <c r="BK2993">
        <v>2529</v>
      </c>
      <c r="BL2993">
        <v>2529</v>
      </c>
      <c r="BQ2993">
        <v>47.435699999999997</v>
      </c>
      <c r="BR2993">
        <v>47.705799999965173</v>
      </c>
      <c r="BS2993">
        <v>0</v>
      </c>
    </row>
    <row r="2994" spans="1:71" x14ac:dyDescent="0.25">
      <c r="A2994" t="s">
        <v>86</v>
      </c>
      <c r="B2994">
        <v>2576</v>
      </c>
      <c r="C2994" t="s">
        <v>88</v>
      </c>
      <c r="D2994">
        <v>1</v>
      </c>
      <c r="E2994">
        <v>278907.0612</v>
      </c>
      <c r="F2994">
        <v>278907.50089999998</v>
      </c>
      <c r="G2994">
        <v>0.43969999998807913</v>
      </c>
      <c r="H2994">
        <v>186.42910000000001</v>
      </c>
      <c r="I2994">
        <v>88.71</v>
      </c>
      <c r="J2994">
        <v>1379.0319999999999</v>
      </c>
      <c r="L2994" t="s">
        <v>1061</v>
      </c>
      <c r="M2994" s="6">
        <f t="shared" si="377"/>
        <v>2022</v>
      </c>
      <c r="N2994" s="6" t="str">
        <f t="shared" si="378"/>
        <v>05</v>
      </c>
      <c r="O2994" s="6" t="str">
        <f t="shared" si="379"/>
        <v>20</v>
      </c>
      <c r="P2994" t="str">
        <f t="shared" si="380"/>
        <v>23</v>
      </c>
      <c r="Q2994" t="str">
        <f t="shared" si="381"/>
        <v>48</v>
      </c>
      <c r="R2994" t="str">
        <f t="shared" si="382"/>
        <v>46</v>
      </c>
      <c r="S2994" s="4">
        <f t="shared" si="376"/>
        <v>44701.992199074077</v>
      </c>
      <c r="T2994" s="5">
        <f t="shared" si="383"/>
        <v>44701.992199074077</v>
      </c>
      <c r="U2994" t="s">
        <v>2486</v>
      </c>
      <c r="AH2994" t="s">
        <v>2940</v>
      </c>
      <c r="AI2994" t="s">
        <v>3077</v>
      </c>
      <c r="AJ2994" t="s">
        <v>3097</v>
      </c>
      <c r="AK2994" t="s">
        <v>3101</v>
      </c>
      <c r="AL2994" t="s">
        <v>3103</v>
      </c>
      <c r="BK2994">
        <v>2533</v>
      </c>
      <c r="BL2994">
        <v>2533</v>
      </c>
      <c r="BQ2994">
        <v>186.42910000000001</v>
      </c>
      <c r="BR2994">
        <v>186.86879999998811</v>
      </c>
      <c r="BS2994">
        <v>0</v>
      </c>
    </row>
    <row r="2995" spans="1:71" x14ac:dyDescent="0.25">
      <c r="A2995" t="s">
        <v>86</v>
      </c>
      <c r="B2995">
        <v>2583</v>
      </c>
      <c r="C2995" t="s">
        <v>88</v>
      </c>
      <c r="D2995">
        <v>1</v>
      </c>
      <c r="E2995">
        <v>278956.08740000002</v>
      </c>
      <c r="F2995">
        <v>278956.68410000001</v>
      </c>
      <c r="G2995">
        <v>0.59669999999459833</v>
      </c>
      <c r="H2995">
        <v>235.45519999999999</v>
      </c>
      <c r="I2995">
        <v>24.193999999999999</v>
      </c>
      <c r="J2995">
        <v>427.41899999999998</v>
      </c>
      <c r="L2995" t="s">
        <v>1061</v>
      </c>
      <c r="M2995" s="6">
        <f t="shared" si="377"/>
        <v>2022</v>
      </c>
      <c r="N2995" s="6" t="str">
        <f t="shared" si="378"/>
        <v>05</v>
      </c>
      <c r="O2995" s="6" t="str">
        <f t="shared" si="379"/>
        <v>20</v>
      </c>
      <c r="P2995" t="str">
        <f t="shared" si="380"/>
        <v>23</v>
      </c>
      <c r="Q2995" t="str">
        <f t="shared" si="381"/>
        <v>48</v>
      </c>
      <c r="R2995" t="str">
        <f t="shared" si="382"/>
        <v>46</v>
      </c>
      <c r="S2995" s="4">
        <f t="shared" si="376"/>
        <v>44701.992199074077</v>
      </c>
      <c r="T2995" s="5">
        <f t="shared" si="383"/>
        <v>44701.992199074077</v>
      </c>
      <c r="U2995" t="s">
        <v>2486</v>
      </c>
      <c r="AH2995" t="s">
        <v>2940</v>
      </c>
      <c r="AI2995" t="s">
        <v>2941</v>
      </c>
      <c r="AJ2995" t="s">
        <v>3097</v>
      </c>
      <c r="AK2995" t="s">
        <v>3101</v>
      </c>
      <c r="AL2995" t="s">
        <v>3102</v>
      </c>
      <c r="BK2995">
        <v>2540</v>
      </c>
      <c r="BL2995">
        <v>2540</v>
      </c>
      <c r="BQ2995">
        <v>235.45519999999999</v>
      </c>
      <c r="BR2995">
        <v>236.05189999999459</v>
      </c>
      <c r="BS2995">
        <v>1</v>
      </c>
    </row>
    <row r="2996" spans="1:71" x14ac:dyDescent="0.25">
      <c r="A2996" t="s">
        <v>86</v>
      </c>
      <c r="B2996">
        <v>2598</v>
      </c>
      <c r="C2996" t="s">
        <v>88</v>
      </c>
      <c r="D2996">
        <v>1</v>
      </c>
      <c r="E2996">
        <v>279403.4375</v>
      </c>
      <c r="F2996">
        <v>279403.90230000002</v>
      </c>
      <c r="G2996">
        <v>0.46480000001611188</v>
      </c>
      <c r="H2996">
        <v>82.756200000000007</v>
      </c>
      <c r="I2996">
        <v>96.774000000000001</v>
      </c>
      <c r="J2996">
        <v>1370.9680000000001</v>
      </c>
      <c r="L2996" t="s">
        <v>1062</v>
      </c>
      <c r="M2996" s="6">
        <f t="shared" si="377"/>
        <v>2022</v>
      </c>
      <c r="N2996" s="6" t="str">
        <f t="shared" si="378"/>
        <v>05</v>
      </c>
      <c r="O2996" s="6" t="str">
        <f t="shared" si="379"/>
        <v>20</v>
      </c>
      <c r="P2996" t="str">
        <f t="shared" si="380"/>
        <v>23</v>
      </c>
      <c r="Q2996" t="str">
        <f t="shared" si="381"/>
        <v>58</v>
      </c>
      <c r="R2996" t="str">
        <f t="shared" si="382"/>
        <v>46</v>
      </c>
      <c r="S2996" s="4">
        <f t="shared" si="376"/>
        <v>44701.999143518522</v>
      </c>
      <c r="T2996" s="5">
        <f t="shared" si="383"/>
        <v>44701.999143518522</v>
      </c>
      <c r="U2996" t="s">
        <v>2487</v>
      </c>
      <c r="AH2996" t="s">
        <v>2940</v>
      </c>
      <c r="AI2996" t="s">
        <v>2941</v>
      </c>
      <c r="AJ2996" t="s">
        <v>2941</v>
      </c>
      <c r="AK2996" t="s">
        <v>2940</v>
      </c>
      <c r="AL2996" t="s">
        <v>3104</v>
      </c>
      <c r="BK2996">
        <v>2555</v>
      </c>
      <c r="BL2996">
        <v>2555</v>
      </c>
      <c r="BQ2996">
        <v>82.756200000000007</v>
      </c>
      <c r="BR2996">
        <v>83.221000000016119</v>
      </c>
      <c r="BS2996">
        <v>0</v>
      </c>
    </row>
    <row r="2997" spans="1:71" x14ac:dyDescent="0.25">
      <c r="A2997" t="s">
        <v>86</v>
      </c>
      <c r="B2997">
        <v>2602</v>
      </c>
      <c r="C2997" t="s">
        <v>88</v>
      </c>
      <c r="D2997">
        <v>1</v>
      </c>
      <c r="E2997">
        <v>280636.87530000001</v>
      </c>
      <c r="F2997">
        <v>280640.14159999997</v>
      </c>
      <c r="G2997">
        <v>3.2662999999593012</v>
      </c>
      <c r="H2997">
        <v>116.05110000000001</v>
      </c>
      <c r="I2997">
        <v>0</v>
      </c>
      <c r="J2997">
        <v>2096.7739999999999</v>
      </c>
      <c r="L2997" t="s">
        <v>1063</v>
      </c>
      <c r="M2997" s="6">
        <f t="shared" si="377"/>
        <v>2022</v>
      </c>
      <c r="N2997" s="6" t="str">
        <f t="shared" si="378"/>
        <v>05</v>
      </c>
      <c r="O2997" s="6" t="str">
        <f t="shared" si="379"/>
        <v>21</v>
      </c>
      <c r="P2997" t="str">
        <f t="shared" si="380"/>
        <v>00</v>
      </c>
      <c r="Q2997" t="str">
        <f t="shared" si="381"/>
        <v>18</v>
      </c>
      <c r="R2997" t="str">
        <f t="shared" si="382"/>
        <v>46</v>
      </c>
      <c r="S2997" s="4">
        <f t="shared" si="376"/>
        <v>44702.013032407405</v>
      </c>
      <c r="T2997" s="5">
        <f t="shared" si="383"/>
        <v>44702.013032407405</v>
      </c>
      <c r="U2997" t="s">
        <v>2488</v>
      </c>
      <c r="AH2997" t="s">
        <v>2940</v>
      </c>
      <c r="AI2997" t="s">
        <v>3081</v>
      </c>
      <c r="AJ2997" t="s">
        <v>3081</v>
      </c>
      <c r="AK2997" t="s">
        <v>3101</v>
      </c>
      <c r="AL2997" t="s">
        <v>3104</v>
      </c>
      <c r="AN2997" t="s">
        <v>3658</v>
      </c>
      <c r="BK2997">
        <v>2559</v>
      </c>
      <c r="BL2997">
        <v>2559</v>
      </c>
      <c r="BQ2997">
        <v>116.05110000000001</v>
      </c>
      <c r="BR2997">
        <v>119.31739999995931</v>
      </c>
      <c r="BS2997">
        <v>0</v>
      </c>
    </row>
    <row r="2998" spans="1:71" x14ac:dyDescent="0.25">
      <c r="A2998" t="s">
        <v>86</v>
      </c>
      <c r="B2998">
        <v>2610</v>
      </c>
      <c r="C2998" t="s">
        <v>88</v>
      </c>
      <c r="D2998">
        <v>1</v>
      </c>
      <c r="E2998">
        <v>282330.60710000002</v>
      </c>
      <c r="F2998">
        <v>282331.22120000003</v>
      </c>
      <c r="G2998">
        <v>0.61410000000614673</v>
      </c>
      <c r="H2998">
        <v>9.6514000000000006</v>
      </c>
      <c r="I2998">
        <v>16.129000000000001</v>
      </c>
      <c r="J2998">
        <v>1185.4839999999999</v>
      </c>
      <c r="L2998" t="s">
        <v>1064</v>
      </c>
      <c r="M2998" s="6">
        <f t="shared" si="377"/>
        <v>2022</v>
      </c>
      <c r="N2998" s="6" t="str">
        <f t="shared" si="378"/>
        <v>05</v>
      </c>
      <c r="O2998" s="6" t="str">
        <f t="shared" si="379"/>
        <v>21</v>
      </c>
      <c r="P2998" t="str">
        <f t="shared" si="380"/>
        <v>00</v>
      </c>
      <c r="Q2998" t="str">
        <f t="shared" si="381"/>
        <v>48</v>
      </c>
      <c r="R2998" t="str">
        <f t="shared" si="382"/>
        <v>46</v>
      </c>
      <c r="S2998" s="4">
        <f t="shared" si="376"/>
        <v>44702.033865740741</v>
      </c>
      <c r="T2998" s="5">
        <f t="shared" si="383"/>
        <v>44702.033865740741</v>
      </c>
      <c r="U2998" t="s">
        <v>2489</v>
      </c>
      <c r="AH2998" t="s">
        <v>2940</v>
      </c>
      <c r="AI2998" t="s">
        <v>2941</v>
      </c>
      <c r="AJ2998" t="s">
        <v>2941</v>
      </c>
      <c r="AK2998" t="s">
        <v>3101</v>
      </c>
      <c r="AL2998" t="s">
        <v>3104</v>
      </c>
      <c r="BK2998">
        <v>2567</v>
      </c>
      <c r="BL2998">
        <v>2567</v>
      </c>
      <c r="BQ2998">
        <v>9.6514000000000006</v>
      </c>
      <c r="BR2998">
        <v>10.265500000006149</v>
      </c>
      <c r="BS2998">
        <v>0</v>
      </c>
    </row>
    <row r="2999" spans="1:71" x14ac:dyDescent="0.25">
      <c r="A2999" t="s">
        <v>86</v>
      </c>
      <c r="B2999">
        <v>2611</v>
      </c>
      <c r="C2999" t="s">
        <v>88</v>
      </c>
      <c r="D2999">
        <v>1</v>
      </c>
      <c r="E2999">
        <v>282331.91220000002</v>
      </c>
      <c r="F2999">
        <v>282332.16340000002</v>
      </c>
      <c r="G2999">
        <v>0.25119999999878928</v>
      </c>
      <c r="H2999">
        <v>10.9565</v>
      </c>
      <c r="I2999">
        <v>72.581000000000003</v>
      </c>
      <c r="J2999">
        <v>1072.5809999999999</v>
      </c>
      <c r="L2999" t="s">
        <v>1064</v>
      </c>
      <c r="M2999" s="6">
        <f t="shared" si="377"/>
        <v>2022</v>
      </c>
      <c r="N2999" s="6" t="str">
        <f t="shared" si="378"/>
        <v>05</v>
      </c>
      <c r="O2999" s="6" t="str">
        <f t="shared" si="379"/>
        <v>21</v>
      </c>
      <c r="P2999" t="str">
        <f t="shared" si="380"/>
        <v>00</v>
      </c>
      <c r="Q2999" t="str">
        <f t="shared" si="381"/>
        <v>48</v>
      </c>
      <c r="R2999" t="str">
        <f t="shared" si="382"/>
        <v>46</v>
      </c>
      <c r="S2999" s="4">
        <f t="shared" si="376"/>
        <v>44702.033865740741</v>
      </c>
      <c r="T2999" s="5">
        <f t="shared" si="383"/>
        <v>44702.033865740741</v>
      </c>
      <c r="U2999" t="s">
        <v>2489</v>
      </c>
      <c r="AH2999" t="s">
        <v>2940</v>
      </c>
      <c r="AI2999" t="s">
        <v>2941</v>
      </c>
      <c r="AJ2999" t="s">
        <v>3097</v>
      </c>
      <c r="AK2999" t="s">
        <v>3101</v>
      </c>
      <c r="AL2999" t="s">
        <v>3103</v>
      </c>
      <c r="BK2999">
        <v>2568</v>
      </c>
      <c r="BL2999">
        <v>2568</v>
      </c>
      <c r="BQ2999">
        <v>10.9565</v>
      </c>
      <c r="BR2999">
        <v>11.207699999998789</v>
      </c>
      <c r="BS2999">
        <v>1</v>
      </c>
    </row>
    <row r="3000" spans="1:71" x14ac:dyDescent="0.25">
      <c r="A3000" t="s">
        <v>86</v>
      </c>
      <c r="B3000">
        <v>2623</v>
      </c>
      <c r="C3000" t="s">
        <v>88</v>
      </c>
      <c r="D3000">
        <v>1</v>
      </c>
      <c r="E3000">
        <v>284224.69929999998</v>
      </c>
      <c r="F3000">
        <v>284225.40909999999</v>
      </c>
      <c r="G3000">
        <v>0.70980000001145527</v>
      </c>
      <c r="H3000">
        <v>103.6031</v>
      </c>
      <c r="I3000">
        <v>88.71</v>
      </c>
      <c r="J3000">
        <v>1387.097</v>
      </c>
      <c r="L3000" t="s">
        <v>1065</v>
      </c>
      <c r="M3000" s="6">
        <f t="shared" si="377"/>
        <v>2022</v>
      </c>
      <c r="N3000" s="6" t="str">
        <f t="shared" si="378"/>
        <v>05</v>
      </c>
      <c r="O3000" s="6" t="str">
        <f t="shared" si="379"/>
        <v>21</v>
      </c>
      <c r="P3000" t="str">
        <f t="shared" si="380"/>
        <v>01</v>
      </c>
      <c r="Q3000" t="str">
        <f t="shared" si="381"/>
        <v>18</v>
      </c>
      <c r="R3000" t="str">
        <f t="shared" si="382"/>
        <v>46</v>
      </c>
      <c r="S3000" s="4">
        <f t="shared" si="376"/>
        <v>44702.054699074077</v>
      </c>
      <c r="T3000" s="5">
        <f t="shared" si="383"/>
        <v>44702.054699074077</v>
      </c>
      <c r="U3000" t="s">
        <v>2490</v>
      </c>
      <c r="AH3000" t="s">
        <v>2940</v>
      </c>
      <c r="AI3000" t="s">
        <v>2941</v>
      </c>
      <c r="AJ3000" t="s">
        <v>2941</v>
      </c>
      <c r="AK3000" t="s">
        <v>3101</v>
      </c>
      <c r="AL3000" t="s">
        <v>3104</v>
      </c>
      <c r="BK3000">
        <v>2579</v>
      </c>
      <c r="BL3000">
        <v>2579</v>
      </c>
      <c r="BQ3000">
        <v>103.6031</v>
      </c>
      <c r="BR3000">
        <v>104.3129000000115</v>
      </c>
      <c r="BS3000">
        <v>0</v>
      </c>
    </row>
    <row r="3001" spans="1:71" x14ac:dyDescent="0.25">
      <c r="A3001" t="s">
        <v>86</v>
      </c>
      <c r="B3001">
        <v>2624</v>
      </c>
      <c r="C3001" t="s">
        <v>88</v>
      </c>
      <c r="D3001">
        <v>1</v>
      </c>
      <c r="E3001">
        <v>284223.41159999999</v>
      </c>
      <c r="F3001">
        <v>284223.90159999998</v>
      </c>
      <c r="G3001">
        <v>0.48999999999068677</v>
      </c>
      <c r="H3001">
        <v>102.3155</v>
      </c>
      <c r="I3001">
        <v>64.516000000000005</v>
      </c>
      <c r="J3001">
        <v>1443.548</v>
      </c>
      <c r="L3001" t="s">
        <v>1065</v>
      </c>
      <c r="M3001" s="6">
        <f t="shared" si="377"/>
        <v>2022</v>
      </c>
      <c r="N3001" s="6" t="str">
        <f t="shared" si="378"/>
        <v>05</v>
      </c>
      <c r="O3001" s="6" t="str">
        <f t="shared" si="379"/>
        <v>21</v>
      </c>
      <c r="P3001" t="str">
        <f t="shared" si="380"/>
        <v>01</v>
      </c>
      <c r="Q3001" t="str">
        <f t="shared" si="381"/>
        <v>18</v>
      </c>
      <c r="R3001" t="str">
        <f t="shared" si="382"/>
        <v>46</v>
      </c>
      <c r="S3001" s="4">
        <f t="shared" si="376"/>
        <v>44702.054699074077</v>
      </c>
      <c r="T3001" s="5">
        <f t="shared" si="383"/>
        <v>44702.054699074077</v>
      </c>
      <c r="U3001" t="s">
        <v>2490</v>
      </c>
      <c r="AH3001" t="s">
        <v>2940</v>
      </c>
      <c r="AI3001" t="s">
        <v>2941</v>
      </c>
      <c r="AJ3001" t="s">
        <v>2941</v>
      </c>
      <c r="AK3001" t="s">
        <v>3101</v>
      </c>
      <c r="AL3001" t="s">
        <v>3104</v>
      </c>
      <c r="BK3001">
        <v>2580</v>
      </c>
      <c r="BL3001">
        <v>2580</v>
      </c>
      <c r="BQ3001">
        <v>102.3155</v>
      </c>
      <c r="BR3001">
        <v>102.8054999999907</v>
      </c>
      <c r="BS3001">
        <v>1</v>
      </c>
    </row>
    <row r="3002" spans="1:71" x14ac:dyDescent="0.25">
      <c r="A3002" t="s">
        <v>86</v>
      </c>
      <c r="B3002">
        <v>2625</v>
      </c>
      <c r="C3002" t="s">
        <v>88</v>
      </c>
      <c r="D3002">
        <v>1</v>
      </c>
      <c r="E3002">
        <v>284368.50870000001</v>
      </c>
      <c r="F3002">
        <v>284369.82150000002</v>
      </c>
      <c r="G3002">
        <v>1.312800000014249</v>
      </c>
      <c r="H3002">
        <v>247.4126</v>
      </c>
      <c r="I3002">
        <v>96.774000000000001</v>
      </c>
      <c r="J3002">
        <v>1370.9680000000001</v>
      </c>
      <c r="L3002" t="s">
        <v>1065</v>
      </c>
      <c r="M3002" s="6">
        <f t="shared" si="377"/>
        <v>2022</v>
      </c>
      <c r="N3002" s="6" t="str">
        <f t="shared" si="378"/>
        <v>05</v>
      </c>
      <c r="O3002" s="6" t="str">
        <f t="shared" si="379"/>
        <v>21</v>
      </c>
      <c r="P3002" t="str">
        <f t="shared" si="380"/>
        <v>01</v>
      </c>
      <c r="Q3002" t="str">
        <f t="shared" si="381"/>
        <v>18</v>
      </c>
      <c r="R3002" t="str">
        <f t="shared" si="382"/>
        <v>46</v>
      </c>
      <c r="S3002" s="4">
        <f t="shared" si="376"/>
        <v>44702.054699074077</v>
      </c>
      <c r="T3002" s="5">
        <f t="shared" si="383"/>
        <v>44702.054699074077</v>
      </c>
      <c r="U3002" t="s">
        <v>2490</v>
      </c>
      <c r="AH3002" t="s">
        <v>2940</v>
      </c>
      <c r="AI3002" t="s">
        <v>3081</v>
      </c>
      <c r="AJ3002" t="s">
        <v>3077</v>
      </c>
      <c r="AK3002" t="s">
        <v>3101</v>
      </c>
      <c r="AL3002" t="s">
        <v>3104</v>
      </c>
      <c r="BK3002">
        <v>2581</v>
      </c>
      <c r="BL3002">
        <v>2581</v>
      </c>
      <c r="BQ3002">
        <v>247.4126</v>
      </c>
      <c r="BR3002">
        <v>248.72540000001419</v>
      </c>
      <c r="BS3002">
        <v>2</v>
      </c>
    </row>
    <row r="3003" spans="1:71" x14ac:dyDescent="0.25">
      <c r="A3003" t="s">
        <v>86</v>
      </c>
      <c r="B3003">
        <v>2628</v>
      </c>
      <c r="C3003" t="s">
        <v>88</v>
      </c>
      <c r="D3003">
        <v>1</v>
      </c>
      <c r="E3003">
        <v>284612.73129999998</v>
      </c>
      <c r="F3003">
        <v>284613.80540000001</v>
      </c>
      <c r="G3003">
        <v>1.074100000027101</v>
      </c>
      <c r="H3003">
        <v>191.55080000000001</v>
      </c>
      <c r="I3003">
        <v>16.129000000000001</v>
      </c>
      <c r="J3003">
        <v>1225.806</v>
      </c>
      <c r="L3003" t="s">
        <v>1066</v>
      </c>
      <c r="M3003" s="6">
        <f t="shared" si="377"/>
        <v>2022</v>
      </c>
      <c r="N3003" s="6" t="str">
        <f t="shared" si="378"/>
        <v>05</v>
      </c>
      <c r="O3003" s="6" t="str">
        <f t="shared" si="379"/>
        <v>21</v>
      </c>
      <c r="P3003" t="str">
        <f t="shared" si="380"/>
        <v>01</v>
      </c>
      <c r="Q3003" t="str">
        <f t="shared" si="381"/>
        <v>23</v>
      </c>
      <c r="R3003" t="str">
        <f t="shared" si="382"/>
        <v>46</v>
      </c>
      <c r="S3003" s="4">
        <f t="shared" si="376"/>
        <v>44702.058171296296</v>
      </c>
      <c r="T3003" s="5">
        <f t="shared" si="383"/>
        <v>44702.058171296296</v>
      </c>
      <c r="U3003" t="s">
        <v>2491</v>
      </c>
      <c r="AH3003" t="s">
        <v>2940</v>
      </c>
      <c r="AI3003" t="s">
        <v>3081</v>
      </c>
      <c r="AJ3003" t="s">
        <v>2941</v>
      </c>
      <c r="AK3003" t="s">
        <v>3101</v>
      </c>
      <c r="AL3003" t="s">
        <v>3104</v>
      </c>
      <c r="BK3003">
        <v>2584</v>
      </c>
      <c r="BL3003">
        <v>2584</v>
      </c>
      <c r="BQ3003">
        <v>191.55080000000001</v>
      </c>
      <c r="BR3003">
        <v>192.62490000002711</v>
      </c>
      <c r="BS3003">
        <v>0</v>
      </c>
    </row>
    <row r="3004" spans="1:71" x14ac:dyDescent="0.25">
      <c r="A3004" t="s">
        <v>86</v>
      </c>
      <c r="B3004">
        <v>2630</v>
      </c>
      <c r="C3004" t="s">
        <v>88</v>
      </c>
      <c r="D3004">
        <v>1</v>
      </c>
      <c r="E3004">
        <v>284577.77710000001</v>
      </c>
      <c r="F3004">
        <v>284579.32860000001</v>
      </c>
      <c r="G3004">
        <v>1.551500000001397</v>
      </c>
      <c r="H3004">
        <v>156.5966</v>
      </c>
      <c r="I3004">
        <v>64.516000000000005</v>
      </c>
      <c r="J3004">
        <v>322.58100000000002</v>
      </c>
      <c r="L3004" t="s">
        <v>1066</v>
      </c>
      <c r="M3004" s="6">
        <f t="shared" si="377"/>
        <v>2022</v>
      </c>
      <c r="N3004" s="6" t="str">
        <f t="shared" si="378"/>
        <v>05</v>
      </c>
      <c r="O3004" s="6" t="str">
        <f t="shared" si="379"/>
        <v>21</v>
      </c>
      <c r="P3004" t="str">
        <f t="shared" si="380"/>
        <v>01</v>
      </c>
      <c r="Q3004" t="str">
        <f t="shared" si="381"/>
        <v>23</v>
      </c>
      <c r="R3004" t="str">
        <f t="shared" si="382"/>
        <v>46</v>
      </c>
      <c r="S3004" s="4">
        <f t="shared" si="376"/>
        <v>44702.058171296296</v>
      </c>
      <c r="T3004" s="5">
        <f t="shared" si="383"/>
        <v>44702.058171296296</v>
      </c>
      <c r="U3004" t="s">
        <v>2491</v>
      </c>
      <c r="AH3004" t="s">
        <v>2940</v>
      </c>
      <c r="AI3004" t="s">
        <v>2941</v>
      </c>
      <c r="AJ3004" t="s">
        <v>3097</v>
      </c>
      <c r="AK3004" t="s">
        <v>3101</v>
      </c>
      <c r="AL3004" t="s">
        <v>3102</v>
      </c>
      <c r="BK3004">
        <v>2586</v>
      </c>
      <c r="BL3004">
        <v>2586</v>
      </c>
      <c r="BQ3004">
        <v>156.5966</v>
      </c>
      <c r="BR3004">
        <v>158.14810000000139</v>
      </c>
      <c r="BS3004">
        <v>1</v>
      </c>
    </row>
    <row r="3005" spans="1:71" x14ac:dyDescent="0.25">
      <c r="A3005" t="s">
        <v>86</v>
      </c>
      <c r="B3005">
        <v>2632</v>
      </c>
      <c r="C3005" t="s">
        <v>88</v>
      </c>
      <c r="D3005">
        <v>1</v>
      </c>
      <c r="E3005">
        <v>285484.29300000001</v>
      </c>
      <c r="F3005">
        <v>285484.60710000002</v>
      </c>
      <c r="G3005">
        <v>0.31410000001778832</v>
      </c>
      <c r="H3005">
        <v>163.05629999999999</v>
      </c>
      <c r="I3005">
        <v>0</v>
      </c>
      <c r="J3005">
        <v>1532.258</v>
      </c>
      <c r="L3005" t="s">
        <v>1067</v>
      </c>
      <c r="M3005" s="6">
        <f t="shared" si="377"/>
        <v>2022</v>
      </c>
      <c r="N3005" s="6" t="str">
        <f t="shared" si="378"/>
        <v>05</v>
      </c>
      <c r="O3005" s="6" t="str">
        <f t="shared" si="379"/>
        <v>21</v>
      </c>
      <c r="P3005" t="str">
        <f t="shared" si="380"/>
        <v>01</v>
      </c>
      <c r="Q3005" t="str">
        <f t="shared" si="381"/>
        <v>38</v>
      </c>
      <c r="R3005" t="str">
        <f t="shared" si="382"/>
        <v>46</v>
      </c>
      <c r="S3005" s="4">
        <f t="shared" si="376"/>
        <v>44702.06858796296</v>
      </c>
      <c r="T3005" s="5">
        <f t="shared" si="383"/>
        <v>44702.06858796296</v>
      </c>
      <c r="U3005" t="s">
        <v>2492</v>
      </c>
      <c r="AH3005" t="s">
        <v>2940</v>
      </c>
      <c r="AI3005" t="s">
        <v>2941</v>
      </c>
      <c r="AJ3005" t="s">
        <v>3097</v>
      </c>
      <c r="AK3005" t="s">
        <v>3101</v>
      </c>
      <c r="AL3005" t="s">
        <v>3103</v>
      </c>
      <c r="BK3005">
        <v>2588</v>
      </c>
      <c r="BL3005">
        <v>2588</v>
      </c>
      <c r="BQ3005">
        <v>163.05629999999999</v>
      </c>
      <c r="BR3005">
        <v>163.37040000001781</v>
      </c>
      <c r="BS3005">
        <v>0</v>
      </c>
    </row>
    <row r="3006" spans="1:71" x14ac:dyDescent="0.25">
      <c r="A3006" t="s">
        <v>86</v>
      </c>
      <c r="B3006">
        <v>2633</v>
      </c>
      <c r="C3006" t="s">
        <v>88</v>
      </c>
      <c r="D3006">
        <v>1</v>
      </c>
      <c r="E3006">
        <v>285484.71389999997</v>
      </c>
      <c r="F3006">
        <v>285487.00660000002</v>
      </c>
      <c r="G3006">
        <v>2.2927000000490811</v>
      </c>
      <c r="H3006">
        <v>163.47720000000001</v>
      </c>
      <c r="I3006">
        <v>40.323</v>
      </c>
      <c r="J3006">
        <v>1612.903</v>
      </c>
      <c r="L3006" t="s">
        <v>1067</v>
      </c>
      <c r="M3006" s="6">
        <f t="shared" si="377"/>
        <v>2022</v>
      </c>
      <c r="N3006" s="6" t="str">
        <f t="shared" si="378"/>
        <v>05</v>
      </c>
      <c r="O3006" s="6" t="str">
        <f t="shared" si="379"/>
        <v>21</v>
      </c>
      <c r="P3006" t="str">
        <f t="shared" si="380"/>
        <v>01</v>
      </c>
      <c r="Q3006" t="str">
        <f t="shared" si="381"/>
        <v>38</v>
      </c>
      <c r="R3006" t="str">
        <f t="shared" si="382"/>
        <v>46</v>
      </c>
      <c r="S3006" s="4">
        <f t="shared" si="376"/>
        <v>44702.06858796296</v>
      </c>
      <c r="T3006" s="5">
        <f t="shared" si="383"/>
        <v>44702.06858796296</v>
      </c>
      <c r="U3006" t="s">
        <v>2492</v>
      </c>
      <c r="AH3006" t="s">
        <v>2940</v>
      </c>
      <c r="AI3006" t="s">
        <v>3078</v>
      </c>
      <c r="AJ3006" t="s">
        <v>2941</v>
      </c>
      <c r="AK3006" t="s">
        <v>3101</v>
      </c>
      <c r="AL3006" t="s">
        <v>3104</v>
      </c>
      <c r="BK3006">
        <v>2589</v>
      </c>
      <c r="BL3006">
        <v>2589</v>
      </c>
      <c r="BQ3006">
        <v>163.47720000000001</v>
      </c>
      <c r="BR3006">
        <v>165.76990000004909</v>
      </c>
      <c r="BS3006">
        <v>1</v>
      </c>
    </row>
    <row r="3007" spans="1:71" x14ac:dyDescent="0.25">
      <c r="A3007" t="s">
        <v>86</v>
      </c>
      <c r="B3007">
        <v>2635</v>
      </c>
      <c r="C3007" t="s">
        <v>88</v>
      </c>
      <c r="D3007">
        <v>1</v>
      </c>
      <c r="E3007">
        <v>285830.90820000001</v>
      </c>
      <c r="F3007">
        <v>285831.60550000001</v>
      </c>
      <c r="G3007">
        <v>0.69729999999981374</v>
      </c>
      <c r="H3007">
        <v>209.6814</v>
      </c>
      <c r="I3007">
        <v>129.03200000000001</v>
      </c>
      <c r="J3007">
        <v>443.548</v>
      </c>
      <c r="L3007" t="s">
        <v>1068</v>
      </c>
      <c r="M3007" s="6">
        <f t="shared" si="377"/>
        <v>2022</v>
      </c>
      <c r="N3007" s="6" t="str">
        <f t="shared" si="378"/>
        <v>05</v>
      </c>
      <c r="O3007" s="6" t="str">
        <f t="shared" si="379"/>
        <v>21</v>
      </c>
      <c r="P3007" t="str">
        <f t="shared" si="380"/>
        <v>01</v>
      </c>
      <c r="Q3007" t="str">
        <f t="shared" si="381"/>
        <v>43</v>
      </c>
      <c r="R3007" t="str">
        <f t="shared" si="382"/>
        <v>46</v>
      </c>
      <c r="S3007" s="4">
        <f t="shared" si="376"/>
        <v>44702.072060185186</v>
      </c>
      <c r="T3007" s="5">
        <f t="shared" si="383"/>
        <v>44702.072060185186</v>
      </c>
      <c r="U3007" t="s">
        <v>2493</v>
      </c>
      <c r="AH3007" t="s">
        <v>2940</v>
      </c>
      <c r="AI3007" t="s">
        <v>2941</v>
      </c>
      <c r="AJ3007" t="s">
        <v>3097</v>
      </c>
      <c r="AK3007" t="s">
        <v>3101</v>
      </c>
      <c r="AL3007" t="s">
        <v>3102</v>
      </c>
      <c r="BK3007">
        <v>2591</v>
      </c>
      <c r="BL3007">
        <v>2591</v>
      </c>
      <c r="BQ3007">
        <v>209.6814</v>
      </c>
      <c r="BR3007">
        <v>210.37869999999981</v>
      </c>
      <c r="BS3007">
        <v>0</v>
      </c>
    </row>
    <row r="3008" spans="1:71" x14ac:dyDescent="0.25">
      <c r="A3008" t="s">
        <v>86</v>
      </c>
      <c r="B3008">
        <v>2636</v>
      </c>
      <c r="C3008" t="s">
        <v>88</v>
      </c>
      <c r="D3008">
        <v>1</v>
      </c>
      <c r="E3008">
        <v>285831.7562</v>
      </c>
      <c r="F3008">
        <v>285832.03259999998</v>
      </c>
      <c r="G3008">
        <v>0.27639999997336417</v>
      </c>
      <c r="H3008">
        <v>210.52940000000001</v>
      </c>
      <c r="I3008">
        <v>56.451999999999998</v>
      </c>
      <c r="J3008">
        <v>451.613</v>
      </c>
      <c r="L3008" t="s">
        <v>1068</v>
      </c>
      <c r="M3008" s="6">
        <f t="shared" si="377"/>
        <v>2022</v>
      </c>
      <c r="N3008" s="6" t="str">
        <f t="shared" si="378"/>
        <v>05</v>
      </c>
      <c r="O3008" s="6" t="str">
        <f t="shared" si="379"/>
        <v>21</v>
      </c>
      <c r="P3008" t="str">
        <f t="shared" si="380"/>
        <v>01</v>
      </c>
      <c r="Q3008" t="str">
        <f t="shared" si="381"/>
        <v>43</v>
      </c>
      <c r="R3008" t="str">
        <f t="shared" si="382"/>
        <v>46</v>
      </c>
      <c r="S3008" s="4">
        <f t="shared" si="376"/>
        <v>44702.072060185186</v>
      </c>
      <c r="T3008" s="5">
        <f t="shared" si="383"/>
        <v>44702.072060185186</v>
      </c>
      <c r="U3008" t="s">
        <v>2493</v>
      </c>
      <c r="AH3008" t="s">
        <v>2940</v>
      </c>
      <c r="AI3008" t="s">
        <v>2941</v>
      </c>
      <c r="AJ3008" t="s">
        <v>3097</v>
      </c>
      <c r="AK3008" t="s">
        <v>3101</v>
      </c>
      <c r="AL3008" t="s">
        <v>3103</v>
      </c>
      <c r="BK3008">
        <v>2592</v>
      </c>
      <c r="BL3008">
        <v>2592</v>
      </c>
      <c r="BQ3008">
        <v>210.52940000000001</v>
      </c>
      <c r="BR3008">
        <v>210.8057999999734</v>
      </c>
      <c r="BS3008">
        <v>1</v>
      </c>
    </row>
    <row r="3009" spans="1:71" x14ac:dyDescent="0.25">
      <c r="A3009" t="s">
        <v>86</v>
      </c>
      <c r="B3009">
        <v>2637</v>
      </c>
      <c r="C3009" t="s">
        <v>88</v>
      </c>
      <c r="D3009">
        <v>1</v>
      </c>
      <c r="E3009">
        <v>285832.28389999998</v>
      </c>
      <c r="F3009">
        <v>285832.97480000003</v>
      </c>
      <c r="G3009">
        <v>0.69090000004507601</v>
      </c>
      <c r="H3009">
        <v>211.05699999999999</v>
      </c>
      <c r="I3009">
        <v>88.71</v>
      </c>
      <c r="J3009">
        <v>379.03199999999998</v>
      </c>
      <c r="L3009" t="s">
        <v>1068</v>
      </c>
      <c r="M3009" s="6">
        <f t="shared" si="377"/>
        <v>2022</v>
      </c>
      <c r="N3009" s="6" t="str">
        <f t="shared" si="378"/>
        <v>05</v>
      </c>
      <c r="O3009" s="6" t="str">
        <f t="shared" si="379"/>
        <v>21</v>
      </c>
      <c r="P3009" t="str">
        <f t="shared" si="380"/>
        <v>01</v>
      </c>
      <c r="Q3009" t="str">
        <f t="shared" si="381"/>
        <v>43</v>
      </c>
      <c r="R3009" t="str">
        <f t="shared" si="382"/>
        <v>46</v>
      </c>
      <c r="S3009" s="4">
        <f t="shared" si="376"/>
        <v>44702.072060185186</v>
      </c>
      <c r="T3009" s="5">
        <f t="shared" si="383"/>
        <v>44702.072060185186</v>
      </c>
      <c r="U3009" t="s">
        <v>2493</v>
      </c>
      <c r="AH3009" t="s">
        <v>2940</v>
      </c>
      <c r="AI3009" t="s">
        <v>2941</v>
      </c>
      <c r="AJ3009" t="s">
        <v>3097</v>
      </c>
      <c r="AK3009" t="s">
        <v>3101</v>
      </c>
      <c r="AL3009" t="s">
        <v>3102</v>
      </c>
      <c r="BK3009">
        <v>2593</v>
      </c>
      <c r="BL3009">
        <v>2593</v>
      </c>
      <c r="BQ3009">
        <v>211.05699999999999</v>
      </c>
      <c r="BR3009">
        <v>211.74790000004509</v>
      </c>
      <c r="BS3009">
        <v>2</v>
      </c>
    </row>
    <row r="3010" spans="1:71" x14ac:dyDescent="0.25">
      <c r="A3010" t="s">
        <v>86</v>
      </c>
      <c r="B3010">
        <v>2641</v>
      </c>
      <c r="C3010" t="s">
        <v>88</v>
      </c>
      <c r="D3010">
        <v>1</v>
      </c>
      <c r="E3010">
        <v>286671.59080000001</v>
      </c>
      <c r="F3010">
        <v>286673.2868</v>
      </c>
      <c r="G3010">
        <v>1.6959999999962749</v>
      </c>
      <c r="H3010">
        <v>150.23400000000001</v>
      </c>
      <c r="I3010">
        <v>24.193999999999999</v>
      </c>
      <c r="J3010">
        <v>2750</v>
      </c>
      <c r="L3010" t="s">
        <v>1069</v>
      </c>
      <c r="M3010" s="6">
        <f t="shared" si="377"/>
        <v>2022</v>
      </c>
      <c r="N3010" s="6" t="str">
        <f t="shared" si="378"/>
        <v>05</v>
      </c>
      <c r="O3010" s="6" t="str">
        <f t="shared" si="379"/>
        <v>21</v>
      </c>
      <c r="P3010" t="str">
        <f t="shared" si="380"/>
        <v>01</v>
      </c>
      <c r="Q3010" t="str">
        <f t="shared" si="381"/>
        <v>58</v>
      </c>
      <c r="R3010" t="str">
        <f t="shared" si="382"/>
        <v>46</v>
      </c>
      <c r="S3010" s="4">
        <f t="shared" si="376"/>
        <v>44702.082476851851</v>
      </c>
      <c r="T3010" s="5">
        <f t="shared" si="383"/>
        <v>44702.082476851851</v>
      </c>
      <c r="U3010" t="s">
        <v>2494</v>
      </c>
      <c r="AH3010" t="s">
        <v>2940</v>
      </c>
      <c r="AI3010" t="s">
        <v>3081</v>
      </c>
      <c r="AJ3010" t="s">
        <v>2941</v>
      </c>
      <c r="AK3010" t="s">
        <v>3101</v>
      </c>
      <c r="AL3010" t="s">
        <v>3104</v>
      </c>
      <c r="BK3010">
        <v>2597</v>
      </c>
      <c r="BL3010">
        <v>2597</v>
      </c>
      <c r="BQ3010">
        <v>150.23400000000001</v>
      </c>
      <c r="BR3010">
        <v>151.92999999999631</v>
      </c>
      <c r="BS3010">
        <v>0</v>
      </c>
    </row>
    <row r="3011" spans="1:71" x14ac:dyDescent="0.25">
      <c r="A3011" t="s">
        <v>86</v>
      </c>
      <c r="B3011">
        <v>2642</v>
      </c>
      <c r="C3011" t="s">
        <v>88</v>
      </c>
      <c r="D3011">
        <v>1</v>
      </c>
      <c r="E3011">
        <v>287114.29149999999</v>
      </c>
      <c r="F3011">
        <v>287115.40330000001</v>
      </c>
      <c r="G3011">
        <v>1.1118000000133179</v>
      </c>
      <c r="H3011">
        <v>292.93650000000002</v>
      </c>
      <c r="I3011">
        <v>72.581000000000003</v>
      </c>
      <c r="J3011">
        <v>500</v>
      </c>
      <c r="L3011" t="s">
        <v>1070</v>
      </c>
      <c r="M3011" s="6">
        <f t="shared" si="377"/>
        <v>2022</v>
      </c>
      <c r="N3011" s="6" t="str">
        <f t="shared" si="378"/>
        <v>05</v>
      </c>
      <c r="O3011" s="6" t="str">
        <f t="shared" si="379"/>
        <v>21</v>
      </c>
      <c r="P3011" t="str">
        <f t="shared" si="380"/>
        <v>02</v>
      </c>
      <c r="Q3011" t="str">
        <f t="shared" si="381"/>
        <v>03</v>
      </c>
      <c r="R3011" t="str">
        <f t="shared" si="382"/>
        <v>46</v>
      </c>
      <c r="S3011" s="4">
        <f t="shared" ref="S3011:S3074" si="384">DATE(M3011,N3011,O3011)+TIME(P3011,Q3011,R3011)</f>
        <v>44702.085949074077</v>
      </c>
      <c r="T3011" s="5">
        <f t="shared" si="383"/>
        <v>44702.085949074077</v>
      </c>
      <c r="U3011" t="s">
        <v>2495</v>
      </c>
      <c r="AH3011" t="s">
        <v>2940</v>
      </c>
      <c r="AI3011" t="s">
        <v>2941</v>
      </c>
      <c r="AJ3011" t="s">
        <v>3097</v>
      </c>
      <c r="AK3011" t="s">
        <v>3101</v>
      </c>
      <c r="AL3011" t="s">
        <v>3102</v>
      </c>
      <c r="BK3011">
        <v>2598</v>
      </c>
      <c r="BL3011">
        <v>2598</v>
      </c>
      <c r="BQ3011">
        <v>292.93650000000002</v>
      </c>
      <c r="BR3011">
        <v>294.04830000001328</v>
      </c>
      <c r="BS3011">
        <v>0</v>
      </c>
    </row>
    <row r="3012" spans="1:71" x14ac:dyDescent="0.25">
      <c r="A3012" t="s">
        <v>86</v>
      </c>
      <c r="B3012">
        <v>2643</v>
      </c>
      <c r="C3012" t="s">
        <v>88</v>
      </c>
      <c r="D3012">
        <v>1</v>
      </c>
      <c r="E3012">
        <v>287301.89640000003</v>
      </c>
      <c r="F3012">
        <v>287302.68790000002</v>
      </c>
      <c r="G3012">
        <v>0.79149999999208376</v>
      </c>
      <c r="H3012">
        <v>180.52510000000001</v>
      </c>
      <c r="I3012">
        <v>48.387</v>
      </c>
      <c r="J3012">
        <v>411.29</v>
      </c>
      <c r="L3012" t="s">
        <v>1071</v>
      </c>
      <c r="M3012" s="6">
        <f t="shared" si="377"/>
        <v>2022</v>
      </c>
      <c r="N3012" s="6" t="str">
        <f t="shared" si="378"/>
        <v>05</v>
      </c>
      <c r="O3012" s="6" t="str">
        <f t="shared" si="379"/>
        <v>21</v>
      </c>
      <c r="P3012" t="str">
        <f t="shared" si="380"/>
        <v>02</v>
      </c>
      <c r="Q3012" t="str">
        <f t="shared" si="381"/>
        <v>08</v>
      </c>
      <c r="R3012" t="str">
        <f t="shared" si="382"/>
        <v>46</v>
      </c>
      <c r="S3012" s="4">
        <f t="shared" si="384"/>
        <v>44702.089421296296</v>
      </c>
      <c r="T3012" s="5">
        <f t="shared" si="383"/>
        <v>44702.089421296296</v>
      </c>
      <c r="U3012" t="s">
        <v>2496</v>
      </c>
      <c r="AH3012" t="s">
        <v>2940</v>
      </c>
      <c r="AI3012" t="s">
        <v>2941</v>
      </c>
      <c r="AJ3012" t="s">
        <v>3097</v>
      </c>
      <c r="AK3012" t="s">
        <v>3101</v>
      </c>
      <c r="AL3012" t="s">
        <v>3102</v>
      </c>
      <c r="BK3012">
        <v>2599</v>
      </c>
      <c r="BL3012">
        <v>2599</v>
      </c>
      <c r="BQ3012">
        <v>180.52510000000001</v>
      </c>
      <c r="BR3012">
        <v>181.31659999999209</v>
      </c>
      <c r="BS3012">
        <v>0</v>
      </c>
    </row>
    <row r="3013" spans="1:71" x14ac:dyDescent="0.25">
      <c r="A3013" t="s">
        <v>86</v>
      </c>
      <c r="B3013">
        <v>2644</v>
      </c>
      <c r="C3013" t="s">
        <v>88</v>
      </c>
      <c r="D3013">
        <v>1</v>
      </c>
      <c r="E3013">
        <v>287560.12300000002</v>
      </c>
      <c r="F3013">
        <v>287561.39809999999</v>
      </c>
      <c r="G3013">
        <v>1.2750999999698249</v>
      </c>
      <c r="H3013">
        <v>138.66829999999999</v>
      </c>
      <c r="I3013">
        <v>72.581000000000003</v>
      </c>
      <c r="J3013">
        <v>387.09699999999998</v>
      </c>
      <c r="L3013" t="s">
        <v>1072</v>
      </c>
      <c r="M3013" s="6">
        <f t="shared" si="377"/>
        <v>2022</v>
      </c>
      <c r="N3013" s="6" t="str">
        <f t="shared" si="378"/>
        <v>05</v>
      </c>
      <c r="O3013" s="6" t="str">
        <f t="shared" si="379"/>
        <v>21</v>
      </c>
      <c r="P3013" t="str">
        <f t="shared" si="380"/>
        <v>02</v>
      </c>
      <c r="Q3013" t="str">
        <f t="shared" si="381"/>
        <v>13</v>
      </c>
      <c r="R3013" t="str">
        <f t="shared" si="382"/>
        <v>46</v>
      </c>
      <c r="S3013" s="4">
        <f t="shared" si="384"/>
        <v>44702.092893518522</v>
      </c>
      <c r="T3013" s="5">
        <f t="shared" si="383"/>
        <v>44702.092893518522</v>
      </c>
      <c r="U3013" t="s">
        <v>2497</v>
      </c>
      <c r="AH3013" t="s">
        <v>2940</v>
      </c>
      <c r="AI3013" t="s">
        <v>2941</v>
      </c>
      <c r="AJ3013" t="s">
        <v>3097</v>
      </c>
      <c r="AK3013" t="s">
        <v>3101</v>
      </c>
      <c r="AL3013" t="s">
        <v>3102</v>
      </c>
      <c r="BK3013">
        <v>2600</v>
      </c>
      <c r="BL3013">
        <v>2600</v>
      </c>
      <c r="BQ3013">
        <v>138.66829999999999</v>
      </c>
      <c r="BR3013">
        <v>139.94339999996981</v>
      </c>
      <c r="BS3013">
        <v>0</v>
      </c>
    </row>
    <row r="3014" spans="1:71" x14ac:dyDescent="0.25">
      <c r="A3014" t="s">
        <v>86</v>
      </c>
      <c r="B3014">
        <v>2645</v>
      </c>
      <c r="C3014" t="s">
        <v>88</v>
      </c>
      <c r="D3014">
        <v>1</v>
      </c>
      <c r="E3014">
        <v>287773.5539</v>
      </c>
      <c r="F3014">
        <v>287774.88549999997</v>
      </c>
      <c r="G3014">
        <v>1.331599999975879</v>
      </c>
      <c r="H3014">
        <v>52.118499999999997</v>
      </c>
      <c r="I3014">
        <v>0</v>
      </c>
      <c r="J3014">
        <v>346.774</v>
      </c>
      <c r="L3014" t="s">
        <v>1073</v>
      </c>
      <c r="M3014" s="6">
        <f t="shared" si="377"/>
        <v>2022</v>
      </c>
      <c r="N3014" s="6" t="str">
        <f t="shared" si="378"/>
        <v>05</v>
      </c>
      <c r="O3014" s="6" t="str">
        <f t="shared" si="379"/>
        <v>21</v>
      </c>
      <c r="P3014" t="str">
        <f t="shared" si="380"/>
        <v>02</v>
      </c>
      <c r="Q3014" t="str">
        <f t="shared" si="381"/>
        <v>18</v>
      </c>
      <c r="R3014" t="str">
        <f t="shared" si="382"/>
        <v>46</v>
      </c>
      <c r="S3014" s="4">
        <f t="shared" si="384"/>
        <v>44702.096365740741</v>
      </c>
      <c r="T3014" s="5">
        <f t="shared" si="383"/>
        <v>44702.096365740741</v>
      </c>
      <c r="U3014" t="s">
        <v>2498</v>
      </c>
      <c r="AH3014" t="s">
        <v>2940</v>
      </c>
      <c r="AI3014" t="s">
        <v>2941</v>
      </c>
      <c r="AJ3014" t="s">
        <v>3097</v>
      </c>
      <c r="AK3014" t="s">
        <v>3101</v>
      </c>
      <c r="AL3014" t="s">
        <v>3102</v>
      </c>
      <c r="BK3014">
        <v>2601</v>
      </c>
      <c r="BL3014">
        <v>2601</v>
      </c>
      <c r="BQ3014">
        <v>52.118499999999997</v>
      </c>
      <c r="BR3014">
        <v>53.450099999975883</v>
      </c>
      <c r="BS3014">
        <v>0</v>
      </c>
    </row>
    <row r="3015" spans="1:71" x14ac:dyDescent="0.25">
      <c r="A3015" t="s">
        <v>86</v>
      </c>
      <c r="B3015">
        <v>2648</v>
      </c>
      <c r="C3015" t="s">
        <v>88</v>
      </c>
      <c r="D3015">
        <v>1</v>
      </c>
      <c r="E3015">
        <v>288614.56559999997</v>
      </c>
      <c r="F3015">
        <v>288614.72269999998</v>
      </c>
      <c r="G3015">
        <v>0.157100000011269</v>
      </c>
      <c r="H3015">
        <v>293.06200000000001</v>
      </c>
      <c r="I3015">
        <v>48.387</v>
      </c>
      <c r="J3015">
        <v>1379.0319999999999</v>
      </c>
      <c r="L3015" t="s">
        <v>1074</v>
      </c>
      <c r="M3015" s="6">
        <f t="shared" si="377"/>
        <v>2022</v>
      </c>
      <c r="N3015" s="6" t="str">
        <f t="shared" si="378"/>
        <v>05</v>
      </c>
      <c r="O3015" s="6" t="str">
        <f t="shared" si="379"/>
        <v>21</v>
      </c>
      <c r="P3015" t="str">
        <f t="shared" si="380"/>
        <v>02</v>
      </c>
      <c r="Q3015" t="str">
        <f t="shared" si="381"/>
        <v>28</v>
      </c>
      <c r="R3015" t="str">
        <f t="shared" si="382"/>
        <v>46</v>
      </c>
      <c r="S3015" s="4">
        <f t="shared" si="384"/>
        <v>44702.103310185186</v>
      </c>
      <c r="T3015" s="5">
        <f t="shared" si="383"/>
        <v>44702.103310185186</v>
      </c>
      <c r="U3015" t="s">
        <v>2499</v>
      </c>
      <c r="AH3015" t="s">
        <v>2940</v>
      </c>
      <c r="AI3015" t="s">
        <v>2941</v>
      </c>
      <c r="AJ3015" t="s">
        <v>3097</v>
      </c>
      <c r="AK3015" t="s">
        <v>3101</v>
      </c>
      <c r="AL3015" t="s">
        <v>3103</v>
      </c>
      <c r="BK3015">
        <v>2604</v>
      </c>
      <c r="BL3015">
        <v>2604</v>
      </c>
      <c r="BQ3015">
        <v>293.06200000000001</v>
      </c>
      <c r="BR3015">
        <v>293.21910000001128</v>
      </c>
      <c r="BS3015">
        <v>0</v>
      </c>
    </row>
    <row r="3016" spans="1:71" x14ac:dyDescent="0.25">
      <c r="A3016" t="s">
        <v>86</v>
      </c>
      <c r="B3016">
        <v>2649</v>
      </c>
      <c r="C3016" t="s">
        <v>88</v>
      </c>
      <c r="D3016">
        <v>1</v>
      </c>
      <c r="E3016">
        <v>288615.51409999997</v>
      </c>
      <c r="F3016">
        <v>288615.77799999999</v>
      </c>
      <c r="G3016">
        <v>0.2639000000199303</v>
      </c>
      <c r="H3016">
        <v>294.01049999999998</v>
      </c>
      <c r="I3016">
        <v>64.516000000000005</v>
      </c>
      <c r="J3016">
        <v>822.58100000000002</v>
      </c>
      <c r="L3016" t="s">
        <v>1074</v>
      </c>
      <c r="M3016" s="6">
        <f t="shared" si="377"/>
        <v>2022</v>
      </c>
      <c r="N3016" s="6" t="str">
        <f t="shared" si="378"/>
        <v>05</v>
      </c>
      <c r="O3016" s="6" t="str">
        <f t="shared" si="379"/>
        <v>21</v>
      </c>
      <c r="P3016" t="str">
        <f t="shared" si="380"/>
        <v>02</v>
      </c>
      <c r="Q3016" t="str">
        <f t="shared" si="381"/>
        <v>28</v>
      </c>
      <c r="R3016" t="str">
        <f t="shared" si="382"/>
        <v>46</v>
      </c>
      <c r="S3016" s="4">
        <f t="shared" si="384"/>
        <v>44702.103310185186</v>
      </c>
      <c r="T3016" s="5">
        <f t="shared" si="383"/>
        <v>44702.103310185186</v>
      </c>
      <c r="U3016" t="s">
        <v>2499</v>
      </c>
      <c r="AH3016" t="s">
        <v>2940</v>
      </c>
      <c r="AI3016" t="s">
        <v>2941</v>
      </c>
      <c r="AJ3016" t="s">
        <v>3097</v>
      </c>
      <c r="AK3016" t="s">
        <v>3101</v>
      </c>
      <c r="AL3016" t="s">
        <v>3103</v>
      </c>
      <c r="BK3016">
        <v>2605</v>
      </c>
      <c r="BL3016">
        <v>2605</v>
      </c>
      <c r="BQ3016">
        <v>294.01049999999998</v>
      </c>
      <c r="BR3016">
        <v>294.27440000001991</v>
      </c>
      <c r="BS3016">
        <v>1</v>
      </c>
    </row>
    <row r="3017" spans="1:71" x14ac:dyDescent="0.25">
      <c r="A3017" t="s">
        <v>86</v>
      </c>
      <c r="B3017">
        <v>2650</v>
      </c>
      <c r="C3017" t="s">
        <v>88</v>
      </c>
      <c r="D3017">
        <v>1</v>
      </c>
      <c r="E3017">
        <v>288616.80180000002</v>
      </c>
      <c r="F3017">
        <v>288617.1347</v>
      </c>
      <c r="G3017">
        <v>0.33289999997941783</v>
      </c>
      <c r="H3017">
        <v>295.29820000000001</v>
      </c>
      <c r="I3017">
        <v>32.258000000000003</v>
      </c>
      <c r="J3017">
        <v>838.71</v>
      </c>
      <c r="L3017" t="s">
        <v>1074</v>
      </c>
      <c r="M3017" s="6">
        <f t="shared" si="377"/>
        <v>2022</v>
      </c>
      <c r="N3017" s="6" t="str">
        <f t="shared" si="378"/>
        <v>05</v>
      </c>
      <c r="O3017" s="6" t="str">
        <f t="shared" si="379"/>
        <v>21</v>
      </c>
      <c r="P3017" t="str">
        <f t="shared" si="380"/>
        <v>02</v>
      </c>
      <c r="Q3017" t="str">
        <f t="shared" si="381"/>
        <v>28</v>
      </c>
      <c r="R3017" t="str">
        <f t="shared" si="382"/>
        <v>46</v>
      </c>
      <c r="S3017" s="4">
        <f t="shared" si="384"/>
        <v>44702.103310185186</v>
      </c>
      <c r="T3017" s="5">
        <f t="shared" si="383"/>
        <v>44702.103310185186</v>
      </c>
      <c r="U3017" t="s">
        <v>2499</v>
      </c>
      <c r="AH3017" t="s">
        <v>2940</v>
      </c>
      <c r="AI3017" t="s">
        <v>2941</v>
      </c>
      <c r="AJ3017" t="s">
        <v>3097</v>
      </c>
      <c r="AK3017" t="s">
        <v>3101</v>
      </c>
      <c r="AL3017" t="s">
        <v>3103</v>
      </c>
      <c r="BK3017">
        <v>2606</v>
      </c>
      <c r="BL3017">
        <v>2606</v>
      </c>
      <c r="BQ3017">
        <v>295.29820000000001</v>
      </c>
      <c r="BR3017">
        <v>295.63109999997943</v>
      </c>
      <c r="BS3017">
        <v>2</v>
      </c>
    </row>
    <row r="3018" spans="1:71" x14ac:dyDescent="0.25">
      <c r="A3018" t="s">
        <v>86</v>
      </c>
      <c r="B3018">
        <v>2651</v>
      </c>
      <c r="C3018" t="s">
        <v>88</v>
      </c>
      <c r="D3018">
        <v>1</v>
      </c>
      <c r="E3018">
        <v>288795.9155</v>
      </c>
      <c r="F3018">
        <v>288798.13909999997</v>
      </c>
      <c r="G3018">
        <v>2.2235999999684282</v>
      </c>
      <c r="H3018">
        <v>174.40170000000001</v>
      </c>
      <c r="I3018">
        <v>72.581000000000003</v>
      </c>
      <c r="J3018">
        <v>451.613</v>
      </c>
      <c r="L3018" t="s">
        <v>1075</v>
      </c>
      <c r="M3018" s="6">
        <f t="shared" si="377"/>
        <v>2022</v>
      </c>
      <c r="N3018" s="6" t="str">
        <f t="shared" si="378"/>
        <v>05</v>
      </c>
      <c r="O3018" s="6" t="str">
        <f t="shared" si="379"/>
        <v>21</v>
      </c>
      <c r="P3018" t="str">
        <f t="shared" si="380"/>
        <v>02</v>
      </c>
      <c r="Q3018" t="str">
        <f t="shared" si="381"/>
        <v>33</v>
      </c>
      <c r="R3018" t="str">
        <f t="shared" si="382"/>
        <v>46</v>
      </c>
      <c r="S3018" s="4">
        <f t="shared" si="384"/>
        <v>44702.106782407405</v>
      </c>
      <c r="T3018" s="5">
        <f t="shared" si="383"/>
        <v>44702.106782407405</v>
      </c>
      <c r="U3018" t="s">
        <v>2500</v>
      </c>
      <c r="AH3018" t="s">
        <v>2940</v>
      </c>
      <c r="AI3018" t="s">
        <v>2941</v>
      </c>
      <c r="AJ3018" t="s">
        <v>3097</v>
      </c>
      <c r="AK3018" t="s">
        <v>3101</v>
      </c>
      <c r="AL3018" t="s">
        <v>3102</v>
      </c>
      <c r="BK3018">
        <v>2607</v>
      </c>
      <c r="BL3018">
        <v>2607</v>
      </c>
      <c r="BQ3018">
        <v>174.40170000000001</v>
      </c>
      <c r="BR3018">
        <v>176.62529999996841</v>
      </c>
      <c r="BS3018">
        <v>0</v>
      </c>
    </row>
    <row r="3019" spans="1:71" x14ac:dyDescent="0.25">
      <c r="A3019" t="s">
        <v>86</v>
      </c>
      <c r="B3019">
        <v>2652</v>
      </c>
      <c r="C3019" t="s">
        <v>88</v>
      </c>
      <c r="D3019">
        <v>1</v>
      </c>
      <c r="E3019">
        <v>289256.27659999998</v>
      </c>
      <c r="F3019">
        <v>289256.85450000002</v>
      </c>
      <c r="G3019">
        <v>0.57790000003296882</v>
      </c>
      <c r="H3019">
        <v>34.710099999999997</v>
      </c>
      <c r="I3019">
        <v>120.968</v>
      </c>
      <c r="J3019">
        <v>1661.29</v>
      </c>
      <c r="L3019" t="s">
        <v>1076</v>
      </c>
      <c r="M3019" s="6">
        <f t="shared" si="377"/>
        <v>2022</v>
      </c>
      <c r="N3019" s="6" t="str">
        <f t="shared" si="378"/>
        <v>05</v>
      </c>
      <c r="O3019" s="6" t="str">
        <f t="shared" si="379"/>
        <v>21</v>
      </c>
      <c r="P3019" t="str">
        <f t="shared" si="380"/>
        <v>02</v>
      </c>
      <c r="Q3019" t="str">
        <f t="shared" si="381"/>
        <v>43</v>
      </c>
      <c r="R3019" t="str">
        <f t="shared" si="382"/>
        <v>46</v>
      </c>
      <c r="S3019" s="4">
        <f t="shared" si="384"/>
        <v>44702.113726851851</v>
      </c>
      <c r="T3019" s="5">
        <f t="shared" si="383"/>
        <v>44702.113726851851</v>
      </c>
      <c r="U3019" t="s">
        <v>2501</v>
      </c>
      <c r="AH3019" t="s">
        <v>2940</v>
      </c>
      <c r="AI3019" t="s">
        <v>2941</v>
      </c>
      <c r="AJ3019" t="s">
        <v>2941</v>
      </c>
      <c r="AK3019" t="s">
        <v>3101</v>
      </c>
      <c r="AL3019" t="s">
        <v>3104</v>
      </c>
      <c r="BK3019">
        <v>2608</v>
      </c>
      <c r="BL3019">
        <v>2608</v>
      </c>
      <c r="BQ3019">
        <v>34.710099999999997</v>
      </c>
      <c r="BR3019">
        <v>35.288000000032973</v>
      </c>
      <c r="BS3019">
        <v>0</v>
      </c>
    </row>
    <row r="3020" spans="1:71" x14ac:dyDescent="0.25">
      <c r="A3020" t="s">
        <v>86</v>
      </c>
      <c r="B3020">
        <v>2659</v>
      </c>
      <c r="C3020" t="s">
        <v>88</v>
      </c>
      <c r="D3020">
        <v>1</v>
      </c>
      <c r="E3020">
        <v>290678.23420000001</v>
      </c>
      <c r="F3020">
        <v>290678.58600000001</v>
      </c>
      <c r="G3020">
        <v>0.35180000000400469</v>
      </c>
      <c r="H3020">
        <v>256.5564</v>
      </c>
      <c r="I3020">
        <v>104.839</v>
      </c>
      <c r="J3020">
        <v>1806.452</v>
      </c>
      <c r="L3020" t="s">
        <v>1077</v>
      </c>
      <c r="M3020" s="6">
        <f t="shared" si="377"/>
        <v>2022</v>
      </c>
      <c r="N3020" s="6" t="str">
        <f t="shared" si="378"/>
        <v>05</v>
      </c>
      <c r="O3020" s="6" t="str">
        <f t="shared" si="379"/>
        <v>21</v>
      </c>
      <c r="P3020" t="str">
        <f t="shared" si="380"/>
        <v>03</v>
      </c>
      <c r="Q3020" t="str">
        <f t="shared" si="381"/>
        <v>03</v>
      </c>
      <c r="R3020" t="str">
        <f t="shared" si="382"/>
        <v>46</v>
      </c>
      <c r="S3020" s="4">
        <f t="shared" si="384"/>
        <v>44702.127615740741</v>
      </c>
      <c r="T3020" s="5">
        <f t="shared" si="383"/>
        <v>44702.127615740741</v>
      </c>
      <c r="U3020" t="s">
        <v>2502</v>
      </c>
      <c r="AH3020" t="s">
        <v>2940</v>
      </c>
      <c r="AI3020" t="s">
        <v>2941</v>
      </c>
      <c r="AJ3020" t="s">
        <v>3097</v>
      </c>
      <c r="AK3020" t="s">
        <v>3101</v>
      </c>
      <c r="AL3020" t="s">
        <v>3103</v>
      </c>
      <c r="BK3020">
        <v>2615</v>
      </c>
      <c r="BL3020">
        <v>2615</v>
      </c>
      <c r="BQ3020">
        <v>256.5564</v>
      </c>
      <c r="BR3020">
        <v>256.908200000004</v>
      </c>
      <c r="BS3020">
        <v>0</v>
      </c>
    </row>
    <row r="3021" spans="1:71" x14ac:dyDescent="0.25">
      <c r="A3021" t="s">
        <v>86</v>
      </c>
      <c r="B3021">
        <v>2664</v>
      </c>
      <c r="C3021" t="s">
        <v>88</v>
      </c>
      <c r="D3021">
        <v>1</v>
      </c>
      <c r="E3021">
        <v>291585.57069999998</v>
      </c>
      <c r="F3021">
        <v>291586.01669999998</v>
      </c>
      <c r="G3021">
        <v>0.44599999999627471</v>
      </c>
      <c r="H3021">
        <v>263.80099999999999</v>
      </c>
      <c r="I3021">
        <v>96.774000000000001</v>
      </c>
      <c r="J3021">
        <v>1088.71</v>
      </c>
      <c r="L3021" t="s">
        <v>1078</v>
      </c>
      <c r="M3021" s="6">
        <f t="shared" si="377"/>
        <v>2022</v>
      </c>
      <c r="N3021" s="6" t="str">
        <f t="shared" si="378"/>
        <v>05</v>
      </c>
      <c r="O3021" s="6" t="str">
        <f t="shared" si="379"/>
        <v>21</v>
      </c>
      <c r="P3021" t="str">
        <f t="shared" si="380"/>
        <v>03</v>
      </c>
      <c r="Q3021" t="str">
        <f t="shared" si="381"/>
        <v>18</v>
      </c>
      <c r="R3021" t="str">
        <f t="shared" si="382"/>
        <v>47</v>
      </c>
      <c r="S3021" s="4">
        <f t="shared" si="384"/>
        <v>44702.138043981482</v>
      </c>
      <c r="T3021" s="5">
        <f t="shared" si="383"/>
        <v>44702.138043981482</v>
      </c>
      <c r="U3021" t="s">
        <v>2503</v>
      </c>
      <c r="AH3021" t="s">
        <v>2940</v>
      </c>
      <c r="AI3021" t="s">
        <v>2941</v>
      </c>
      <c r="AJ3021" t="s">
        <v>2941</v>
      </c>
      <c r="AK3021" t="s">
        <v>3101</v>
      </c>
      <c r="AL3021" t="s">
        <v>3104</v>
      </c>
      <c r="BK3021">
        <v>2620</v>
      </c>
      <c r="BL3021">
        <v>2620</v>
      </c>
      <c r="BQ3021">
        <v>263.80099999999999</v>
      </c>
      <c r="BR3021">
        <v>264.24699999999632</v>
      </c>
      <c r="BS3021">
        <v>0</v>
      </c>
    </row>
    <row r="3022" spans="1:71" x14ac:dyDescent="0.25">
      <c r="A3022" t="s">
        <v>86</v>
      </c>
      <c r="B3022">
        <v>2665</v>
      </c>
      <c r="C3022" t="s">
        <v>88</v>
      </c>
      <c r="D3022">
        <v>1</v>
      </c>
      <c r="E3022">
        <v>291586.19880000001</v>
      </c>
      <c r="F3022">
        <v>291587.60590000002</v>
      </c>
      <c r="G3022">
        <v>1.407100000011269</v>
      </c>
      <c r="H3022">
        <v>264.42919999999998</v>
      </c>
      <c r="I3022">
        <v>72.581000000000003</v>
      </c>
      <c r="J3022">
        <v>1241.9349999999999</v>
      </c>
      <c r="L3022" t="s">
        <v>1078</v>
      </c>
      <c r="M3022" s="6">
        <f t="shared" si="377"/>
        <v>2022</v>
      </c>
      <c r="N3022" s="6" t="str">
        <f t="shared" si="378"/>
        <v>05</v>
      </c>
      <c r="O3022" s="6" t="str">
        <f t="shared" si="379"/>
        <v>21</v>
      </c>
      <c r="P3022" t="str">
        <f t="shared" si="380"/>
        <v>03</v>
      </c>
      <c r="Q3022" t="str">
        <f t="shared" si="381"/>
        <v>18</v>
      </c>
      <c r="R3022" t="str">
        <f t="shared" si="382"/>
        <v>47</v>
      </c>
      <c r="S3022" s="4">
        <f t="shared" si="384"/>
        <v>44702.138043981482</v>
      </c>
      <c r="T3022" s="5">
        <f t="shared" si="383"/>
        <v>44702.138043981482</v>
      </c>
      <c r="U3022" t="s">
        <v>2503</v>
      </c>
      <c r="AH3022" t="s">
        <v>2940</v>
      </c>
      <c r="AI3022" t="s">
        <v>3077</v>
      </c>
      <c r="AJ3022" t="s">
        <v>3081</v>
      </c>
      <c r="AK3022" t="s">
        <v>3101</v>
      </c>
      <c r="AL3022" t="s">
        <v>3104</v>
      </c>
      <c r="BK3022">
        <v>2621</v>
      </c>
      <c r="BL3022">
        <v>2621</v>
      </c>
      <c r="BQ3022">
        <v>264.42919999999998</v>
      </c>
      <c r="BR3022">
        <v>265.83630000001119</v>
      </c>
      <c r="BS3022">
        <v>1</v>
      </c>
    </row>
    <row r="3023" spans="1:71" x14ac:dyDescent="0.25">
      <c r="A3023" t="s">
        <v>86</v>
      </c>
      <c r="B3023">
        <v>2667</v>
      </c>
      <c r="C3023" t="s">
        <v>88</v>
      </c>
      <c r="D3023">
        <v>1</v>
      </c>
      <c r="E3023">
        <v>291933.09470000002</v>
      </c>
      <c r="F3023">
        <v>291934.8284</v>
      </c>
      <c r="G3023">
        <v>1.7336999999824909</v>
      </c>
      <c r="H3023">
        <v>11.2752</v>
      </c>
      <c r="I3023">
        <v>48.387</v>
      </c>
      <c r="J3023">
        <v>2120.9679999999998</v>
      </c>
      <c r="L3023" t="s">
        <v>1079</v>
      </c>
      <c r="M3023" s="6">
        <f t="shared" si="377"/>
        <v>2022</v>
      </c>
      <c r="N3023" s="6" t="str">
        <f t="shared" si="378"/>
        <v>05</v>
      </c>
      <c r="O3023" s="6" t="str">
        <f t="shared" si="379"/>
        <v>21</v>
      </c>
      <c r="P3023" t="str">
        <f t="shared" si="380"/>
        <v>03</v>
      </c>
      <c r="Q3023" t="str">
        <f t="shared" si="381"/>
        <v>28</v>
      </c>
      <c r="R3023" t="str">
        <f t="shared" si="382"/>
        <v>47</v>
      </c>
      <c r="S3023" s="4">
        <f t="shared" si="384"/>
        <v>44702.144988425927</v>
      </c>
      <c r="T3023" s="5">
        <f t="shared" si="383"/>
        <v>44702.144988425927</v>
      </c>
      <c r="U3023" t="s">
        <v>2504</v>
      </c>
      <c r="AH3023" t="s">
        <v>2940</v>
      </c>
      <c r="AI3023" t="s">
        <v>3077</v>
      </c>
      <c r="AJ3023" t="s">
        <v>3077</v>
      </c>
      <c r="AK3023" t="s">
        <v>3101</v>
      </c>
      <c r="AL3023" t="s">
        <v>3104</v>
      </c>
      <c r="BK3023">
        <v>2623</v>
      </c>
      <c r="BL3023">
        <v>2623</v>
      </c>
      <c r="BQ3023">
        <v>11.2752</v>
      </c>
      <c r="BR3023">
        <v>13.008899999982489</v>
      </c>
      <c r="BS3023">
        <v>0</v>
      </c>
    </row>
    <row r="3024" spans="1:71" x14ac:dyDescent="0.25">
      <c r="A3024" t="s">
        <v>86</v>
      </c>
      <c r="B3024">
        <v>2677</v>
      </c>
      <c r="C3024" t="s">
        <v>88</v>
      </c>
      <c r="D3024">
        <v>1</v>
      </c>
      <c r="E3024">
        <v>292212.73830000003</v>
      </c>
      <c r="F3024">
        <v>292213.24080000003</v>
      </c>
      <c r="G3024">
        <v>0.50250000000232831</v>
      </c>
      <c r="H3024">
        <v>290.91879999999998</v>
      </c>
      <c r="I3024">
        <v>112.90300000000001</v>
      </c>
      <c r="J3024">
        <v>2548.3870000000002</v>
      </c>
      <c r="L3024" t="s">
        <v>1079</v>
      </c>
      <c r="M3024" s="6">
        <f t="shared" si="377"/>
        <v>2022</v>
      </c>
      <c r="N3024" s="6" t="str">
        <f t="shared" si="378"/>
        <v>05</v>
      </c>
      <c r="O3024" s="6" t="str">
        <f t="shared" si="379"/>
        <v>21</v>
      </c>
      <c r="P3024" t="str">
        <f t="shared" si="380"/>
        <v>03</v>
      </c>
      <c r="Q3024" t="str">
        <f t="shared" si="381"/>
        <v>28</v>
      </c>
      <c r="R3024" t="str">
        <f t="shared" si="382"/>
        <v>47</v>
      </c>
      <c r="S3024" s="4">
        <f t="shared" si="384"/>
        <v>44702.144988425927</v>
      </c>
      <c r="T3024" s="5">
        <f t="shared" si="383"/>
        <v>44702.144988425927</v>
      </c>
      <c r="U3024" t="s">
        <v>2504</v>
      </c>
      <c r="AH3024" t="s">
        <v>2940</v>
      </c>
      <c r="AI3024" t="s">
        <v>2941</v>
      </c>
      <c r="AJ3024" t="s">
        <v>2941</v>
      </c>
      <c r="AK3024" t="s">
        <v>3101</v>
      </c>
      <c r="AL3024" t="s">
        <v>3104</v>
      </c>
      <c r="BK3024">
        <v>2633</v>
      </c>
      <c r="BL3024">
        <v>2633</v>
      </c>
      <c r="BQ3024">
        <v>290.91879999999998</v>
      </c>
      <c r="BR3024">
        <v>291.4213000000023</v>
      </c>
      <c r="BS3024">
        <v>1</v>
      </c>
    </row>
    <row r="3025" spans="1:71" x14ac:dyDescent="0.25">
      <c r="A3025" t="s">
        <v>86</v>
      </c>
      <c r="B3025">
        <v>2679</v>
      </c>
      <c r="C3025" t="s">
        <v>88</v>
      </c>
      <c r="D3025">
        <v>1</v>
      </c>
      <c r="E3025">
        <v>292242.47730000003</v>
      </c>
      <c r="F3025">
        <v>292243.37550000002</v>
      </c>
      <c r="G3025">
        <v>0.89819999999599531</v>
      </c>
      <c r="H3025">
        <v>20.604399999999998</v>
      </c>
      <c r="I3025">
        <v>16.129000000000001</v>
      </c>
      <c r="J3025">
        <v>895.16099999999994</v>
      </c>
      <c r="L3025" t="s">
        <v>1080</v>
      </c>
      <c r="M3025" s="6">
        <f t="shared" si="377"/>
        <v>2022</v>
      </c>
      <c r="N3025" s="6" t="str">
        <f t="shared" si="378"/>
        <v>05</v>
      </c>
      <c r="O3025" s="6" t="str">
        <f t="shared" si="379"/>
        <v>21</v>
      </c>
      <c r="P3025" t="str">
        <f t="shared" si="380"/>
        <v>03</v>
      </c>
      <c r="Q3025" t="str">
        <f t="shared" si="381"/>
        <v>33</v>
      </c>
      <c r="R3025" t="str">
        <f t="shared" si="382"/>
        <v>47</v>
      </c>
      <c r="S3025" s="4">
        <f t="shared" si="384"/>
        <v>44702.148460648146</v>
      </c>
      <c r="T3025" s="5">
        <f t="shared" si="383"/>
        <v>44702.148460648146</v>
      </c>
      <c r="U3025" t="s">
        <v>2505</v>
      </c>
      <c r="AH3025" t="s">
        <v>2940</v>
      </c>
      <c r="AI3025" t="s">
        <v>3077</v>
      </c>
      <c r="AJ3025" t="s">
        <v>2941</v>
      </c>
      <c r="AK3025" t="s">
        <v>3101</v>
      </c>
      <c r="AL3025" t="s">
        <v>3104</v>
      </c>
      <c r="BK3025">
        <v>2635</v>
      </c>
      <c r="BL3025">
        <v>2635</v>
      </c>
      <c r="BQ3025">
        <v>20.604399999999998</v>
      </c>
      <c r="BR3025">
        <v>21.50259999999599</v>
      </c>
      <c r="BS3025">
        <v>0</v>
      </c>
    </row>
    <row r="3026" spans="1:71" x14ac:dyDescent="0.25">
      <c r="A3026" t="s">
        <v>86</v>
      </c>
      <c r="B3026">
        <v>2680</v>
      </c>
      <c r="C3026" t="s">
        <v>88</v>
      </c>
      <c r="D3026">
        <v>1</v>
      </c>
      <c r="E3026">
        <v>292243.92200000002</v>
      </c>
      <c r="F3026">
        <v>292244.28000000003</v>
      </c>
      <c r="G3026">
        <v>0.35800000000745058</v>
      </c>
      <c r="H3026">
        <v>22.049099999999999</v>
      </c>
      <c r="I3026">
        <v>80.644999999999996</v>
      </c>
      <c r="J3026">
        <v>1129.0319999999999</v>
      </c>
      <c r="L3026" t="s">
        <v>1080</v>
      </c>
      <c r="M3026" s="6">
        <f t="shared" si="377"/>
        <v>2022</v>
      </c>
      <c r="N3026" s="6" t="str">
        <f t="shared" si="378"/>
        <v>05</v>
      </c>
      <c r="O3026" s="6" t="str">
        <f t="shared" si="379"/>
        <v>21</v>
      </c>
      <c r="P3026" t="str">
        <f t="shared" si="380"/>
        <v>03</v>
      </c>
      <c r="Q3026" t="str">
        <f t="shared" si="381"/>
        <v>33</v>
      </c>
      <c r="R3026" t="str">
        <f t="shared" si="382"/>
        <v>47</v>
      </c>
      <c r="S3026" s="4">
        <f t="shared" si="384"/>
        <v>44702.148460648146</v>
      </c>
      <c r="T3026" s="5">
        <f t="shared" si="383"/>
        <v>44702.148460648146</v>
      </c>
      <c r="U3026" t="s">
        <v>2505</v>
      </c>
      <c r="AH3026" t="s">
        <v>2940</v>
      </c>
      <c r="AI3026" t="s">
        <v>2941</v>
      </c>
      <c r="AJ3026" t="s">
        <v>3097</v>
      </c>
      <c r="AK3026" t="s">
        <v>3101</v>
      </c>
      <c r="AL3026" t="s">
        <v>3103</v>
      </c>
      <c r="BK3026">
        <v>2636</v>
      </c>
      <c r="BL3026">
        <v>2636</v>
      </c>
      <c r="BQ3026">
        <v>22.049099999999999</v>
      </c>
      <c r="BR3026">
        <v>22.40710000000745</v>
      </c>
      <c r="BS3026">
        <v>1</v>
      </c>
    </row>
    <row r="3027" spans="1:71" x14ac:dyDescent="0.25">
      <c r="A3027" t="s">
        <v>86</v>
      </c>
      <c r="B3027">
        <v>2681</v>
      </c>
      <c r="C3027" t="s">
        <v>88</v>
      </c>
      <c r="D3027">
        <v>1</v>
      </c>
      <c r="E3027">
        <v>292244.68829999998</v>
      </c>
      <c r="F3027">
        <v>292245.37300000002</v>
      </c>
      <c r="G3027">
        <v>0.68470000004163012</v>
      </c>
      <c r="H3027">
        <v>22.8155</v>
      </c>
      <c r="I3027">
        <v>64.516000000000005</v>
      </c>
      <c r="J3027">
        <v>1169.355</v>
      </c>
      <c r="L3027" t="s">
        <v>1080</v>
      </c>
      <c r="M3027" s="6">
        <f t="shared" si="377"/>
        <v>2022</v>
      </c>
      <c r="N3027" s="6" t="str">
        <f t="shared" si="378"/>
        <v>05</v>
      </c>
      <c r="O3027" s="6" t="str">
        <f t="shared" si="379"/>
        <v>21</v>
      </c>
      <c r="P3027" t="str">
        <f t="shared" si="380"/>
        <v>03</v>
      </c>
      <c r="Q3027" t="str">
        <f t="shared" si="381"/>
        <v>33</v>
      </c>
      <c r="R3027" t="str">
        <f t="shared" si="382"/>
        <v>47</v>
      </c>
      <c r="S3027" s="4">
        <f t="shared" si="384"/>
        <v>44702.148460648146</v>
      </c>
      <c r="T3027" s="5">
        <f t="shared" si="383"/>
        <v>44702.148460648146</v>
      </c>
      <c r="U3027" t="s">
        <v>2505</v>
      </c>
      <c r="AH3027" t="s">
        <v>2940</v>
      </c>
      <c r="AI3027" t="s">
        <v>2941</v>
      </c>
      <c r="AJ3027" t="s">
        <v>2941</v>
      </c>
      <c r="AK3027" t="s">
        <v>3101</v>
      </c>
      <c r="AL3027" t="s">
        <v>3104</v>
      </c>
      <c r="BK3027">
        <v>2637</v>
      </c>
      <c r="BL3027">
        <v>2637</v>
      </c>
      <c r="BQ3027">
        <v>22.8155</v>
      </c>
      <c r="BR3027">
        <v>23.50020000004163</v>
      </c>
      <c r="BS3027">
        <v>2</v>
      </c>
    </row>
    <row r="3028" spans="1:71" x14ac:dyDescent="0.25">
      <c r="A3028" t="s">
        <v>86</v>
      </c>
      <c r="B3028">
        <v>2682</v>
      </c>
      <c r="C3028" t="s">
        <v>88</v>
      </c>
      <c r="D3028">
        <v>1</v>
      </c>
      <c r="E3028">
        <v>292245.99080000003</v>
      </c>
      <c r="F3028">
        <v>292246.24200000003</v>
      </c>
      <c r="G3028">
        <v>0.25119999999878928</v>
      </c>
      <c r="H3028">
        <v>24.117899999999999</v>
      </c>
      <c r="I3028">
        <v>80.644999999999996</v>
      </c>
      <c r="J3028">
        <v>1580.645</v>
      </c>
      <c r="L3028" t="s">
        <v>1080</v>
      </c>
      <c r="M3028" s="6">
        <f t="shared" si="377"/>
        <v>2022</v>
      </c>
      <c r="N3028" s="6" t="str">
        <f t="shared" si="378"/>
        <v>05</v>
      </c>
      <c r="O3028" s="6" t="str">
        <f t="shared" si="379"/>
        <v>21</v>
      </c>
      <c r="P3028" t="str">
        <f t="shared" si="380"/>
        <v>03</v>
      </c>
      <c r="Q3028" t="str">
        <f t="shared" si="381"/>
        <v>33</v>
      </c>
      <c r="R3028" t="str">
        <f t="shared" si="382"/>
        <v>47</v>
      </c>
      <c r="S3028" s="4">
        <f t="shared" si="384"/>
        <v>44702.148460648146</v>
      </c>
      <c r="T3028" s="5">
        <f t="shared" si="383"/>
        <v>44702.148460648146</v>
      </c>
      <c r="U3028" t="s">
        <v>2505</v>
      </c>
      <c r="AH3028" t="s">
        <v>2940</v>
      </c>
      <c r="AI3028" t="s">
        <v>2941</v>
      </c>
      <c r="AJ3028" t="s">
        <v>3097</v>
      </c>
      <c r="AK3028" t="s">
        <v>3101</v>
      </c>
      <c r="AL3028" t="s">
        <v>3103</v>
      </c>
      <c r="BK3028">
        <v>2638</v>
      </c>
      <c r="BL3028">
        <v>2638</v>
      </c>
      <c r="BQ3028">
        <v>24.117899999999999</v>
      </c>
      <c r="BR3028">
        <v>24.369099999998792</v>
      </c>
      <c r="BS3028">
        <v>3</v>
      </c>
    </row>
    <row r="3029" spans="1:71" x14ac:dyDescent="0.25">
      <c r="A3029" t="s">
        <v>86</v>
      </c>
      <c r="B3029">
        <v>2689</v>
      </c>
      <c r="C3029" t="s">
        <v>88</v>
      </c>
      <c r="D3029">
        <v>1</v>
      </c>
      <c r="E3029">
        <v>292474.96799999999</v>
      </c>
      <c r="F3029">
        <v>292475.42019999999</v>
      </c>
      <c r="G3029">
        <v>0.4521999999997206</v>
      </c>
      <c r="H3029">
        <v>253.0951</v>
      </c>
      <c r="I3029">
        <v>282.25799999999998</v>
      </c>
      <c r="J3029">
        <v>1040.3230000000001</v>
      </c>
      <c r="L3029" t="s">
        <v>1080</v>
      </c>
      <c r="M3029" s="6">
        <f t="shared" si="377"/>
        <v>2022</v>
      </c>
      <c r="N3029" s="6" t="str">
        <f t="shared" si="378"/>
        <v>05</v>
      </c>
      <c r="O3029" s="6" t="str">
        <f t="shared" si="379"/>
        <v>21</v>
      </c>
      <c r="P3029" t="str">
        <f t="shared" si="380"/>
        <v>03</v>
      </c>
      <c r="Q3029" t="str">
        <f t="shared" si="381"/>
        <v>33</v>
      </c>
      <c r="R3029" t="str">
        <f t="shared" si="382"/>
        <v>47</v>
      </c>
      <c r="S3029" s="4">
        <f t="shared" si="384"/>
        <v>44702.148460648146</v>
      </c>
      <c r="T3029" s="5">
        <f t="shared" si="383"/>
        <v>44702.148460648146</v>
      </c>
      <c r="U3029" t="s">
        <v>2505</v>
      </c>
      <c r="AH3029" t="s">
        <v>2940</v>
      </c>
      <c r="AI3029" t="s">
        <v>2941</v>
      </c>
      <c r="AJ3029" t="s">
        <v>3097</v>
      </c>
      <c r="AK3029" t="s">
        <v>3101</v>
      </c>
      <c r="AL3029" t="s">
        <v>3103</v>
      </c>
      <c r="BK3029">
        <v>2645</v>
      </c>
      <c r="BL3029">
        <v>2645</v>
      </c>
      <c r="BQ3029">
        <v>253.0951</v>
      </c>
      <c r="BR3029">
        <v>253.54729999999969</v>
      </c>
      <c r="BS3029">
        <v>4</v>
      </c>
    </row>
    <row r="3030" spans="1:71" x14ac:dyDescent="0.25">
      <c r="A3030" t="s">
        <v>86</v>
      </c>
      <c r="B3030">
        <v>2694</v>
      </c>
      <c r="C3030" t="s">
        <v>88</v>
      </c>
      <c r="D3030">
        <v>1</v>
      </c>
      <c r="E3030">
        <v>292505.35749999998</v>
      </c>
      <c r="F3030">
        <v>292505.71549999999</v>
      </c>
      <c r="G3030">
        <v>0.35800000000745058</v>
      </c>
      <c r="H3030">
        <v>283.4846</v>
      </c>
      <c r="I3030">
        <v>88.71</v>
      </c>
      <c r="J3030">
        <v>2354.8389999999999</v>
      </c>
      <c r="L3030" t="s">
        <v>1080</v>
      </c>
      <c r="M3030" s="6">
        <f t="shared" si="377"/>
        <v>2022</v>
      </c>
      <c r="N3030" s="6" t="str">
        <f t="shared" si="378"/>
        <v>05</v>
      </c>
      <c r="O3030" s="6" t="str">
        <f t="shared" si="379"/>
        <v>21</v>
      </c>
      <c r="P3030" t="str">
        <f t="shared" si="380"/>
        <v>03</v>
      </c>
      <c r="Q3030" t="str">
        <f t="shared" si="381"/>
        <v>33</v>
      </c>
      <c r="R3030" t="str">
        <f t="shared" si="382"/>
        <v>47</v>
      </c>
      <c r="S3030" s="4">
        <f t="shared" si="384"/>
        <v>44702.148460648146</v>
      </c>
      <c r="T3030" s="5">
        <f t="shared" si="383"/>
        <v>44702.148460648146</v>
      </c>
      <c r="U3030" t="s">
        <v>2505</v>
      </c>
      <c r="AH3030" t="s">
        <v>2940</v>
      </c>
      <c r="AI3030" t="s">
        <v>2941</v>
      </c>
      <c r="AJ3030" t="s">
        <v>3097</v>
      </c>
      <c r="AK3030" t="s">
        <v>3101</v>
      </c>
      <c r="AL3030" t="s">
        <v>3103</v>
      </c>
      <c r="BK3030">
        <v>2650</v>
      </c>
      <c r="BL3030">
        <v>2650</v>
      </c>
      <c r="BQ3030">
        <v>283.4846</v>
      </c>
      <c r="BR3030">
        <v>283.84260000000751</v>
      </c>
      <c r="BS3030">
        <v>5</v>
      </c>
    </row>
    <row r="3031" spans="1:71" x14ac:dyDescent="0.25">
      <c r="A3031" t="s">
        <v>86</v>
      </c>
      <c r="B3031">
        <v>2700</v>
      </c>
      <c r="C3031" t="s">
        <v>88</v>
      </c>
      <c r="D3031">
        <v>1</v>
      </c>
      <c r="E3031">
        <v>292542.21380000003</v>
      </c>
      <c r="F3031">
        <v>292543.06800000003</v>
      </c>
      <c r="G3031">
        <v>0.85420000000158325</v>
      </c>
      <c r="H3031">
        <v>20.364899999999999</v>
      </c>
      <c r="I3031">
        <v>48.387</v>
      </c>
      <c r="J3031">
        <v>435.48399999999998</v>
      </c>
      <c r="L3031" t="s">
        <v>1081</v>
      </c>
      <c r="M3031" s="6">
        <f t="shared" si="377"/>
        <v>2022</v>
      </c>
      <c r="N3031" s="6" t="str">
        <f t="shared" si="378"/>
        <v>05</v>
      </c>
      <c r="O3031" s="6" t="str">
        <f t="shared" si="379"/>
        <v>21</v>
      </c>
      <c r="P3031" t="str">
        <f t="shared" si="380"/>
        <v>03</v>
      </c>
      <c r="Q3031" t="str">
        <f t="shared" si="381"/>
        <v>38</v>
      </c>
      <c r="R3031" t="str">
        <f t="shared" si="382"/>
        <v>47</v>
      </c>
      <c r="S3031" s="4">
        <f t="shared" si="384"/>
        <v>44702.151932870373</v>
      </c>
      <c r="T3031" s="5">
        <f t="shared" si="383"/>
        <v>44702.151932870373</v>
      </c>
      <c r="U3031" t="s">
        <v>2506</v>
      </c>
      <c r="AH3031" t="s">
        <v>2940</v>
      </c>
      <c r="AI3031" t="s">
        <v>2941</v>
      </c>
      <c r="AJ3031" t="s">
        <v>3097</v>
      </c>
      <c r="AK3031" t="s">
        <v>3101</v>
      </c>
      <c r="AL3031" t="s">
        <v>3102</v>
      </c>
      <c r="BK3031">
        <v>2656</v>
      </c>
      <c r="BL3031">
        <v>2656</v>
      </c>
      <c r="BQ3031">
        <v>20.364899999999999</v>
      </c>
      <c r="BR3031">
        <v>21.219100000001578</v>
      </c>
      <c r="BS3031">
        <v>0</v>
      </c>
    </row>
    <row r="3032" spans="1:71" x14ac:dyDescent="0.25">
      <c r="A3032" t="s">
        <v>86</v>
      </c>
      <c r="B3032">
        <v>2702</v>
      </c>
      <c r="C3032" t="s">
        <v>88</v>
      </c>
      <c r="D3032">
        <v>1</v>
      </c>
      <c r="E3032">
        <v>292555.90429999999</v>
      </c>
      <c r="F3032">
        <v>292557.28619999997</v>
      </c>
      <c r="G3032">
        <v>1.381899999978486</v>
      </c>
      <c r="H3032">
        <v>34.055399999999999</v>
      </c>
      <c r="I3032">
        <v>16.129000000000001</v>
      </c>
      <c r="J3032">
        <v>475.80599999999998</v>
      </c>
      <c r="L3032" t="s">
        <v>1081</v>
      </c>
      <c r="M3032" s="6">
        <f t="shared" ref="M3032:M3095" si="385">2000+LEFT(RIGHT(L3032,16),2)</f>
        <v>2022</v>
      </c>
      <c r="N3032" s="6" t="str">
        <f t="shared" ref="N3032:N3095" si="386">LEFT(RIGHT(L3032,14),2)</f>
        <v>05</v>
      </c>
      <c r="O3032" s="6" t="str">
        <f t="shared" ref="O3032:O3095" si="387">LEFT(RIGHT(L3032,12),2)</f>
        <v>21</v>
      </c>
      <c r="P3032" t="str">
        <f t="shared" ref="P3032:P3095" si="388">LEFT(RIGHT(L3032,10),2)</f>
        <v>03</v>
      </c>
      <c r="Q3032" t="str">
        <f t="shared" ref="Q3032:Q3095" si="389">LEFT(RIGHT(L3032,8),2)</f>
        <v>38</v>
      </c>
      <c r="R3032" t="str">
        <f t="shared" ref="R3032:R3095" si="390">LEFT(RIGHT(L3032,6),2)</f>
        <v>47</v>
      </c>
      <c r="S3032" s="4">
        <f t="shared" si="384"/>
        <v>44702.151932870373</v>
      </c>
      <c r="T3032" s="5">
        <f t="shared" ref="T3032:T3095" si="391">S3032</f>
        <v>44702.151932870373</v>
      </c>
      <c r="U3032" t="s">
        <v>2506</v>
      </c>
      <c r="AH3032" t="s">
        <v>2940</v>
      </c>
      <c r="AI3032" t="s">
        <v>2941</v>
      </c>
      <c r="AJ3032" t="s">
        <v>3097</v>
      </c>
      <c r="AK3032" t="s">
        <v>3101</v>
      </c>
      <c r="AL3032" t="s">
        <v>3102</v>
      </c>
      <c r="BK3032">
        <v>2658</v>
      </c>
      <c r="BL3032">
        <v>2658</v>
      </c>
      <c r="BQ3032">
        <v>34.055399999999999</v>
      </c>
      <c r="BR3032">
        <v>35.437299999978492</v>
      </c>
      <c r="BS3032">
        <v>1</v>
      </c>
    </row>
    <row r="3033" spans="1:71" x14ac:dyDescent="0.25">
      <c r="A3033" t="s">
        <v>86</v>
      </c>
      <c r="B3033">
        <v>2704</v>
      </c>
      <c r="C3033" t="s">
        <v>88</v>
      </c>
      <c r="D3033">
        <v>1</v>
      </c>
      <c r="E3033">
        <v>292565.25099999999</v>
      </c>
      <c r="F3033">
        <v>292565.83510000003</v>
      </c>
      <c r="G3033">
        <v>0.58410000003641471</v>
      </c>
      <c r="H3033">
        <v>43.402099999999997</v>
      </c>
      <c r="I3033">
        <v>161.29</v>
      </c>
      <c r="J3033">
        <v>2741.9349999999999</v>
      </c>
      <c r="L3033" t="s">
        <v>1081</v>
      </c>
      <c r="M3033" s="6">
        <f t="shared" si="385"/>
        <v>2022</v>
      </c>
      <c r="N3033" s="6" t="str">
        <f t="shared" si="386"/>
        <v>05</v>
      </c>
      <c r="O3033" s="6" t="str">
        <f t="shared" si="387"/>
        <v>21</v>
      </c>
      <c r="P3033" t="str">
        <f t="shared" si="388"/>
        <v>03</v>
      </c>
      <c r="Q3033" t="str">
        <f t="shared" si="389"/>
        <v>38</v>
      </c>
      <c r="R3033" t="str">
        <f t="shared" si="390"/>
        <v>47</v>
      </c>
      <c r="S3033" s="4">
        <f t="shared" si="384"/>
        <v>44702.151932870373</v>
      </c>
      <c r="T3033" s="5">
        <f t="shared" si="391"/>
        <v>44702.151932870373</v>
      </c>
      <c r="U3033" t="s">
        <v>2506</v>
      </c>
      <c r="AH3033" t="s">
        <v>2940</v>
      </c>
      <c r="AI3033" t="s">
        <v>2941</v>
      </c>
      <c r="AJ3033" t="s">
        <v>2941</v>
      </c>
      <c r="AK3033" t="s">
        <v>3101</v>
      </c>
      <c r="AL3033" t="s">
        <v>3104</v>
      </c>
      <c r="BK3033">
        <v>2660</v>
      </c>
      <c r="BL3033">
        <v>2660</v>
      </c>
      <c r="BQ3033">
        <v>43.402099999999997</v>
      </c>
      <c r="BR3033">
        <v>43.986200000036412</v>
      </c>
      <c r="BS3033">
        <v>2</v>
      </c>
    </row>
    <row r="3034" spans="1:71" x14ac:dyDescent="0.25">
      <c r="A3034" t="s">
        <v>86</v>
      </c>
      <c r="B3034">
        <v>2706</v>
      </c>
      <c r="C3034" t="s">
        <v>88</v>
      </c>
      <c r="D3034">
        <v>1</v>
      </c>
      <c r="E3034">
        <v>292623.49180000002</v>
      </c>
      <c r="F3034">
        <v>292627.29200000002</v>
      </c>
      <c r="G3034">
        <v>3.800199999997858</v>
      </c>
      <c r="H3034">
        <v>101.6429</v>
      </c>
      <c r="I3034">
        <v>72.581000000000003</v>
      </c>
      <c r="J3034">
        <v>1927.4190000000001</v>
      </c>
      <c r="L3034" t="s">
        <v>1081</v>
      </c>
      <c r="M3034" s="6">
        <f t="shared" si="385"/>
        <v>2022</v>
      </c>
      <c r="N3034" s="6" t="str">
        <f t="shared" si="386"/>
        <v>05</v>
      </c>
      <c r="O3034" s="6" t="str">
        <f t="shared" si="387"/>
        <v>21</v>
      </c>
      <c r="P3034" t="str">
        <f t="shared" si="388"/>
        <v>03</v>
      </c>
      <c r="Q3034" t="str">
        <f t="shared" si="389"/>
        <v>38</v>
      </c>
      <c r="R3034" t="str">
        <f t="shared" si="390"/>
        <v>47</v>
      </c>
      <c r="S3034" s="4">
        <f t="shared" si="384"/>
        <v>44702.151932870373</v>
      </c>
      <c r="T3034" s="5">
        <f t="shared" si="391"/>
        <v>44702.151932870373</v>
      </c>
      <c r="U3034" t="s">
        <v>2506</v>
      </c>
      <c r="AH3034" t="s">
        <v>2940</v>
      </c>
      <c r="AI3034" t="s">
        <v>3083</v>
      </c>
      <c r="AJ3034" t="s">
        <v>3080</v>
      </c>
      <c r="AK3034" t="s">
        <v>3101</v>
      </c>
      <c r="AL3034" t="s">
        <v>3104</v>
      </c>
      <c r="BK3034">
        <v>2662</v>
      </c>
      <c r="BL3034">
        <v>2662</v>
      </c>
      <c r="BQ3034">
        <v>101.6429</v>
      </c>
      <c r="BR3034">
        <v>105.4430999999979</v>
      </c>
      <c r="BS3034">
        <v>3</v>
      </c>
    </row>
    <row r="3035" spans="1:71" x14ac:dyDescent="0.25">
      <c r="A3035" t="s">
        <v>86</v>
      </c>
      <c r="B3035">
        <v>2707</v>
      </c>
      <c r="C3035" t="s">
        <v>88</v>
      </c>
      <c r="D3035">
        <v>1</v>
      </c>
      <c r="E3035">
        <v>292628.96039999998</v>
      </c>
      <c r="F3035">
        <v>292629.2807</v>
      </c>
      <c r="G3035">
        <v>0.32030000002123421</v>
      </c>
      <c r="H3035">
        <v>107.11150000000001</v>
      </c>
      <c r="I3035">
        <v>56.451999999999998</v>
      </c>
      <c r="J3035">
        <v>1870.9680000000001</v>
      </c>
      <c r="L3035" t="s">
        <v>1081</v>
      </c>
      <c r="M3035" s="6">
        <f t="shared" si="385"/>
        <v>2022</v>
      </c>
      <c r="N3035" s="6" t="str">
        <f t="shared" si="386"/>
        <v>05</v>
      </c>
      <c r="O3035" s="6" t="str">
        <f t="shared" si="387"/>
        <v>21</v>
      </c>
      <c r="P3035" t="str">
        <f t="shared" si="388"/>
        <v>03</v>
      </c>
      <c r="Q3035" t="str">
        <f t="shared" si="389"/>
        <v>38</v>
      </c>
      <c r="R3035" t="str">
        <f t="shared" si="390"/>
        <v>47</v>
      </c>
      <c r="S3035" s="4">
        <f t="shared" si="384"/>
        <v>44702.151932870373</v>
      </c>
      <c r="T3035" s="5">
        <f t="shared" si="391"/>
        <v>44702.151932870373</v>
      </c>
      <c r="U3035" t="s">
        <v>2506</v>
      </c>
      <c r="AH3035" t="s">
        <v>2940</v>
      </c>
      <c r="AI3035" t="s">
        <v>2941</v>
      </c>
      <c r="AJ3035" t="s">
        <v>3097</v>
      </c>
      <c r="AK3035" t="s">
        <v>3101</v>
      </c>
      <c r="AL3035" t="s">
        <v>3103</v>
      </c>
      <c r="AN3035" t="s">
        <v>3619</v>
      </c>
      <c r="BK3035">
        <v>2663</v>
      </c>
      <c r="BL3035">
        <v>2663</v>
      </c>
      <c r="BQ3035">
        <v>107.11150000000001</v>
      </c>
      <c r="BR3035">
        <v>107.4318000000212</v>
      </c>
      <c r="BS3035">
        <v>4</v>
      </c>
    </row>
    <row r="3036" spans="1:71" x14ac:dyDescent="0.25">
      <c r="A3036" t="s">
        <v>86</v>
      </c>
      <c r="B3036">
        <v>2708</v>
      </c>
      <c r="C3036" t="s">
        <v>88</v>
      </c>
      <c r="D3036">
        <v>1</v>
      </c>
      <c r="E3036">
        <v>292630.8002</v>
      </c>
      <c r="F3036">
        <v>292631.52889999998</v>
      </c>
      <c r="G3036">
        <v>0.72869999997783452</v>
      </c>
      <c r="H3036">
        <v>108.95140000000001</v>
      </c>
      <c r="I3036">
        <v>112.90300000000001</v>
      </c>
      <c r="J3036">
        <v>1233.8710000000001</v>
      </c>
      <c r="L3036" t="s">
        <v>1081</v>
      </c>
      <c r="M3036" s="6">
        <f t="shared" si="385"/>
        <v>2022</v>
      </c>
      <c r="N3036" s="6" t="str">
        <f t="shared" si="386"/>
        <v>05</v>
      </c>
      <c r="O3036" s="6" t="str">
        <f t="shared" si="387"/>
        <v>21</v>
      </c>
      <c r="P3036" t="str">
        <f t="shared" si="388"/>
        <v>03</v>
      </c>
      <c r="Q3036" t="str">
        <f t="shared" si="389"/>
        <v>38</v>
      </c>
      <c r="R3036" t="str">
        <f t="shared" si="390"/>
        <v>47</v>
      </c>
      <c r="S3036" s="4">
        <f t="shared" si="384"/>
        <v>44702.151932870373</v>
      </c>
      <c r="T3036" s="5">
        <f t="shared" si="391"/>
        <v>44702.151932870373</v>
      </c>
      <c r="U3036" t="s">
        <v>2506</v>
      </c>
      <c r="AH3036" t="s">
        <v>2940</v>
      </c>
      <c r="AI3036" t="s">
        <v>2941</v>
      </c>
      <c r="AJ3036" t="s">
        <v>2941</v>
      </c>
      <c r="AK3036" t="s">
        <v>3101</v>
      </c>
      <c r="AL3036" t="s">
        <v>3104</v>
      </c>
      <c r="BK3036">
        <v>2664</v>
      </c>
      <c r="BL3036">
        <v>2664</v>
      </c>
      <c r="BQ3036">
        <v>108.95140000000001</v>
      </c>
      <c r="BR3036">
        <v>109.6800999999778</v>
      </c>
      <c r="BS3036">
        <v>5</v>
      </c>
    </row>
    <row r="3037" spans="1:71" x14ac:dyDescent="0.25">
      <c r="A3037" t="s">
        <v>86</v>
      </c>
      <c r="B3037">
        <v>2709</v>
      </c>
      <c r="C3037" t="s">
        <v>88</v>
      </c>
      <c r="D3037">
        <v>1</v>
      </c>
      <c r="E3037">
        <v>292637.02230000001</v>
      </c>
      <c r="F3037">
        <v>292637.66930000001</v>
      </c>
      <c r="G3037">
        <v>0.64699999999720603</v>
      </c>
      <c r="H3037">
        <v>115.1735</v>
      </c>
      <c r="I3037">
        <v>64.516000000000005</v>
      </c>
      <c r="J3037">
        <v>1443.548</v>
      </c>
      <c r="L3037" t="s">
        <v>1081</v>
      </c>
      <c r="M3037" s="6">
        <f t="shared" si="385"/>
        <v>2022</v>
      </c>
      <c r="N3037" s="6" t="str">
        <f t="shared" si="386"/>
        <v>05</v>
      </c>
      <c r="O3037" s="6" t="str">
        <f t="shared" si="387"/>
        <v>21</v>
      </c>
      <c r="P3037" t="str">
        <f t="shared" si="388"/>
        <v>03</v>
      </c>
      <c r="Q3037" t="str">
        <f t="shared" si="389"/>
        <v>38</v>
      </c>
      <c r="R3037" t="str">
        <f t="shared" si="390"/>
        <v>47</v>
      </c>
      <c r="S3037" s="4">
        <f t="shared" si="384"/>
        <v>44702.151932870373</v>
      </c>
      <c r="T3037" s="5">
        <f t="shared" si="391"/>
        <v>44702.151932870373</v>
      </c>
      <c r="U3037" t="s">
        <v>2506</v>
      </c>
      <c r="AH3037" t="s">
        <v>2940</v>
      </c>
      <c r="AI3037" t="s">
        <v>3077</v>
      </c>
      <c r="AJ3037" t="s">
        <v>3077</v>
      </c>
      <c r="AK3037" t="s">
        <v>3101</v>
      </c>
      <c r="AL3037" t="s">
        <v>3104</v>
      </c>
      <c r="BK3037">
        <v>2665</v>
      </c>
      <c r="BL3037">
        <v>2665</v>
      </c>
      <c r="BQ3037">
        <v>115.1735</v>
      </c>
      <c r="BR3037">
        <v>115.8204999999972</v>
      </c>
      <c r="BS3037">
        <v>6</v>
      </c>
    </row>
    <row r="3038" spans="1:71" x14ac:dyDescent="0.25">
      <c r="A3038" t="s">
        <v>86</v>
      </c>
      <c r="B3038">
        <v>2711</v>
      </c>
      <c r="C3038" t="s">
        <v>88</v>
      </c>
      <c r="D3038">
        <v>1</v>
      </c>
      <c r="E3038">
        <v>292642.34340000001</v>
      </c>
      <c r="F3038">
        <v>292642.67</v>
      </c>
      <c r="G3038">
        <v>0.32659999997122208</v>
      </c>
      <c r="H3038">
        <v>120.49460000000001</v>
      </c>
      <c r="I3038">
        <v>0</v>
      </c>
      <c r="J3038">
        <v>1411.29</v>
      </c>
      <c r="L3038" t="s">
        <v>1081</v>
      </c>
      <c r="M3038" s="6">
        <f t="shared" si="385"/>
        <v>2022</v>
      </c>
      <c r="N3038" s="6" t="str">
        <f t="shared" si="386"/>
        <v>05</v>
      </c>
      <c r="O3038" s="6" t="str">
        <f t="shared" si="387"/>
        <v>21</v>
      </c>
      <c r="P3038" t="str">
        <f t="shared" si="388"/>
        <v>03</v>
      </c>
      <c r="Q3038" t="str">
        <f t="shared" si="389"/>
        <v>38</v>
      </c>
      <c r="R3038" t="str">
        <f t="shared" si="390"/>
        <v>47</v>
      </c>
      <c r="S3038" s="4">
        <f t="shared" si="384"/>
        <v>44702.151932870373</v>
      </c>
      <c r="T3038" s="5">
        <f t="shared" si="391"/>
        <v>44702.151932870373</v>
      </c>
      <c r="U3038" t="s">
        <v>2506</v>
      </c>
      <c r="AH3038" t="s">
        <v>2940</v>
      </c>
      <c r="AI3038" t="s">
        <v>2941</v>
      </c>
      <c r="AJ3038" t="s">
        <v>2941</v>
      </c>
      <c r="AK3038" t="s">
        <v>3101</v>
      </c>
      <c r="AL3038" t="s">
        <v>3104</v>
      </c>
      <c r="BK3038">
        <v>2667</v>
      </c>
      <c r="BL3038">
        <v>2667</v>
      </c>
      <c r="BQ3038">
        <v>120.49460000000001</v>
      </c>
      <c r="BR3038">
        <v>120.8211999999712</v>
      </c>
      <c r="BS3038">
        <v>7</v>
      </c>
    </row>
    <row r="3039" spans="1:71" x14ac:dyDescent="0.25">
      <c r="A3039" t="s">
        <v>86</v>
      </c>
      <c r="B3039">
        <v>2713</v>
      </c>
      <c r="C3039" t="s">
        <v>88</v>
      </c>
      <c r="D3039">
        <v>1</v>
      </c>
      <c r="E3039">
        <v>292644.30320000002</v>
      </c>
      <c r="F3039">
        <v>292647.7329</v>
      </c>
      <c r="G3039">
        <v>3.4296999999787658</v>
      </c>
      <c r="H3039">
        <v>122.45440000000001</v>
      </c>
      <c r="I3039">
        <v>112.90300000000001</v>
      </c>
      <c r="J3039">
        <v>1629.0319999999999</v>
      </c>
      <c r="L3039" t="s">
        <v>1081</v>
      </c>
      <c r="M3039" s="6">
        <f t="shared" si="385"/>
        <v>2022</v>
      </c>
      <c r="N3039" s="6" t="str">
        <f t="shared" si="386"/>
        <v>05</v>
      </c>
      <c r="O3039" s="6" t="str">
        <f t="shared" si="387"/>
        <v>21</v>
      </c>
      <c r="P3039" t="str">
        <f t="shared" si="388"/>
        <v>03</v>
      </c>
      <c r="Q3039" t="str">
        <f t="shared" si="389"/>
        <v>38</v>
      </c>
      <c r="R3039" t="str">
        <f t="shared" si="390"/>
        <v>47</v>
      </c>
      <c r="S3039" s="4">
        <f t="shared" si="384"/>
        <v>44702.151932870373</v>
      </c>
      <c r="T3039" s="5">
        <f t="shared" si="391"/>
        <v>44702.151932870373</v>
      </c>
      <c r="U3039" t="s">
        <v>2506</v>
      </c>
      <c r="AH3039" t="s">
        <v>2940</v>
      </c>
      <c r="AI3039" t="s">
        <v>3080</v>
      </c>
      <c r="AJ3039" t="s">
        <v>3080</v>
      </c>
      <c r="AK3039" t="s">
        <v>3101</v>
      </c>
      <c r="AL3039" t="s">
        <v>3104</v>
      </c>
      <c r="BK3039">
        <v>2669</v>
      </c>
      <c r="BL3039">
        <v>2669</v>
      </c>
      <c r="BQ3039">
        <v>122.45440000000001</v>
      </c>
      <c r="BR3039">
        <v>125.8840999999788</v>
      </c>
      <c r="BS3039">
        <v>8</v>
      </c>
    </row>
    <row r="3040" spans="1:71" x14ac:dyDescent="0.25">
      <c r="A3040" t="s">
        <v>86</v>
      </c>
      <c r="B3040">
        <v>2714</v>
      </c>
      <c r="C3040" t="s">
        <v>88</v>
      </c>
      <c r="D3040">
        <v>1</v>
      </c>
      <c r="E3040">
        <v>292648.55430000002</v>
      </c>
      <c r="F3040">
        <v>292652.81310000003</v>
      </c>
      <c r="G3040">
        <v>4.2588000000105239</v>
      </c>
      <c r="H3040">
        <v>126.7054</v>
      </c>
      <c r="I3040">
        <v>137.09700000000001</v>
      </c>
      <c r="J3040">
        <v>1475.806</v>
      </c>
      <c r="L3040" t="s">
        <v>1081</v>
      </c>
      <c r="M3040" s="6">
        <f t="shared" si="385"/>
        <v>2022</v>
      </c>
      <c r="N3040" s="6" t="str">
        <f t="shared" si="386"/>
        <v>05</v>
      </c>
      <c r="O3040" s="6" t="str">
        <f t="shared" si="387"/>
        <v>21</v>
      </c>
      <c r="P3040" t="str">
        <f t="shared" si="388"/>
        <v>03</v>
      </c>
      <c r="Q3040" t="str">
        <f t="shared" si="389"/>
        <v>38</v>
      </c>
      <c r="R3040" t="str">
        <f t="shared" si="390"/>
        <v>47</v>
      </c>
      <c r="S3040" s="4">
        <f t="shared" si="384"/>
        <v>44702.151932870373</v>
      </c>
      <c r="T3040" s="5">
        <f t="shared" si="391"/>
        <v>44702.151932870373</v>
      </c>
      <c r="U3040" t="s">
        <v>2506</v>
      </c>
      <c r="AH3040" t="s">
        <v>2940</v>
      </c>
      <c r="AI3040" t="s">
        <v>3080</v>
      </c>
      <c r="AJ3040" t="s">
        <v>3080</v>
      </c>
      <c r="AK3040" t="s">
        <v>3101</v>
      </c>
      <c r="AL3040" t="s">
        <v>3104</v>
      </c>
      <c r="BK3040">
        <v>2670</v>
      </c>
      <c r="BL3040">
        <v>2670</v>
      </c>
      <c r="BQ3040">
        <v>126.7054</v>
      </c>
      <c r="BR3040">
        <v>130.96420000001049</v>
      </c>
      <c r="BS3040">
        <v>9</v>
      </c>
    </row>
    <row r="3041" spans="1:71" x14ac:dyDescent="0.25">
      <c r="A3041" t="s">
        <v>86</v>
      </c>
      <c r="B3041">
        <v>2716</v>
      </c>
      <c r="C3041" t="s">
        <v>88</v>
      </c>
      <c r="D3041">
        <v>1</v>
      </c>
      <c r="E3041">
        <v>292654.69880000001</v>
      </c>
      <c r="F3041">
        <v>292660.69760000001</v>
      </c>
      <c r="G3041">
        <v>5.9988000000012107</v>
      </c>
      <c r="H3041">
        <v>132.85</v>
      </c>
      <c r="I3041">
        <v>80.644999999999996</v>
      </c>
      <c r="J3041">
        <v>1935.4839999999999</v>
      </c>
      <c r="L3041" t="s">
        <v>1081</v>
      </c>
      <c r="M3041" s="6">
        <f t="shared" si="385"/>
        <v>2022</v>
      </c>
      <c r="N3041" s="6" t="str">
        <f t="shared" si="386"/>
        <v>05</v>
      </c>
      <c r="O3041" s="6" t="str">
        <f t="shared" si="387"/>
        <v>21</v>
      </c>
      <c r="P3041" t="str">
        <f t="shared" si="388"/>
        <v>03</v>
      </c>
      <c r="Q3041" t="str">
        <f t="shared" si="389"/>
        <v>38</v>
      </c>
      <c r="R3041" t="str">
        <f t="shared" si="390"/>
        <v>47</v>
      </c>
      <c r="S3041" s="4">
        <f t="shared" si="384"/>
        <v>44702.151932870373</v>
      </c>
      <c r="T3041" s="5">
        <f t="shared" si="391"/>
        <v>44702.151932870373</v>
      </c>
      <c r="U3041" t="s">
        <v>2506</v>
      </c>
      <c r="AH3041" t="s">
        <v>2940</v>
      </c>
      <c r="AI3041" t="s">
        <v>3085</v>
      </c>
      <c r="AJ3041" t="s">
        <v>3079</v>
      </c>
      <c r="AK3041" t="s">
        <v>3101</v>
      </c>
      <c r="AL3041" t="s">
        <v>3104</v>
      </c>
      <c r="BK3041">
        <v>2672</v>
      </c>
      <c r="BL3041">
        <v>2672</v>
      </c>
      <c r="BQ3041">
        <v>132.85</v>
      </c>
      <c r="BR3041">
        <v>138.84880000000121</v>
      </c>
      <c r="BS3041">
        <v>10</v>
      </c>
    </row>
    <row r="3042" spans="1:71" x14ac:dyDescent="0.25">
      <c r="A3042" t="s">
        <v>86</v>
      </c>
      <c r="B3042">
        <v>2717</v>
      </c>
      <c r="C3042" t="s">
        <v>88</v>
      </c>
      <c r="D3042">
        <v>1</v>
      </c>
      <c r="E3042">
        <v>292672.96970000002</v>
      </c>
      <c r="F3042">
        <v>292675.09909999999</v>
      </c>
      <c r="G3042">
        <v>2.1293999999761581</v>
      </c>
      <c r="H3042">
        <v>151.12090000000001</v>
      </c>
      <c r="I3042">
        <v>0</v>
      </c>
      <c r="J3042">
        <v>677.41899999999998</v>
      </c>
      <c r="L3042" t="s">
        <v>1081</v>
      </c>
      <c r="M3042" s="6">
        <f t="shared" si="385"/>
        <v>2022</v>
      </c>
      <c r="N3042" s="6" t="str">
        <f t="shared" si="386"/>
        <v>05</v>
      </c>
      <c r="O3042" s="6" t="str">
        <f t="shared" si="387"/>
        <v>21</v>
      </c>
      <c r="P3042" t="str">
        <f t="shared" si="388"/>
        <v>03</v>
      </c>
      <c r="Q3042" t="str">
        <f t="shared" si="389"/>
        <v>38</v>
      </c>
      <c r="R3042" t="str">
        <f t="shared" si="390"/>
        <v>47</v>
      </c>
      <c r="S3042" s="4">
        <f t="shared" si="384"/>
        <v>44702.151932870373</v>
      </c>
      <c r="T3042" s="5">
        <f t="shared" si="391"/>
        <v>44702.151932870373</v>
      </c>
      <c r="U3042" t="s">
        <v>2506</v>
      </c>
      <c r="AH3042" t="s">
        <v>2940</v>
      </c>
      <c r="AI3042" t="s">
        <v>2941</v>
      </c>
      <c r="AJ3042" t="s">
        <v>3097</v>
      </c>
      <c r="AK3042" t="s">
        <v>3101</v>
      </c>
      <c r="AL3042" t="s">
        <v>3102</v>
      </c>
      <c r="BK3042">
        <v>2673</v>
      </c>
      <c r="BL3042">
        <v>2673</v>
      </c>
      <c r="BQ3042">
        <v>151.12090000000001</v>
      </c>
      <c r="BR3042">
        <v>153.25029999997619</v>
      </c>
      <c r="BS3042">
        <v>11</v>
      </c>
    </row>
    <row r="3043" spans="1:71" x14ac:dyDescent="0.25">
      <c r="A3043" t="s">
        <v>86</v>
      </c>
      <c r="B3043">
        <v>2718</v>
      </c>
      <c r="C3043" t="s">
        <v>88</v>
      </c>
      <c r="D3043">
        <v>1</v>
      </c>
      <c r="E3043">
        <v>292787.22610000003</v>
      </c>
      <c r="F3043">
        <v>292787.64069999999</v>
      </c>
      <c r="G3043">
        <v>0.41459999996004632</v>
      </c>
      <c r="H3043">
        <v>265.37729999999999</v>
      </c>
      <c r="I3043">
        <v>64.516000000000005</v>
      </c>
      <c r="J3043">
        <v>306.452</v>
      </c>
      <c r="L3043" t="s">
        <v>1081</v>
      </c>
      <c r="M3043" s="6">
        <f t="shared" si="385"/>
        <v>2022</v>
      </c>
      <c r="N3043" s="6" t="str">
        <f t="shared" si="386"/>
        <v>05</v>
      </c>
      <c r="O3043" s="6" t="str">
        <f t="shared" si="387"/>
        <v>21</v>
      </c>
      <c r="P3043" t="str">
        <f t="shared" si="388"/>
        <v>03</v>
      </c>
      <c r="Q3043" t="str">
        <f t="shared" si="389"/>
        <v>38</v>
      </c>
      <c r="R3043" t="str">
        <f t="shared" si="390"/>
        <v>47</v>
      </c>
      <c r="S3043" s="4">
        <f t="shared" si="384"/>
        <v>44702.151932870373</v>
      </c>
      <c r="T3043" s="5">
        <f t="shared" si="391"/>
        <v>44702.151932870373</v>
      </c>
      <c r="U3043" t="s">
        <v>2506</v>
      </c>
      <c r="AH3043" t="s">
        <v>2940</v>
      </c>
      <c r="AI3043" t="s">
        <v>2941</v>
      </c>
      <c r="AJ3043" t="s">
        <v>3097</v>
      </c>
      <c r="AK3043" t="s">
        <v>3101</v>
      </c>
      <c r="AL3043" t="s">
        <v>3102</v>
      </c>
      <c r="BK3043">
        <v>2674</v>
      </c>
      <c r="BL3043">
        <v>2674</v>
      </c>
      <c r="BQ3043">
        <v>265.37729999999999</v>
      </c>
      <c r="BR3043">
        <v>265.79189999995998</v>
      </c>
      <c r="BS3043">
        <v>12</v>
      </c>
    </row>
    <row r="3044" spans="1:71" x14ac:dyDescent="0.25">
      <c r="A3044" t="s">
        <v>86</v>
      </c>
      <c r="B3044">
        <v>2719</v>
      </c>
      <c r="C3044" t="s">
        <v>88</v>
      </c>
      <c r="D3044">
        <v>1</v>
      </c>
      <c r="E3044">
        <v>292865.36239999998</v>
      </c>
      <c r="F3044">
        <v>292866.69400000002</v>
      </c>
      <c r="G3044">
        <v>1.331600000034086</v>
      </c>
      <c r="H3044">
        <v>43.455199999999998</v>
      </c>
      <c r="I3044">
        <v>88.71</v>
      </c>
      <c r="J3044">
        <v>1612.903</v>
      </c>
      <c r="L3044" t="s">
        <v>1082</v>
      </c>
      <c r="M3044" s="6">
        <f t="shared" si="385"/>
        <v>2022</v>
      </c>
      <c r="N3044" s="6" t="str">
        <f t="shared" si="386"/>
        <v>05</v>
      </c>
      <c r="O3044" s="6" t="str">
        <f t="shared" si="387"/>
        <v>21</v>
      </c>
      <c r="P3044" t="str">
        <f t="shared" si="388"/>
        <v>03</v>
      </c>
      <c r="Q3044" t="str">
        <f t="shared" si="389"/>
        <v>43</v>
      </c>
      <c r="R3044" t="str">
        <f t="shared" si="390"/>
        <v>47</v>
      </c>
      <c r="S3044" s="4">
        <f t="shared" si="384"/>
        <v>44702.155405092592</v>
      </c>
      <c r="T3044" s="5">
        <f t="shared" si="391"/>
        <v>44702.155405092592</v>
      </c>
      <c r="U3044" t="s">
        <v>2507</v>
      </c>
      <c r="AH3044" t="s">
        <v>2940</v>
      </c>
      <c r="AI3044" t="s">
        <v>3081</v>
      </c>
      <c r="AJ3044" t="s">
        <v>3081</v>
      </c>
      <c r="AK3044" t="s">
        <v>3101</v>
      </c>
      <c r="AL3044" t="s">
        <v>3104</v>
      </c>
      <c r="BK3044">
        <v>2675</v>
      </c>
      <c r="BL3044">
        <v>2675</v>
      </c>
      <c r="BQ3044">
        <v>43.455199999999998</v>
      </c>
      <c r="BR3044">
        <v>44.786800000034077</v>
      </c>
      <c r="BS3044">
        <v>0</v>
      </c>
    </row>
    <row r="3045" spans="1:71" x14ac:dyDescent="0.25">
      <c r="A3045" t="s">
        <v>86</v>
      </c>
      <c r="B3045">
        <v>2720</v>
      </c>
      <c r="C3045" t="s">
        <v>88</v>
      </c>
      <c r="D3045">
        <v>1</v>
      </c>
      <c r="E3045">
        <v>292949.67570000002</v>
      </c>
      <c r="F3045">
        <v>292950.5049</v>
      </c>
      <c r="G3045">
        <v>0.82919999997830018</v>
      </c>
      <c r="H3045">
        <v>127.7685</v>
      </c>
      <c r="I3045">
        <v>0</v>
      </c>
      <c r="J3045">
        <v>1000</v>
      </c>
      <c r="L3045" t="s">
        <v>1082</v>
      </c>
      <c r="M3045" s="6">
        <f t="shared" si="385"/>
        <v>2022</v>
      </c>
      <c r="N3045" s="6" t="str">
        <f t="shared" si="386"/>
        <v>05</v>
      </c>
      <c r="O3045" s="6" t="str">
        <f t="shared" si="387"/>
        <v>21</v>
      </c>
      <c r="P3045" t="str">
        <f t="shared" si="388"/>
        <v>03</v>
      </c>
      <c r="Q3045" t="str">
        <f t="shared" si="389"/>
        <v>43</v>
      </c>
      <c r="R3045" t="str">
        <f t="shared" si="390"/>
        <v>47</v>
      </c>
      <c r="S3045" s="4">
        <f t="shared" si="384"/>
        <v>44702.155405092592</v>
      </c>
      <c r="T3045" s="5">
        <f t="shared" si="391"/>
        <v>44702.155405092592</v>
      </c>
      <c r="U3045" t="s">
        <v>2507</v>
      </c>
      <c r="AH3045" t="s">
        <v>2940</v>
      </c>
      <c r="AI3045" t="s">
        <v>2941</v>
      </c>
      <c r="AJ3045" t="s">
        <v>3097</v>
      </c>
      <c r="AK3045" t="s">
        <v>3101</v>
      </c>
      <c r="AL3045" t="s">
        <v>3102</v>
      </c>
      <c r="BK3045">
        <v>2676</v>
      </c>
      <c r="BL3045">
        <v>2676</v>
      </c>
      <c r="BQ3045">
        <v>127.7685</v>
      </c>
      <c r="BR3045">
        <v>128.59769999997829</v>
      </c>
      <c r="BS3045">
        <v>1</v>
      </c>
    </row>
    <row r="3046" spans="1:71" x14ac:dyDescent="0.25">
      <c r="A3046" t="s">
        <v>86</v>
      </c>
      <c r="B3046">
        <v>2721</v>
      </c>
      <c r="C3046" t="s">
        <v>88</v>
      </c>
      <c r="D3046">
        <v>1</v>
      </c>
      <c r="E3046">
        <v>292950.98220000003</v>
      </c>
      <c r="F3046">
        <v>292952.39559999999</v>
      </c>
      <c r="G3046">
        <v>1.413399999961257</v>
      </c>
      <c r="H3046">
        <v>129.07509999999999</v>
      </c>
      <c r="I3046">
        <v>0</v>
      </c>
      <c r="J3046">
        <v>491.935</v>
      </c>
      <c r="L3046" t="s">
        <v>1082</v>
      </c>
      <c r="M3046" s="6">
        <f t="shared" si="385"/>
        <v>2022</v>
      </c>
      <c r="N3046" s="6" t="str">
        <f t="shared" si="386"/>
        <v>05</v>
      </c>
      <c r="O3046" s="6" t="str">
        <f t="shared" si="387"/>
        <v>21</v>
      </c>
      <c r="P3046" t="str">
        <f t="shared" si="388"/>
        <v>03</v>
      </c>
      <c r="Q3046" t="str">
        <f t="shared" si="389"/>
        <v>43</v>
      </c>
      <c r="R3046" t="str">
        <f t="shared" si="390"/>
        <v>47</v>
      </c>
      <c r="S3046" s="4">
        <f t="shared" si="384"/>
        <v>44702.155405092592</v>
      </c>
      <c r="T3046" s="5">
        <f t="shared" si="391"/>
        <v>44702.155405092592</v>
      </c>
      <c r="U3046" t="s">
        <v>2507</v>
      </c>
      <c r="AH3046" t="s">
        <v>2940</v>
      </c>
      <c r="AI3046" t="s">
        <v>2941</v>
      </c>
      <c r="AJ3046" t="s">
        <v>3097</v>
      </c>
      <c r="AK3046" t="s">
        <v>3101</v>
      </c>
      <c r="AL3046" t="s">
        <v>3102</v>
      </c>
      <c r="BK3046">
        <v>2677</v>
      </c>
      <c r="BL3046">
        <v>2677</v>
      </c>
      <c r="BQ3046">
        <v>129.07509999999999</v>
      </c>
      <c r="BR3046">
        <v>130.48849999996119</v>
      </c>
      <c r="BS3046">
        <v>2</v>
      </c>
    </row>
    <row r="3047" spans="1:71" x14ac:dyDescent="0.25">
      <c r="A3047" t="s">
        <v>86</v>
      </c>
      <c r="B3047">
        <v>2722</v>
      </c>
      <c r="C3047" t="s">
        <v>88</v>
      </c>
      <c r="D3047">
        <v>1</v>
      </c>
      <c r="E3047">
        <v>292953.29080000002</v>
      </c>
      <c r="F3047">
        <v>292953.54200000002</v>
      </c>
      <c r="G3047">
        <v>0.25119999999878928</v>
      </c>
      <c r="H3047">
        <v>131.3836</v>
      </c>
      <c r="I3047">
        <v>16.129000000000001</v>
      </c>
      <c r="J3047">
        <v>1306.452</v>
      </c>
      <c r="L3047" t="s">
        <v>1082</v>
      </c>
      <c r="M3047" s="6">
        <f t="shared" si="385"/>
        <v>2022</v>
      </c>
      <c r="N3047" s="6" t="str">
        <f t="shared" si="386"/>
        <v>05</v>
      </c>
      <c r="O3047" s="6" t="str">
        <f t="shared" si="387"/>
        <v>21</v>
      </c>
      <c r="P3047" t="str">
        <f t="shared" si="388"/>
        <v>03</v>
      </c>
      <c r="Q3047" t="str">
        <f t="shared" si="389"/>
        <v>43</v>
      </c>
      <c r="R3047" t="str">
        <f t="shared" si="390"/>
        <v>47</v>
      </c>
      <c r="S3047" s="4">
        <f t="shared" si="384"/>
        <v>44702.155405092592</v>
      </c>
      <c r="T3047" s="5">
        <f t="shared" si="391"/>
        <v>44702.155405092592</v>
      </c>
      <c r="U3047" t="s">
        <v>2507</v>
      </c>
      <c r="AH3047" t="s">
        <v>2940</v>
      </c>
      <c r="AI3047" t="s">
        <v>2941</v>
      </c>
      <c r="AJ3047" t="s">
        <v>3097</v>
      </c>
      <c r="AK3047" t="s">
        <v>3101</v>
      </c>
      <c r="AL3047" t="s">
        <v>3103</v>
      </c>
      <c r="BK3047">
        <v>2678</v>
      </c>
      <c r="BL3047">
        <v>2678</v>
      </c>
      <c r="BQ3047">
        <v>131.3836</v>
      </c>
      <c r="BR3047">
        <v>131.63479999999879</v>
      </c>
      <c r="BS3047">
        <v>3</v>
      </c>
    </row>
    <row r="3048" spans="1:71" x14ac:dyDescent="0.25">
      <c r="A3048" t="s">
        <v>86</v>
      </c>
      <c r="B3048">
        <v>2723</v>
      </c>
      <c r="C3048" t="s">
        <v>88</v>
      </c>
      <c r="D3048">
        <v>1</v>
      </c>
      <c r="E3048">
        <v>292954.1827</v>
      </c>
      <c r="F3048">
        <v>292954.41509999998</v>
      </c>
      <c r="G3048">
        <v>0.23239999997895211</v>
      </c>
      <c r="H3048">
        <v>132.2756</v>
      </c>
      <c r="I3048">
        <v>0</v>
      </c>
      <c r="J3048">
        <v>1056.452</v>
      </c>
      <c r="L3048" t="s">
        <v>1082</v>
      </c>
      <c r="M3048" s="6">
        <f t="shared" si="385"/>
        <v>2022</v>
      </c>
      <c r="N3048" s="6" t="str">
        <f t="shared" si="386"/>
        <v>05</v>
      </c>
      <c r="O3048" s="6" t="str">
        <f t="shared" si="387"/>
        <v>21</v>
      </c>
      <c r="P3048" t="str">
        <f t="shared" si="388"/>
        <v>03</v>
      </c>
      <c r="Q3048" t="str">
        <f t="shared" si="389"/>
        <v>43</v>
      </c>
      <c r="R3048" t="str">
        <f t="shared" si="390"/>
        <v>47</v>
      </c>
      <c r="S3048" s="4">
        <f t="shared" si="384"/>
        <v>44702.155405092592</v>
      </c>
      <c r="T3048" s="5">
        <f t="shared" si="391"/>
        <v>44702.155405092592</v>
      </c>
      <c r="U3048" t="s">
        <v>2507</v>
      </c>
      <c r="AH3048" t="s">
        <v>2940</v>
      </c>
      <c r="AI3048" t="s">
        <v>2941</v>
      </c>
      <c r="AJ3048" t="s">
        <v>3097</v>
      </c>
      <c r="AK3048" t="s">
        <v>3101</v>
      </c>
      <c r="AL3048" t="s">
        <v>3103</v>
      </c>
      <c r="BK3048">
        <v>2679</v>
      </c>
      <c r="BL3048">
        <v>2679</v>
      </c>
      <c r="BQ3048">
        <v>132.2756</v>
      </c>
      <c r="BR3048">
        <v>132.50799999997889</v>
      </c>
      <c r="BS3048">
        <v>4</v>
      </c>
    </row>
    <row r="3049" spans="1:71" x14ac:dyDescent="0.25">
      <c r="A3049" t="s">
        <v>86</v>
      </c>
      <c r="B3049">
        <v>2730</v>
      </c>
      <c r="C3049" t="s">
        <v>88</v>
      </c>
      <c r="D3049">
        <v>1</v>
      </c>
      <c r="E3049">
        <v>293664.45270000002</v>
      </c>
      <c r="F3049">
        <v>293666.54440000001</v>
      </c>
      <c r="G3049">
        <v>2.0916999999899422</v>
      </c>
      <c r="H3049">
        <v>242.53139999999999</v>
      </c>
      <c r="I3049">
        <v>72.581000000000003</v>
      </c>
      <c r="J3049">
        <v>1766.1289999999999</v>
      </c>
      <c r="L3049" t="s">
        <v>1083</v>
      </c>
      <c r="M3049" s="6">
        <f t="shared" si="385"/>
        <v>2022</v>
      </c>
      <c r="N3049" s="6" t="str">
        <f t="shared" si="386"/>
        <v>05</v>
      </c>
      <c r="O3049" s="6" t="str">
        <f t="shared" si="387"/>
        <v>21</v>
      </c>
      <c r="P3049" t="str">
        <f t="shared" si="388"/>
        <v>03</v>
      </c>
      <c r="Q3049" t="str">
        <f t="shared" si="389"/>
        <v>53</v>
      </c>
      <c r="R3049" t="str">
        <f t="shared" si="390"/>
        <v>47</v>
      </c>
      <c r="S3049" s="4">
        <f t="shared" si="384"/>
        <v>44702.162349537037</v>
      </c>
      <c r="T3049" s="5">
        <f t="shared" si="391"/>
        <v>44702.162349537037</v>
      </c>
      <c r="U3049" t="s">
        <v>2508</v>
      </c>
      <c r="AH3049" t="s">
        <v>2940</v>
      </c>
      <c r="AI3049" t="s">
        <v>3083</v>
      </c>
      <c r="AJ3049" t="s">
        <v>3078</v>
      </c>
      <c r="AK3049" t="s">
        <v>3101</v>
      </c>
      <c r="AL3049" t="s">
        <v>3104</v>
      </c>
      <c r="BK3049">
        <v>2686</v>
      </c>
      <c r="BL3049">
        <v>2686</v>
      </c>
      <c r="BQ3049">
        <v>242.53139999999999</v>
      </c>
      <c r="BR3049">
        <v>244.6230999999899</v>
      </c>
      <c r="BS3049">
        <v>0</v>
      </c>
    </row>
    <row r="3050" spans="1:71" x14ac:dyDescent="0.25">
      <c r="A3050" t="s">
        <v>86</v>
      </c>
      <c r="B3050">
        <v>2731</v>
      </c>
      <c r="C3050" t="s">
        <v>88</v>
      </c>
      <c r="D3050">
        <v>1</v>
      </c>
      <c r="E3050">
        <v>293668.89299999998</v>
      </c>
      <c r="F3050">
        <v>293669.90429999999</v>
      </c>
      <c r="G3050">
        <v>1.011300000012852</v>
      </c>
      <c r="H3050">
        <v>246.9716</v>
      </c>
      <c r="I3050">
        <v>80.644999999999996</v>
      </c>
      <c r="J3050">
        <v>1693.548</v>
      </c>
      <c r="L3050" t="s">
        <v>1083</v>
      </c>
      <c r="M3050" s="6">
        <f t="shared" si="385"/>
        <v>2022</v>
      </c>
      <c r="N3050" s="6" t="str">
        <f t="shared" si="386"/>
        <v>05</v>
      </c>
      <c r="O3050" s="6" t="str">
        <f t="shared" si="387"/>
        <v>21</v>
      </c>
      <c r="P3050" t="str">
        <f t="shared" si="388"/>
        <v>03</v>
      </c>
      <c r="Q3050" t="str">
        <f t="shared" si="389"/>
        <v>53</v>
      </c>
      <c r="R3050" t="str">
        <f t="shared" si="390"/>
        <v>47</v>
      </c>
      <c r="S3050" s="4">
        <f t="shared" si="384"/>
        <v>44702.162349537037</v>
      </c>
      <c r="T3050" s="5">
        <f t="shared" si="391"/>
        <v>44702.162349537037</v>
      </c>
      <c r="U3050" t="s">
        <v>2508</v>
      </c>
      <c r="AH3050" t="s">
        <v>2940</v>
      </c>
      <c r="AI3050" t="s">
        <v>3077</v>
      </c>
      <c r="AJ3050" t="s">
        <v>3077</v>
      </c>
      <c r="AK3050" t="s">
        <v>3101</v>
      </c>
      <c r="AL3050" t="s">
        <v>3104</v>
      </c>
      <c r="BK3050">
        <v>2687</v>
      </c>
      <c r="BL3050">
        <v>2687</v>
      </c>
      <c r="BQ3050">
        <v>246.9716</v>
      </c>
      <c r="BR3050">
        <v>247.98290000001279</v>
      </c>
      <c r="BS3050">
        <v>1</v>
      </c>
    </row>
    <row r="3051" spans="1:71" x14ac:dyDescent="0.25">
      <c r="A3051" t="s">
        <v>86</v>
      </c>
      <c r="B3051">
        <v>2735</v>
      </c>
      <c r="C3051" t="s">
        <v>88</v>
      </c>
      <c r="D3051">
        <v>1</v>
      </c>
      <c r="E3051">
        <v>294805.96610000002</v>
      </c>
      <c r="F3051">
        <v>294806.36180000001</v>
      </c>
      <c r="G3051">
        <v>0.39569999999366701</v>
      </c>
      <c r="H3051">
        <v>183.95140000000001</v>
      </c>
      <c r="I3051">
        <v>65.853999999999999</v>
      </c>
      <c r="J3051">
        <v>600</v>
      </c>
      <c r="L3051" t="s">
        <v>1084</v>
      </c>
      <c r="M3051" s="6">
        <f t="shared" si="385"/>
        <v>2022</v>
      </c>
      <c r="N3051" s="6" t="str">
        <f t="shared" si="386"/>
        <v>05</v>
      </c>
      <c r="O3051" s="6" t="str">
        <f t="shared" si="387"/>
        <v>21</v>
      </c>
      <c r="P3051" t="str">
        <f t="shared" si="388"/>
        <v>04</v>
      </c>
      <c r="Q3051" t="str">
        <f t="shared" si="389"/>
        <v>13</v>
      </c>
      <c r="R3051" t="str">
        <f t="shared" si="390"/>
        <v>47</v>
      </c>
      <c r="S3051" s="4">
        <f t="shared" si="384"/>
        <v>44702.176238425927</v>
      </c>
      <c r="T3051" s="5">
        <f t="shared" si="391"/>
        <v>44702.176238425927</v>
      </c>
      <c r="U3051" t="s">
        <v>2509</v>
      </c>
      <c r="AH3051" t="s">
        <v>2940</v>
      </c>
      <c r="AI3051" t="s">
        <v>2941</v>
      </c>
      <c r="AJ3051" t="s">
        <v>3097</v>
      </c>
      <c r="AK3051" t="s">
        <v>3101</v>
      </c>
      <c r="AL3051" t="s">
        <v>3102</v>
      </c>
      <c r="BK3051">
        <v>2691</v>
      </c>
      <c r="BL3051">
        <v>2691</v>
      </c>
      <c r="BQ3051">
        <v>183.95140000000001</v>
      </c>
      <c r="BR3051">
        <v>184.3470999999937</v>
      </c>
      <c r="BS3051">
        <v>0</v>
      </c>
    </row>
    <row r="3052" spans="1:71" x14ac:dyDescent="0.25">
      <c r="A3052" t="s">
        <v>86</v>
      </c>
      <c r="B3052">
        <v>2736</v>
      </c>
      <c r="C3052" t="s">
        <v>88</v>
      </c>
      <c r="D3052">
        <v>1</v>
      </c>
      <c r="E3052">
        <v>294806.71360000002</v>
      </c>
      <c r="F3052">
        <v>294807.103</v>
      </c>
      <c r="G3052">
        <v>0.38939999998547142</v>
      </c>
      <c r="H3052">
        <v>184.69890000000001</v>
      </c>
      <c r="I3052">
        <v>73.171000000000006</v>
      </c>
      <c r="J3052">
        <v>592.68299999999999</v>
      </c>
      <c r="L3052" t="s">
        <v>1084</v>
      </c>
      <c r="M3052" s="6">
        <f t="shared" si="385"/>
        <v>2022</v>
      </c>
      <c r="N3052" s="6" t="str">
        <f t="shared" si="386"/>
        <v>05</v>
      </c>
      <c r="O3052" s="6" t="str">
        <f t="shared" si="387"/>
        <v>21</v>
      </c>
      <c r="P3052" t="str">
        <f t="shared" si="388"/>
        <v>04</v>
      </c>
      <c r="Q3052" t="str">
        <f t="shared" si="389"/>
        <v>13</v>
      </c>
      <c r="R3052" t="str">
        <f t="shared" si="390"/>
        <v>47</v>
      </c>
      <c r="S3052" s="4">
        <f t="shared" si="384"/>
        <v>44702.176238425927</v>
      </c>
      <c r="T3052" s="5">
        <f t="shared" si="391"/>
        <v>44702.176238425927</v>
      </c>
      <c r="U3052" t="s">
        <v>2509</v>
      </c>
      <c r="AH3052" t="s">
        <v>2940</v>
      </c>
      <c r="AI3052" t="s">
        <v>2941</v>
      </c>
      <c r="AJ3052" t="s">
        <v>3097</v>
      </c>
      <c r="AK3052" t="s">
        <v>3101</v>
      </c>
      <c r="AL3052" t="s">
        <v>3102</v>
      </c>
      <c r="BK3052">
        <v>2692</v>
      </c>
      <c r="BL3052">
        <v>2692</v>
      </c>
      <c r="BQ3052">
        <v>184.69890000000001</v>
      </c>
      <c r="BR3052">
        <v>185.08829999998551</v>
      </c>
      <c r="BS3052">
        <v>1</v>
      </c>
    </row>
    <row r="3053" spans="1:71" x14ac:dyDescent="0.25">
      <c r="A3053" t="s">
        <v>86</v>
      </c>
      <c r="B3053">
        <v>2737</v>
      </c>
      <c r="C3053" t="s">
        <v>88</v>
      </c>
      <c r="D3053">
        <v>1</v>
      </c>
      <c r="E3053">
        <v>294807.78769999999</v>
      </c>
      <c r="F3053">
        <v>294809.43339999998</v>
      </c>
      <c r="G3053">
        <v>1.645699999993667</v>
      </c>
      <c r="H3053">
        <v>185.7731</v>
      </c>
      <c r="I3053">
        <v>29.268000000000001</v>
      </c>
      <c r="J3053">
        <v>563.41499999999996</v>
      </c>
      <c r="L3053" t="s">
        <v>1084</v>
      </c>
      <c r="M3053" s="6">
        <f t="shared" si="385"/>
        <v>2022</v>
      </c>
      <c r="N3053" s="6" t="str">
        <f t="shared" si="386"/>
        <v>05</v>
      </c>
      <c r="O3053" s="6" t="str">
        <f t="shared" si="387"/>
        <v>21</v>
      </c>
      <c r="P3053" t="str">
        <f t="shared" si="388"/>
        <v>04</v>
      </c>
      <c r="Q3053" t="str">
        <f t="shared" si="389"/>
        <v>13</v>
      </c>
      <c r="R3053" t="str">
        <f t="shared" si="390"/>
        <v>47</v>
      </c>
      <c r="S3053" s="4">
        <f t="shared" si="384"/>
        <v>44702.176238425927</v>
      </c>
      <c r="T3053" s="5">
        <f t="shared" si="391"/>
        <v>44702.176238425927</v>
      </c>
      <c r="U3053" t="s">
        <v>2509</v>
      </c>
      <c r="AH3053" t="s">
        <v>2940</v>
      </c>
      <c r="AI3053" t="s">
        <v>3082</v>
      </c>
      <c r="AJ3053" t="s">
        <v>3097</v>
      </c>
      <c r="AK3053" t="s">
        <v>3101</v>
      </c>
      <c r="AL3053" t="s">
        <v>3103</v>
      </c>
      <c r="BK3053">
        <v>2693</v>
      </c>
      <c r="BL3053">
        <v>2693</v>
      </c>
      <c r="BQ3053">
        <v>185.7731</v>
      </c>
      <c r="BR3053">
        <v>187.41879999999369</v>
      </c>
      <c r="BS3053">
        <v>2</v>
      </c>
    </row>
    <row r="3054" spans="1:71" x14ac:dyDescent="0.25">
      <c r="A3054" t="s">
        <v>86</v>
      </c>
      <c r="B3054">
        <v>2738</v>
      </c>
      <c r="C3054" t="s">
        <v>88</v>
      </c>
      <c r="D3054">
        <v>1</v>
      </c>
      <c r="E3054">
        <v>294809.71610000002</v>
      </c>
      <c r="F3054">
        <v>294809.84169999999</v>
      </c>
      <c r="G3054">
        <v>0.12559999997029081</v>
      </c>
      <c r="H3054">
        <v>187.70140000000001</v>
      </c>
      <c r="I3054">
        <v>80.488</v>
      </c>
      <c r="J3054">
        <v>556.09799999999996</v>
      </c>
      <c r="L3054" t="s">
        <v>1084</v>
      </c>
      <c r="M3054" s="6">
        <f t="shared" si="385"/>
        <v>2022</v>
      </c>
      <c r="N3054" s="6" t="str">
        <f t="shared" si="386"/>
        <v>05</v>
      </c>
      <c r="O3054" s="6" t="str">
        <f t="shared" si="387"/>
        <v>21</v>
      </c>
      <c r="P3054" t="str">
        <f t="shared" si="388"/>
        <v>04</v>
      </c>
      <c r="Q3054" t="str">
        <f t="shared" si="389"/>
        <v>13</v>
      </c>
      <c r="R3054" t="str">
        <f t="shared" si="390"/>
        <v>47</v>
      </c>
      <c r="S3054" s="4">
        <f t="shared" si="384"/>
        <v>44702.176238425927</v>
      </c>
      <c r="T3054" s="5">
        <f t="shared" si="391"/>
        <v>44702.176238425927</v>
      </c>
      <c r="U3054" t="s">
        <v>2509</v>
      </c>
      <c r="AH3054" t="s">
        <v>2940</v>
      </c>
      <c r="AI3054" t="s">
        <v>2941</v>
      </c>
      <c r="AJ3054" t="s">
        <v>3097</v>
      </c>
      <c r="AK3054" t="s">
        <v>3101</v>
      </c>
      <c r="AL3054" t="s">
        <v>3103</v>
      </c>
      <c r="BK3054">
        <v>2694</v>
      </c>
      <c r="BL3054">
        <v>2694</v>
      </c>
      <c r="BQ3054">
        <v>187.70140000000001</v>
      </c>
      <c r="BR3054">
        <v>187.8269999999703</v>
      </c>
      <c r="BS3054">
        <v>3</v>
      </c>
    </row>
    <row r="3055" spans="1:71" x14ac:dyDescent="0.25">
      <c r="A3055" t="s">
        <v>86</v>
      </c>
      <c r="B3055">
        <v>2739</v>
      </c>
      <c r="C3055" t="s">
        <v>88</v>
      </c>
      <c r="D3055">
        <v>1</v>
      </c>
      <c r="E3055">
        <v>294810.07419999997</v>
      </c>
      <c r="F3055">
        <v>294810.61440000002</v>
      </c>
      <c r="G3055">
        <v>0.54020000004675239</v>
      </c>
      <c r="H3055">
        <v>188.05950000000001</v>
      </c>
      <c r="I3055">
        <v>139.024</v>
      </c>
      <c r="J3055">
        <v>592.68299999999999</v>
      </c>
      <c r="L3055" t="s">
        <v>1084</v>
      </c>
      <c r="M3055" s="6">
        <f t="shared" si="385"/>
        <v>2022</v>
      </c>
      <c r="N3055" s="6" t="str">
        <f t="shared" si="386"/>
        <v>05</v>
      </c>
      <c r="O3055" s="6" t="str">
        <f t="shared" si="387"/>
        <v>21</v>
      </c>
      <c r="P3055" t="str">
        <f t="shared" si="388"/>
        <v>04</v>
      </c>
      <c r="Q3055" t="str">
        <f t="shared" si="389"/>
        <v>13</v>
      </c>
      <c r="R3055" t="str">
        <f t="shared" si="390"/>
        <v>47</v>
      </c>
      <c r="S3055" s="4">
        <f t="shared" si="384"/>
        <v>44702.176238425927</v>
      </c>
      <c r="T3055" s="5">
        <f t="shared" si="391"/>
        <v>44702.176238425927</v>
      </c>
      <c r="U3055" t="s">
        <v>2509</v>
      </c>
      <c r="AH3055" t="s">
        <v>2940</v>
      </c>
      <c r="AI3055" t="s">
        <v>3077</v>
      </c>
      <c r="AJ3055" t="s">
        <v>3097</v>
      </c>
      <c r="AK3055" t="s">
        <v>3101</v>
      </c>
      <c r="AL3055" t="s">
        <v>3103</v>
      </c>
      <c r="BK3055">
        <v>2695</v>
      </c>
      <c r="BL3055">
        <v>2695</v>
      </c>
      <c r="BQ3055">
        <v>188.05950000000001</v>
      </c>
      <c r="BR3055">
        <v>188.59970000004679</v>
      </c>
      <c r="BS3055">
        <v>4</v>
      </c>
    </row>
    <row r="3056" spans="1:71" x14ac:dyDescent="0.25">
      <c r="A3056" t="s">
        <v>86</v>
      </c>
      <c r="B3056">
        <v>2742</v>
      </c>
      <c r="C3056" t="s">
        <v>88</v>
      </c>
      <c r="D3056">
        <v>1</v>
      </c>
      <c r="E3056">
        <v>295020.43780000001</v>
      </c>
      <c r="F3056">
        <v>295023.86749999999</v>
      </c>
      <c r="G3056">
        <v>3.4296999999787658</v>
      </c>
      <c r="H3056">
        <v>98.325800000000001</v>
      </c>
      <c r="I3056">
        <v>67.605999999999995</v>
      </c>
      <c r="J3056">
        <v>2552.1129999999998</v>
      </c>
      <c r="L3056" t="s">
        <v>1085</v>
      </c>
      <c r="M3056" s="6">
        <f t="shared" si="385"/>
        <v>2022</v>
      </c>
      <c r="N3056" s="6" t="str">
        <f t="shared" si="386"/>
        <v>05</v>
      </c>
      <c r="O3056" s="6" t="str">
        <f t="shared" si="387"/>
        <v>21</v>
      </c>
      <c r="P3056" t="str">
        <f t="shared" si="388"/>
        <v>04</v>
      </c>
      <c r="Q3056" t="str">
        <f t="shared" si="389"/>
        <v>18</v>
      </c>
      <c r="R3056" t="str">
        <f t="shared" si="390"/>
        <v>47</v>
      </c>
      <c r="S3056" s="4">
        <f t="shared" si="384"/>
        <v>44702.179710648146</v>
      </c>
      <c r="T3056" s="5">
        <f t="shared" si="391"/>
        <v>44702.179710648146</v>
      </c>
      <c r="U3056" t="s">
        <v>2510</v>
      </c>
      <c r="AH3056" t="s">
        <v>2940</v>
      </c>
      <c r="AI3056" t="s">
        <v>3083</v>
      </c>
      <c r="AJ3056" t="s">
        <v>3082</v>
      </c>
      <c r="AK3056" t="s">
        <v>3101</v>
      </c>
      <c r="AL3056" t="s">
        <v>3104</v>
      </c>
      <c r="BK3056">
        <v>2698</v>
      </c>
      <c r="BL3056">
        <v>2698</v>
      </c>
      <c r="BQ3056">
        <v>98.325800000000001</v>
      </c>
      <c r="BR3056">
        <v>101.7554999999788</v>
      </c>
      <c r="BS3056">
        <v>0</v>
      </c>
    </row>
    <row r="3057" spans="1:71" x14ac:dyDescent="0.25">
      <c r="A3057" t="s">
        <v>86</v>
      </c>
      <c r="B3057">
        <v>2744</v>
      </c>
      <c r="C3057" t="s">
        <v>88</v>
      </c>
      <c r="D3057">
        <v>1</v>
      </c>
      <c r="E3057">
        <v>295451.78120000003</v>
      </c>
      <c r="F3057">
        <v>295451.9069</v>
      </c>
      <c r="G3057">
        <v>0.12569999997504061</v>
      </c>
      <c r="H3057">
        <v>229.69589999999999</v>
      </c>
      <c r="I3057">
        <v>42.253999999999998</v>
      </c>
      <c r="J3057">
        <v>473.23899999999998</v>
      </c>
      <c r="L3057" t="s">
        <v>1086</v>
      </c>
      <c r="M3057" s="6">
        <f t="shared" si="385"/>
        <v>2022</v>
      </c>
      <c r="N3057" s="6" t="str">
        <f t="shared" si="386"/>
        <v>05</v>
      </c>
      <c r="O3057" s="6" t="str">
        <f t="shared" si="387"/>
        <v>21</v>
      </c>
      <c r="P3057" t="str">
        <f t="shared" si="388"/>
        <v>04</v>
      </c>
      <c r="Q3057" t="str">
        <f t="shared" si="389"/>
        <v>23</v>
      </c>
      <c r="R3057" t="str">
        <f t="shared" si="390"/>
        <v>47</v>
      </c>
      <c r="S3057" s="4">
        <f t="shared" si="384"/>
        <v>44702.183182870373</v>
      </c>
      <c r="T3057" s="5">
        <f t="shared" si="391"/>
        <v>44702.183182870373</v>
      </c>
      <c r="U3057" t="s">
        <v>2511</v>
      </c>
      <c r="AH3057" t="s">
        <v>2940</v>
      </c>
      <c r="AI3057" t="s">
        <v>2941</v>
      </c>
      <c r="AJ3057" t="s">
        <v>3097</v>
      </c>
      <c r="AK3057" t="s">
        <v>3101</v>
      </c>
      <c r="AL3057" t="s">
        <v>3103</v>
      </c>
      <c r="BK3057">
        <v>2700</v>
      </c>
      <c r="BL3057">
        <v>2700</v>
      </c>
      <c r="BQ3057">
        <v>229.69589999999999</v>
      </c>
      <c r="BR3057">
        <v>229.82159999997501</v>
      </c>
      <c r="BS3057">
        <v>0</v>
      </c>
    </row>
    <row r="3058" spans="1:71" x14ac:dyDescent="0.25">
      <c r="A3058" t="s">
        <v>86</v>
      </c>
      <c r="B3058">
        <v>2745</v>
      </c>
      <c r="C3058" t="s">
        <v>88</v>
      </c>
      <c r="D3058">
        <v>1</v>
      </c>
      <c r="E3058">
        <v>295452.54759999999</v>
      </c>
      <c r="F3058">
        <v>295454.87170000002</v>
      </c>
      <c r="G3058">
        <v>2.324100000027101</v>
      </c>
      <c r="H3058">
        <v>230.4623</v>
      </c>
      <c r="I3058">
        <v>101.408</v>
      </c>
      <c r="J3058">
        <v>625.35199999999998</v>
      </c>
      <c r="L3058" t="s">
        <v>1086</v>
      </c>
      <c r="M3058" s="6">
        <f t="shared" si="385"/>
        <v>2022</v>
      </c>
      <c r="N3058" s="6" t="str">
        <f t="shared" si="386"/>
        <v>05</v>
      </c>
      <c r="O3058" s="6" t="str">
        <f t="shared" si="387"/>
        <v>21</v>
      </c>
      <c r="P3058" t="str">
        <f t="shared" si="388"/>
        <v>04</v>
      </c>
      <c r="Q3058" t="str">
        <f t="shared" si="389"/>
        <v>23</v>
      </c>
      <c r="R3058" t="str">
        <f t="shared" si="390"/>
        <v>47</v>
      </c>
      <c r="S3058" s="4">
        <f t="shared" si="384"/>
        <v>44702.183182870373</v>
      </c>
      <c r="T3058" s="5">
        <f t="shared" si="391"/>
        <v>44702.183182870373</v>
      </c>
      <c r="U3058" t="s">
        <v>2511</v>
      </c>
      <c r="AH3058" t="s">
        <v>2940</v>
      </c>
      <c r="AI3058" t="s">
        <v>3085</v>
      </c>
      <c r="AJ3058" t="s">
        <v>3097</v>
      </c>
      <c r="AK3058" t="s">
        <v>3101</v>
      </c>
      <c r="AL3058" t="s">
        <v>3103</v>
      </c>
      <c r="BK3058">
        <v>2701</v>
      </c>
      <c r="BL3058">
        <v>2701</v>
      </c>
      <c r="BQ3058">
        <v>230.4623</v>
      </c>
      <c r="BR3058">
        <v>232.7864000000271</v>
      </c>
      <c r="BS3058">
        <v>1</v>
      </c>
    </row>
    <row r="3059" spans="1:71" x14ac:dyDescent="0.25">
      <c r="A3059" t="s">
        <v>86</v>
      </c>
      <c r="B3059">
        <v>2746</v>
      </c>
      <c r="C3059" t="s">
        <v>88</v>
      </c>
      <c r="D3059">
        <v>1</v>
      </c>
      <c r="E3059">
        <v>295455.67820000002</v>
      </c>
      <c r="F3059">
        <v>295456.52620000002</v>
      </c>
      <c r="G3059">
        <v>0.84799999999813735</v>
      </c>
      <c r="H3059">
        <v>233.59289999999999</v>
      </c>
      <c r="I3059">
        <v>67.605999999999995</v>
      </c>
      <c r="J3059">
        <v>532.39400000000001</v>
      </c>
      <c r="L3059" t="s">
        <v>1086</v>
      </c>
      <c r="M3059" s="6">
        <f t="shared" si="385"/>
        <v>2022</v>
      </c>
      <c r="N3059" s="6" t="str">
        <f t="shared" si="386"/>
        <v>05</v>
      </c>
      <c r="O3059" s="6" t="str">
        <f t="shared" si="387"/>
        <v>21</v>
      </c>
      <c r="P3059" t="str">
        <f t="shared" si="388"/>
        <v>04</v>
      </c>
      <c r="Q3059" t="str">
        <f t="shared" si="389"/>
        <v>23</v>
      </c>
      <c r="R3059" t="str">
        <f t="shared" si="390"/>
        <v>47</v>
      </c>
      <c r="S3059" s="4">
        <f t="shared" si="384"/>
        <v>44702.183182870373</v>
      </c>
      <c r="T3059" s="5">
        <f t="shared" si="391"/>
        <v>44702.183182870373</v>
      </c>
      <c r="U3059" t="s">
        <v>2511</v>
      </c>
      <c r="AH3059" t="s">
        <v>2940</v>
      </c>
      <c r="AI3059" t="s">
        <v>3081</v>
      </c>
      <c r="AJ3059" t="s">
        <v>3097</v>
      </c>
      <c r="AK3059" t="s">
        <v>3101</v>
      </c>
      <c r="AL3059" t="s">
        <v>3103</v>
      </c>
      <c r="BK3059">
        <v>2702</v>
      </c>
      <c r="BL3059">
        <v>2702</v>
      </c>
      <c r="BQ3059">
        <v>233.59289999999999</v>
      </c>
      <c r="BR3059">
        <v>234.44089999999809</v>
      </c>
      <c r="BS3059">
        <v>2</v>
      </c>
    </row>
    <row r="3060" spans="1:71" x14ac:dyDescent="0.25">
      <c r="A3060" t="s">
        <v>86</v>
      </c>
      <c r="B3060">
        <v>2747</v>
      </c>
      <c r="C3060" t="s">
        <v>88</v>
      </c>
      <c r="D3060">
        <v>1</v>
      </c>
      <c r="E3060">
        <v>295456.75229999999</v>
      </c>
      <c r="F3060">
        <v>295457.53120000003</v>
      </c>
      <c r="G3060">
        <v>0.77890000003390014</v>
      </c>
      <c r="H3060">
        <v>234.667</v>
      </c>
      <c r="I3060">
        <v>92.957999999999998</v>
      </c>
      <c r="J3060">
        <v>532.39400000000001</v>
      </c>
      <c r="L3060" t="s">
        <v>1086</v>
      </c>
      <c r="M3060" s="6">
        <f t="shared" si="385"/>
        <v>2022</v>
      </c>
      <c r="N3060" s="6" t="str">
        <f t="shared" si="386"/>
        <v>05</v>
      </c>
      <c r="O3060" s="6" t="str">
        <f t="shared" si="387"/>
        <v>21</v>
      </c>
      <c r="P3060" t="str">
        <f t="shared" si="388"/>
        <v>04</v>
      </c>
      <c r="Q3060" t="str">
        <f t="shared" si="389"/>
        <v>23</v>
      </c>
      <c r="R3060" t="str">
        <f t="shared" si="390"/>
        <v>47</v>
      </c>
      <c r="S3060" s="4">
        <f t="shared" si="384"/>
        <v>44702.183182870373</v>
      </c>
      <c r="T3060" s="5">
        <f t="shared" si="391"/>
        <v>44702.183182870373</v>
      </c>
      <c r="U3060" t="s">
        <v>2511</v>
      </c>
      <c r="AH3060" t="s">
        <v>2940</v>
      </c>
      <c r="AI3060" t="s">
        <v>3081</v>
      </c>
      <c r="AJ3060" t="s">
        <v>3097</v>
      </c>
      <c r="AK3060" t="s">
        <v>3101</v>
      </c>
      <c r="AL3060" t="s">
        <v>3103</v>
      </c>
      <c r="BK3060">
        <v>2703</v>
      </c>
      <c r="BL3060">
        <v>2703</v>
      </c>
      <c r="BQ3060">
        <v>234.667</v>
      </c>
      <c r="BR3060">
        <v>235.4459000000339</v>
      </c>
      <c r="BS3060">
        <v>3</v>
      </c>
    </row>
    <row r="3061" spans="1:71" x14ac:dyDescent="0.25">
      <c r="A3061" t="s">
        <v>86</v>
      </c>
      <c r="B3061">
        <v>2748</v>
      </c>
      <c r="C3061" t="s">
        <v>88</v>
      </c>
      <c r="D3061">
        <v>1</v>
      </c>
      <c r="E3061">
        <v>295458.54979999998</v>
      </c>
      <c r="F3061">
        <v>295459.27850000001</v>
      </c>
      <c r="G3061">
        <v>0.72870000003604218</v>
      </c>
      <c r="H3061">
        <v>236.46449999999999</v>
      </c>
      <c r="I3061">
        <v>59.155000000000001</v>
      </c>
      <c r="J3061">
        <v>608.45100000000002</v>
      </c>
      <c r="L3061" t="s">
        <v>1086</v>
      </c>
      <c r="M3061" s="6">
        <f t="shared" si="385"/>
        <v>2022</v>
      </c>
      <c r="N3061" s="6" t="str">
        <f t="shared" si="386"/>
        <v>05</v>
      </c>
      <c r="O3061" s="6" t="str">
        <f t="shared" si="387"/>
        <v>21</v>
      </c>
      <c r="P3061" t="str">
        <f t="shared" si="388"/>
        <v>04</v>
      </c>
      <c r="Q3061" t="str">
        <f t="shared" si="389"/>
        <v>23</v>
      </c>
      <c r="R3061" t="str">
        <f t="shared" si="390"/>
        <v>47</v>
      </c>
      <c r="S3061" s="4">
        <f t="shared" si="384"/>
        <v>44702.183182870373</v>
      </c>
      <c r="T3061" s="5">
        <f t="shared" si="391"/>
        <v>44702.183182870373</v>
      </c>
      <c r="U3061" t="s">
        <v>2511</v>
      </c>
      <c r="AH3061" t="s">
        <v>2940</v>
      </c>
      <c r="AI3061" t="s">
        <v>3081</v>
      </c>
      <c r="AJ3061" t="s">
        <v>3097</v>
      </c>
      <c r="AK3061" t="s">
        <v>3101</v>
      </c>
      <c r="AL3061" t="s">
        <v>3103</v>
      </c>
      <c r="BK3061">
        <v>2704</v>
      </c>
      <c r="BL3061">
        <v>2704</v>
      </c>
      <c r="BQ3061">
        <v>236.46449999999999</v>
      </c>
      <c r="BR3061">
        <v>237.193200000036</v>
      </c>
      <c r="BS3061">
        <v>4</v>
      </c>
    </row>
    <row r="3062" spans="1:71" x14ac:dyDescent="0.25">
      <c r="A3062" t="s">
        <v>86</v>
      </c>
      <c r="B3062">
        <v>2749</v>
      </c>
      <c r="C3062" t="s">
        <v>88</v>
      </c>
      <c r="D3062">
        <v>1</v>
      </c>
      <c r="E3062">
        <v>295460.06359999999</v>
      </c>
      <c r="F3062">
        <v>295460.44679999998</v>
      </c>
      <c r="G3062">
        <v>0.38319999998202547</v>
      </c>
      <c r="H3062">
        <v>237.97829999999999</v>
      </c>
      <c r="I3062">
        <v>50.704000000000001</v>
      </c>
      <c r="J3062">
        <v>616.90099999999995</v>
      </c>
      <c r="L3062" t="s">
        <v>1086</v>
      </c>
      <c r="M3062" s="6">
        <f t="shared" si="385"/>
        <v>2022</v>
      </c>
      <c r="N3062" s="6" t="str">
        <f t="shared" si="386"/>
        <v>05</v>
      </c>
      <c r="O3062" s="6" t="str">
        <f t="shared" si="387"/>
        <v>21</v>
      </c>
      <c r="P3062" t="str">
        <f t="shared" si="388"/>
        <v>04</v>
      </c>
      <c r="Q3062" t="str">
        <f t="shared" si="389"/>
        <v>23</v>
      </c>
      <c r="R3062" t="str">
        <f t="shared" si="390"/>
        <v>47</v>
      </c>
      <c r="S3062" s="4">
        <f t="shared" si="384"/>
        <v>44702.183182870373</v>
      </c>
      <c r="T3062" s="5">
        <f t="shared" si="391"/>
        <v>44702.183182870373</v>
      </c>
      <c r="U3062" t="s">
        <v>2511</v>
      </c>
      <c r="AH3062" t="s">
        <v>2940</v>
      </c>
      <c r="AI3062" t="s">
        <v>3077</v>
      </c>
      <c r="AJ3062" t="s">
        <v>3097</v>
      </c>
      <c r="AK3062" t="s">
        <v>3101</v>
      </c>
      <c r="AL3062" t="s">
        <v>3103</v>
      </c>
      <c r="BK3062">
        <v>2705</v>
      </c>
      <c r="BL3062">
        <v>2705</v>
      </c>
      <c r="BQ3062">
        <v>237.97829999999999</v>
      </c>
      <c r="BR3062">
        <v>238.36149999998199</v>
      </c>
      <c r="BS3062">
        <v>5</v>
      </c>
    </row>
    <row r="3063" spans="1:71" x14ac:dyDescent="0.25">
      <c r="A3063" t="s">
        <v>86</v>
      </c>
      <c r="B3063">
        <v>2752</v>
      </c>
      <c r="C3063" t="s">
        <v>88</v>
      </c>
      <c r="D3063">
        <v>1</v>
      </c>
      <c r="E3063">
        <v>295777.27260000003</v>
      </c>
      <c r="F3063">
        <v>295777.505</v>
      </c>
      <c r="G3063">
        <v>0.23239999997895211</v>
      </c>
      <c r="H3063">
        <v>255.1069</v>
      </c>
      <c r="I3063">
        <v>118.31</v>
      </c>
      <c r="J3063">
        <v>1698.5920000000001</v>
      </c>
      <c r="L3063" t="s">
        <v>1087</v>
      </c>
      <c r="M3063" s="6">
        <f t="shared" si="385"/>
        <v>2022</v>
      </c>
      <c r="N3063" s="6" t="str">
        <f t="shared" si="386"/>
        <v>05</v>
      </c>
      <c r="O3063" s="6" t="str">
        <f t="shared" si="387"/>
        <v>21</v>
      </c>
      <c r="P3063" t="str">
        <f t="shared" si="388"/>
        <v>04</v>
      </c>
      <c r="Q3063" t="str">
        <f t="shared" si="389"/>
        <v>28</v>
      </c>
      <c r="R3063" t="str">
        <f t="shared" si="390"/>
        <v>47</v>
      </c>
      <c r="S3063" s="4">
        <f t="shared" si="384"/>
        <v>44702.186655092592</v>
      </c>
      <c r="T3063" s="5">
        <f t="shared" si="391"/>
        <v>44702.186655092592</v>
      </c>
      <c r="U3063" t="s">
        <v>2512</v>
      </c>
      <c r="AH3063" t="s">
        <v>2940</v>
      </c>
      <c r="AI3063" t="s">
        <v>2941</v>
      </c>
      <c r="AJ3063" t="s">
        <v>3097</v>
      </c>
      <c r="AK3063" t="s">
        <v>3101</v>
      </c>
      <c r="AL3063" t="s">
        <v>3103</v>
      </c>
      <c r="BK3063">
        <v>2708</v>
      </c>
      <c r="BL3063">
        <v>2708</v>
      </c>
      <c r="BQ3063">
        <v>255.1069</v>
      </c>
      <c r="BR3063">
        <v>255.33929999997889</v>
      </c>
      <c r="BS3063">
        <v>0</v>
      </c>
    </row>
    <row r="3064" spans="1:71" x14ac:dyDescent="0.25">
      <c r="A3064" t="s">
        <v>86</v>
      </c>
      <c r="B3064">
        <v>2753</v>
      </c>
      <c r="C3064" t="s">
        <v>88</v>
      </c>
      <c r="D3064">
        <v>1</v>
      </c>
      <c r="E3064">
        <v>295778.88559999998</v>
      </c>
      <c r="F3064">
        <v>295779.27510000003</v>
      </c>
      <c r="G3064">
        <v>0.38950000004842877</v>
      </c>
      <c r="H3064">
        <v>256.72000000000003</v>
      </c>
      <c r="I3064">
        <v>135.21100000000001</v>
      </c>
      <c r="J3064">
        <v>1250.704</v>
      </c>
      <c r="L3064" t="s">
        <v>1087</v>
      </c>
      <c r="M3064" s="6">
        <f t="shared" si="385"/>
        <v>2022</v>
      </c>
      <c r="N3064" s="6" t="str">
        <f t="shared" si="386"/>
        <v>05</v>
      </c>
      <c r="O3064" s="6" t="str">
        <f t="shared" si="387"/>
        <v>21</v>
      </c>
      <c r="P3064" t="str">
        <f t="shared" si="388"/>
        <v>04</v>
      </c>
      <c r="Q3064" t="str">
        <f t="shared" si="389"/>
        <v>28</v>
      </c>
      <c r="R3064" t="str">
        <f t="shared" si="390"/>
        <v>47</v>
      </c>
      <c r="S3064" s="4">
        <f t="shared" si="384"/>
        <v>44702.186655092592</v>
      </c>
      <c r="T3064" s="5">
        <f t="shared" si="391"/>
        <v>44702.186655092592</v>
      </c>
      <c r="U3064" t="s">
        <v>2512</v>
      </c>
      <c r="AH3064" t="s">
        <v>2940</v>
      </c>
      <c r="AI3064" t="s">
        <v>2941</v>
      </c>
      <c r="AJ3064" t="s">
        <v>3077</v>
      </c>
      <c r="AK3064" t="s">
        <v>3101</v>
      </c>
      <c r="AL3064" t="s">
        <v>3104</v>
      </c>
      <c r="BK3064">
        <v>2709</v>
      </c>
      <c r="BL3064">
        <v>2709</v>
      </c>
      <c r="BQ3064">
        <v>256.72000000000003</v>
      </c>
      <c r="BR3064">
        <v>257.10950000004851</v>
      </c>
      <c r="BS3064">
        <v>1</v>
      </c>
    </row>
    <row r="3065" spans="1:71" x14ac:dyDescent="0.25">
      <c r="A3065" t="s">
        <v>86</v>
      </c>
      <c r="B3065">
        <v>2761</v>
      </c>
      <c r="C3065" t="s">
        <v>88</v>
      </c>
      <c r="D3065">
        <v>1</v>
      </c>
      <c r="E3065">
        <v>296152.99170000001</v>
      </c>
      <c r="F3065">
        <v>296153.26179999998</v>
      </c>
      <c r="G3065">
        <v>0.27009999996516848</v>
      </c>
      <c r="H3065">
        <v>30.806899999999999</v>
      </c>
      <c r="I3065">
        <v>92.957999999999998</v>
      </c>
      <c r="J3065">
        <v>1301.4079999999999</v>
      </c>
      <c r="L3065" t="s">
        <v>1088</v>
      </c>
      <c r="M3065" s="6">
        <f t="shared" si="385"/>
        <v>2022</v>
      </c>
      <c r="N3065" s="6" t="str">
        <f t="shared" si="386"/>
        <v>05</v>
      </c>
      <c r="O3065" s="6" t="str">
        <f t="shared" si="387"/>
        <v>21</v>
      </c>
      <c r="P3065" t="str">
        <f t="shared" si="388"/>
        <v>04</v>
      </c>
      <c r="Q3065" t="str">
        <f t="shared" si="389"/>
        <v>38</v>
      </c>
      <c r="R3065" t="str">
        <f t="shared" si="390"/>
        <v>47</v>
      </c>
      <c r="S3065" s="4">
        <f t="shared" si="384"/>
        <v>44702.193599537037</v>
      </c>
      <c r="T3065" s="5">
        <f t="shared" si="391"/>
        <v>44702.193599537037</v>
      </c>
      <c r="U3065" t="s">
        <v>2513</v>
      </c>
      <c r="AH3065" t="s">
        <v>2940</v>
      </c>
      <c r="AI3065" t="s">
        <v>2941</v>
      </c>
      <c r="AJ3065" t="s">
        <v>3097</v>
      </c>
      <c r="AK3065" t="s">
        <v>3101</v>
      </c>
      <c r="AL3065" t="s">
        <v>3103</v>
      </c>
      <c r="BK3065">
        <v>2717</v>
      </c>
      <c r="BL3065">
        <v>2717</v>
      </c>
      <c r="BQ3065">
        <v>30.806899999999999</v>
      </c>
      <c r="BR3065">
        <v>31.076999999965171</v>
      </c>
      <c r="BS3065">
        <v>0</v>
      </c>
    </row>
    <row r="3066" spans="1:71" x14ac:dyDescent="0.25">
      <c r="A3066" t="s">
        <v>86</v>
      </c>
      <c r="B3066">
        <v>2762</v>
      </c>
      <c r="C3066" t="s">
        <v>88</v>
      </c>
      <c r="D3066">
        <v>1</v>
      </c>
      <c r="E3066">
        <v>296153.50050000002</v>
      </c>
      <c r="F3066">
        <v>296153.72659999999</v>
      </c>
      <c r="G3066">
        <v>0.2260999999707565</v>
      </c>
      <c r="H3066">
        <v>31.3156</v>
      </c>
      <c r="I3066">
        <v>42.253999999999998</v>
      </c>
      <c r="J3066">
        <v>1377.4649999999999</v>
      </c>
      <c r="L3066" t="s">
        <v>1088</v>
      </c>
      <c r="M3066" s="6">
        <f t="shared" si="385"/>
        <v>2022</v>
      </c>
      <c r="N3066" s="6" t="str">
        <f t="shared" si="386"/>
        <v>05</v>
      </c>
      <c r="O3066" s="6" t="str">
        <f t="shared" si="387"/>
        <v>21</v>
      </c>
      <c r="P3066" t="str">
        <f t="shared" si="388"/>
        <v>04</v>
      </c>
      <c r="Q3066" t="str">
        <f t="shared" si="389"/>
        <v>38</v>
      </c>
      <c r="R3066" t="str">
        <f t="shared" si="390"/>
        <v>47</v>
      </c>
      <c r="S3066" s="4">
        <f t="shared" si="384"/>
        <v>44702.193599537037</v>
      </c>
      <c r="T3066" s="5">
        <f t="shared" si="391"/>
        <v>44702.193599537037</v>
      </c>
      <c r="U3066" t="s">
        <v>2513</v>
      </c>
      <c r="AH3066" t="s">
        <v>2940</v>
      </c>
      <c r="AI3066" t="s">
        <v>2941</v>
      </c>
      <c r="AJ3066" t="s">
        <v>3097</v>
      </c>
      <c r="AK3066" t="s">
        <v>3101</v>
      </c>
      <c r="AL3066" t="s">
        <v>3103</v>
      </c>
      <c r="BK3066">
        <v>2718</v>
      </c>
      <c r="BL3066">
        <v>2718</v>
      </c>
      <c r="BQ3066">
        <v>31.3156</v>
      </c>
      <c r="BR3066">
        <v>31.54169999997076</v>
      </c>
      <c r="BS3066">
        <v>1</v>
      </c>
    </row>
    <row r="3067" spans="1:71" x14ac:dyDescent="0.25">
      <c r="A3067" t="s">
        <v>86</v>
      </c>
      <c r="B3067">
        <v>2765</v>
      </c>
      <c r="C3067" t="s">
        <v>88</v>
      </c>
      <c r="D3067">
        <v>1</v>
      </c>
      <c r="E3067">
        <v>296386.27289999998</v>
      </c>
      <c r="F3067">
        <v>296386.80680000002</v>
      </c>
      <c r="G3067">
        <v>0.53390000003855675</v>
      </c>
      <c r="H3067">
        <v>264.0881</v>
      </c>
      <c r="I3067">
        <v>76.055999999999997</v>
      </c>
      <c r="J3067">
        <v>1664.789</v>
      </c>
      <c r="L3067" t="s">
        <v>1088</v>
      </c>
      <c r="M3067" s="6">
        <f t="shared" si="385"/>
        <v>2022</v>
      </c>
      <c r="N3067" s="6" t="str">
        <f t="shared" si="386"/>
        <v>05</v>
      </c>
      <c r="O3067" s="6" t="str">
        <f t="shared" si="387"/>
        <v>21</v>
      </c>
      <c r="P3067" t="str">
        <f t="shared" si="388"/>
        <v>04</v>
      </c>
      <c r="Q3067" t="str">
        <f t="shared" si="389"/>
        <v>38</v>
      </c>
      <c r="R3067" t="str">
        <f t="shared" si="390"/>
        <v>47</v>
      </c>
      <c r="S3067" s="4">
        <f t="shared" si="384"/>
        <v>44702.193599537037</v>
      </c>
      <c r="T3067" s="5">
        <f t="shared" si="391"/>
        <v>44702.193599537037</v>
      </c>
      <c r="U3067" t="s">
        <v>2513</v>
      </c>
      <c r="AH3067" t="s">
        <v>2940</v>
      </c>
      <c r="AI3067" t="s">
        <v>2941</v>
      </c>
      <c r="AJ3067" t="s">
        <v>3077</v>
      </c>
      <c r="AK3067" t="s">
        <v>3101</v>
      </c>
      <c r="AL3067" t="s">
        <v>3104</v>
      </c>
      <c r="BK3067">
        <v>2721</v>
      </c>
      <c r="BL3067">
        <v>2721</v>
      </c>
      <c r="BQ3067">
        <v>264.0881</v>
      </c>
      <c r="BR3067">
        <v>264.62200000003861</v>
      </c>
      <c r="BS3067">
        <v>2</v>
      </c>
    </row>
    <row r="3068" spans="1:71" x14ac:dyDescent="0.25">
      <c r="A3068" t="s">
        <v>86</v>
      </c>
      <c r="B3068">
        <v>2766</v>
      </c>
      <c r="C3068" t="s">
        <v>88</v>
      </c>
      <c r="D3068">
        <v>1</v>
      </c>
      <c r="E3068">
        <v>296387.08319999999</v>
      </c>
      <c r="F3068">
        <v>296387.40360000002</v>
      </c>
      <c r="G3068">
        <v>0.3204000000259839</v>
      </c>
      <c r="H3068">
        <v>264.89839999999998</v>
      </c>
      <c r="I3068">
        <v>92.957999999999998</v>
      </c>
      <c r="J3068">
        <v>1343.662</v>
      </c>
      <c r="L3068" t="s">
        <v>1088</v>
      </c>
      <c r="M3068" s="6">
        <f t="shared" si="385"/>
        <v>2022</v>
      </c>
      <c r="N3068" s="6" t="str">
        <f t="shared" si="386"/>
        <v>05</v>
      </c>
      <c r="O3068" s="6" t="str">
        <f t="shared" si="387"/>
        <v>21</v>
      </c>
      <c r="P3068" t="str">
        <f t="shared" si="388"/>
        <v>04</v>
      </c>
      <c r="Q3068" t="str">
        <f t="shared" si="389"/>
        <v>38</v>
      </c>
      <c r="R3068" t="str">
        <f t="shared" si="390"/>
        <v>47</v>
      </c>
      <c r="S3068" s="4">
        <f t="shared" si="384"/>
        <v>44702.193599537037</v>
      </c>
      <c r="T3068" s="5">
        <f t="shared" si="391"/>
        <v>44702.193599537037</v>
      </c>
      <c r="U3068" t="s">
        <v>2513</v>
      </c>
      <c r="AH3068" t="s">
        <v>2940</v>
      </c>
      <c r="AI3068" t="s">
        <v>2941</v>
      </c>
      <c r="AJ3068" t="s">
        <v>3097</v>
      </c>
      <c r="AK3068" t="s">
        <v>3101</v>
      </c>
      <c r="AL3068" t="s">
        <v>3102</v>
      </c>
      <c r="BK3068">
        <v>2722</v>
      </c>
      <c r="BL3068">
        <v>2722</v>
      </c>
      <c r="BQ3068">
        <v>264.89839999999998</v>
      </c>
      <c r="BR3068">
        <v>265.21880000002602</v>
      </c>
      <c r="BS3068">
        <v>3</v>
      </c>
    </row>
    <row r="3069" spans="1:71" x14ac:dyDescent="0.25">
      <c r="A3069" t="s">
        <v>86</v>
      </c>
      <c r="B3069">
        <v>2768</v>
      </c>
      <c r="C3069" t="s">
        <v>88</v>
      </c>
      <c r="D3069">
        <v>1</v>
      </c>
      <c r="E3069">
        <v>296387.52919999999</v>
      </c>
      <c r="F3069">
        <v>296387.7365</v>
      </c>
      <c r="G3069">
        <v>0.20730000000912699</v>
      </c>
      <c r="H3069">
        <v>265.34440000000001</v>
      </c>
      <c r="I3069">
        <v>59.155000000000001</v>
      </c>
      <c r="J3069">
        <v>1073.239</v>
      </c>
      <c r="L3069" t="s">
        <v>1088</v>
      </c>
      <c r="M3069" s="6">
        <f t="shared" si="385"/>
        <v>2022</v>
      </c>
      <c r="N3069" s="6" t="str">
        <f t="shared" si="386"/>
        <v>05</v>
      </c>
      <c r="O3069" s="6" t="str">
        <f t="shared" si="387"/>
        <v>21</v>
      </c>
      <c r="P3069" t="str">
        <f t="shared" si="388"/>
        <v>04</v>
      </c>
      <c r="Q3069" t="str">
        <f t="shared" si="389"/>
        <v>38</v>
      </c>
      <c r="R3069" t="str">
        <f t="shared" si="390"/>
        <v>47</v>
      </c>
      <c r="S3069" s="4">
        <f t="shared" si="384"/>
        <v>44702.193599537037</v>
      </c>
      <c r="T3069" s="5">
        <f t="shared" si="391"/>
        <v>44702.193599537037</v>
      </c>
      <c r="U3069" t="s">
        <v>2513</v>
      </c>
      <c r="AH3069" t="s">
        <v>2940</v>
      </c>
      <c r="AI3069" t="s">
        <v>2941</v>
      </c>
      <c r="AJ3069" t="s">
        <v>3097</v>
      </c>
      <c r="AK3069" t="s">
        <v>3101</v>
      </c>
      <c r="AL3069" t="s">
        <v>3103</v>
      </c>
      <c r="BK3069">
        <v>2723</v>
      </c>
      <c r="BL3069">
        <v>2723</v>
      </c>
      <c r="BQ3069">
        <v>265.34440000000001</v>
      </c>
      <c r="BR3069">
        <v>265.55170000000908</v>
      </c>
      <c r="BS3069">
        <v>4</v>
      </c>
    </row>
    <row r="3070" spans="1:71" x14ac:dyDescent="0.25">
      <c r="A3070" t="s">
        <v>86</v>
      </c>
      <c r="B3070">
        <v>2769</v>
      </c>
      <c r="C3070" t="s">
        <v>88</v>
      </c>
      <c r="D3070">
        <v>1</v>
      </c>
      <c r="E3070">
        <v>296388.2035</v>
      </c>
      <c r="F3070">
        <v>296388.47989999998</v>
      </c>
      <c r="G3070">
        <v>0.27639999997336417</v>
      </c>
      <c r="H3070">
        <v>266.01870000000002</v>
      </c>
      <c r="I3070">
        <v>59.155000000000001</v>
      </c>
      <c r="J3070">
        <v>1352.1130000000001</v>
      </c>
      <c r="L3070" t="s">
        <v>1088</v>
      </c>
      <c r="M3070" s="6">
        <f t="shared" si="385"/>
        <v>2022</v>
      </c>
      <c r="N3070" s="6" t="str">
        <f t="shared" si="386"/>
        <v>05</v>
      </c>
      <c r="O3070" s="6" t="str">
        <f t="shared" si="387"/>
        <v>21</v>
      </c>
      <c r="P3070" t="str">
        <f t="shared" si="388"/>
        <v>04</v>
      </c>
      <c r="Q3070" t="str">
        <f t="shared" si="389"/>
        <v>38</v>
      </c>
      <c r="R3070" t="str">
        <f t="shared" si="390"/>
        <v>47</v>
      </c>
      <c r="S3070" s="4">
        <f t="shared" si="384"/>
        <v>44702.193599537037</v>
      </c>
      <c r="T3070" s="5">
        <f t="shared" si="391"/>
        <v>44702.193599537037</v>
      </c>
      <c r="U3070" t="s">
        <v>2513</v>
      </c>
      <c r="AH3070" t="s">
        <v>2940</v>
      </c>
      <c r="AI3070" t="s">
        <v>2941</v>
      </c>
      <c r="AJ3070" t="s">
        <v>3097</v>
      </c>
      <c r="AK3070" t="s">
        <v>3101</v>
      </c>
      <c r="AL3070" t="s">
        <v>3103</v>
      </c>
      <c r="BK3070">
        <v>2724</v>
      </c>
      <c r="BL3070">
        <v>2724</v>
      </c>
      <c r="BQ3070">
        <v>266.01870000000002</v>
      </c>
      <c r="BR3070">
        <v>266.29509999997339</v>
      </c>
      <c r="BS3070">
        <v>5</v>
      </c>
    </row>
    <row r="3071" spans="1:71" x14ac:dyDescent="0.25">
      <c r="A3071" t="s">
        <v>86</v>
      </c>
      <c r="B3071">
        <v>2770</v>
      </c>
      <c r="C3071" t="s">
        <v>88</v>
      </c>
      <c r="D3071">
        <v>1</v>
      </c>
      <c r="E3071">
        <v>296390.33399999997</v>
      </c>
      <c r="F3071">
        <v>296390.49729999999</v>
      </c>
      <c r="G3071">
        <v>0.1633000000147149</v>
      </c>
      <c r="H3071">
        <v>268.14909999999998</v>
      </c>
      <c r="I3071">
        <v>169.01400000000001</v>
      </c>
      <c r="J3071">
        <v>1504.2249999999999</v>
      </c>
      <c r="L3071" t="s">
        <v>1088</v>
      </c>
      <c r="M3071" s="6">
        <f t="shared" si="385"/>
        <v>2022</v>
      </c>
      <c r="N3071" s="6" t="str">
        <f t="shared" si="386"/>
        <v>05</v>
      </c>
      <c r="O3071" s="6" t="str">
        <f t="shared" si="387"/>
        <v>21</v>
      </c>
      <c r="P3071" t="str">
        <f t="shared" si="388"/>
        <v>04</v>
      </c>
      <c r="Q3071" t="str">
        <f t="shared" si="389"/>
        <v>38</v>
      </c>
      <c r="R3071" t="str">
        <f t="shared" si="390"/>
        <v>47</v>
      </c>
      <c r="S3071" s="4">
        <f t="shared" si="384"/>
        <v>44702.193599537037</v>
      </c>
      <c r="T3071" s="5">
        <f t="shared" si="391"/>
        <v>44702.193599537037</v>
      </c>
      <c r="U3071" t="s">
        <v>2513</v>
      </c>
      <c r="AH3071" t="s">
        <v>2940</v>
      </c>
      <c r="AI3071" t="s">
        <v>2941</v>
      </c>
      <c r="AJ3071" t="s">
        <v>3097</v>
      </c>
      <c r="AK3071" t="s">
        <v>3101</v>
      </c>
      <c r="AL3071" t="s">
        <v>3103</v>
      </c>
      <c r="BK3071">
        <v>2725</v>
      </c>
      <c r="BL3071">
        <v>2725</v>
      </c>
      <c r="BQ3071">
        <v>268.14909999999998</v>
      </c>
      <c r="BR3071">
        <v>268.31240000001469</v>
      </c>
      <c r="BS3071">
        <v>6</v>
      </c>
    </row>
    <row r="3072" spans="1:71" x14ac:dyDescent="0.25">
      <c r="A3072" t="s">
        <v>86</v>
      </c>
      <c r="B3072">
        <v>2771</v>
      </c>
      <c r="C3072" t="s">
        <v>88</v>
      </c>
      <c r="D3072">
        <v>1</v>
      </c>
      <c r="E3072">
        <v>296390.67940000002</v>
      </c>
      <c r="F3072">
        <v>296392.17440000002</v>
      </c>
      <c r="G3072">
        <v>1.4949999999953429</v>
      </c>
      <c r="H3072">
        <v>268.49459999999999</v>
      </c>
      <c r="I3072">
        <v>59.155000000000001</v>
      </c>
      <c r="J3072">
        <v>591.54899999999998</v>
      </c>
      <c r="L3072" t="s">
        <v>1088</v>
      </c>
      <c r="M3072" s="6">
        <f t="shared" si="385"/>
        <v>2022</v>
      </c>
      <c r="N3072" s="6" t="str">
        <f t="shared" si="386"/>
        <v>05</v>
      </c>
      <c r="O3072" s="6" t="str">
        <f t="shared" si="387"/>
        <v>21</v>
      </c>
      <c r="P3072" t="str">
        <f t="shared" si="388"/>
        <v>04</v>
      </c>
      <c r="Q3072" t="str">
        <f t="shared" si="389"/>
        <v>38</v>
      </c>
      <c r="R3072" t="str">
        <f t="shared" si="390"/>
        <v>47</v>
      </c>
      <c r="S3072" s="4">
        <f t="shared" si="384"/>
        <v>44702.193599537037</v>
      </c>
      <c r="T3072" s="5">
        <f t="shared" si="391"/>
        <v>44702.193599537037</v>
      </c>
      <c r="U3072" t="s">
        <v>2513</v>
      </c>
      <c r="AH3072" t="s">
        <v>2940</v>
      </c>
      <c r="AI3072" t="s">
        <v>3077</v>
      </c>
      <c r="AJ3072" t="s">
        <v>3097</v>
      </c>
      <c r="AK3072" t="s">
        <v>3101</v>
      </c>
      <c r="AL3072" t="s">
        <v>3102</v>
      </c>
      <c r="BK3072">
        <v>2726</v>
      </c>
      <c r="BL3072">
        <v>2726</v>
      </c>
      <c r="BQ3072">
        <v>268.49459999999999</v>
      </c>
      <c r="BR3072">
        <v>269.98959999999528</v>
      </c>
      <c r="BS3072">
        <v>7</v>
      </c>
    </row>
    <row r="3073" spans="1:71" x14ac:dyDescent="0.25">
      <c r="A3073" t="s">
        <v>86</v>
      </c>
      <c r="B3073">
        <v>2772</v>
      </c>
      <c r="C3073" t="s">
        <v>88</v>
      </c>
      <c r="D3073">
        <v>1</v>
      </c>
      <c r="E3073">
        <v>296392.46600000001</v>
      </c>
      <c r="F3073">
        <v>296393.88559999998</v>
      </c>
      <c r="G3073">
        <v>1.4195999999647031</v>
      </c>
      <c r="H3073">
        <v>270.28120000000001</v>
      </c>
      <c r="I3073">
        <v>8.4510000000000005</v>
      </c>
      <c r="J3073">
        <v>1149.296</v>
      </c>
      <c r="L3073" t="s">
        <v>1088</v>
      </c>
      <c r="M3073" s="6">
        <f t="shared" si="385"/>
        <v>2022</v>
      </c>
      <c r="N3073" s="6" t="str">
        <f t="shared" si="386"/>
        <v>05</v>
      </c>
      <c r="O3073" s="6" t="str">
        <f t="shared" si="387"/>
        <v>21</v>
      </c>
      <c r="P3073" t="str">
        <f t="shared" si="388"/>
        <v>04</v>
      </c>
      <c r="Q3073" t="str">
        <f t="shared" si="389"/>
        <v>38</v>
      </c>
      <c r="R3073" t="str">
        <f t="shared" si="390"/>
        <v>47</v>
      </c>
      <c r="S3073" s="4">
        <f t="shared" si="384"/>
        <v>44702.193599537037</v>
      </c>
      <c r="T3073" s="5">
        <f t="shared" si="391"/>
        <v>44702.193599537037</v>
      </c>
      <c r="U3073" t="s">
        <v>2513</v>
      </c>
      <c r="AH3073" t="s">
        <v>2940</v>
      </c>
      <c r="AI3073" t="s">
        <v>2941</v>
      </c>
      <c r="AJ3073" t="s">
        <v>2941</v>
      </c>
      <c r="AK3073" t="s">
        <v>3101</v>
      </c>
      <c r="AL3073" t="s">
        <v>3104</v>
      </c>
      <c r="BK3073">
        <v>2727</v>
      </c>
      <c r="BL3073">
        <v>2727</v>
      </c>
      <c r="BQ3073">
        <v>270.28120000000001</v>
      </c>
      <c r="BR3073">
        <v>271.70079999996472</v>
      </c>
      <c r="BS3073">
        <v>8</v>
      </c>
    </row>
    <row r="3074" spans="1:71" x14ac:dyDescent="0.25">
      <c r="A3074" t="s">
        <v>86</v>
      </c>
      <c r="B3074">
        <v>2778</v>
      </c>
      <c r="C3074" t="s">
        <v>88</v>
      </c>
      <c r="D3074">
        <v>1</v>
      </c>
      <c r="E3074">
        <v>297126.26409999997</v>
      </c>
      <c r="F3074">
        <v>297126.94880000001</v>
      </c>
      <c r="G3074">
        <v>0.68470000004163012</v>
      </c>
      <c r="H3074">
        <v>103.9735</v>
      </c>
      <c r="I3074">
        <v>50.704000000000001</v>
      </c>
      <c r="J3074">
        <v>338.02800000000002</v>
      </c>
      <c r="L3074" t="s">
        <v>1089</v>
      </c>
      <c r="M3074" s="6">
        <f t="shared" si="385"/>
        <v>2022</v>
      </c>
      <c r="N3074" s="6" t="str">
        <f t="shared" si="386"/>
        <v>05</v>
      </c>
      <c r="O3074" s="6" t="str">
        <f t="shared" si="387"/>
        <v>21</v>
      </c>
      <c r="P3074" t="str">
        <f t="shared" si="388"/>
        <v>04</v>
      </c>
      <c r="Q3074" t="str">
        <f t="shared" si="389"/>
        <v>53</v>
      </c>
      <c r="R3074" t="str">
        <f t="shared" si="390"/>
        <v>47</v>
      </c>
      <c r="S3074" s="4">
        <f t="shared" si="384"/>
        <v>44702.204016203701</v>
      </c>
      <c r="T3074" s="5">
        <f t="shared" si="391"/>
        <v>44702.204016203701</v>
      </c>
      <c r="U3074" t="s">
        <v>2514</v>
      </c>
      <c r="AH3074" t="s">
        <v>2940</v>
      </c>
      <c r="AI3074" t="s">
        <v>2941</v>
      </c>
      <c r="AJ3074" t="s">
        <v>3097</v>
      </c>
      <c r="AK3074" t="s">
        <v>3101</v>
      </c>
      <c r="AL3074" t="s">
        <v>3102</v>
      </c>
      <c r="BK3074">
        <v>2733</v>
      </c>
      <c r="BL3074">
        <v>2733</v>
      </c>
      <c r="BQ3074">
        <v>103.9735</v>
      </c>
      <c r="BR3074">
        <v>104.6582000000416</v>
      </c>
      <c r="BS3074">
        <v>0</v>
      </c>
    </row>
    <row r="3075" spans="1:71" x14ac:dyDescent="0.25">
      <c r="A3075" t="s">
        <v>86</v>
      </c>
      <c r="B3075">
        <v>2779</v>
      </c>
      <c r="C3075" t="s">
        <v>88</v>
      </c>
      <c r="D3075">
        <v>1</v>
      </c>
      <c r="E3075">
        <v>298696.67090000003</v>
      </c>
      <c r="F3075">
        <v>298697.64140000002</v>
      </c>
      <c r="G3075">
        <v>0.97049999999580905</v>
      </c>
      <c r="H3075">
        <v>174.26759999999999</v>
      </c>
      <c r="I3075">
        <v>84.507000000000005</v>
      </c>
      <c r="J3075">
        <v>1377.4649999999999</v>
      </c>
      <c r="L3075" t="s">
        <v>1090</v>
      </c>
      <c r="M3075" s="6">
        <f t="shared" si="385"/>
        <v>2022</v>
      </c>
      <c r="N3075" s="6" t="str">
        <f t="shared" si="386"/>
        <v>05</v>
      </c>
      <c r="O3075" s="6" t="str">
        <f t="shared" si="387"/>
        <v>21</v>
      </c>
      <c r="P3075" t="str">
        <f t="shared" si="388"/>
        <v>05</v>
      </c>
      <c r="Q3075" t="str">
        <f t="shared" si="389"/>
        <v>18</v>
      </c>
      <c r="R3075" t="str">
        <f t="shared" si="390"/>
        <v>47</v>
      </c>
      <c r="S3075" s="4">
        <f t="shared" ref="S3075:S3138" si="392">DATE(M3075,N3075,O3075)+TIME(P3075,Q3075,R3075)</f>
        <v>44702.221377314818</v>
      </c>
      <c r="T3075" s="5">
        <f t="shared" si="391"/>
        <v>44702.221377314818</v>
      </c>
      <c r="U3075" t="s">
        <v>2515</v>
      </c>
      <c r="AH3075" t="s">
        <v>2940</v>
      </c>
      <c r="AI3075" t="s">
        <v>3081</v>
      </c>
      <c r="AJ3075" t="s">
        <v>2941</v>
      </c>
      <c r="AK3075" t="s">
        <v>3101</v>
      </c>
      <c r="AL3075" t="s">
        <v>3104</v>
      </c>
      <c r="BK3075">
        <v>2734</v>
      </c>
      <c r="BL3075">
        <v>2734</v>
      </c>
      <c r="BQ3075">
        <v>174.26759999999999</v>
      </c>
      <c r="BR3075">
        <v>175.2380999999958</v>
      </c>
      <c r="BS3075">
        <v>0</v>
      </c>
    </row>
    <row r="3076" spans="1:71" x14ac:dyDescent="0.25">
      <c r="A3076" t="s">
        <v>86</v>
      </c>
      <c r="B3076">
        <v>2803</v>
      </c>
      <c r="C3076" t="s">
        <v>88</v>
      </c>
      <c r="D3076">
        <v>1</v>
      </c>
      <c r="E3076">
        <v>299163.5416</v>
      </c>
      <c r="F3076">
        <v>299164.18859999999</v>
      </c>
      <c r="G3076">
        <v>0.64699999999720603</v>
      </c>
      <c r="H3076">
        <v>41.0914</v>
      </c>
      <c r="I3076">
        <v>126.761</v>
      </c>
      <c r="J3076">
        <v>1512.6759999999999</v>
      </c>
      <c r="L3076" t="s">
        <v>1091</v>
      </c>
      <c r="M3076" s="6">
        <f t="shared" si="385"/>
        <v>2022</v>
      </c>
      <c r="N3076" s="6" t="str">
        <f t="shared" si="386"/>
        <v>05</v>
      </c>
      <c r="O3076" s="6" t="str">
        <f t="shared" si="387"/>
        <v>21</v>
      </c>
      <c r="P3076" t="str">
        <f t="shared" si="388"/>
        <v>05</v>
      </c>
      <c r="Q3076" t="str">
        <f t="shared" si="389"/>
        <v>28</v>
      </c>
      <c r="R3076" t="str">
        <f t="shared" si="390"/>
        <v>47</v>
      </c>
      <c r="S3076" s="4">
        <f t="shared" si="392"/>
        <v>44702.228321759256</v>
      </c>
      <c r="T3076" s="5">
        <f t="shared" si="391"/>
        <v>44702.228321759256</v>
      </c>
      <c r="U3076" t="s">
        <v>2516</v>
      </c>
      <c r="AH3076" t="s">
        <v>2940</v>
      </c>
      <c r="AI3076" t="s">
        <v>2941</v>
      </c>
      <c r="AJ3076" t="s">
        <v>2941</v>
      </c>
      <c r="AK3076" t="s">
        <v>3101</v>
      </c>
      <c r="AL3076" t="s">
        <v>3104</v>
      </c>
      <c r="BK3076">
        <v>2756</v>
      </c>
      <c r="BL3076">
        <v>2756</v>
      </c>
      <c r="BQ3076">
        <v>41.0914</v>
      </c>
      <c r="BR3076">
        <v>41.738399999997213</v>
      </c>
      <c r="BS3076">
        <v>0</v>
      </c>
    </row>
    <row r="3077" spans="1:71" x14ac:dyDescent="0.25">
      <c r="A3077" t="s">
        <v>86</v>
      </c>
      <c r="B3077">
        <v>2807</v>
      </c>
      <c r="C3077" t="s">
        <v>88</v>
      </c>
      <c r="D3077">
        <v>1</v>
      </c>
      <c r="E3077">
        <v>301453.8553</v>
      </c>
      <c r="F3077">
        <v>301455.05499999999</v>
      </c>
      <c r="G3077">
        <v>1.1996999999973921</v>
      </c>
      <c r="H3077">
        <v>231.21010000000001</v>
      </c>
      <c r="I3077">
        <v>33.802999999999997</v>
      </c>
      <c r="J3077">
        <v>540.84500000000003</v>
      </c>
      <c r="L3077" t="s">
        <v>1092</v>
      </c>
      <c r="M3077" s="6">
        <f t="shared" si="385"/>
        <v>2022</v>
      </c>
      <c r="N3077" s="6" t="str">
        <f t="shared" si="386"/>
        <v>05</v>
      </c>
      <c r="O3077" s="6" t="str">
        <f t="shared" si="387"/>
        <v>21</v>
      </c>
      <c r="P3077" t="str">
        <f t="shared" si="388"/>
        <v>06</v>
      </c>
      <c r="Q3077" t="str">
        <f t="shared" si="389"/>
        <v>03</v>
      </c>
      <c r="R3077" t="str">
        <f t="shared" si="390"/>
        <v>47</v>
      </c>
      <c r="S3077" s="4">
        <f t="shared" si="392"/>
        <v>44702.252627314818</v>
      </c>
      <c r="T3077" s="5">
        <f t="shared" si="391"/>
        <v>44702.252627314818</v>
      </c>
      <c r="U3077" t="s">
        <v>2517</v>
      </c>
      <c r="AH3077" t="s">
        <v>2940</v>
      </c>
      <c r="AI3077" t="s">
        <v>2941</v>
      </c>
      <c r="AJ3077" t="s">
        <v>3097</v>
      </c>
      <c r="AK3077" t="s">
        <v>3101</v>
      </c>
      <c r="AL3077" t="s">
        <v>3102</v>
      </c>
      <c r="BK3077">
        <v>2760</v>
      </c>
      <c r="BL3077">
        <v>2760</v>
      </c>
      <c r="BQ3077">
        <v>231.21010000000001</v>
      </c>
      <c r="BR3077">
        <v>232.4097999999974</v>
      </c>
      <c r="BS3077">
        <v>0</v>
      </c>
    </row>
    <row r="3078" spans="1:71" x14ac:dyDescent="0.25">
      <c r="A3078" t="s">
        <v>86</v>
      </c>
      <c r="B3078">
        <v>2831</v>
      </c>
      <c r="C3078" t="s">
        <v>88</v>
      </c>
      <c r="D3078">
        <v>1</v>
      </c>
      <c r="E3078">
        <v>303704.1103</v>
      </c>
      <c r="F3078">
        <v>303704.99599999998</v>
      </c>
      <c r="G3078">
        <v>0.88569999998435378</v>
      </c>
      <c r="H3078">
        <v>81.2761</v>
      </c>
      <c r="I3078">
        <v>101.408</v>
      </c>
      <c r="J3078">
        <v>2028.1690000000001</v>
      </c>
      <c r="L3078" t="s">
        <v>1093</v>
      </c>
      <c r="M3078" s="6">
        <f t="shared" si="385"/>
        <v>2022</v>
      </c>
      <c r="N3078" s="6" t="str">
        <f t="shared" si="386"/>
        <v>05</v>
      </c>
      <c r="O3078" s="6" t="str">
        <f t="shared" si="387"/>
        <v>21</v>
      </c>
      <c r="P3078" t="str">
        <f t="shared" si="388"/>
        <v>06</v>
      </c>
      <c r="Q3078" t="str">
        <f t="shared" si="389"/>
        <v>43</v>
      </c>
      <c r="R3078" t="str">
        <f t="shared" si="390"/>
        <v>47</v>
      </c>
      <c r="S3078" s="4">
        <f t="shared" si="392"/>
        <v>44702.280405092592</v>
      </c>
      <c r="T3078" s="5">
        <f t="shared" si="391"/>
        <v>44702.280405092592</v>
      </c>
      <c r="U3078" t="s">
        <v>2518</v>
      </c>
      <c r="AH3078" t="s">
        <v>2940</v>
      </c>
      <c r="AI3078" t="s">
        <v>2941</v>
      </c>
      <c r="AJ3078" t="s">
        <v>2941</v>
      </c>
      <c r="AK3078" t="s">
        <v>3101</v>
      </c>
      <c r="AL3078" t="s">
        <v>3104</v>
      </c>
      <c r="BK3078">
        <v>2783</v>
      </c>
      <c r="BL3078">
        <v>2783</v>
      </c>
      <c r="BQ3078">
        <v>81.2761</v>
      </c>
      <c r="BR3078">
        <v>82.161799999984353</v>
      </c>
      <c r="BS3078">
        <v>0</v>
      </c>
    </row>
    <row r="3079" spans="1:71" x14ac:dyDescent="0.25">
      <c r="A3079" t="s">
        <v>86</v>
      </c>
      <c r="B3079">
        <v>2832</v>
      </c>
      <c r="C3079" t="s">
        <v>88</v>
      </c>
      <c r="D3079">
        <v>1</v>
      </c>
      <c r="E3079">
        <v>303705.15299999999</v>
      </c>
      <c r="F3079">
        <v>303705.72460000002</v>
      </c>
      <c r="G3079">
        <v>0.57160000002477318</v>
      </c>
      <c r="H3079">
        <v>82.318799999999996</v>
      </c>
      <c r="I3079">
        <v>76.055999999999997</v>
      </c>
      <c r="J3079">
        <v>1512.6759999999999</v>
      </c>
      <c r="L3079" t="s">
        <v>1093</v>
      </c>
      <c r="M3079" s="6">
        <f t="shared" si="385"/>
        <v>2022</v>
      </c>
      <c r="N3079" s="6" t="str">
        <f t="shared" si="386"/>
        <v>05</v>
      </c>
      <c r="O3079" s="6" t="str">
        <f t="shared" si="387"/>
        <v>21</v>
      </c>
      <c r="P3079" t="str">
        <f t="shared" si="388"/>
        <v>06</v>
      </c>
      <c r="Q3079" t="str">
        <f t="shared" si="389"/>
        <v>43</v>
      </c>
      <c r="R3079" t="str">
        <f t="shared" si="390"/>
        <v>47</v>
      </c>
      <c r="S3079" s="4">
        <f t="shared" si="392"/>
        <v>44702.280405092592</v>
      </c>
      <c r="T3079" s="5">
        <f t="shared" si="391"/>
        <v>44702.280405092592</v>
      </c>
      <c r="U3079" t="s">
        <v>2518</v>
      </c>
      <c r="AH3079" t="s">
        <v>2940</v>
      </c>
      <c r="AI3079" t="s">
        <v>2941</v>
      </c>
      <c r="AJ3079" t="s">
        <v>2941</v>
      </c>
      <c r="AK3079" t="s">
        <v>3101</v>
      </c>
      <c r="AL3079" t="s">
        <v>3104</v>
      </c>
      <c r="BK3079">
        <v>2784</v>
      </c>
      <c r="BL3079">
        <v>2784</v>
      </c>
      <c r="BQ3079">
        <v>82.318799999999996</v>
      </c>
      <c r="BR3079">
        <v>82.890400000024769</v>
      </c>
      <c r="BS3079">
        <v>1</v>
      </c>
    </row>
    <row r="3080" spans="1:71" x14ac:dyDescent="0.25">
      <c r="A3080" t="s">
        <v>86</v>
      </c>
      <c r="B3080">
        <v>2849</v>
      </c>
      <c r="C3080" t="s">
        <v>88</v>
      </c>
      <c r="D3080">
        <v>1</v>
      </c>
      <c r="E3080">
        <v>306494.06880000001</v>
      </c>
      <c r="F3080">
        <v>306494.89799999999</v>
      </c>
      <c r="G3080">
        <v>0.82919999997830018</v>
      </c>
      <c r="H3080">
        <v>171.02330000000001</v>
      </c>
      <c r="I3080">
        <v>67.605999999999995</v>
      </c>
      <c r="J3080">
        <v>481.69</v>
      </c>
      <c r="L3080" t="s">
        <v>1094</v>
      </c>
      <c r="M3080" s="6">
        <f t="shared" si="385"/>
        <v>2022</v>
      </c>
      <c r="N3080" s="6" t="str">
        <f t="shared" si="386"/>
        <v>05</v>
      </c>
      <c r="O3080" s="6" t="str">
        <f t="shared" si="387"/>
        <v>21</v>
      </c>
      <c r="P3080" t="str">
        <f t="shared" si="388"/>
        <v>07</v>
      </c>
      <c r="Q3080" t="str">
        <f t="shared" si="389"/>
        <v>28</v>
      </c>
      <c r="R3080" t="str">
        <f t="shared" si="390"/>
        <v>47</v>
      </c>
      <c r="S3080" s="4">
        <f t="shared" si="392"/>
        <v>44702.311655092592</v>
      </c>
      <c r="T3080" s="5">
        <f t="shared" si="391"/>
        <v>44702.311655092592</v>
      </c>
      <c r="U3080" t="s">
        <v>2519</v>
      </c>
      <c r="AH3080" t="s">
        <v>2940</v>
      </c>
      <c r="AI3080" t="s">
        <v>2941</v>
      </c>
      <c r="AJ3080" t="s">
        <v>3097</v>
      </c>
      <c r="AK3080" t="s">
        <v>3101</v>
      </c>
      <c r="AL3080" t="s">
        <v>3102</v>
      </c>
      <c r="BK3080">
        <v>2801</v>
      </c>
      <c r="BL3080">
        <v>2801</v>
      </c>
      <c r="BQ3080">
        <v>171.02330000000001</v>
      </c>
      <c r="BR3080">
        <v>171.85249999997831</v>
      </c>
      <c r="BS3080">
        <v>0</v>
      </c>
    </row>
    <row r="3081" spans="1:71" x14ac:dyDescent="0.25">
      <c r="A3081" t="s">
        <v>86</v>
      </c>
      <c r="B3081">
        <v>2852</v>
      </c>
      <c r="C3081" t="s">
        <v>88</v>
      </c>
      <c r="D3081">
        <v>1</v>
      </c>
      <c r="E3081">
        <v>308814.75290000002</v>
      </c>
      <c r="F3081">
        <v>308815.92749999999</v>
      </c>
      <c r="G3081">
        <v>1.174599999969359</v>
      </c>
      <c r="H3081">
        <v>91.463899999999995</v>
      </c>
      <c r="I3081">
        <v>50.704000000000001</v>
      </c>
      <c r="J3081">
        <v>464.78899999999999</v>
      </c>
      <c r="L3081" t="s">
        <v>1095</v>
      </c>
      <c r="M3081" s="6">
        <f t="shared" si="385"/>
        <v>2022</v>
      </c>
      <c r="N3081" s="6" t="str">
        <f t="shared" si="386"/>
        <v>05</v>
      </c>
      <c r="O3081" s="6" t="str">
        <f t="shared" si="387"/>
        <v>21</v>
      </c>
      <c r="P3081" t="str">
        <f t="shared" si="388"/>
        <v>08</v>
      </c>
      <c r="Q3081" t="str">
        <f t="shared" si="389"/>
        <v>08</v>
      </c>
      <c r="R3081" t="str">
        <f t="shared" si="390"/>
        <v>47</v>
      </c>
      <c r="S3081" s="4">
        <f t="shared" si="392"/>
        <v>44702.339432870373</v>
      </c>
      <c r="T3081" s="5">
        <f t="shared" si="391"/>
        <v>44702.339432870373</v>
      </c>
      <c r="U3081" t="s">
        <v>2520</v>
      </c>
      <c r="AH3081" t="s">
        <v>2940</v>
      </c>
      <c r="AI3081" t="s">
        <v>2941</v>
      </c>
      <c r="AJ3081" t="s">
        <v>3097</v>
      </c>
      <c r="AK3081" t="s">
        <v>3101</v>
      </c>
      <c r="AL3081" t="s">
        <v>3102</v>
      </c>
      <c r="BK3081">
        <v>2804</v>
      </c>
      <c r="BL3081">
        <v>2804</v>
      </c>
      <c r="BQ3081">
        <v>91.463899999999995</v>
      </c>
      <c r="BR3081">
        <v>92.638499999969355</v>
      </c>
      <c r="BS3081">
        <v>0</v>
      </c>
    </row>
    <row r="3082" spans="1:71" x14ac:dyDescent="0.25">
      <c r="A3082" t="s">
        <v>86</v>
      </c>
      <c r="B3082">
        <v>2857</v>
      </c>
      <c r="C3082" t="s">
        <v>88</v>
      </c>
      <c r="D3082">
        <v>1</v>
      </c>
      <c r="E3082">
        <v>309184.1225</v>
      </c>
      <c r="F3082">
        <v>309184.49939999997</v>
      </c>
      <c r="G3082">
        <v>0.37689999997382978</v>
      </c>
      <c r="H3082">
        <v>160.81620000000001</v>
      </c>
      <c r="I3082">
        <v>67.039000000000001</v>
      </c>
      <c r="J3082">
        <v>1541.8989999999999</v>
      </c>
      <c r="L3082" t="s">
        <v>1096</v>
      </c>
      <c r="M3082" s="6">
        <f t="shared" si="385"/>
        <v>2022</v>
      </c>
      <c r="N3082" s="6" t="str">
        <f t="shared" si="386"/>
        <v>05</v>
      </c>
      <c r="O3082" s="6" t="str">
        <f t="shared" si="387"/>
        <v>21</v>
      </c>
      <c r="P3082" t="str">
        <f t="shared" si="388"/>
        <v>08</v>
      </c>
      <c r="Q3082" t="str">
        <f t="shared" si="389"/>
        <v>13</v>
      </c>
      <c r="R3082" t="str">
        <f t="shared" si="390"/>
        <v>47</v>
      </c>
      <c r="S3082" s="4">
        <f t="shared" si="392"/>
        <v>44702.342905092592</v>
      </c>
      <c r="T3082" s="5">
        <f t="shared" si="391"/>
        <v>44702.342905092592</v>
      </c>
      <c r="U3082" t="s">
        <v>2521</v>
      </c>
      <c r="AH3082" t="s">
        <v>2940</v>
      </c>
      <c r="AI3082" t="s">
        <v>2941</v>
      </c>
      <c r="AJ3082" t="s">
        <v>2941</v>
      </c>
      <c r="AK3082" t="s">
        <v>3101</v>
      </c>
      <c r="AL3082" t="s">
        <v>3104</v>
      </c>
      <c r="BK3082">
        <v>2809</v>
      </c>
      <c r="BL3082">
        <v>2809</v>
      </c>
      <c r="BQ3082">
        <v>160.81620000000001</v>
      </c>
      <c r="BR3082">
        <v>161.19309999997381</v>
      </c>
      <c r="BS3082">
        <v>0</v>
      </c>
    </row>
    <row r="3083" spans="1:71" x14ac:dyDescent="0.25">
      <c r="A3083" t="s">
        <v>86</v>
      </c>
      <c r="B3083">
        <v>2862</v>
      </c>
      <c r="C3083" t="s">
        <v>88</v>
      </c>
      <c r="D3083">
        <v>1</v>
      </c>
      <c r="E3083">
        <v>309694.15350000001</v>
      </c>
      <c r="F3083">
        <v>309696.2452</v>
      </c>
      <c r="G3083">
        <v>2.0916999999899422</v>
      </c>
      <c r="H3083">
        <v>70.765699999999995</v>
      </c>
      <c r="I3083">
        <v>117.318</v>
      </c>
      <c r="J3083">
        <v>2187.1509999999998</v>
      </c>
      <c r="L3083" t="s">
        <v>1097</v>
      </c>
      <c r="M3083" s="6">
        <f t="shared" si="385"/>
        <v>2022</v>
      </c>
      <c r="N3083" s="6" t="str">
        <f t="shared" si="386"/>
        <v>05</v>
      </c>
      <c r="O3083" s="6" t="str">
        <f t="shared" si="387"/>
        <v>21</v>
      </c>
      <c r="P3083" t="str">
        <f t="shared" si="388"/>
        <v>08</v>
      </c>
      <c r="Q3083" t="str">
        <f t="shared" si="389"/>
        <v>23</v>
      </c>
      <c r="R3083" t="str">
        <f t="shared" si="390"/>
        <v>47</v>
      </c>
      <c r="S3083" s="4">
        <f t="shared" si="392"/>
        <v>44702.349849537037</v>
      </c>
      <c r="T3083" s="5">
        <f t="shared" si="391"/>
        <v>44702.349849537037</v>
      </c>
      <c r="U3083" t="s">
        <v>2522</v>
      </c>
      <c r="AH3083" t="s">
        <v>2940</v>
      </c>
      <c r="AI3083" t="s">
        <v>3083</v>
      </c>
      <c r="AJ3083" t="s">
        <v>2941</v>
      </c>
      <c r="AK3083" t="s">
        <v>3101</v>
      </c>
      <c r="AL3083" t="s">
        <v>3104</v>
      </c>
      <c r="AN3083" t="s">
        <v>3658</v>
      </c>
      <c r="BK3083">
        <v>2813</v>
      </c>
      <c r="BL3083">
        <v>2813</v>
      </c>
      <c r="BQ3083">
        <v>70.765699999999995</v>
      </c>
      <c r="BR3083">
        <v>72.857399999989937</v>
      </c>
      <c r="BS3083">
        <v>0</v>
      </c>
    </row>
    <row r="3084" spans="1:71" x14ac:dyDescent="0.25">
      <c r="A3084" t="s">
        <v>86</v>
      </c>
      <c r="B3084">
        <v>2870</v>
      </c>
      <c r="C3084" t="s">
        <v>88</v>
      </c>
      <c r="D3084">
        <v>1</v>
      </c>
      <c r="E3084">
        <v>313313.68119999999</v>
      </c>
      <c r="F3084">
        <v>313314.52289999998</v>
      </c>
      <c r="G3084">
        <v>0.84169999998994172</v>
      </c>
      <c r="H3084">
        <v>89.965199999999996</v>
      </c>
      <c r="I3084">
        <v>117.318</v>
      </c>
      <c r="J3084">
        <v>1692.7370000000001</v>
      </c>
      <c r="L3084" t="s">
        <v>1098</v>
      </c>
      <c r="M3084" s="6">
        <f t="shared" si="385"/>
        <v>2022</v>
      </c>
      <c r="N3084" s="6" t="str">
        <f t="shared" si="386"/>
        <v>05</v>
      </c>
      <c r="O3084" s="6" t="str">
        <f t="shared" si="387"/>
        <v>21</v>
      </c>
      <c r="P3084" t="str">
        <f t="shared" si="388"/>
        <v>09</v>
      </c>
      <c r="Q3084" t="str">
        <f t="shared" si="389"/>
        <v>23</v>
      </c>
      <c r="R3084" t="str">
        <f t="shared" si="390"/>
        <v>47</v>
      </c>
      <c r="S3084" s="4">
        <f t="shared" si="392"/>
        <v>44702.391516203701</v>
      </c>
      <c r="T3084" s="5">
        <f t="shared" si="391"/>
        <v>44702.391516203701</v>
      </c>
      <c r="U3084" t="s">
        <v>2523</v>
      </c>
      <c r="AH3084" t="s">
        <v>2940</v>
      </c>
      <c r="AI3084" t="s">
        <v>2941</v>
      </c>
      <c r="AJ3084" t="s">
        <v>3077</v>
      </c>
      <c r="AK3084" t="s">
        <v>3101</v>
      </c>
      <c r="AL3084" t="s">
        <v>3104</v>
      </c>
      <c r="BK3084">
        <v>2821</v>
      </c>
      <c r="BL3084">
        <v>2821</v>
      </c>
      <c r="BQ3084">
        <v>89.965199999999996</v>
      </c>
      <c r="BR3084">
        <v>90.806899999989938</v>
      </c>
      <c r="BS3084">
        <v>0</v>
      </c>
    </row>
    <row r="3085" spans="1:71" x14ac:dyDescent="0.25">
      <c r="A3085" t="s">
        <v>86</v>
      </c>
      <c r="B3085">
        <v>2872</v>
      </c>
      <c r="C3085" t="s">
        <v>88</v>
      </c>
      <c r="D3085">
        <v>1</v>
      </c>
      <c r="E3085">
        <v>313318.61119999998</v>
      </c>
      <c r="F3085">
        <v>313320.973</v>
      </c>
      <c r="G3085">
        <v>2.3618000000133179</v>
      </c>
      <c r="H3085">
        <v>94.895200000000003</v>
      </c>
      <c r="I3085">
        <v>108.93899999999999</v>
      </c>
      <c r="J3085">
        <v>1634.078</v>
      </c>
      <c r="L3085" t="s">
        <v>1098</v>
      </c>
      <c r="M3085" s="6">
        <f t="shared" si="385"/>
        <v>2022</v>
      </c>
      <c r="N3085" s="6" t="str">
        <f t="shared" si="386"/>
        <v>05</v>
      </c>
      <c r="O3085" s="6" t="str">
        <f t="shared" si="387"/>
        <v>21</v>
      </c>
      <c r="P3085" t="str">
        <f t="shared" si="388"/>
        <v>09</v>
      </c>
      <c r="Q3085" t="str">
        <f t="shared" si="389"/>
        <v>23</v>
      </c>
      <c r="R3085" t="str">
        <f t="shared" si="390"/>
        <v>47</v>
      </c>
      <c r="S3085" s="4">
        <f t="shared" si="392"/>
        <v>44702.391516203701</v>
      </c>
      <c r="T3085" s="5">
        <f t="shared" si="391"/>
        <v>44702.391516203701</v>
      </c>
      <c r="U3085" t="s">
        <v>2523</v>
      </c>
      <c r="AH3085" t="s">
        <v>2940</v>
      </c>
      <c r="AI3085" t="s">
        <v>3081</v>
      </c>
      <c r="AJ3085" t="s">
        <v>3078</v>
      </c>
      <c r="AK3085" t="s">
        <v>3101</v>
      </c>
      <c r="AL3085" t="s">
        <v>3104</v>
      </c>
      <c r="BK3085">
        <v>2823</v>
      </c>
      <c r="BL3085">
        <v>2823</v>
      </c>
      <c r="BQ3085">
        <v>94.895200000000003</v>
      </c>
      <c r="BR3085">
        <v>97.257000000013321</v>
      </c>
      <c r="BS3085">
        <v>1</v>
      </c>
    </row>
    <row r="3086" spans="1:71" x14ac:dyDescent="0.25">
      <c r="A3086" t="s">
        <v>86</v>
      </c>
      <c r="B3086">
        <v>2874</v>
      </c>
      <c r="C3086" t="s">
        <v>88</v>
      </c>
      <c r="D3086">
        <v>1</v>
      </c>
      <c r="E3086">
        <v>313324.62449999998</v>
      </c>
      <c r="F3086">
        <v>313326.58429999999</v>
      </c>
      <c r="G3086">
        <v>1.959800000011455</v>
      </c>
      <c r="H3086">
        <v>100.9085</v>
      </c>
      <c r="I3086">
        <v>33.520000000000003</v>
      </c>
      <c r="J3086">
        <v>1516.76</v>
      </c>
      <c r="L3086" t="s">
        <v>1098</v>
      </c>
      <c r="M3086" s="6">
        <f t="shared" si="385"/>
        <v>2022</v>
      </c>
      <c r="N3086" s="6" t="str">
        <f t="shared" si="386"/>
        <v>05</v>
      </c>
      <c r="O3086" s="6" t="str">
        <f t="shared" si="387"/>
        <v>21</v>
      </c>
      <c r="P3086" t="str">
        <f t="shared" si="388"/>
        <v>09</v>
      </c>
      <c r="Q3086" t="str">
        <f t="shared" si="389"/>
        <v>23</v>
      </c>
      <c r="R3086" t="str">
        <f t="shared" si="390"/>
        <v>47</v>
      </c>
      <c r="S3086" s="4">
        <f t="shared" si="392"/>
        <v>44702.391516203701</v>
      </c>
      <c r="T3086" s="5">
        <f t="shared" si="391"/>
        <v>44702.391516203701</v>
      </c>
      <c r="U3086" t="s">
        <v>2523</v>
      </c>
      <c r="AH3086" t="s">
        <v>2940</v>
      </c>
      <c r="AI3086" t="s">
        <v>3081</v>
      </c>
      <c r="AJ3086" t="s">
        <v>3081</v>
      </c>
      <c r="AK3086" t="s">
        <v>3101</v>
      </c>
      <c r="AL3086" t="s">
        <v>3104</v>
      </c>
      <c r="BK3086">
        <v>2825</v>
      </c>
      <c r="BL3086">
        <v>2825</v>
      </c>
      <c r="BQ3086">
        <v>100.9085</v>
      </c>
      <c r="BR3086">
        <v>102.8683000000115</v>
      </c>
      <c r="BS3086">
        <v>2</v>
      </c>
    </row>
    <row r="3087" spans="1:71" x14ac:dyDescent="0.25">
      <c r="A3087" t="s">
        <v>86</v>
      </c>
      <c r="B3087">
        <v>2875</v>
      </c>
      <c r="C3087" t="s">
        <v>88</v>
      </c>
      <c r="D3087">
        <v>1</v>
      </c>
      <c r="E3087">
        <v>313332.59970000002</v>
      </c>
      <c r="F3087">
        <v>313332.95150000002</v>
      </c>
      <c r="G3087">
        <v>0.35180000000400469</v>
      </c>
      <c r="H3087">
        <v>108.8837</v>
      </c>
      <c r="I3087">
        <v>83.799000000000007</v>
      </c>
      <c r="J3087">
        <v>1349.162</v>
      </c>
      <c r="L3087" t="s">
        <v>1098</v>
      </c>
      <c r="M3087" s="6">
        <f t="shared" si="385"/>
        <v>2022</v>
      </c>
      <c r="N3087" s="6" t="str">
        <f t="shared" si="386"/>
        <v>05</v>
      </c>
      <c r="O3087" s="6" t="str">
        <f t="shared" si="387"/>
        <v>21</v>
      </c>
      <c r="P3087" t="str">
        <f t="shared" si="388"/>
        <v>09</v>
      </c>
      <c r="Q3087" t="str">
        <f t="shared" si="389"/>
        <v>23</v>
      </c>
      <c r="R3087" t="str">
        <f t="shared" si="390"/>
        <v>47</v>
      </c>
      <c r="S3087" s="4">
        <f t="shared" si="392"/>
        <v>44702.391516203701</v>
      </c>
      <c r="T3087" s="5">
        <f t="shared" si="391"/>
        <v>44702.391516203701</v>
      </c>
      <c r="U3087" t="s">
        <v>2523</v>
      </c>
      <c r="AH3087" t="s">
        <v>2940</v>
      </c>
      <c r="AI3087" t="s">
        <v>2941</v>
      </c>
      <c r="AJ3087" t="s">
        <v>2941</v>
      </c>
      <c r="AK3087" t="s">
        <v>3101</v>
      </c>
      <c r="AL3087" t="s">
        <v>3104</v>
      </c>
      <c r="BK3087">
        <v>2826</v>
      </c>
      <c r="BL3087">
        <v>2826</v>
      </c>
      <c r="BQ3087">
        <v>108.8837</v>
      </c>
      <c r="BR3087">
        <v>109.235500000004</v>
      </c>
      <c r="BS3087">
        <v>3</v>
      </c>
    </row>
    <row r="3088" spans="1:71" x14ac:dyDescent="0.25">
      <c r="A3088" t="s">
        <v>86</v>
      </c>
      <c r="B3088">
        <v>2876</v>
      </c>
      <c r="C3088" t="s">
        <v>88</v>
      </c>
      <c r="D3088">
        <v>1</v>
      </c>
      <c r="E3088">
        <v>313333.59840000002</v>
      </c>
      <c r="F3088">
        <v>313333.76799999998</v>
      </c>
      <c r="G3088">
        <v>0.1695999999647029</v>
      </c>
      <c r="H3088">
        <v>109.8824</v>
      </c>
      <c r="I3088">
        <v>58.658999999999999</v>
      </c>
      <c r="J3088">
        <v>477.654</v>
      </c>
      <c r="L3088" t="s">
        <v>1098</v>
      </c>
      <c r="M3088" s="6">
        <f t="shared" si="385"/>
        <v>2022</v>
      </c>
      <c r="N3088" s="6" t="str">
        <f t="shared" si="386"/>
        <v>05</v>
      </c>
      <c r="O3088" s="6" t="str">
        <f t="shared" si="387"/>
        <v>21</v>
      </c>
      <c r="P3088" t="str">
        <f t="shared" si="388"/>
        <v>09</v>
      </c>
      <c r="Q3088" t="str">
        <f t="shared" si="389"/>
        <v>23</v>
      </c>
      <c r="R3088" t="str">
        <f t="shared" si="390"/>
        <v>47</v>
      </c>
      <c r="S3088" s="4">
        <f t="shared" si="392"/>
        <v>44702.391516203701</v>
      </c>
      <c r="T3088" s="5">
        <f t="shared" si="391"/>
        <v>44702.391516203701</v>
      </c>
      <c r="U3088" t="s">
        <v>2523</v>
      </c>
      <c r="AH3088" t="s">
        <v>2940</v>
      </c>
      <c r="AI3088" t="s">
        <v>2941</v>
      </c>
      <c r="AJ3088" t="s">
        <v>3097</v>
      </c>
      <c r="AK3088" t="s">
        <v>3101</v>
      </c>
      <c r="AL3088" t="s">
        <v>3103</v>
      </c>
      <c r="BK3088">
        <v>2827</v>
      </c>
      <c r="BL3088">
        <v>2827</v>
      </c>
      <c r="BQ3088">
        <v>109.8824</v>
      </c>
      <c r="BR3088">
        <v>110.05199999996471</v>
      </c>
      <c r="BS3088">
        <v>4</v>
      </c>
    </row>
    <row r="3089" spans="1:71" x14ac:dyDescent="0.25">
      <c r="A3089" t="s">
        <v>86</v>
      </c>
      <c r="B3089">
        <v>2877</v>
      </c>
      <c r="C3089" t="s">
        <v>88</v>
      </c>
      <c r="D3089">
        <v>1</v>
      </c>
      <c r="E3089">
        <v>313333.99420000002</v>
      </c>
      <c r="F3089">
        <v>313334.1324</v>
      </c>
      <c r="G3089">
        <v>0.13819999998668209</v>
      </c>
      <c r="H3089">
        <v>110.2782</v>
      </c>
      <c r="I3089">
        <v>100.559</v>
      </c>
      <c r="J3089">
        <v>460.89400000000001</v>
      </c>
      <c r="L3089" t="s">
        <v>1098</v>
      </c>
      <c r="M3089" s="6">
        <f t="shared" si="385"/>
        <v>2022</v>
      </c>
      <c r="N3089" s="6" t="str">
        <f t="shared" si="386"/>
        <v>05</v>
      </c>
      <c r="O3089" s="6" t="str">
        <f t="shared" si="387"/>
        <v>21</v>
      </c>
      <c r="P3089" t="str">
        <f t="shared" si="388"/>
        <v>09</v>
      </c>
      <c r="Q3089" t="str">
        <f t="shared" si="389"/>
        <v>23</v>
      </c>
      <c r="R3089" t="str">
        <f t="shared" si="390"/>
        <v>47</v>
      </c>
      <c r="S3089" s="4">
        <f t="shared" si="392"/>
        <v>44702.391516203701</v>
      </c>
      <c r="T3089" s="5">
        <f t="shared" si="391"/>
        <v>44702.391516203701</v>
      </c>
      <c r="U3089" t="s">
        <v>2523</v>
      </c>
      <c r="AH3089" t="s">
        <v>2940</v>
      </c>
      <c r="AI3089" t="s">
        <v>2941</v>
      </c>
      <c r="AJ3089" t="s">
        <v>3097</v>
      </c>
      <c r="AK3089" t="s">
        <v>3101</v>
      </c>
      <c r="AL3089" t="s">
        <v>3103</v>
      </c>
      <c r="BK3089">
        <v>2828</v>
      </c>
      <c r="BL3089">
        <v>2828</v>
      </c>
      <c r="BQ3089">
        <v>110.2782</v>
      </c>
      <c r="BR3089">
        <v>110.41639999998669</v>
      </c>
      <c r="BS3089">
        <v>5</v>
      </c>
    </row>
    <row r="3090" spans="1:71" x14ac:dyDescent="0.25">
      <c r="A3090" t="s">
        <v>86</v>
      </c>
      <c r="B3090">
        <v>2878</v>
      </c>
      <c r="C3090" t="s">
        <v>88</v>
      </c>
      <c r="D3090">
        <v>1</v>
      </c>
      <c r="E3090">
        <v>313334.37099999998</v>
      </c>
      <c r="F3090">
        <v>313334.5344</v>
      </c>
      <c r="G3090">
        <v>0.16340000001946459</v>
      </c>
      <c r="H3090">
        <v>110.6551</v>
      </c>
      <c r="I3090">
        <v>67.039000000000001</v>
      </c>
      <c r="J3090">
        <v>460.89400000000001</v>
      </c>
      <c r="L3090" t="s">
        <v>1098</v>
      </c>
      <c r="M3090" s="6">
        <f t="shared" si="385"/>
        <v>2022</v>
      </c>
      <c r="N3090" s="6" t="str">
        <f t="shared" si="386"/>
        <v>05</v>
      </c>
      <c r="O3090" s="6" t="str">
        <f t="shared" si="387"/>
        <v>21</v>
      </c>
      <c r="P3090" t="str">
        <f t="shared" si="388"/>
        <v>09</v>
      </c>
      <c r="Q3090" t="str">
        <f t="shared" si="389"/>
        <v>23</v>
      </c>
      <c r="R3090" t="str">
        <f t="shared" si="390"/>
        <v>47</v>
      </c>
      <c r="S3090" s="4">
        <f t="shared" si="392"/>
        <v>44702.391516203701</v>
      </c>
      <c r="T3090" s="5">
        <f t="shared" si="391"/>
        <v>44702.391516203701</v>
      </c>
      <c r="U3090" t="s">
        <v>2523</v>
      </c>
      <c r="AH3090" t="s">
        <v>2940</v>
      </c>
      <c r="AI3090" t="s">
        <v>2941</v>
      </c>
      <c r="AJ3090" t="s">
        <v>3097</v>
      </c>
      <c r="AK3090" t="s">
        <v>3101</v>
      </c>
      <c r="AL3090" t="s">
        <v>3103</v>
      </c>
      <c r="BK3090">
        <v>2829</v>
      </c>
      <c r="BL3090">
        <v>2829</v>
      </c>
      <c r="BQ3090">
        <v>110.6551</v>
      </c>
      <c r="BR3090">
        <v>110.8185000000195</v>
      </c>
      <c r="BS3090">
        <v>6</v>
      </c>
    </row>
    <row r="3091" spans="1:71" x14ac:dyDescent="0.25">
      <c r="A3091" t="s">
        <v>86</v>
      </c>
      <c r="B3091">
        <v>2879</v>
      </c>
      <c r="C3091" t="s">
        <v>88</v>
      </c>
      <c r="D3091">
        <v>1</v>
      </c>
      <c r="E3091">
        <v>313334.79460000002</v>
      </c>
      <c r="F3091">
        <v>313336.81099999999</v>
      </c>
      <c r="G3091">
        <v>2.0163999999640509</v>
      </c>
      <c r="H3091">
        <v>111.07859999999999</v>
      </c>
      <c r="I3091">
        <v>83.799000000000007</v>
      </c>
      <c r="J3091">
        <v>1223.4639999999999</v>
      </c>
      <c r="L3091" t="s">
        <v>1098</v>
      </c>
      <c r="M3091" s="6">
        <f t="shared" si="385"/>
        <v>2022</v>
      </c>
      <c r="N3091" s="6" t="str">
        <f t="shared" si="386"/>
        <v>05</v>
      </c>
      <c r="O3091" s="6" t="str">
        <f t="shared" si="387"/>
        <v>21</v>
      </c>
      <c r="P3091" t="str">
        <f t="shared" si="388"/>
        <v>09</v>
      </c>
      <c r="Q3091" t="str">
        <f t="shared" si="389"/>
        <v>23</v>
      </c>
      <c r="R3091" t="str">
        <f t="shared" si="390"/>
        <v>47</v>
      </c>
      <c r="S3091" s="4">
        <f t="shared" si="392"/>
        <v>44702.391516203701</v>
      </c>
      <c r="T3091" s="5">
        <f t="shared" si="391"/>
        <v>44702.391516203701</v>
      </c>
      <c r="U3091" t="s">
        <v>2523</v>
      </c>
      <c r="AH3091" t="s">
        <v>2940</v>
      </c>
      <c r="AI3091" t="s">
        <v>3078</v>
      </c>
      <c r="AJ3091" t="s">
        <v>3081</v>
      </c>
      <c r="AK3091" t="s">
        <v>3101</v>
      </c>
      <c r="AL3091" t="s">
        <v>3104</v>
      </c>
      <c r="BK3091">
        <v>2830</v>
      </c>
      <c r="BL3091">
        <v>2830</v>
      </c>
      <c r="BQ3091">
        <v>111.07859999999999</v>
      </c>
      <c r="BR3091">
        <v>113.094999999964</v>
      </c>
      <c r="BS3091">
        <v>7</v>
      </c>
    </row>
    <row r="3092" spans="1:71" x14ac:dyDescent="0.25">
      <c r="A3092" t="s">
        <v>86</v>
      </c>
      <c r="B3092">
        <v>2880</v>
      </c>
      <c r="C3092" t="s">
        <v>88</v>
      </c>
      <c r="D3092">
        <v>1</v>
      </c>
      <c r="E3092">
        <v>313348.67290000001</v>
      </c>
      <c r="F3092">
        <v>313348.88650000002</v>
      </c>
      <c r="G3092">
        <v>0.2136000000173226</v>
      </c>
      <c r="H3092">
        <v>124.9569</v>
      </c>
      <c r="I3092">
        <v>125.69799999999999</v>
      </c>
      <c r="J3092">
        <v>1122.905</v>
      </c>
      <c r="L3092" t="s">
        <v>1098</v>
      </c>
      <c r="M3092" s="6">
        <f t="shared" si="385"/>
        <v>2022</v>
      </c>
      <c r="N3092" s="6" t="str">
        <f t="shared" si="386"/>
        <v>05</v>
      </c>
      <c r="O3092" s="6" t="str">
        <f t="shared" si="387"/>
        <v>21</v>
      </c>
      <c r="P3092" t="str">
        <f t="shared" si="388"/>
        <v>09</v>
      </c>
      <c r="Q3092" t="str">
        <f t="shared" si="389"/>
        <v>23</v>
      </c>
      <c r="R3092" t="str">
        <f t="shared" si="390"/>
        <v>47</v>
      </c>
      <c r="S3092" s="4">
        <f t="shared" si="392"/>
        <v>44702.391516203701</v>
      </c>
      <c r="T3092" s="5">
        <f t="shared" si="391"/>
        <v>44702.391516203701</v>
      </c>
      <c r="U3092" t="s">
        <v>2523</v>
      </c>
      <c r="AH3092" t="s">
        <v>2940</v>
      </c>
      <c r="AI3092" t="s">
        <v>2941</v>
      </c>
      <c r="AJ3092" t="s">
        <v>3097</v>
      </c>
      <c r="AK3092" t="s">
        <v>3101</v>
      </c>
      <c r="AL3092" t="s">
        <v>3103</v>
      </c>
      <c r="BK3092">
        <v>2831</v>
      </c>
      <c r="BL3092">
        <v>2831</v>
      </c>
      <c r="BQ3092">
        <v>124.9569</v>
      </c>
      <c r="BR3092">
        <v>125.1705000000173</v>
      </c>
      <c r="BS3092">
        <v>8</v>
      </c>
    </row>
    <row r="3093" spans="1:71" x14ac:dyDescent="0.25">
      <c r="A3093" t="s">
        <v>86</v>
      </c>
      <c r="B3093">
        <v>2881</v>
      </c>
      <c r="C3093" t="s">
        <v>88</v>
      </c>
      <c r="D3093">
        <v>1</v>
      </c>
      <c r="E3093">
        <v>313349.94799999997</v>
      </c>
      <c r="F3093">
        <v>313351.65659999999</v>
      </c>
      <c r="G3093">
        <v>1.708600000012666</v>
      </c>
      <c r="H3093">
        <v>126.232</v>
      </c>
      <c r="I3093">
        <v>58.658999999999999</v>
      </c>
      <c r="J3093">
        <v>1181.5640000000001</v>
      </c>
      <c r="L3093" t="s">
        <v>1098</v>
      </c>
      <c r="M3093" s="6">
        <f t="shared" si="385"/>
        <v>2022</v>
      </c>
      <c r="N3093" s="6" t="str">
        <f t="shared" si="386"/>
        <v>05</v>
      </c>
      <c r="O3093" s="6" t="str">
        <f t="shared" si="387"/>
        <v>21</v>
      </c>
      <c r="P3093" t="str">
        <f t="shared" si="388"/>
        <v>09</v>
      </c>
      <c r="Q3093" t="str">
        <f t="shared" si="389"/>
        <v>23</v>
      </c>
      <c r="R3093" t="str">
        <f t="shared" si="390"/>
        <v>47</v>
      </c>
      <c r="S3093" s="4">
        <f t="shared" si="392"/>
        <v>44702.391516203701</v>
      </c>
      <c r="T3093" s="5">
        <f t="shared" si="391"/>
        <v>44702.391516203701</v>
      </c>
      <c r="U3093" t="s">
        <v>2523</v>
      </c>
      <c r="AH3093" t="s">
        <v>2940</v>
      </c>
      <c r="AI3093" t="s">
        <v>3081</v>
      </c>
      <c r="AJ3093" t="s">
        <v>3081</v>
      </c>
      <c r="AK3093" t="s">
        <v>3101</v>
      </c>
      <c r="AL3093" t="s">
        <v>3104</v>
      </c>
      <c r="BK3093">
        <v>2832</v>
      </c>
      <c r="BL3093">
        <v>2832</v>
      </c>
      <c r="BQ3093">
        <v>126.232</v>
      </c>
      <c r="BR3093">
        <v>127.94060000001269</v>
      </c>
      <c r="BS3093">
        <v>9</v>
      </c>
    </row>
    <row r="3094" spans="1:71" x14ac:dyDescent="0.25">
      <c r="A3094" t="s">
        <v>86</v>
      </c>
      <c r="B3094">
        <v>2892</v>
      </c>
      <c r="C3094" t="s">
        <v>88</v>
      </c>
      <c r="D3094">
        <v>1</v>
      </c>
      <c r="E3094">
        <v>317827.15720000002</v>
      </c>
      <c r="F3094">
        <v>317830.5429</v>
      </c>
      <c r="G3094">
        <v>3.3856999999843538</v>
      </c>
      <c r="H3094">
        <v>103.0839</v>
      </c>
      <c r="I3094">
        <v>117.318</v>
      </c>
      <c r="J3094">
        <v>1717.877</v>
      </c>
      <c r="L3094" t="s">
        <v>1099</v>
      </c>
      <c r="M3094" s="6">
        <f t="shared" si="385"/>
        <v>2022</v>
      </c>
      <c r="N3094" s="6" t="str">
        <f t="shared" si="386"/>
        <v>05</v>
      </c>
      <c r="O3094" s="6" t="str">
        <f t="shared" si="387"/>
        <v>21</v>
      </c>
      <c r="P3094" t="str">
        <f t="shared" si="388"/>
        <v>10</v>
      </c>
      <c r="Q3094" t="str">
        <f t="shared" si="389"/>
        <v>43</v>
      </c>
      <c r="R3094" t="str">
        <f t="shared" si="390"/>
        <v>47</v>
      </c>
      <c r="S3094" s="4">
        <f t="shared" si="392"/>
        <v>44702.447071759256</v>
      </c>
      <c r="T3094" s="5">
        <f t="shared" si="391"/>
        <v>44702.447071759256</v>
      </c>
      <c r="U3094" t="s">
        <v>2524</v>
      </c>
      <c r="AH3094" t="s">
        <v>2940</v>
      </c>
      <c r="AI3094" t="s">
        <v>3079</v>
      </c>
      <c r="AJ3094" t="s">
        <v>3080</v>
      </c>
      <c r="AK3094" t="s">
        <v>3101</v>
      </c>
      <c r="AL3094" t="s">
        <v>3104</v>
      </c>
      <c r="BK3094">
        <v>2843</v>
      </c>
      <c r="BL3094">
        <v>2843</v>
      </c>
      <c r="BQ3094">
        <v>103.0839</v>
      </c>
      <c r="BR3094">
        <v>106.4695999999844</v>
      </c>
      <c r="BS3094">
        <v>0</v>
      </c>
    </row>
    <row r="3095" spans="1:71" x14ac:dyDescent="0.25">
      <c r="A3095" t="s">
        <v>86</v>
      </c>
      <c r="B3095">
        <v>2895</v>
      </c>
      <c r="C3095" t="s">
        <v>88</v>
      </c>
      <c r="D3095">
        <v>1</v>
      </c>
      <c r="E3095">
        <v>318010.89750000002</v>
      </c>
      <c r="F3095">
        <v>318012.51179999998</v>
      </c>
      <c r="G3095">
        <v>1.614299999957439</v>
      </c>
      <c r="H3095">
        <v>286.82409999999999</v>
      </c>
      <c r="I3095">
        <v>75.418999999999997</v>
      </c>
      <c r="J3095">
        <v>1231.8440000000001</v>
      </c>
      <c r="L3095" t="s">
        <v>1099</v>
      </c>
      <c r="M3095" s="6">
        <f t="shared" si="385"/>
        <v>2022</v>
      </c>
      <c r="N3095" s="6" t="str">
        <f t="shared" si="386"/>
        <v>05</v>
      </c>
      <c r="O3095" s="6" t="str">
        <f t="shared" si="387"/>
        <v>21</v>
      </c>
      <c r="P3095" t="str">
        <f t="shared" si="388"/>
        <v>10</v>
      </c>
      <c r="Q3095" t="str">
        <f t="shared" si="389"/>
        <v>43</v>
      </c>
      <c r="R3095" t="str">
        <f t="shared" si="390"/>
        <v>47</v>
      </c>
      <c r="S3095" s="4">
        <f t="shared" si="392"/>
        <v>44702.447071759256</v>
      </c>
      <c r="T3095" s="5">
        <f t="shared" si="391"/>
        <v>44702.447071759256</v>
      </c>
      <c r="U3095" t="s">
        <v>2524</v>
      </c>
      <c r="AH3095" t="s">
        <v>2940</v>
      </c>
      <c r="AI3095" t="s">
        <v>3077</v>
      </c>
      <c r="AJ3095" t="s">
        <v>3077</v>
      </c>
      <c r="AK3095" t="s">
        <v>3101</v>
      </c>
      <c r="AL3095" t="s">
        <v>3104</v>
      </c>
      <c r="BK3095">
        <v>2846</v>
      </c>
      <c r="BL3095">
        <v>2846</v>
      </c>
      <c r="BQ3095">
        <v>286.82409999999999</v>
      </c>
      <c r="BR3095">
        <v>288.43839999995743</v>
      </c>
      <c r="BS3095">
        <v>1</v>
      </c>
    </row>
    <row r="3096" spans="1:71" x14ac:dyDescent="0.25">
      <c r="A3096" t="s">
        <v>86</v>
      </c>
      <c r="B3096">
        <v>2896</v>
      </c>
      <c r="C3096" t="s">
        <v>88</v>
      </c>
      <c r="D3096">
        <v>1</v>
      </c>
      <c r="E3096">
        <v>318014.0208</v>
      </c>
      <c r="F3096">
        <v>318014.29719999997</v>
      </c>
      <c r="G3096">
        <v>0.27639999997336417</v>
      </c>
      <c r="H3096">
        <v>289.94749999999999</v>
      </c>
      <c r="I3096">
        <v>108.93899999999999</v>
      </c>
      <c r="J3096">
        <v>569.83199999999999</v>
      </c>
      <c r="L3096" t="s">
        <v>1099</v>
      </c>
      <c r="M3096" s="6">
        <f t="shared" ref="M3096:M3159" si="393">2000+LEFT(RIGHT(L3096,16),2)</f>
        <v>2022</v>
      </c>
      <c r="N3096" s="6" t="str">
        <f t="shared" ref="N3096:N3159" si="394">LEFT(RIGHT(L3096,14),2)</f>
        <v>05</v>
      </c>
      <c r="O3096" s="6" t="str">
        <f t="shared" ref="O3096:O3159" si="395">LEFT(RIGHT(L3096,12),2)</f>
        <v>21</v>
      </c>
      <c r="P3096" t="str">
        <f t="shared" ref="P3096:P3159" si="396">LEFT(RIGHT(L3096,10),2)</f>
        <v>10</v>
      </c>
      <c r="Q3096" t="str">
        <f t="shared" ref="Q3096:Q3159" si="397">LEFT(RIGHT(L3096,8),2)</f>
        <v>43</v>
      </c>
      <c r="R3096" t="str">
        <f t="shared" ref="R3096:R3159" si="398">LEFT(RIGHT(L3096,6),2)</f>
        <v>47</v>
      </c>
      <c r="S3096" s="4">
        <f t="shared" si="392"/>
        <v>44702.447071759256</v>
      </c>
      <c r="T3096" s="5">
        <f t="shared" ref="T3096:T3159" si="399">S3096</f>
        <v>44702.447071759256</v>
      </c>
      <c r="U3096" t="s">
        <v>2524</v>
      </c>
      <c r="AH3096" t="s">
        <v>2940</v>
      </c>
      <c r="AI3096" t="s">
        <v>2941</v>
      </c>
      <c r="AJ3096" t="s">
        <v>3097</v>
      </c>
      <c r="AK3096" t="s">
        <v>3101</v>
      </c>
      <c r="AL3096" t="s">
        <v>3102</v>
      </c>
      <c r="BK3096">
        <v>2847</v>
      </c>
      <c r="BL3096">
        <v>2847</v>
      </c>
      <c r="BQ3096">
        <v>289.94749999999999</v>
      </c>
      <c r="BR3096">
        <v>290.22389999997341</v>
      </c>
      <c r="BS3096">
        <v>2</v>
      </c>
    </row>
    <row r="3097" spans="1:71" x14ac:dyDescent="0.25">
      <c r="A3097" t="s">
        <v>86</v>
      </c>
      <c r="B3097">
        <v>2902</v>
      </c>
      <c r="C3097" t="s">
        <v>88</v>
      </c>
      <c r="D3097">
        <v>1</v>
      </c>
      <c r="E3097">
        <v>318350.48389999999</v>
      </c>
      <c r="F3097">
        <v>318350.71639999998</v>
      </c>
      <c r="G3097">
        <v>0.23249999998370191</v>
      </c>
      <c r="H3097">
        <v>26.371099999999998</v>
      </c>
      <c r="I3097">
        <v>92.179000000000002</v>
      </c>
      <c r="J3097">
        <v>1324.0219999999999</v>
      </c>
      <c r="L3097" t="s">
        <v>1100</v>
      </c>
      <c r="M3097" s="6">
        <f t="shared" si="393"/>
        <v>2022</v>
      </c>
      <c r="N3097" s="6" t="str">
        <f t="shared" si="394"/>
        <v>05</v>
      </c>
      <c r="O3097" s="6" t="str">
        <f t="shared" si="395"/>
        <v>21</v>
      </c>
      <c r="P3097" t="str">
        <f t="shared" si="396"/>
        <v>10</v>
      </c>
      <c r="Q3097" t="str">
        <f t="shared" si="397"/>
        <v>53</v>
      </c>
      <c r="R3097" t="str">
        <f t="shared" si="398"/>
        <v>47</v>
      </c>
      <c r="S3097" s="4">
        <f t="shared" si="392"/>
        <v>44702.454016203701</v>
      </c>
      <c r="T3097" s="5">
        <f t="shared" si="399"/>
        <v>44702.454016203701</v>
      </c>
      <c r="U3097" t="s">
        <v>2525</v>
      </c>
      <c r="AH3097" t="s">
        <v>2940</v>
      </c>
      <c r="AI3097" t="s">
        <v>2941</v>
      </c>
      <c r="AJ3097" t="s">
        <v>3097</v>
      </c>
      <c r="AK3097" t="s">
        <v>3101</v>
      </c>
      <c r="AL3097" t="s">
        <v>3103</v>
      </c>
      <c r="BK3097">
        <v>2853</v>
      </c>
      <c r="BL3097">
        <v>2853</v>
      </c>
      <c r="BQ3097">
        <v>26.371099999999998</v>
      </c>
      <c r="BR3097">
        <v>26.6035999999837</v>
      </c>
      <c r="BS3097">
        <v>0</v>
      </c>
    </row>
    <row r="3098" spans="1:71" x14ac:dyDescent="0.25">
      <c r="A3098" t="s">
        <v>86</v>
      </c>
      <c r="B3098">
        <v>2903</v>
      </c>
      <c r="C3098" t="s">
        <v>88</v>
      </c>
      <c r="D3098">
        <v>1</v>
      </c>
      <c r="E3098">
        <v>318351.09950000001</v>
      </c>
      <c r="F3098">
        <v>318351.3947</v>
      </c>
      <c r="G3098">
        <v>0.29519999999320129</v>
      </c>
      <c r="H3098">
        <v>26.986699999999999</v>
      </c>
      <c r="I3098">
        <v>134.078</v>
      </c>
      <c r="J3098">
        <v>1340.7819999999999</v>
      </c>
      <c r="L3098" t="s">
        <v>1100</v>
      </c>
      <c r="M3098" s="6">
        <f t="shared" si="393"/>
        <v>2022</v>
      </c>
      <c r="N3098" s="6" t="str">
        <f t="shared" si="394"/>
        <v>05</v>
      </c>
      <c r="O3098" s="6" t="str">
        <f t="shared" si="395"/>
        <v>21</v>
      </c>
      <c r="P3098" t="str">
        <f t="shared" si="396"/>
        <v>10</v>
      </c>
      <c r="Q3098" t="str">
        <f t="shared" si="397"/>
        <v>53</v>
      </c>
      <c r="R3098" t="str">
        <f t="shared" si="398"/>
        <v>47</v>
      </c>
      <c r="S3098" s="4">
        <f t="shared" si="392"/>
        <v>44702.454016203701</v>
      </c>
      <c r="T3098" s="5">
        <f t="shared" si="399"/>
        <v>44702.454016203701</v>
      </c>
      <c r="U3098" t="s">
        <v>2525</v>
      </c>
      <c r="AH3098" t="s">
        <v>2940</v>
      </c>
      <c r="AI3098" t="s">
        <v>2941</v>
      </c>
      <c r="AJ3098" t="s">
        <v>3097</v>
      </c>
      <c r="AK3098" t="s">
        <v>3101</v>
      </c>
      <c r="AL3098" t="s">
        <v>3103</v>
      </c>
      <c r="BK3098">
        <v>2854</v>
      </c>
      <c r="BL3098">
        <v>2854</v>
      </c>
      <c r="BQ3098">
        <v>26.986699999999999</v>
      </c>
      <c r="BR3098">
        <v>27.2818999999932</v>
      </c>
      <c r="BS3098">
        <v>1</v>
      </c>
    </row>
    <row r="3099" spans="1:71" x14ac:dyDescent="0.25">
      <c r="A3099" t="s">
        <v>86</v>
      </c>
      <c r="B3099">
        <v>2904</v>
      </c>
      <c r="C3099" t="s">
        <v>88</v>
      </c>
      <c r="D3099">
        <v>1</v>
      </c>
      <c r="E3099">
        <v>319468.6116</v>
      </c>
      <c r="F3099">
        <v>319469.84269999998</v>
      </c>
      <c r="G3099">
        <v>1.2310999999754131</v>
      </c>
      <c r="H3099">
        <v>244.4648</v>
      </c>
      <c r="I3099">
        <v>41.899000000000001</v>
      </c>
      <c r="J3099">
        <v>435.75400000000002</v>
      </c>
      <c r="L3099" t="s">
        <v>1101</v>
      </c>
      <c r="M3099" s="6">
        <f t="shared" si="393"/>
        <v>2022</v>
      </c>
      <c r="N3099" s="6" t="str">
        <f t="shared" si="394"/>
        <v>05</v>
      </c>
      <c r="O3099" s="6" t="str">
        <f t="shared" si="395"/>
        <v>21</v>
      </c>
      <c r="P3099" t="str">
        <f t="shared" si="396"/>
        <v>11</v>
      </c>
      <c r="Q3099" t="str">
        <f t="shared" si="397"/>
        <v>08</v>
      </c>
      <c r="R3099" t="str">
        <f t="shared" si="398"/>
        <v>47</v>
      </c>
      <c r="S3099" s="4">
        <f t="shared" si="392"/>
        <v>44702.464432870373</v>
      </c>
      <c r="T3099" s="5">
        <f t="shared" si="399"/>
        <v>44702.464432870373</v>
      </c>
      <c r="U3099" t="s">
        <v>2526</v>
      </c>
      <c r="AH3099" t="s">
        <v>2940</v>
      </c>
      <c r="AI3099" t="s">
        <v>2941</v>
      </c>
      <c r="AJ3099" t="s">
        <v>3097</v>
      </c>
      <c r="AK3099" t="s">
        <v>3101</v>
      </c>
      <c r="AL3099" t="s">
        <v>3102</v>
      </c>
      <c r="BK3099">
        <v>2855</v>
      </c>
      <c r="BL3099">
        <v>2855</v>
      </c>
      <c r="BQ3099">
        <v>244.4648</v>
      </c>
      <c r="BR3099">
        <v>245.69589999997541</v>
      </c>
      <c r="BS3099">
        <v>0</v>
      </c>
    </row>
    <row r="3100" spans="1:71" x14ac:dyDescent="0.25">
      <c r="A3100" t="s">
        <v>86</v>
      </c>
      <c r="B3100">
        <v>2914</v>
      </c>
      <c r="C3100" t="s">
        <v>88</v>
      </c>
      <c r="D3100">
        <v>1</v>
      </c>
      <c r="E3100">
        <v>320515.64630000002</v>
      </c>
      <c r="F3100">
        <v>320518.66769999999</v>
      </c>
      <c r="G3100">
        <v>3.021399999968708</v>
      </c>
      <c r="H3100">
        <v>91.648300000000006</v>
      </c>
      <c r="I3100">
        <v>58.658999999999999</v>
      </c>
      <c r="J3100">
        <v>1432.961</v>
      </c>
      <c r="L3100" t="s">
        <v>1102</v>
      </c>
      <c r="M3100" s="6">
        <f t="shared" si="393"/>
        <v>2022</v>
      </c>
      <c r="N3100" s="6" t="str">
        <f t="shared" si="394"/>
        <v>05</v>
      </c>
      <c r="O3100" s="6" t="str">
        <f t="shared" si="395"/>
        <v>21</v>
      </c>
      <c r="P3100" t="str">
        <f t="shared" si="396"/>
        <v>11</v>
      </c>
      <c r="Q3100" t="str">
        <f t="shared" si="397"/>
        <v>28</v>
      </c>
      <c r="R3100" t="str">
        <f t="shared" si="398"/>
        <v>47</v>
      </c>
      <c r="S3100" s="4">
        <f t="shared" si="392"/>
        <v>44702.478321759256</v>
      </c>
      <c r="T3100" s="5">
        <f t="shared" si="399"/>
        <v>44702.478321759256</v>
      </c>
      <c r="U3100" t="s">
        <v>2527</v>
      </c>
      <c r="AH3100" t="s">
        <v>2940</v>
      </c>
      <c r="AI3100" t="s">
        <v>3082</v>
      </c>
      <c r="AJ3100" t="s">
        <v>3083</v>
      </c>
      <c r="AK3100" t="s">
        <v>3101</v>
      </c>
      <c r="AL3100" t="s">
        <v>3104</v>
      </c>
      <c r="BK3100">
        <v>2865</v>
      </c>
      <c r="BL3100">
        <v>2865</v>
      </c>
      <c r="BQ3100">
        <v>91.648300000000006</v>
      </c>
      <c r="BR3100">
        <v>94.669699999968714</v>
      </c>
      <c r="BS3100">
        <v>0</v>
      </c>
    </row>
    <row r="3101" spans="1:71" x14ac:dyDescent="0.25">
      <c r="A3101" t="s">
        <v>86</v>
      </c>
      <c r="B3101">
        <v>2918</v>
      </c>
      <c r="C3101" t="s">
        <v>88</v>
      </c>
      <c r="D3101">
        <v>1</v>
      </c>
      <c r="E3101">
        <v>320531.8737</v>
      </c>
      <c r="F3101">
        <v>320532.53960000002</v>
      </c>
      <c r="G3101">
        <v>0.66590000002179295</v>
      </c>
      <c r="H3101">
        <v>107.87569999999999</v>
      </c>
      <c r="I3101">
        <v>142.458</v>
      </c>
      <c r="J3101">
        <v>1659.2180000000001</v>
      </c>
      <c r="L3101" t="s">
        <v>1102</v>
      </c>
      <c r="M3101" s="6">
        <f t="shared" si="393"/>
        <v>2022</v>
      </c>
      <c r="N3101" s="6" t="str">
        <f t="shared" si="394"/>
        <v>05</v>
      </c>
      <c r="O3101" s="6" t="str">
        <f t="shared" si="395"/>
        <v>21</v>
      </c>
      <c r="P3101" t="str">
        <f t="shared" si="396"/>
        <v>11</v>
      </c>
      <c r="Q3101" t="str">
        <f t="shared" si="397"/>
        <v>28</v>
      </c>
      <c r="R3101" t="str">
        <f t="shared" si="398"/>
        <v>47</v>
      </c>
      <c r="S3101" s="4">
        <f t="shared" si="392"/>
        <v>44702.478321759256</v>
      </c>
      <c r="T3101" s="5">
        <f t="shared" si="399"/>
        <v>44702.478321759256</v>
      </c>
      <c r="U3101" t="s">
        <v>2527</v>
      </c>
      <c r="AH3101" t="s">
        <v>2940</v>
      </c>
      <c r="AI3101" t="s">
        <v>3077</v>
      </c>
      <c r="AJ3101" t="s">
        <v>2941</v>
      </c>
      <c r="AK3101" t="s">
        <v>3101</v>
      </c>
      <c r="AL3101" t="s">
        <v>3104</v>
      </c>
      <c r="BK3101">
        <v>2869</v>
      </c>
      <c r="BL3101">
        <v>2869</v>
      </c>
      <c r="BQ3101">
        <v>107.87569999999999</v>
      </c>
      <c r="BR3101">
        <v>108.5416000000218</v>
      </c>
      <c r="BS3101">
        <v>1</v>
      </c>
    </row>
    <row r="3102" spans="1:71" x14ac:dyDescent="0.25">
      <c r="A3102" t="s">
        <v>86</v>
      </c>
      <c r="B3102">
        <v>2919</v>
      </c>
      <c r="C3102" t="s">
        <v>88</v>
      </c>
      <c r="D3102">
        <v>1</v>
      </c>
      <c r="E3102">
        <v>320533.59360000002</v>
      </c>
      <c r="F3102">
        <v>320534.55469999998</v>
      </c>
      <c r="G3102">
        <v>0.96109999995678663</v>
      </c>
      <c r="H3102">
        <v>109.5956</v>
      </c>
      <c r="I3102">
        <v>58.658999999999999</v>
      </c>
      <c r="J3102">
        <v>1374.3019999999999</v>
      </c>
      <c r="L3102" t="s">
        <v>1102</v>
      </c>
      <c r="M3102" s="6">
        <f t="shared" si="393"/>
        <v>2022</v>
      </c>
      <c r="N3102" s="6" t="str">
        <f t="shared" si="394"/>
        <v>05</v>
      </c>
      <c r="O3102" s="6" t="str">
        <f t="shared" si="395"/>
        <v>21</v>
      </c>
      <c r="P3102" t="str">
        <f t="shared" si="396"/>
        <v>11</v>
      </c>
      <c r="Q3102" t="str">
        <f t="shared" si="397"/>
        <v>28</v>
      </c>
      <c r="R3102" t="str">
        <f t="shared" si="398"/>
        <v>47</v>
      </c>
      <c r="S3102" s="4">
        <f t="shared" si="392"/>
        <v>44702.478321759256</v>
      </c>
      <c r="T3102" s="5">
        <f t="shared" si="399"/>
        <v>44702.478321759256</v>
      </c>
      <c r="U3102" t="s">
        <v>2527</v>
      </c>
      <c r="AH3102" t="s">
        <v>2940</v>
      </c>
      <c r="AI3102" t="s">
        <v>3077</v>
      </c>
      <c r="AJ3102" t="s">
        <v>3077</v>
      </c>
      <c r="AK3102" t="s">
        <v>3101</v>
      </c>
      <c r="AL3102" t="s">
        <v>3104</v>
      </c>
      <c r="BK3102">
        <v>2870</v>
      </c>
      <c r="BL3102">
        <v>2870</v>
      </c>
      <c r="BQ3102">
        <v>109.5956</v>
      </c>
      <c r="BR3102">
        <v>110.55669999995681</v>
      </c>
      <c r="BS3102">
        <v>2</v>
      </c>
    </row>
    <row r="3103" spans="1:71" x14ac:dyDescent="0.25">
      <c r="A3103" t="s">
        <v>86</v>
      </c>
      <c r="B3103">
        <v>2921</v>
      </c>
      <c r="C3103" t="s">
        <v>88</v>
      </c>
      <c r="D3103">
        <v>1</v>
      </c>
      <c r="E3103">
        <v>320551.80219999998</v>
      </c>
      <c r="F3103">
        <v>320553.8751</v>
      </c>
      <c r="G3103">
        <v>2.0729000000283122</v>
      </c>
      <c r="H3103">
        <v>127.80419999999999</v>
      </c>
      <c r="I3103">
        <v>108.93899999999999</v>
      </c>
      <c r="J3103">
        <v>1349.162</v>
      </c>
      <c r="L3103" t="s">
        <v>1102</v>
      </c>
      <c r="M3103" s="6">
        <f t="shared" si="393"/>
        <v>2022</v>
      </c>
      <c r="N3103" s="6" t="str">
        <f t="shared" si="394"/>
        <v>05</v>
      </c>
      <c r="O3103" s="6" t="str">
        <f t="shared" si="395"/>
        <v>21</v>
      </c>
      <c r="P3103" t="str">
        <f t="shared" si="396"/>
        <v>11</v>
      </c>
      <c r="Q3103" t="str">
        <f t="shared" si="397"/>
        <v>28</v>
      </c>
      <c r="R3103" t="str">
        <f t="shared" si="398"/>
        <v>47</v>
      </c>
      <c r="S3103" s="4">
        <f t="shared" si="392"/>
        <v>44702.478321759256</v>
      </c>
      <c r="T3103" s="5">
        <f t="shared" si="399"/>
        <v>44702.478321759256</v>
      </c>
      <c r="U3103" t="s">
        <v>2527</v>
      </c>
      <c r="AH3103" t="s">
        <v>2940</v>
      </c>
      <c r="AI3103" t="s">
        <v>3078</v>
      </c>
      <c r="AJ3103" t="s">
        <v>3078</v>
      </c>
      <c r="AK3103" t="s">
        <v>3101</v>
      </c>
      <c r="AL3103" t="s">
        <v>3104</v>
      </c>
      <c r="BK3103">
        <v>2872</v>
      </c>
      <c r="BL3103">
        <v>2872</v>
      </c>
      <c r="BQ3103">
        <v>127.80419999999999</v>
      </c>
      <c r="BR3103">
        <v>129.87710000002829</v>
      </c>
      <c r="BS3103">
        <v>3</v>
      </c>
    </row>
    <row r="3104" spans="1:71" x14ac:dyDescent="0.25">
      <c r="A3104" t="s">
        <v>86</v>
      </c>
      <c r="B3104">
        <v>2922</v>
      </c>
      <c r="C3104" t="s">
        <v>88</v>
      </c>
      <c r="D3104">
        <v>1</v>
      </c>
      <c r="E3104">
        <v>320554.2708</v>
      </c>
      <c r="F3104">
        <v>320554.8738</v>
      </c>
      <c r="G3104">
        <v>0.60300000000279397</v>
      </c>
      <c r="H3104">
        <v>130.27279999999999</v>
      </c>
      <c r="I3104">
        <v>117.318</v>
      </c>
      <c r="J3104">
        <v>1600.559</v>
      </c>
      <c r="L3104" t="s">
        <v>1102</v>
      </c>
      <c r="M3104" s="6">
        <f t="shared" si="393"/>
        <v>2022</v>
      </c>
      <c r="N3104" s="6" t="str">
        <f t="shared" si="394"/>
        <v>05</v>
      </c>
      <c r="O3104" s="6" t="str">
        <f t="shared" si="395"/>
        <v>21</v>
      </c>
      <c r="P3104" t="str">
        <f t="shared" si="396"/>
        <v>11</v>
      </c>
      <c r="Q3104" t="str">
        <f t="shared" si="397"/>
        <v>28</v>
      </c>
      <c r="R3104" t="str">
        <f t="shared" si="398"/>
        <v>47</v>
      </c>
      <c r="S3104" s="4">
        <f t="shared" si="392"/>
        <v>44702.478321759256</v>
      </c>
      <c r="T3104" s="5">
        <f t="shared" si="399"/>
        <v>44702.478321759256</v>
      </c>
      <c r="U3104" t="s">
        <v>2527</v>
      </c>
      <c r="AH3104" t="s">
        <v>2940</v>
      </c>
      <c r="AI3104" t="s">
        <v>2941</v>
      </c>
      <c r="AJ3104" t="s">
        <v>2941</v>
      </c>
      <c r="AK3104" t="s">
        <v>3101</v>
      </c>
      <c r="AL3104" t="s">
        <v>3104</v>
      </c>
      <c r="BK3104">
        <v>2873</v>
      </c>
      <c r="BL3104">
        <v>2873</v>
      </c>
      <c r="BQ3104">
        <v>130.27279999999999</v>
      </c>
      <c r="BR3104">
        <v>130.87580000000281</v>
      </c>
      <c r="BS3104">
        <v>4</v>
      </c>
    </row>
    <row r="3105" spans="1:71" x14ac:dyDescent="0.25">
      <c r="A3105" t="s">
        <v>86</v>
      </c>
      <c r="B3105">
        <v>2923</v>
      </c>
      <c r="C3105" t="s">
        <v>88</v>
      </c>
      <c r="D3105">
        <v>1</v>
      </c>
      <c r="E3105">
        <v>320555.04499999998</v>
      </c>
      <c r="F3105">
        <v>320557.93449999997</v>
      </c>
      <c r="G3105">
        <v>2.8894999999902211</v>
      </c>
      <c r="H3105">
        <v>131.047</v>
      </c>
      <c r="I3105">
        <v>142.458</v>
      </c>
      <c r="J3105">
        <v>1617.318</v>
      </c>
      <c r="L3105" t="s">
        <v>1102</v>
      </c>
      <c r="M3105" s="6">
        <f t="shared" si="393"/>
        <v>2022</v>
      </c>
      <c r="N3105" s="6" t="str">
        <f t="shared" si="394"/>
        <v>05</v>
      </c>
      <c r="O3105" s="6" t="str">
        <f t="shared" si="395"/>
        <v>21</v>
      </c>
      <c r="P3105" t="str">
        <f t="shared" si="396"/>
        <v>11</v>
      </c>
      <c r="Q3105" t="str">
        <f t="shared" si="397"/>
        <v>28</v>
      </c>
      <c r="R3105" t="str">
        <f t="shared" si="398"/>
        <v>47</v>
      </c>
      <c r="S3105" s="4">
        <f t="shared" si="392"/>
        <v>44702.478321759256</v>
      </c>
      <c r="T3105" s="5">
        <f t="shared" si="399"/>
        <v>44702.478321759256</v>
      </c>
      <c r="U3105" t="s">
        <v>2527</v>
      </c>
      <c r="AH3105" t="s">
        <v>2940</v>
      </c>
      <c r="AI3105" t="s">
        <v>3082</v>
      </c>
      <c r="AJ3105" t="s">
        <v>3083</v>
      </c>
      <c r="AK3105" t="s">
        <v>3101</v>
      </c>
      <c r="AL3105" t="s">
        <v>3104</v>
      </c>
      <c r="BK3105">
        <v>2874</v>
      </c>
      <c r="BL3105">
        <v>2874</v>
      </c>
      <c r="BQ3105">
        <v>131.047</v>
      </c>
      <c r="BR3105">
        <v>133.93649999999019</v>
      </c>
      <c r="BS3105">
        <v>5</v>
      </c>
    </row>
    <row r="3106" spans="1:71" x14ac:dyDescent="0.25">
      <c r="A3106" t="s">
        <v>86</v>
      </c>
      <c r="B3106">
        <v>2924</v>
      </c>
      <c r="C3106" t="s">
        <v>88</v>
      </c>
      <c r="D3106">
        <v>1</v>
      </c>
      <c r="E3106">
        <v>320574.54470000003</v>
      </c>
      <c r="F3106">
        <v>320578.99819999997</v>
      </c>
      <c r="G3106">
        <v>4.453499999945052</v>
      </c>
      <c r="H3106">
        <v>150.54669999999999</v>
      </c>
      <c r="I3106">
        <v>142.458</v>
      </c>
      <c r="J3106">
        <v>1541.8989999999999</v>
      </c>
      <c r="L3106" t="s">
        <v>1102</v>
      </c>
      <c r="M3106" s="6">
        <f t="shared" si="393"/>
        <v>2022</v>
      </c>
      <c r="N3106" s="6" t="str">
        <f t="shared" si="394"/>
        <v>05</v>
      </c>
      <c r="O3106" s="6" t="str">
        <f t="shared" si="395"/>
        <v>21</v>
      </c>
      <c r="P3106" t="str">
        <f t="shared" si="396"/>
        <v>11</v>
      </c>
      <c r="Q3106" t="str">
        <f t="shared" si="397"/>
        <v>28</v>
      </c>
      <c r="R3106" t="str">
        <f t="shared" si="398"/>
        <v>47</v>
      </c>
      <c r="S3106" s="4">
        <f t="shared" si="392"/>
        <v>44702.478321759256</v>
      </c>
      <c r="T3106" s="5">
        <f t="shared" si="399"/>
        <v>44702.478321759256</v>
      </c>
      <c r="U3106" t="s">
        <v>2527</v>
      </c>
      <c r="AH3106" t="s">
        <v>2940</v>
      </c>
      <c r="AI3106" t="s">
        <v>3085</v>
      </c>
      <c r="AJ3106" t="s">
        <v>3084</v>
      </c>
      <c r="AK3106" t="s">
        <v>3101</v>
      </c>
      <c r="AL3106" t="s">
        <v>3104</v>
      </c>
      <c r="BK3106">
        <v>2875</v>
      </c>
      <c r="BL3106">
        <v>2875</v>
      </c>
      <c r="BQ3106">
        <v>150.54669999999999</v>
      </c>
      <c r="BR3106">
        <v>155.00019999994501</v>
      </c>
      <c r="BS3106">
        <v>6</v>
      </c>
    </row>
    <row r="3107" spans="1:71" x14ac:dyDescent="0.25">
      <c r="A3107" t="s">
        <v>86</v>
      </c>
      <c r="B3107">
        <v>2926</v>
      </c>
      <c r="C3107" t="s">
        <v>88</v>
      </c>
      <c r="D3107">
        <v>1</v>
      </c>
      <c r="E3107">
        <v>320580.01740000001</v>
      </c>
      <c r="F3107">
        <v>320586.54080000002</v>
      </c>
      <c r="G3107">
        <v>6.5234000000054948</v>
      </c>
      <c r="H3107">
        <v>156.01939999999999</v>
      </c>
      <c r="I3107">
        <v>159.21799999999999</v>
      </c>
      <c r="J3107">
        <v>1600.559</v>
      </c>
      <c r="L3107" t="s">
        <v>1102</v>
      </c>
      <c r="M3107" s="6">
        <f t="shared" si="393"/>
        <v>2022</v>
      </c>
      <c r="N3107" s="6" t="str">
        <f t="shared" si="394"/>
        <v>05</v>
      </c>
      <c r="O3107" s="6" t="str">
        <f t="shared" si="395"/>
        <v>21</v>
      </c>
      <c r="P3107" t="str">
        <f t="shared" si="396"/>
        <v>11</v>
      </c>
      <c r="Q3107" t="str">
        <f t="shared" si="397"/>
        <v>28</v>
      </c>
      <c r="R3107" t="str">
        <f t="shared" si="398"/>
        <v>47</v>
      </c>
      <c r="S3107" s="4">
        <f t="shared" si="392"/>
        <v>44702.478321759256</v>
      </c>
      <c r="T3107" s="5">
        <f t="shared" si="399"/>
        <v>44702.478321759256</v>
      </c>
      <c r="U3107" t="s">
        <v>2527</v>
      </c>
      <c r="AH3107" t="s">
        <v>2940</v>
      </c>
      <c r="AI3107" t="s">
        <v>3084</v>
      </c>
      <c r="AJ3107" t="s">
        <v>3087</v>
      </c>
      <c r="AK3107" t="s">
        <v>3101</v>
      </c>
      <c r="AL3107" t="s">
        <v>3104</v>
      </c>
      <c r="BK3107">
        <v>2877</v>
      </c>
      <c r="BL3107">
        <v>2877</v>
      </c>
      <c r="BQ3107">
        <v>156.01939999999999</v>
      </c>
      <c r="BR3107">
        <v>162.54280000000551</v>
      </c>
      <c r="BS3107">
        <v>7</v>
      </c>
    </row>
    <row r="3108" spans="1:71" x14ac:dyDescent="0.25">
      <c r="A3108" t="s">
        <v>86</v>
      </c>
      <c r="B3108">
        <v>2927</v>
      </c>
      <c r="C3108" t="s">
        <v>88</v>
      </c>
      <c r="D3108">
        <v>1</v>
      </c>
      <c r="E3108">
        <v>320589.09519999998</v>
      </c>
      <c r="F3108">
        <v>320590.67180000001</v>
      </c>
      <c r="G3108">
        <v>1.57660000002943</v>
      </c>
      <c r="H3108">
        <v>165.09719999999999</v>
      </c>
      <c r="I3108">
        <v>167.59800000000001</v>
      </c>
      <c r="J3108">
        <v>1391.0609999999999</v>
      </c>
      <c r="L3108" t="s">
        <v>1102</v>
      </c>
      <c r="M3108" s="6">
        <f t="shared" si="393"/>
        <v>2022</v>
      </c>
      <c r="N3108" s="6" t="str">
        <f t="shared" si="394"/>
        <v>05</v>
      </c>
      <c r="O3108" s="6" t="str">
        <f t="shared" si="395"/>
        <v>21</v>
      </c>
      <c r="P3108" t="str">
        <f t="shared" si="396"/>
        <v>11</v>
      </c>
      <c r="Q3108" t="str">
        <f t="shared" si="397"/>
        <v>28</v>
      </c>
      <c r="R3108" t="str">
        <f t="shared" si="398"/>
        <v>47</v>
      </c>
      <c r="S3108" s="4">
        <f t="shared" si="392"/>
        <v>44702.478321759256</v>
      </c>
      <c r="T3108" s="5">
        <f t="shared" si="399"/>
        <v>44702.478321759256</v>
      </c>
      <c r="U3108" t="s">
        <v>2527</v>
      </c>
      <c r="AH3108" t="s">
        <v>2940</v>
      </c>
      <c r="AI3108" t="s">
        <v>3081</v>
      </c>
      <c r="AJ3108" t="s">
        <v>3078</v>
      </c>
      <c r="AK3108" t="s">
        <v>3101</v>
      </c>
      <c r="AL3108" t="s">
        <v>3104</v>
      </c>
      <c r="BK3108">
        <v>2878</v>
      </c>
      <c r="BL3108">
        <v>2878</v>
      </c>
      <c r="BQ3108">
        <v>165.09719999999999</v>
      </c>
      <c r="BR3108">
        <v>166.67380000002939</v>
      </c>
      <c r="BS3108">
        <v>8</v>
      </c>
    </row>
    <row r="3109" spans="1:71" x14ac:dyDescent="0.25">
      <c r="A3109" t="s">
        <v>86</v>
      </c>
      <c r="B3109">
        <v>2928</v>
      </c>
      <c r="C3109" t="s">
        <v>88</v>
      </c>
      <c r="D3109">
        <v>1</v>
      </c>
      <c r="E3109">
        <v>320591.09259999997</v>
      </c>
      <c r="F3109">
        <v>320591.24339999998</v>
      </c>
      <c r="G3109">
        <v>0.15080000000307339</v>
      </c>
      <c r="H3109">
        <v>167.09460000000001</v>
      </c>
      <c r="I3109">
        <v>142.458</v>
      </c>
      <c r="J3109">
        <v>1558.6590000000001</v>
      </c>
      <c r="L3109" t="s">
        <v>1102</v>
      </c>
      <c r="M3109" s="6">
        <f t="shared" si="393"/>
        <v>2022</v>
      </c>
      <c r="N3109" s="6" t="str">
        <f t="shared" si="394"/>
        <v>05</v>
      </c>
      <c r="O3109" s="6" t="str">
        <f t="shared" si="395"/>
        <v>21</v>
      </c>
      <c r="P3109" t="str">
        <f t="shared" si="396"/>
        <v>11</v>
      </c>
      <c r="Q3109" t="str">
        <f t="shared" si="397"/>
        <v>28</v>
      </c>
      <c r="R3109" t="str">
        <f t="shared" si="398"/>
        <v>47</v>
      </c>
      <c r="S3109" s="4">
        <f t="shared" si="392"/>
        <v>44702.478321759256</v>
      </c>
      <c r="T3109" s="5">
        <f t="shared" si="399"/>
        <v>44702.478321759256</v>
      </c>
      <c r="U3109" t="s">
        <v>2527</v>
      </c>
      <c r="AH3109" t="s">
        <v>2940</v>
      </c>
      <c r="AI3109" t="s">
        <v>2941</v>
      </c>
      <c r="AJ3109" t="s">
        <v>3097</v>
      </c>
      <c r="AK3109" t="s">
        <v>3101</v>
      </c>
      <c r="AL3109" t="s">
        <v>3103</v>
      </c>
      <c r="BK3109">
        <v>2879</v>
      </c>
      <c r="BL3109">
        <v>2879</v>
      </c>
      <c r="BQ3109">
        <v>167.09460000000001</v>
      </c>
      <c r="BR3109">
        <v>167.24540000000309</v>
      </c>
      <c r="BS3109">
        <v>9</v>
      </c>
    </row>
    <row r="3110" spans="1:71" x14ac:dyDescent="0.25">
      <c r="A3110" t="s">
        <v>86</v>
      </c>
      <c r="B3110">
        <v>2929</v>
      </c>
      <c r="C3110" t="s">
        <v>88</v>
      </c>
      <c r="D3110">
        <v>1</v>
      </c>
      <c r="E3110">
        <v>320592.65259999997</v>
      </c>
      <c r="F3110">
        <v>320593.50679999997</v>
      </c>
      <c r="G3110">
        <v>0.85420000000158325</v>
      </c>
      <c r="H3110">
        <v>168.65459999999999</v>
      </c>
      <c r="I3110">
        <v>92.179000000000002</v>
      </c>
      <c r="J3110">
        <v>2296.0889999999999</v>
      </c>
      <c r="L3110" t="s">
        <v>1102</v>
      </c>
      <c r="M3110" s="6">
        <f t="shared" si="393"/>
        <v>2022</v>
      </c>
      <c r="N3110" s="6" t="str">
        <f t="shared" si="394"/>
        <v>05</v>
      </c>
      <c r="O3110" s="6" t="str">
        <f t="shared" si="395"/>
        <v>21</v>
      </c>
      <c r="P3110" t="str">
        <f t="shared" si="396"/>
        <v>11</v>
      </c>
      <c r="Q3110" t="str">
        <f t="shared" si="397"/>
        <v>28</v>
      </c>
      <c r="R3110" t="str">
        <f t="shared" si="398"/>
        <v>47</v>
      </c>
      <c r="S3110" s="4">
        <f t="shared" si="392"/>
        <v>44702.478321759256</v>
      </c>
      <c r="T3110" s="5">
        <f t="shared" si="399"/>
        <v>44702.478321759256</v>
      </c>
      <c r="U3110" t="s">
        <v>2527</v>
      </c>
      <c r="AH3110" t="s">
        <v>2940</v>
      </c>
      <c r="AI3110" t="s">
        <v>3077</v>
      </c>
      <c r="AJ3110" t="s">
        <v>3077</v>
      </c>
      <c r="AK3110" t="s">
        <v>3101</v>
      </c>
      <c r="AL3110" t="s">
        <v>3104</v>
      </c>
      <c r="BK3110">
        <v>2880</v>
      </c>
      <c r="BL3110">
        <v>2880</v>
      </c>
      <c r="BQ3110">
        <v>168.65459999999999</v>
      </c>
      <c r="BR3110">
        <v>169.5088000000016</v>
      </c>
      <c r="BS3110">
        <v>10</v>
      </c>
    </row>
    <row r="3111" spans="1:71" x14ac:dyDescent="0.25">
      <c r="A3111" t="s">
        <v>86</v>
      </c>
      <c r="B3111">
        <v>2931</v>
      </c>
      <c r="C3111" t="s">
        <v>88</v>
      </c>
      <c r="D3111">
        <v>1</v>
      </c>
      <c r="E3111">
        <v>320594.5809</v>
      </c>
      <c r="F3111">
        <v>320594.80709999998</v>
      </c>
      <c r="G3111">
        <v>0.22619999997550619</v>
      </c>
      <c r="H3111">
        <v>170.5829</v>
      </c>
      <c r="I3111">
        <v>83.799000000000007</v>
      </c>
      <c r="J3111">
        <v>1416.201</v>
      </c>
      <c r="L3111" t="s">
        <v>1102</v>
      </c>
      <c r="M3111" s="6">
        <f t="shared" si="393"/>
        <v>2022</v>
      </c>
      <c r="N3111" s="6" t="str">
        <f t="shared" si="394"/>
        <v>05</v>
      </c>
      <c r="O3111" s="6" t="str">
        <f t="shared" si="395"/>
        <v>21</v>
      </c>
      <c r="P3111" t="str">
        <f t="shared" si="396"/>
        <v>11</v>
      </c>
      <c r="Q3111" t="str">
        <f t="shared" si="397"/>
        <v>28</v>
      </c>
      <c r="R3111" t="str">
        <f t="shared" si="398"/>
        <v>47</v>
      </c>
      <c r="S3111" s="4">
        <f t="shared" si="392"/>
        <v>44702.478321759256</v>
      </c>
      <c r="T3111" s="5">
        <f t="shared" si="399"/>
        <v>44702.478321759256</v>
      </c>
      <c r="U3111" t="s">
        <v>2527</v>
      </c>
      <c r="AH3111" t="s">
        <v>2940</v>
      </c>
      <c r="AI3111" t="s">
        <v>2941</v>
      </c>
      <c r="AJ3111" t="s">
        <v>3097</v>
      </c>
      <c r="AK3111" t="s">
        <v>3101</v>
      </c>
      <c r="AL3111" t="s">
        <v>3103</v>
      </c>
      <c r="BK3111">
        <v>2882</v>
      </c>
      <c r="BL3111">
        <v>2882</v>
      </c>
      <c r="BQ3111">
        <v>170.5829</v>
      </c>
      <c r="BR3111">
        <v>170.8090999999755</v>
      </c>
      <c r="BS3111">
        <v>11</v>
      </c>
    </row>
    <row r="3112" spans="1:71" x14ac:dyDescent="0.25">
      <c r="A3112" t="s">
        <v>86</v>
      </c>
      <c r="B3112">
        <v>2933</v>
      </c>
      <c r="C3112" t="s">
        <v>88</v>
      </c>
      <c r="D3112">
        <v>1</v>
      </c>
      <c r="E3112">
        <v>320599.26880000002</v>
      </c>
      <c r="F3112">
        <v>320599.9032</v>
      </c>
      <c r="G3112">
        <v>0.63439999998081475</v>
      </c>
      <c r="H3112">
        <v>175.27080000000001</v>
      </c>
      <c r="I3112">
        <v>41.899000000000001</v>
      </c>
      <c r="J3112">
        <v>1583.799</v>
      </c>
      <c r="L3112" t="s">
        <v>1102</v>
      </c>
      <c r="M3112" s="6">
        <f t="shared" si="393"/>
        <v>2022</v>
      </c>
      <c r="N3112" s="6" t="str">
        <f t="shared" si="394"/>
        <v>05</v>
      </c>
      <c r="O3112" s="6" t="str">
        <f t="shared" si="395"/>
        <v>21</v>
      </c>
      <c r="P3112" t="str">
        <f t="shared" si="396"/>
        <v>11</v>
      </c>
      <c r="Q3112" t="str">
        <f t="shared" si="397"/>
        <v>28</v>
      </c>
      <c r="R3112" t="str">
        <f t="shared" si="398"/>
        <v>47</v>
      </c>
      <c r="S3112" s="4">
        <f t="shared" si="392"/>
        <v>44702.478321759256</v>
      </c>
      <c r="T3112" s="5">
        <f t="shared" si="399"/>
        <v>44702.478321759256</v>
      </c>
      <c r="U3112" t="s">
        <v>2527</v>
      </c>
      <c r="AH3112" t="s">
        <v>2940</v>
      </c>
      <c r="AI3112" t="s">
        <v>3077</v>
      </c>
      <c r="AJ3112" t="s">
        <v>2941</v>
      </c>
      <c r="AK3112" t="s">
        <v>3101</v>
      </c>
      <c r="AL3112" t="s">
        <v>3104</v>
      </c>
      <c r="BK3112">
        <v>2884</v>
      </c>
      <c r="BL3112">
        <v>2884</v>
      </c>
      <c r="BQ3112">
        <v>175.27080000000001</v>
      </c>
      <c r="BR3112">
        <v>175.90519999998079</v>
      </c>
      <c r="BS3112">
        <v>12</v>
      </c>
    </row>
    <row r="3113" spans="1:71" x14ac:dyDescent="0.25">
      <c r="A3113" t="s">
        <v>86</v>
      </c>
      <c r="B3113">
        <v>2935</v>
      </c>
      <c r="C3113" t="s">
        <v>88</v>
      </c>
      <c r="D3113">
        <v>1</v>
      </c>
      <c r="E3113">
        <v>320602.08500000002</v>
      </c>
      <c r="F3113">
        <v>320603.59879999998</v>
      </c>
      <c r="G3113">
        <v>1.5137999999569729</v>
      </c>
      <c r="H3113">
        <v>178.08699999999999</v>
      </c>
      <c r="I3113">
        <v>142.458</v>
      </c>
      <c r="J3113">
        <v>1592.1790000000001</v>
      </c>
      <c r="L3113" t="s">
        <v>1102</v>
      </c>
      <c r="M3113" s="6">
        <f t="shared" si="393"/>
        <v>2022</v>
      </c>
      <c r="N3113" s="6" t="str">
        <f t="shared" si="394"/>
        <v>05</v>
      </c>
      <c r="O3113" s="6" t="str">
        <f t="shared" si="395"/>
        <v>21</v>
      </c>
      <c r="P3113" t="str">
        <f t="shared" si="396"/>
        <v>11</v>
      </c>
      <c r="Q3113" t="str">
        <f t="shared" si="397"/>
        <v>28</v>
      </c>
      <c r="R3113" t="str">
        <f t="shared" si="398"/>
        <v>47</v>
      </c>
      <c r="S3113" s="4">
        <f t="shared" si="392"/>
        <v>44702.478321759256</v>
      </c>
      <c r="T3113" s="5">
        <f t="shared" si="399"/>
        <v>44702.478321759256</v>
      </c>
      <c r="U3113" t="s">
        <v>2527</v>
      </c>
      <c r="AH3113" t="s">
        <v>2940</v>
      </c>
      <c r="AI3113" t="s">
        <v>3077</v>
      </c>
      <c r="AJ3113" t="s">
        <v>3077</v>
      </c>
      <c r="AK3113" t="s">
        <v>3101</v>
      </c>
      <c r="AL3113" t="s">
        <v>3104</v>
      </c>
      <c r="BK3113">
        <v>2886</v>
      </c>
      <c r="BL3113">
        <v>2886</v>
      </c>
      <c r="BQ3113">
        <v>178.08699999999999</v>
      </c>
      <c r="BR3113">
        <v>179.60079999995699</v>
      </c>
      <c r="BS3113">
        <v>13</v>
      </c>
    </row>
    <row r="3114" spans="1:71" x14ac:dyDescent="0.25">
      <c r="A3114" t="s">
        <v>86</v>
      </c>
      <c r="B3114">
        <v>2936</v>
      </c>
      <c r="C3114" t="s">
        <v>88</v>
      </c>
      <c r="D3114">
        <v>1</v>
      </c>
      <c r="E3114">
        <v>320605.34389999998</v>
      </c>
      <c r="F3114">
        <v>320607.5675</v>
      </c>
      <c r="G3114">
        <v>2.2236000000266358</v>
      </c>
      <c r="H3114">
        <v>181.3459</v>
      </c>
      <c r="I3114">
        <v>192.73699999999999</v>
      </c>
      <c r="J3114">
        <v>1441.3409999999999</v>
      </c>
      <c r="L3114" t="s">
        <v>1102</v>
      </c>
      <c r="M3114" s="6">
        <f t="shared" si="393"/>
        <v>2022</v>
      </c>
      <c r="N3114" s="6" t="str">
        <f t="shared" si="394"/>
        <v>05</v>
      </c>
      <c r="O3114" s="6" t="str">
        <f t="shared" si="395"/>
        <v>21</v>
      </c>
      <c r="P3114" t="str">
        <f t="shared" si="396"/>
        <v>11</v>
      </c>
      <c r="Q3114" t="str">
        <f t="shared" si="397"/>
        <v>28</v>
      </c>
      <c r="R3114" t="str">
        <f t="shared" si="398"/>
        <v>47</v>
      </c>
      <c r="S3114" s="4">
        <f t="shared" si="392"/>
        <v>44702.478321759256</v>
      </c>
      <c r="T3114" s="5">
        <f t="shared" si="399"/>
        <v>44702.478321759256</v>
      </c>
      <c r="U3114" t="s">
        <v>2527</v>
      </c>
      <c r="AH3114" t="s">
        <v>2940</v>
      </c>
      <c r="AI3114" t="s">
        <v>3083</v>
      </c>
      <c r="AJ3114" t="s">
        <v>3083</v>
      </c>
      <c r="AK3114" t="s">
        <v>3101</v>
      </c>
      <c r="AL3114" t="s">
        <v>3104</v>
      </c>
      <c r="BK3114">
        <v>2887</v>
      </c>
      <c r="BL3114">
        <v>2887</v>
      </c>
      <c r="BQ3114">
        <v>181.3459</v>
      </c>
      <c r="BR3114">
        <v>183.56950000002661</v>
      </c>
      <c r="BS3114">
        <v>14</v>
      </c>
    </row>
    <row r="3115" spans="1:71" x14ac:dyDescent="0.25">
      <c r="A3115" t="s">
        <v>86</v>
      </c>
      <c r="B3115">
        <v>2937</v>
      </c>
      <c r="C3115" t="s">
        <v>88</v>
      </c>
      <c r="D3115">
        <v>1</v>
      </c>
      <c r="E3115">
        <v>320608.11190000002</v>
      </c>
      <c r="F3115">
        <v>320608.99129999999</v>
      </c>
      <c r="G3115">
        <v>0.87939999997615814</v>
      </c>
      <c r="H3115">
        <v>184.1139</v>
      </c>
      <c r="I3115">
        <v>192.73699999999999</v>
      </c>
      <c r="J3115">
        <v>1516.76</v>
      </c>
      <c r="L3115" t="s">
        <v>1102</v>
      </c>
      <c r="M3115" s="6">
        <f t="shared" si="393"/>
        <v>2022</v>
      </c>
      <c r="N3115" s="6" t="str">
        <f t="shared" si="394"/>
        <v>05</v>
      </c>
      <c r="O3115" s="6" t="str">
        <f t="shared" si="395"/>
        <v>21</v>
      </c>
      <c r="P3115" t="str">
        <f t="shared" si="396"/>
        <v>11</v>
      </c>
      <c r="Q3115" t="str">
        <f t="shared" si="397"/>
        <v>28</v>
      </c>
      <c r="R3115" t="str">
        <f t="shared" si="398"/>
        <v>47</v>
      </c>
      <c r="S3115" s="4">
        <f t="shared" si="392"/>
        <v>44702.478321759256</v>
      </c>
      <c r="T3115" s="5">
        <f t="shared" si="399"/>
        <v>44702.478321759256</v>
      </c>
      <c r="U3115" t="s">
        <v>2527</v>
      </c>
      <c r="AH3115" t="s">
        <v>2940</v>
      </c>
      <c r="AI3115" t="s">
        <v>2941</v>
      </c>
      <c r="AJ3115" t="s">
        <v>3081</v>
      </c>
      <c r="AK3115" t="s">
        <v>3101</v>
      </c>
      <c r="AL3115" t="s">
        <v>3104</v>
      </c>
      <c r="BK3115">
        <v>2888</v>
      </c>
      <c r="BL3115">
        <v>2888</v>
      </c>
      <c r="BQ3115">
        <v>184.1139</v>
      </c>
      <c r="BR3115">
        <v>184.99329999997619</v>
      </c>
      <c r="BS3115">
        <v>15</v>
      </c>
    </row>
    <row r="3116" spans="1:71" x14ac:dyDescent="0.25">
      <c r="A3116" t="s">
        <v>86</v>
      </c>
      <c r="B3116">
        <v>2938</v>
      </c>
      <c r="C3116" t="s">
        <v>88</v>
      </c>
      <c r="D3116">
        <v>1</v>
      </c>
      <c r="E3116">
        <v>320609.38069999998</v>
      </c>
      <c r="F3116">
        <v>320609.56290000002</v>
      </c>
      <c r="G3116">
        <v>0.18220000003930181</v>
      </c>
      <c r="H3116">
        <v>185.3827</v>
      </c>
      <c r="I3116">
        <v>125.69799999999999</v>
      </c>
      <c r="J3116">
        <v>1533.52</v>
      </c>
      <c r="L3116" t="s">
        <v>1102</v>
      </c>
      <c r="M3116" s="6">
        <f t="shared" si="393"/>
        <v>2022</v>
      </c>
      <c r="N3116" s="6" t="str">
        <f t="shared" si="394"/>
        <v>05</v>
      </c>
      <c r="O3116" s="6" t="str">
        <f t="shared" si="395"/>
        <v>21</v>
      </c>
      <c r="P3116" t="str">
        <f t="shared" si="396"/>
        <v>11</v>
      </c>
      <c r="Q3116" t="str">
        <f t="shared" si="397"/>
        <v>28</v>
      </c>
      <c r="R3116" t="str">
        <f t="shared" si="398"/>
        <v>47</v>
      </c>
      <c r="S3116" s="4">
        <f t="shared" si="392"/>
        <v>44702.478321759256</v>
      </c>
      <c r="T3116" s="5">
        <f t="shared" si="399"/>
        <v>44702.478321759256</v>
      </c>
      <c r="U3116" t="s">
        <v>2527</v>
      </c>
      <c r="AH3116" t="s">
        <v>2940</v>
      </c>
      <c r="AI3116" t="s">
        <v>2941</v>
      </c>
      <c r="AJ3116" t="s">
        <v>3097</v>
      </c>
      <c r="AK3116" t="s">
        <v>3101</v>
      </c>
      <c r="AL3116" t="s">
        <v>3103</v>
      </c>
      <c r="BK3116">
        <v>2889</v>
      </c>
      <c r="BL3116">
        <v>2889</v>
      </c>
      <c r="BQ3116">
        <v>185.3827</v>
      </c>
      <c r="BR3116">
        <v>185.5649000000393</v>
      </c>
      <c r="BS3116">
        <v>16</v>
      </c>
    </row>
    <row r="3117" spans="1:71" x14ac:dyDescent="0.25">
      <c r="A3117" t="s">
        <v>86</v>
      </c>
      <c r="B3117">
        <v>2939</v>
      </c>
      <c r="C3117" t="s">
        <v>88</v>
      </c>
      <c r="D3117">
        <v>1</v>
      </c>
      <c r="E3117">
        <v>320609.8627</v>
      </c>
      <c r="F3117">
        <v>320610.17050000001</v>
      </c>
      <c r="G3117">
        <v>0.30780000000959262</v>
      </c>
      <c r="H3117">
        <v>185.8647</v>
      </c>
      <c r="I3117">
        <v>159.21799999999999</v>
      </c>
      <c r="J3117">
        <v>1684.3579999999999</v>
      </c>
      <c r="L3117" t="s">
        <v>1102</v>
      </c>
      <c r="M3117" s="6">
        <f t="shared" si="393"/>
        <v>2022</v>
      </c>
      <c r="N3117" s="6" t="str">
        <f t="shared" si="394"/>
        <v>05</v>
      </c>
      <c r="O3117" s="6" t="str">
        <f t="shared" si="395"/>
        <v>21</v>
      </c>
      <c r="P3117" t="str">
        <f t="shared" si="396"/>
        <v>11</v>
      </c>
      <c r="Q3117" t="str">
        <f t="shared" si="397"/>
        <v>28</v>
      </c>
      <c r="R3117" t="str">
        <f t="shared" si="398"/>
        <v>47</v>
      </c>
      <c r="S3117" s="4">
        <f t="shared" si="392"/>
        <v>44702.478321759256</v>
      </c>
      <c r="T3117" s="5">
        <f t="shared" si="399"/>
        <v>44702.478321759256</v>
      </c>
      <c r="U3117" t="s">
        <v>2527</v>
      </c>
      <c r="AH3117" t="s">
        <v>2940</v>
      </c>
      <c r="AI3117" t="s">
        <v>2941</v>
      </c>
      <c r="AJ3117" t="s">
        <v>2941</v>
      </c>
      <c r="AK3117" t="s">
        <v>3101</v>
      </c>
      <c r="AL3117" t="s">
        <v>3104</v>
      </c>
      <c r="BK3117">
        <v>2890</v>
      </c>
      <c r="BL3117">
        <v>2890</v>
      </c>
      <c r="BQ3117">
        <v>185.8647</v>
      </c>
      <c r="BR3117">
        <v>186.17250000000959</v>
      </c>
      <c r="BS3117">
        <v>17</v>
      </c>
    </row>
    <row r="3118" spans="1:71" x14ac:dyDescent="0.25">
      <c r="A3118" t="s">
        <v>86</v>
      </c>
      <c r="B3118">
        <v>2941</v>
      </c>
      <c r="C3118" t="s">
        <v>88</v>
      </c>
      <c r="D3118">
        <v>1</v>
      </c>
      <c r="E3118">
        <v>320650.19429999997</v>
      </c>
      <c r="F3118">
        <v>320653.4167</v>
      </c>
      <c r="G3118">
        <v>3.222400000027847</v>
      </c>
      <c r="H3118">
        <v>226.19630000000001</v>
      </c>
      <c r="I3118">
        <v>16.760000000000002</v>
      </c>
      <c r="J3118">
        <v>1885.4749999999999</v>
      </c>
      <c r="L3118" t="s">
        <v>1102</v>
      </c>
      <c r="M3118" s="6">
        <f t="shared" si="393"/>
        <v>2022</v>
      </c>
      <c r="N3118" s="6" t="str">
        <f t="shared" si="394"/>
        <v>05</v>
      </c>
      <c r="O3118" s="6" t="str">
        <f t="shared" si="395"/>
        <v>21</v>
      </c>
      <c r="P3118" t="str">
        <f t="shared" si="396"/>
        <v>11</v>
      </c>
      <c r="Q3118" t="str">
        <f t="shared" si="397"/>
        <v>28</v>
      </c>
      <c r="R3118" t="str">
        <f t="shared" si="398"/>
        <v>47</v>
      </c>
      <c r="S3118" s="4">
        <f t="shared" si="392"/>
        <v>44702.478321759256</v>
      </c>
      <c r="T3118" s="5">
        <f t="shared" si="399"/>
        <v>44702.478321759256</v>
      </c>
      <c r="U3118" t="s">
        <v>2527</v>
      </c>
      <c r="AH3118" t="s">
        <v>2940</v>
      </c>
      <c r="AI3118" t="s">
        <v>3079</v>
      </c>
      <c r="AJ3118" t="s">
        <v>3083</v>
      </c>
      <c r="AK3118" t="s">
        <v>3101</v>
      </c>
      <c r="AL3118" t="s">
        <v>3104</v>
      </c>
      <c r="BK3118">
        <v>2892</v>
      </c>
      <c r="BL3118">
        <v>2892</v>
      </c>
      <c r="BQ3118">
        <v>226.19630000000001</v>
      </c>
      <c r="BR3118">
        <v>229.41870000002791</v>
      </c>
      <c r="BS3118">
        <v>18</v>
      </c>
    </row>
    <row r="3119" spans="1:71" x14ac:dyDescent="0.25">
      <c r="A3119" t="s">
        <v>86</v>
      </c>
      <c r="B3119">
        <v>2942</v>
      </c>
      <c r="C3119" t="s">
        <v>88</v>
      </c>
      <c r="D3119">
        <v>1</v>
      </c>
      <c r="E3119">
        <v>320654.17830000003</v>
      </c>
      <c r="F3119">
        <v>320656.02500000002</v>
      </c>
      <c r="G3119">
        <v>1.8466999999945981</v>
      </c>
      <c r="H3119">
        <v>230.18029999999999</v>
      </c>
      <c r="I3119">
        <v>167.59800000000001</v>
      </c>
      <c r="J3119">
        <v>1122.905</v>
      </c>
      <c r="L3119" t="s">
        <v>1102</v>
      </c>
      <c r="M3119" s="6">
        <f t="shared" si="393"/>
        <v>2022</v>
      </c>
      <c r="N3119" s="6" t="str">
        <f t="shared" si="394"/>
        <v>05</v>
      </c>
      <c r="O3119" s="6" t="str">
        <f t="shared" si="395"/>
        <v>21</v>
      </c>
      <c r="P3119" t="str">
        <f t="shared" si="396"/>
        <v>11</v>
      </c>
      <c r="Q3119" t="str">
        <f t="shared" si="397"/>
        <v>28</v>
      </c>
      <c r="R3119" t="str">
        <f t="shared" si="398"/>
        <v>47</v>
      </c>
      <c r="S3119" s="4">
        <f t="shared" si="392"/>
        <v>44702.478321759256</v>
      </c>
      <c r="T3119" s="5">
        <f t="shared" si="399"/>
        <v>44702.478321759256</v>
      </c>
      <c r="U3119" t="s">
        <v>2527</v>
      </c>
      <c r="AH3119" t="s">
        <v>2940</v>
      </c>
      <c r="AI3119" t="s">
        <v>3078</v>
      </c>
      <c r="AJ3119" t="s">
        <v>3078</v>
      </c>
      <c r="AK3119" t="s">
        <v>3101</v>
      </c>
      <c r="AL3119" t="s">
        <v>3104</v>
      </c>
      <c r="BK3119">
        <v>2893</v>
      </c>
      <c r="BL3119">
        <v>2893</v>
      </c>
      <c r="BQ3119">
        <v>230.18029999999999</v>
      </c>
      <c r="BR3119">
        <v>232.02699999999459</v>
      </c>
      <c r="BS3119">
        <v>19</v>
      </c>
    </row>
    <row r="3120" spans="1:71" x14ac:dyDescent="0.25">
      <c r="A3120" t="s">
        <v>86</v>
      </c>
      <c r="B3120">
        <v>2953</v>
      </c>
      <c r="C3120" t="s">
        <v>88</v>
      </c>
      <c r="D3120">
        <v>1</v>
      </c>
      <c r="E3120">
        <v>321032.66470000002</v>
      </c>
      <c r="F3120">
        <v>321035.03899999999</v>
      </c>
      <c r="G3120">
        <v>2.3742999999667518</v>
      </c>
      <c r="H3120">
        <v>8.6303000000000001</v>
      </c>
      <c r="I3120">
        <v>184.358</v>
      </c>
      <c r="J3120">
        <v>1818.4359999999999</v>
      </c>
      <c r="L3120" t="s">
        <v>1103</v>
      </c>
      <c r="M3120" s="6">
        <f t="shared" si="393"/>
        <v>2022</v>
      </c>
      <c r="N3120" s="6" t="str">
        <f t="shared" si="394"/>
        <v>05</v>
      </c>
      <c r="O3120" s="6" t="str">
        <f t="shared" si="395"/>
        <v>21</v>
      </c>
      <c r="P3120" t="str">
        <f t="shared" si="396"/>
        <v>11</v>
      </c>
      <c r="Q3120" t="str">
        <f t="shared" si="397"/>
        <v>38</v>
      </c>
      <c r="R3120" t="str">
        <f t="shared" si="398"/>
        <v>47</v>
      </c>
      <c r="S3120" s="4">
        <f t="shared" si="392"/>
        <v>44702.485266203701</v>
      </c>
      <c r="T3120" s="5">
        <f t="shared" si="399"/>
        <v>44702.485266203701</v>
      </c>
      <c r="U3120" t="s">
        <v>2528</v>
      </c>
      <c r="AH3120" t="s">
        <v>2940</v>
      </c>
      <c r="AI3120" t="s">
        <v>3083</v>
      </c>
      <c r="AJ3120" t="s">
        <v>3083</v>
      </c>
      <c r="AK3120" t="s">
        <v>3101</v>
      </c>
      <c r="AL3120" t="s">
        <v>3104</v>
      </c>
      <c r="BK3120">
        <v>2904</v>
      </c>
      <c r="BL3120">
        <v>2904</v>
      </c>
      <c r="BQ3120">
        <v>8.6303000000000001</v>
      </c>
      <c r="BR3120">
        <v>11.00459999996675</v>
      </c>
      <c r="BS3120">
        <v>0</v>
      </c>
    </row>
    <row r="3121" spans="1:71" x14ac:dyDescent="0.25">
      <c r="A3121" t="s">
        <v>86</v>
      </c>
      <c r="B3121">
        <v>2955</v>
      </c>
      <c r="C3121" t="s">
        <v>88</v>
      </c>
      <c r="D3121">
        <v>1</v>
      </c>
      <c r="E3121">
        <v>321044.4117</v>
      </c>
      <c r="F3121">
        <v>321044.92050000001</v>
      </c>
      <c r="G3121">
        <v>0.50880000001052395</v>
      </c>
      <c r="H3121">
        <v>20.377300000000002</v>
      </c>
      <c r="I3121">
        <v>150.83799999999999</v>
      </c>
      <c r="J3121">
        <v>1500</v>
      </c>
      <c r="L3121" t="s">
        <v>1103</v>
      </c>
      <c r="M3121" s="6">
        <f t="shared" si="393"/>
        <v>2022</v>
      </c>
      <c r="N3121" s="6" t="str">
        <f t="shared" si="394"/>
        <v>05</v>
      </c>
      <c r="O3121" s="6" t="str">
        <f t="shared" si="395"/>
        <v>21</v>
      </c>
      <c r="P3121" t="str">
        <f t="shared" si="396"/>
        <v>11</v>
      </c>
      <c r="Q3121" t="str">
        <f t="shared" si="397"/>
        <v>38</v>
      </c>
      <c r="R3121" t="str">
        <f t="shared" si="398"/>
        <v>47</v>
      </c>
      <c r="S3121" s="4">
        <f t="shared" si="392"/>
        <v>44702.485266203701</v>
      </c>
      <c r="T3121" s="5">
        <f t="shared" si="399"/>
        <v>44702.485266203701</v>
      </c>
      <c r="U3121" t="s">
        <v>2528</v>
      </c>
      <c r="AH3121" t="s">
        <v>2940</v>
      </c>
      <c r="AI3121" t="s">
        <v>3077</v>
      </c>
      <c r="AJ3121" t="s">
        <v>2941</v>
      </c>
      <c r="AK3121" t="s">
        <v>3101</v>
      </c>
      <c r="AL3121" t="s">
        <v>3104</v>
      </c>
      <c r="BK3121">
        <v>2906</v>
      </c>
      <c r="BL3121">
        <v>2906</v>
      </c>
      <c r="BQ3121">
        <v>20.377300000000002</v>
      </c>
      <c r="BR3121">
        <v>20.886100000010529</v>
      </c>
      <c r="BS3121">
        <v>1</v>
      </c>
    </row>
    <row r="3122" spans="1:71" x14ac:dyDescent="0.25">
      <c r="A3122" t="s">
        <v>86</v>
      </c>
      <c r="B3122">
        <v>2957</v>
      </c>
      <c r="C3122" t="s">
        <v>88</v>
      </c>
      <c r="D3122">
        <v>1</v>
      </c>
      <c r="E3122">
        <v>321047.6986</v>
      </c>
      <c r="F3122">
        <v>321053.45860000001</v>
      </c>
      <c r="G3122">
        <v>5.7600000000093132</v>
      </c>
      <c r="H3122">
        <v>23.664200000000001</v>
      </c>
      <c r="I3122">
        <v>134.078</v>
      </c>
      <c r="J3122">
        <v>1659.2180000000001</v>
      </c>
      <c r="L3122" t="s">
        <v>1103</v>
      </c>
      <c r="M3122" s="6">
        <f t="shared" si="393"/>
        <v>2022</v>
      </c>
      <c r="N3122" s="6" t="str">
        <f t="shared" si="394"/>
        <v>05</v>
      </c>
      <c r="O3122" s="6" t="str">
        <f t="shared" si="395"/>
        <v>21</v>
      </c>
      <c r="P3122" t="str">
        <f t="shared" si="396"/>
        <v>11</v>
      </c>
      <c r="Q3122" t="str">
        <f t="shared" si="397"/>
        <v>38</v>
      </c>
      <c r="R3122" t="str">
        <f t="shared" si="398"/>
        <v>47</v>
      </c>
      <c r="S3122" s="4">
        <f t="shared" si="392"/>
        <v>44702.485266203701</v>
      </c>
      <c r="T3122" s="5">
        <f t="shared" si="399"/>
        <v>44702.485266203701</v>
      </c>
      <c r="U3122" t="s">
        <v>2528</v>
      </c>
      <c r="AH3122" t="s">
        <v>2940</v>
      </c>
      <c r="AI3122" t="s">
        <v>3086</v>
      </c>
      <c r="AJ3122" t="s">
        <v>3087</v>
      </c>
      <c r="AK3122" t="s">
        <v>3101</v>
      </c>
      <c r="AL3122" t="s">
        <v>3104</v>
      </c>
      <c r="BK3122">
        <v>2907</v>
      </c>
      <c r="BL3122">
        <v>2907</v>
      </c>
      <c r="BQ3122">
        <v>23.664200000000001</v>
      </c>
      <c r="BR3122">
        <v>29.424200000009311</v>
      </c>
      <c r="BS3122">
        <v>2</v>
      </c>
    </row>
    <row r="3123" spans="1:71" x14ac:dyDescent="0.25">
      <c r="A3123" t="s">
        <v>86</v>
      </c>
      <c r="B3123">
        <v>2958</v>
      </c>
      <c r="C3123" t="s">
        <v>88</v>
      </c>
      <c r="D3123">
        <v>1</v>
      </c>
      <c r="E3123">
        <v>321054.26179999998</v>
      </c>
      <c r="F3123">
        <v>321054.92139999999</v>
      </c>
      <c r="G3123">
        <v>0.65960000001359731</v>
      </c>
      <c r="H3123">
        <v>30.227499999999999</v>
      </c>
      <c r="I3123">
        <v>150.83799999999999</v>
      </c>
      <c r="J3123">
        <v>1248.6030000000001</v>
      </c>
      <c r="L3123" t="s">
        <v>1103</v>
      </c>
      <c r="M3123" s="6">
        <f t="shared" si="393"/>
        <v>2022</v>
      </c>
      <c r="N3123" s="6" t="str">
        <f t="shared" si="394"/>
        <v>05</v>
      </c>
      <c r="O3123" s="6" t="str">
        <f t="shared" si="395"/>
        <v>21</v>
      </c>
      <c r="P3123" t="str">
        <f t="shared" si="396"/>
        <v>11</v>
      </c>
      <c r="Q3123" t="str">
        <f t="shared" si="397"/>
        <v>38</v>
      </c>
      <c r="R3123" t="str">
        <f t="shared" si="398"/>
        <v>47</v>
      </c>
      <c r="S3123" s="4">
        <f t="shared" si="392"/>
        <v>44702.485266203701</v>
      </c>
      <c r="T3123" s="5">
        <f t="shared" si="399"/>
        <v>44702.485266203701</v>
      </c>
      <c r="U3123" t="s">
        <v>2528</v>
      </c>
      <c r="AH3123" t="s">
        <v>2940</v>
      </c>
      <c r="AI3123" t="s">
        <v>2941</v>
      </c>
      <c r="AJ3123" t="s">
        <v>3077</v>
      </c>
      <c r="AK3123" t="s">
        <v>3101</v>
      </c>
      <c r="AL3123" t="s">
        <v>3104</v>
      </c>
      <c r="BK3123">
        <v>2908</v>
      </c>
      <c r="BL3123">
        <v>2908</v>
      </c>
      <c r="BQ3123">
        <v>30.227499999999999</v>
      </c>
      <c r="BR3123">
        <v>30.8871000000136</v>
      </c>
      <c r="BS3123">
        <v>3</v>
      </c>
    </row>
    <row r="3124" spans="1:71" x14ac:dyDescent="0.25">
      <c r="A3124" t="s">
        <v>86</v>
      </c>
      <c r="B3124">
        <v>2971</v>
      </c>
      <c r="C3124" t="s">
        <v>88</v>
      </c>
      <c r="D3124">
        <v>1</v>
      </c>
      <c r="E3124">
        <v>323253.81060000003</v>
      </c>
      <c r="F3124">
        <v>323254.33189999999</v>
      </c>
      <c r="G3124">
        <v>0.52129999996395782</v>
      </c>
      <c r="H3124">
        <v>129.60740000000001</v>
      </c>
      <c r="I3124">
        <v>108.93899999999999</v>
      </c>
      <c r="J3124">
        <v>1131.2850000000001</v>
      </c>
      <c r="L3124" t="s">
        <v>1104</v>
      </c>
      <c r="M3124" s="6">
        <f t="shared" si="393"/>
        <v>2022</v>
      </c>
      <c r="N3124" s="6" t="str">
        <f t="shared" si="394"/>
        <v>05</v>
      </c>
      <c r="O3124" s="6" t="str">
        <f t="shared" si="395"/>
        <v>21</v>
      </c>
      <c r="P3124" t="str">
        <f t="shared" si="396"/>
        <v>12</v>
      </c>
      <c r="Q3124" t="str">
        <f t="shared" si="397"/>
        <v>13</v>
      </c>
      <c r="R3124" t="str">
        <f t="shared" si="398"/>
        <v>48</v>
      </c>
      <c r="S3124" s="4">
        <f t="shared" si="392"/>
        <v>44702.509583333333</v>
      </c>
      <c r="T3124" s="5">
        <f t="shared" si="399"/>
        <v>44702.509583333333</v>
      </c>
      <c r="U3124" t="s">
        <v>2529</v>
      </c>
      <c r="AH3124" t="s">
        <v>2940</v>
      </c>
      <c r="AI3124" t="s">
        <v>2941</v>
      </c>
      <c r="AJ3124" t="s">
        <v>2941</v>
      </c>
      <c r="AK3124" t="s">
        <v>3101</v>
      </c>
      <c r="AL3124" t="s">
        <v>3104</v>
      </c>
      <c r="BK3124">
        <v>2919</v>
      </c>
      <c r="BL3124">
        <v>2919</v>
      </c>
      <c r="BQ3124">
        <v>129.60740000000001</v>
      </c>
      <c r="BR3124">
        <v>130.128699999964</v>
      </c>
      <c r="BS3124">
        <v>0</v>
      </c>
    </row>
    <row r="3125" spans="1:71" x14ac:dyDescent="0.25">
      <c r="A3125" t="s">
        <v>86</v>
      </c>
      <c r="B3125">
        <v>2985</v>
      </c>
      <c r="C3125" t="s">
        <v>88</v>
      </c>
      <c r="D3125">
        <v>1</v>
      </c>
      <c r="E3125">
        <v>324764.81219999999</v>
      </c>
      <c r="F3125">
        <v>324765.15139999997</v>
      </c>
      <c r="G3125">
        <v>0.33919999998761341</v>
      </c>
      <c r="H3125">
        <v>140.47819999999999</v>
      </c>
      <c r="I3125">
        <v>108.93899999999999</v>
      </c>
      <c r="J3125">
        <v>1483.24</v>
      </c>
      <c r="L3125" t="s">
        <v>1105</v>
      </c>
      <c r="M3125" s="6">
        <f t="shared" si="393"/>
        <v>2022</v>
      </c>
      <c r="N3125" s="6" t="str">
        <f t="shared" si="394"/>
        <v>05</v>
      </c>
      <c r="O3125" s="6" t="str">
        <f t="shared" si="395"/>
        <v>21</v>
      </c>
      <c r="P3125" t="str">
        <f t="shared" si="396"/>
        <v>12</v>
      </c>
      <c r="Q3125" t="str">
        <f t="shared" si="397"/>
        <v>38</v>
      </c>
      <c r="R3125" t="str">
        <f t="shared" si="398"/>
        <v>48</v>
      </c>
      <c r="S3125" s="4">
        <f t="shared" si="392"/>
        <v>44702.526944444442</v>
      </c>
      <c r="T3125" s="5">
        <f t="shared" si="399"/>
        <v>44702.526944444442</v>
      </c>
      <c r="U3125" t="s">
        <v>2530</v>
      </c>
      <c r="AH3125" t="s">
        <v>2940</v>
      </c>
      <c r="AI3125" t="s">
        <v>2941</v>
      </c>
      <c r="AJ3125" t="s">
        <v>3097</v>
      </c>
      <c r="AK3125" t="s">
        <v>3101</v>
      </c>
      <c r="AL3125" t="s">
        <v>3103</v>
      </c>
      <c r="BK3125">
        <v>2932</v>
      </c>
      <c r="BL3125">
        <v>2932</v>
      </c>
      <c r="BQ3125">
        <v>140.47819999999999</v>
      </c>
      <c r="BR3125">
        <v>140.8173999999876</v>
      </c>
      <c r="BS3125">
        <v>0</v>
      </c>
    </row>
    <row r="3126" spans="1:71" x14ac:dyDescent="0.25">
      <c r="A3126" t="s">
        <v>86</v>
      </c>
      <c r="B3126">
        <v>2994</v>
      </c>
      <c r="C3126" t="s">
        <v>88</v>
      </c>
      <c r="D3126">
        <v>1</v>
      </c>
      <c r="E3126">
        <v>325511.0882</v>
      </c>
      <c r="F3126">
        <v>325512.31300000002</v>
      </c>
      <c r="G3126">
        <v>1.2248000000254251</v>
      </c>
      <c r="H3126">
        <v>286.7013</v>
      </c>
      <c r="I3126">
        <v>50.279000000000003</v>
      </c>
      <c r="J3126">
        <v>402.23500000000001</v>
      </c>
      <c r="L3126" t="s">
        <v>1106</v>
      </c>
      <c r="M3126" s="6">
        <f t="shared" si="393"/>
        <v>2022</v>
      </c>
      <c r="N3126" s="6" t="str">
        <f t="shared" si="394"/>
        <v>05</v>
      </c>
      <c r="O3126" s="6" t="str">
        <f t="shared" si="395"/>
        <v>21</v>
      </c>
      <c r="P3126" t="str">
        <f t="shared" si="396"/>
        <v>12</v>
      </c>
      <c r="Q3126" t="str">
        <f t="shared" si="397"/>
        <v>48</v>
      </c>
      <c r="R3126" t="str">
        <f t="shared" si="398"/>
        <v>48</v>
      </c>
      <c r="S3126" s="4">
        <f t="shared" si="392"/>
        <v>44702.533888888887</v>
      </c>
      <c r="T3126" s="5">
        <f t="shared" si="399"/>
        <v>44702.533888888887</v>
      </c>
      <c r="U3126" t="s">
        <v>2531</v>
      </c>
      <c r="AH3126" t="s">
        <v>2940</v>
      </c>
      <c r="AI3126" t="s">
        <v>2941</v>
      </c>
      <c r="AJ3126" t="s">
        <v>3097</v>
      </c>
      <c r="AK3126" t="s">
        <v>3101</v>
      </c>
      <c r="AL3126" t="s">
        <v>3102</v>
      </c>
      <c r="BK3126">
        <v>2941</v>
      </c>
      <c r="BL3126">
        <v>2941</v>
      </c>
      <c r="BQ3126">
        <v>286.7013</v>
      </c>
      <c r="BR3126">
        <v>287.92610000002537</v>
      </c>
      <c r="BS3126">
        <v>0</v>
      </c>
    </row>
    <row r="3127" spans="1:71" x14ac:dyDescent="0.25">
      <c r="A3127" t="s">
        <v>86</v>
      </c>
      <c r="B3127">
        <v>3014</v>
      </c>
      <c r="C3127" t="s">
        <v>88</v>
      </c>
      <c r="D3127">
        <v>1</v>
      </c>
      <c r="E3127">
        <v>327887.70870000002</v>
      </c>
      <c r="F3127">
        <v>327887.98509999999</v>
      </c>
      <c r="G3127">
        <v>0.27639999997336417</v>
      </c>
      <c r="H3127">
        <v>263.09370000000001</v>
      </c>
      <c r="I3127">
        <v>142.458</v>
      </c>
      <c r="J3127">
        <v>1583.799</v>
      </c>
      <c r="L3127" t="s">
        <v>1107</v>
      </c>
      <c r="M3127" s="6">
        <f t="shared" si="393"/>
        <v>2022</v>
      </c>
      <c r="N3127" s="6" t="str">
        <f t="shared" si="394"/>
        <v>05</v>
      </c>
      <c r="O3127" s="6" t="str">
        <f t="shared" si="395"/>
        <v>21</v>
      </c>
      <c r="P3127" t="str">
        <f t="shared" si="396"/>
        <v>13</v>
      </c>
      <c r="Q3127" t="str">
        <f t="shared" si="397"/>
        <v>28</v>
      </c>
      <c r="R3127" t="str">
        <f t="shared" si="398"/>
        <v>48</v>
      </c>
      <c r="S3127" s="4">
        <f t="shared" si="392"/>
        <v>44702.561666666668</v>
      </c>
      <c r="T3127" s="5">
        <f t="shared" si="399"/>
        <v>44702.561666666668</v>
      </c>
      <c r="U3127" t="s">
        <v>2532</v>
      </c>
      <c r="AH3127" t="s">
        <v>2940</v>
      </c>
      <c r="AI3127" t="s">
        <v>2941</v>
      </c>
      <c r="AJ3127" t="s">
        <v>3097</v>
      </c>
      <c r="AK3127" t="s">
        <v>3101</v>
      </c>
      <c r="AL3127" t="s">
        <v>3103</v>
      </c>
      <c r="BK3127">
        <v>2961</v>
      </c>
      <c r="BL3127">
        <v>2961</v>
      </c>
      <c r="BQ3127">
        <v>263.09370000000001</v>
      </c>
      <c r="BR3127">
        <v>263.37009999997338</v>
      </c>
      <c r="BS3127">
        <v>0</v>
      </c>
    </row>
    <row r="3128" spans="1:71" x14ac:dyDescent="0.25">
      <c r="A3128" t="s">
        <v>86</v>
      </c>
      <c r="B3128">
        <v>3015</v>
      </c>
      <c r="C3128" t="s">
        <v>88</v>
      </c>
      <c r="D3128">
        <v>1</v>
      </c>
      <c r="E3128">
        <v>327893.38089999999</v>
      </c>
      <c r="F3128">
        <v>327893.61949999997</v>
      </c>
      <c r="G3128">
        <v>0.238599999982398</v>
      </c>
      <c r="H3128">
        <v>268.76589999999999</v>
      </c>
      <c r="I3128">
        <v>92.179000000000002</v>
      </c>
      <c r="J3128">
        <v>1592.1790000000001</v>
      </c>
      <c r="L3128" t="s">
        <v>1107</v>
      </c>
      <c r="M3128" s="6">
        <f t="shared" si="393"/>
        <v>2022</v>
      </c>
      <c r="N3128" s="6" t="str">
        <f t="shared" si="394"/>
        <v>05</v>
      </c>
      <c r="O3128" s="6" t="str">
        <f t="shared" si="395"/>
        <v>21</v>
      </c>
      <c r="P3128" t="str">
        <f t="shared" si="396"/>
        <v>13</v>
      </c>
      <c r="Q3128" t="str">
        <f t="shared" si="397"/>
        <v>28</v>
      </c>
      <c r="R3128" t="str">
        <f t="shared" si="398"/>
        <v>48</v>
      </c>
      <c r="S3128" s="4">
        <f t="shared" si="392"/>
        <v>44702.561666666668</v>
      </c>
      <c r="T3128" s="5">
        <f t="shared" si="399"/>
        <v>44702.561666666668</v>
      </c>
      <c r="U3128" t="s">
        <v>2532</v>
      </c>
      <c r="AH3128" t="s">
        <v>2940</v>
      </c>
      <c r="AI3128" t="s">
        <v>2941</v>
      </c>
      <c r="AJ3128" t="s">
        <v>3097</v>
      </c>
      <c r="AK3128" t="s">
        <v>3101</v>
      </c>
      <c r="AL3128" t="s">
        <v>3103</v>
      </c>
      <c r="BK3128">
        <v>2962</v>
      </c>
      <c r="BL3128">
        <v>2962</v>
      </c>
      <c r="BQ3128">
        <v>268.76589999999999</v>
      </c>
      <c r="BR3128">
        <v>269.00449999998239</v>
      </c>
      <c r="BS3128">
        <v>1</v>
      </c>
    </row>
    <row r="3129" spans="1:71" x14ac:dyDescent="0.25">
      <c r="A3129" t="s">
        <v>86</v>
      </c>
      <c r="B3129">
        <v>3016</v>
      </c>
      <c r="C3129" t="s">
        <v>88</v>
      </c>
      <c r="D3129">
        <v>1</v>
      </c>
      <c r="E3129">
        <v>327890.94990000001</v>
      </c>
      <c r="F3129">
        <v>327891.3394</v>
      </c>
      <c r="G3129">
        <v>0.38949999999022111</v>
      </c>
      <c r="H3129">
        <v>266.3349</v>
      </c>
      <c r="I3129">
        <v>92.179000000000002</v>
      </c>
      <c r="J3129">
        <v>1424.5809999999999</v>
      </c>
      <c r="L3129" t="s">
        <v>1107</v>
      </c>
      <c r="M3129" s="6">
        <f t="shared" si="393"/>
        <v>2022</v>
      </c>
      <c r="N3129" s="6" t="str">
        <f t="shared" si="394"/>
        <v>05</v>
      </c>
      <c r="O3129" s="6" t="str">
        <f t="shared" si="395"/>
        <v>21</v>
      </c>
      <c r="P3129" t="str">
        <f t="shared" si="396"/>
        <v>13</v>
      </c>
      <c r="Q3129" t="str">
        <f t="shared" si="397"/>
        <v>28</v>
      </c>
      <c r="R3129" t="str">
        <f t="shared" si="398"/>
        <v>48</v>
      </c>
      <c r="S3129" s="4">
        <f t="shared" si="392"/>
        <v>44702.561666666668</v>
      </c>
      <c r="T3129" s="5">
        <f t="shared" si="399"/>
        <v>44702.561666666668</v>
      </c>
      <c r="U3129" t="s">
        <v>2532</v>
      </c>
      <c r="AH3129" t="s">
        <v>2940</v>
      </c>
      <c r="AI3129" t="s">
        <v>3077</v>
      </c>
      <c r="AJ3129" t="s">
        <v>3097</v>
      </c>
      <c r="AK3129" t="s">
        <v>3101</v>
      </c>
      <c r="AL3129" t="s">
        <v>3103</v>
      </c>
      <c r="BK3129">
        <v>2963</v>
      </c>
      <c r="BL3129">
        <v>2963</v>
      </c>
      <c r="BQ3129">
        <v>266.3349</v>
      </c>
      <c r="BR3129">
        <v>266.72439999999023</v>
      </c>
      <c r="BS3129">
        <v>2</v>
      </c>
    </row>
    <row r="3130" spans="1:71" x14ac:dyDescent="0.25">
      <c r="A3130" t="s">
        <v>86</v>
      </c>
      <c r="B3130">
        <v>3017</v>
      </c>
      <c r="C3130" t="s">
        <v>88</v>
      </c>
      <c r="D3130">
        <v>1</v>
      </c>
      <c r="E3130">
        <v>328156.04009999998</v>
      </c>
      <c r="F3130">
        <v>328156.88809999998</v>
      </c>
      <c r="G3130">
        <v>0.84799999999813735</v>
      </c>
      <c r="H3130">
        <v>231.39789999999999</v>
      </c>
      <c r="I3130">
        <v>16.760000000000002</v>
      </c>
      <c r="J3130">
        <v>410.61500000000001</v>
      </c>
      <c r="L3130" t="s">
        <v>1108</v>
      </c>
      <c r="M3130" s="6">
        <f t="shared" si="393"/>
        <v>2022</v>
      </c>
      <c r="N3130" s="6" t="str">
        <f t="shared" si="394"/>
        <v>05</v>
      </c>
      <c r="O3130" s="6" t="str">
        <f t="shared" si="395"/>
        <v>21</v>
      </c>
      <c r="P3130" t="str">
        <f t="shared" si="396"/>
        <v>13</v>
      </c>
      <c r="Q3130" t="str">
        <f t="shared" si="397"/>
        <v>33</v>
      </c>
      <c r="R3130" t="str">
        <f t="shared" si="398"/>
        <v>48</v>
      </c>
      <c r="S3130" s="4">
        <f t="shared" si="392"/>
        <v>44702.565138888887</v>
      </c>
      <c r="T3130" s="5">
        <f t="shared" si="399"/>
        <v>44702.565138888887</v>
      </c>
      <c r="U3130" t="s">
        <v>2533</v>
      </c>
      <c r="AH3130" t="s">
        <v>2940</v>
      </c>
      <c r="AI3130" t="s">
        <v>2941</v>
      </c>
      <c r="AJ3130" t="s">
        <v>3097</v>
      </c>
      <c r="AK3130" t="s">
        <v>3101</v>
      </c>
      <c r="AL3130" t="s">
        <v>3102</v>
      </c>
      <c r="BK3130">
        <v>2964</v>
      </c>
      <c r="BL3130">
        <v>2964</v>
      </c>
      <c r="BQ3130">
        <v>231.39789999999999</v>
      </c>
      <c r="BR3130">
        <v>232.2458999999981</v>
      </c>
      <c r="BS3130">
        <v>0</v>
      </c>
    </row>
    <row r="3131" spans="1:71" x14ac:dyDescent="0.25">
      <c r="A3131" t="s">
        <v>86</v>
      </c>
      <c r="B3131">
        <v>3018</v>
      </c>
      <c r="C3131" t="s">
        <v>88</v>
      </c>
      <c r="D3131">
        <v>1</v>
      </c>
      <c r="E3131">
        <v>328520.44799999997</v>
      </c>
      <c r="F3131">
        <v>328521.59129999997</v>
      </c>
      <c r="G3131">
        <v>1.143299999996088</v>
      </c>
      <c r="H3131">
        <v>295.77820000000003</v>
      </c>
      <c r="I3131">
        <v>100.559</v>
      </c>
      <c r="J3131">
        <v>377.09500000000003</v>
      </c>
      <c r="L3131" t="s">
        <v>1109</v>
      </c>
      <c r="M3131" s="6">
        <f t="shared" si="393"/>
        <v>2022</v>
      </c>
      <c r="N3131" s="6" t="str">
        <f t="shared" si="394"/>
        <v>05</v>
      </c>
      <c r="O3131" s="6" t="str">
        <f t="shared" si="395"/>
        <v>21</v>
      </c>
      <c r="P3131" t="str">
        <f t="shared" si="396"/>
        <v>13</v>
      </c>
      <c r="Q3131" t="str">
        <f t="shared" si="397"/>
        <v>38</v>
      </c>
      <c r="R3131" t="str">
        <f t="shared" si="398"/>
        <v>48</v>
      </c>
      <c r="S3131" s="4">
        <f t="shared" si="392"/>
        <v>44702.568611111114</v>
      </c>
      <c r="T3131" s="5">
        <f t="shared" si="399"/>
        <v>44702.568611111114</v>
      </c>
      <c r="U3131" t="s">
        <v>2534</v>
      </c>
      <c r="AH3131" t="s">
        <v>2940</v>
      </c>
      <c r="AI3131" t="s">
        <v>2941</v>
      </c>
      <c r="AJ3131" t="s">
        <v>3097</v>
      </c>
      <c r="AK3131" t="s">
        <v>3101</v>
      </c>
      <c r="AL3131" t="s">
        <v>3102</v>
      </c>
      <c r="BK3131">
        <v>2965</v>
      </c>
      <c r="BL3131">
        <v>2965</v>
      </c>
      <c r="BQ3131">
        <v>295.77820000000003</v>
      </c>
      <c r="BR3131">
        <v>296.92149999999612</v>
      </c>
      <c r="BS3131">
        <v>0</v>
      </c>
    </row>
    <row r="3132" spans="1:71" x14ac:dyDescent="0.25">
      <c r="A3132" t="s">
        <v>86</v>
      </c>
      <c r="B3132">
        <v>3019</v>
      </c>
      <c r="C3132" t="s">
        <v>88</v>
      </c>
      <c r="D3132">
        <v>1</v>
      </c>
      <c r="E3132">
        <v>330253.01770000003</v>
      </c>
      <c r="F3132">
        <v>330253.6458</v>
      </c>
      <c r="G3132">
        <v>0.62809999997261912</v>
      </c>
      <c r="H3132">
        <v>228.1634</v>
      </c>
      <c r="I3132">
        <v>67.039000000000001</v>
      </c>
      <c r="J3132">
        <v>343.57499999999999</v>
      </c>
      <c r="L3132" t="s">
        <v>1110</v>
      </c>
      <c r="M3132" s="6">
        <f t="shared" si="393"/>
        <v>2022</v>
      </c>
      <c r="N3132" s="6" t="str">
        <f t="shared" si="394"/>
        <v>05</v>
      </c>
      <c r="O3132" s="6" t="str">
        <f t="shared" si="395"/>
        <v>21</v>
      </c>
      <c r="P3132" t="str">
        <f t="shared" si="396"/>
        <v>14</v>
      </c>
      <c r="Q3132" t="str">
        <f t="shared" si="397"/>
        <v>08</v>
      </c>
      <c r="R3132" t="str">
        <f t="shared" si="398"/>
        <v>48</v>
      </c>
      <c r="S3132" s="4">
        <f t="shared" si="392"/>
        <v>44702.589444444442</v>
      </c>
      <c r="T3132" s="5">
        <f t="shared" si="399"/>
        <v>44702.589444444442</v>
      </c>
      <c r="U3132" t="s">
        <v>2535</v>
      </c>
      <c r="AH3132" t="s">
        <v>2940</v>
      </c>
      <c r="AI3132" t="s">
        <v>2941</v>
      </c>
      <c r="AJ3132" t="s">
        <v>3097</v>
      </c>
      <c r="AK3132" t="s">
        <v>3101</v>
      </c>
      <c r="AL3132" t="s">
        <v>3102</v>
      </c>
      <c r="BK3132">
        <v>2966</v>
      </c>
      <c r="BL3132">
        <v>2966</v>
      </c>
      <c r="BQ3132">
        <v>228.1634</v>
      </c>
      <c r="BR3132">
        <v>228.79149999997259</v>
      </c>
      <c r="BS3132">
        <v>0</v>
      </c>
    </row>
    <row r="3133" spans="1:71" x14ac:dyDescent="0.25">
      <c r="A3133" t="s">
        <v>86</v>
      </c>
      <c r="B3133">
        <v>3025</v>
      </c>
      <c r="C3133" t="s">
        <v>88</v>
      </c>
      <c r="D3133">
        <v>1</v>
      </c>
      <c r="E3133">
        <v>332269.4975</v>
      </c>
      <c r="F3133">
        <v>332270.0502</v>
      </c>
      <c r="G3133">
        <v>0.55270000000018626</v>
      </c>
      <c r="H3133">
        <v>144.46549999999999</v>
      </c>
      <c r="I3133">
        <v>16.760000000000002</v>
      </c>
      <c r="J3133">
        <v>620.11199999999997</v>
      </c>
      <c r="L3133" t="s">
        <v>1111</v>
      </c>
      <c r="M3133" s="6">
        <f t="shared" si="393"/>
        <v>2022</v>
      </c>
      <c r="N3133" s="6" t="str">
        <f t="shared" si="394"/>
        <v>05</v>
      </c>
      <c r="O3133" s="6" t="str">
        <f t="shared" si="395"/>
        <v>21</v>
      </c>
      <c r="P3133" t="str">
        <f t="shared" si="396"/>
        <v>14</v>
      </c>
      <c r="Q3133" t="str">
        <f t="shared" si="397"/>
        <v>43</v>
      </c>
      <c r="R3133" t="str">
        <f t="shared" si="398"/>
        <v>48</v>
      </c>
      <c r="S3133" s="4">
        <f t="shared" si="392"/>
        <v>44702.613749999997</v>
      </c>
      <c r="T3133" s="5">
        <f t="shared" si="399"/>
        <v>44702.613749999997</v>
      </c>
      <c r="U3133" t="s">
        <v>2536</v>
      </c>
      <c r="AH3133" t="s">
        <v>2940</v>
      </c>
      <c r="AI3133" t="s">
        <v>2941</v>
      </c>
      <c r="AJ3133" t="s">
        <v>3097</v>
      </c>
      <c r="AK3133" t="s">
        <v>3101</v>
      </c>
      <c r="AL3133" t="s">
        <v>3103</v>
      </c>
      <c r="BK3133">
        <v>2972</v>
      </c>
      <c r="BL3133">
        <v>2972</v>
      </c>
      <c r="BQ3133">
        <v>144.46549999999999</v>
      </c>
      <c r="BR3133">
        <v>145.01820000000021</v>
      </c>
      <c r="BS3133">
        <v>0</v>
      </c>
    </row>
    <row r="3134" spans="1:71" x14ac:dyDescent="0.25">
      <c r="A3134" t="s">
        <v>86</v>
      </c>
      <c r="B3134">
        <v>3026</v>
      </c>
      <c r="C3134" t="s">
        <v>88</v>
      </c>
      <c r="D3134">
        <v>1</v>
      </c>
      <c r="E3134">
        <v>332912.06060000003</v>
      </c>
      <c r="F3134">
        <v>332912.60710000002</v>
      </c>
      <c r="G3134">
        <v>0.54649999999674037</v>
      </c>
      <c r="H3134">
        <v>186.99279999999999</v>
      </c>
      <c r="I3134">
        <v>134.078</v>
      </c>
      <c r="J3134">
        <v>2153.6309999999999</v>
      </c>
      <c r="L3134" t="s">
        <v>1112</v>
      </c>
      <c r="M3134" s="6">
        <f t="shared" si="393"/>
        <v>2022</v>
      </c>
      <c r="N3134" s="6" t="str">
        <f t="shared" si="394"/>
        <v>05</v>
      </c>
      <c r="O3134" s="6" t="str">
        <f t="shared" si="395"/>
        <v>21</v>
      </c>
      <c r="P3134" t="str">
        <f t="shared" si="396"/>
        <v>14</v>
      </c>
      <c r="Q3134" t="str">
        <f t="shared" si="397"/>
        <v>53</v>
      </c>
      <c r="R3134" t="str">
        <f t="shared" si="398"/>
        <v>48</v>
      </c>
      <c r="S3134" s="4">
        <f t="shared" si="392"/>
        <v>44702.620694444442</v>
      </c>
      <c r="T3134" s="5">
        <f t="shared" si="399"/>
        <v>44702.620694444442</v>
      </c>
      <c r="U3134" t="s">
        <v>2537</v>
      </c>
      <c r="AH3134" t="s">
        <v>2940</v>
      </c>
      <c r="AI3134" t="s">
        <v>2941</v>
      </c>
      <c r="AJ3134" t="s">
        <v>2941</v>
      </c>
      <c r="AK3134" t="s">
        <v>3101</v>
      </c>
      <c r="AL3134" t="s">
        <v>3104</v>
      </c>
      <c r="BK3134">
        <v>2973</v>
      </c>
      <c r="BL3134">
        <v>2973</v>
      </c>
      <c r="BQ3134">
        <v>186.99279999999999</v>
      </c>
      <c r="BR3134">
        <v>187.5392999999967</v>
      </c>
      <c r="BS3134">
        <v>0</v>
      </c>
    </row>
    <row r="3135" spans="1:71" x14ac:dyDescent="0.25">
      <c r="A3135" t="s">
        <v>86</v>
      </c>
      <c r="B3135">
        <v>3028</v>
      </c>
      <c r="C3135" t="s">
        <v>88</v>
      </c>
      <c r="D3135">
        <v>1</v>
      </c>
      <c r="E3135">
        <v>333892.91889999999</v>
      </c>
      <c r="F3135">
        <v>333894.2317</v>
      </c>
      <c r="G3135">
        <v>1.312800000014249</v>
      </c>
      <c r="H3135">
        <v>267.73770000000002</v>
      </c>
      <c r="I3135">
        <v>67.039000000000001</v>
      </c>
      <c r="J3135">
        <v>410.61500000000001</v>
      </c>
      <c r="L3135" t="s">
        <v>1113</v>
      </c>
      <c r="M3135" s="6">
        <f t="shared" si="393"/>
        <v>2022</v>
      </c>
      <c r="N3135" s="6" t="str">
        <f t="shared" si="394"/>
        <v>05</v>
      </c>
      <c r="O3135" s="6" t="str">
        <f t="shared" si="395"/>
        <v>21</v>
      </c>
      <c r="P3135" t="str">
        <f t="shared" si="396"/>
        <v>15</v>
      </c>
      <c r="Q3135" t="str">
        <f t="shared" si="397"/>
        <v>08</v>
      </c>
      <c r="R3135" t="str">
        <f t="shared" si="398"/>
        <v>48</v>
      </c>
      <c r="S3135" s="4">
        <f t="shared" si="392"/>
        <v>44702.631111111114</v>
      </c>
      <c r="T3135" s="5">
        <f t="shared" si="399"/>
        <v>44702.631111111114</v>
      </c>
      <c r="U3135" t="s">
        <v>2538</v>
      </c>
      <c r="AH3135" t="s">
        <v>2940</v>
      </c>
      <c r="AI3135" t="s">
        <v>2941</v>
      </c>
      <c r="AJ3135" t="s">
        <v>3097</v>
      </c>
      <c r="AK3135" t="s">
        <v>3101</v>
      </c>
      <c r="AL3135" t="s">
        <v>3102</v>
      </c>
      <c r="BK3135">
        <v>2975</v>
      </c>
      <c r="BL3135">
        <v>2975</v>
      </c>
      <c r="BQ3135">
        <v>267.73770000000002</v>
      </c>
      <c r="BR3135">
        <v>269.05050000001432</v>
      </c>
      <c r="BS3135">
        <v>0</v>
      </c>
    </row>
    <row r="3136" spans="1:71" x14ac:dyDescent="0.25">
      <c r="A3136" t="s">
        <v>86</v>
      </c>
      <c r="B3136">
        <v>3030</v>
      </c>
      <c r="C3136" t="s">
        <v>88</v>
      </c>
      <c r="D3136">
        <v>1</v>
      </c>
      <c r="E3136">
        <v>334342.1214</v>
      </c>
      <c r="F3136">
        <v>334342.99449999997</v>
      </c>
      <c r="G3136">
        <v>0.8730999999679625</v>
      </c>
      <c r="H3136">
        <v>116.94840000000001</v>
      </c>
      <c r="I3136">
        <v>50.279000000000003</v>
      </c>
      <c r="J3136">
        <v>2053.0729999999999</v>
      </c>
      <c r="L3136" t="s">
        <v>1114</v>
      </c>
      <c r="M3136" s="6">
        <f t="shared" si="393"/>
        <v>2022</v>
      </c>
      <c r="N3136" s="6" t="str">
        <f t="shared" si="394"/>
        <v>05</v>
      </c>
      <c r="O3136" s="6" t="str">
        <f t="shared" si="395"/>
        <v>21</v>
      </c>
      <c r="P3136" t="str">
        <f t="shared" si="396"/>
        <v>15</v>
      </c>
      <c r="Q3136" t="str">
        <f t="shared" si="397"/>
        <v>18</v>
      </c>
      <c r="R3136" t="str">
        <f t="shared" si="398"/>
        <v>48</v>
      </c>
      <c r="S3136" s="4">
        <f t="shared" si="392"/>
        <v>44702.638055555559</v>
      </c>
      <c r="T3136" s="5">
        <f t="shared" si="399"/>
        <v>44702.638055555559</v>
      </c>
      <c r="U3136" t="s">
        <v>2539</v>
      </c>
      <c r="AH3136" t="s">
        <v>2940</v>
      </c>
      <c r="AI3136" t="s">
        <v>2941</v>
      </c>
      <c r="AJ3136" t="s">
        <v>2941</v>
      </c>
      <c r="AK3136" t="s">
        <v>3101</v>
      </c>
      <c r="AL3136" t="s">
        <v>3104</v>
      </c>
      <c r="BK3136">
        <v>2977</v>
      </c>
      <c r="BL3136">
        <v>2977</v>
      </c>
      <c r="BQ3136">
        <v>116.94840000000001</v>
      </c>
      <c r="BR3136">
        <v>117.821499999968</v>
      </c>
      <c r="BS3136">
        <v>0</v>
      </c>
    </row>
    <row r="3137" spans="1:71" x14ac:dyDescent="0.25">
      <c r="A3137" t="s">
        <v>86</v>
      </c>
      <c r="B3137">
        <v>3047</v>
      </c>
      <c r="C3137" t="s">
        <v>88</v>
      </c>
      <c r="D3137">
        <v>1</v>
      </c>
      <c r="E3137">
        <v>338159.65639999998</v>
      </c>
      <c r="F3137">
        <v>338161.0257</v>
      </c>
      <c r="G3137">
        <v>1.3693000000203031</v>
      </c>
      <c r="H3137">
        <v>34.112400000000001</v>
      </c>
      <c r="I3137">
        <v>50.279000000000003</v>
      </c>
      <c r="J3137">
        <v>871.50800000000004</v>
      </c>
      <c r="L3137" t="s">
        <v>1115</v>
      </c>
      <c r="M3137" s="6">
        <f t="shared" si="393"/>
        <v>2022</v>
      </c>
      <c r="N3137" s="6" t="str">
        <f t="shared" si="394"/>
        <v>05</v>
      </c>
      <c r="O3137" s="6" t="str">
        <f t="shared" si="395"/>
        <v>21</v>
      </c>
      <c r="P3137" t="str">
        <f t="shared" si="396"/>
        <v>16</v>
      </c>
      <c r="Q3137" t="str">
        <f t="shared" si="397"/>
        <v>23</v>
      </c>
      <c r="R3137" t="str">
        <f t="shared" si="398"/>
        <v>48</v>
      </c>
      <c r="S3137" s="4">
        <f t="shared" si="392"/>
        <v>44702.683194444442</v>
      </c>
      <c r="T3137" s="5">
        <f t="shared" si="399"/>
        <v>44702.683194444442</v>
      </c>
      <c r="U3137" t="s">
        <v>2540</v>
      </c>
      <c r="AH3137" t="s">
        <v>2940</v>
      </c>
      <c r="AI3137" t="s">
        <v>2941</v>
      </c>
      <c r="AJ3137" t="s">
        <v>2941</v>
      </c>
      <c r="AK3137" t="s">
        <v>3101</v>
      </c>
      <c r="AL3137" t="s">
        <v>3104</v>
      </c>
      <c r="AN3137" t="s">
        <v>3674</v>
      </c>
      <c r="BK3137">
        <v>2994</v>
      </c>
      <c r="BL3137">
        <v>2994</v>
      </c>
      <c r="BQ3137">
        <v>34.112400000000001</v>
      </c>
      <c r="BR3137">
        <v>35.481700000020297</v>
      </c>
      <c r="BS3137">
        <v>0</v>
      </c>
    </row>
    <row r="3138" spans="1:71" x14ac:dyDescent="0.25">
      <c r="A3138" t="s">
        <v>86</v>
      </c>
      <c r="B3138">
        <v>3064</v>
      </c>
      <c r="C3138" t="s">
        <v>88</v>
      </c>
      <c r="D3138">
        <v>1</v>
      </c>
      <c r="E3138">
        <v>347287.95689999999</v>
      </c>
      <c r="F3138">
        <v>347288.88020000001</v>
      </c>
      <c r="G3138">
        <v>0.92330000002402812</v>
      </c>
      <c r="H3138">
        <v>161.6499</v>
      </c>
      <c r="I3138">
        <v>16.760000000000002</v>
      </c>
      <c r="J3138">
        <v>402.23500000000001</v>
      </c>
      <c r="L3138" t="s">
        <v>1116</v>
      </c>
      <c r="M3138" s="6">
        <f t="shared" si="393"/>
        <v>2022</v>
      </c>
      <c r="N3138" s="6" t="str">
        <f t="shared" si="394"/>
        <v>05</v>
      </c>
      <c r="O3138" s="6" t="str">
        <f t="shared" si="395"/>
        <v>21</v>
      </c>
      <c r="P3138" t="str">
        <f t="shared" si="396"/>
        <v>18</v>
      </c>
      <c r="Q3138" t="str">
        <f t="shared" si="397"/>
        <v>53</v>
      </c>
      <c r="R3138" t="str">
        <f t="shared" si="398"/>
        <v>48</v>
      </c>
      <c r="S3138" s="4">
        <f t="shared" si="392"/>
        <v>44702.787361111114</v>
      </c>
      <c r="T3138" s="5">
        <f t="shared" si="399"/>
        <v>44702.787361111114</v>
      </c>
      <c r="U3138" t="s">
        <v>2541</v>
      </c>
      <c r="AH3138" t="s">
        <v>2940</v>
      </c>
      <c r="AI3138" t="s">
        <v>2941</v>
      </c>
      <c r="AJ3138" t="s">
        <v>3097</v>
      </c>
      <c r="AK3138" t="s">
        <v>3101</v>
      </c>
      <c r="AL3138" t="s">
        <v>3102</v>
      </c>
      <c r="BK3138">
        <v>3010</v>
      </c>
      <c r="BL3138">
        <v>3010</v>
      </c>
      <c r="BQ3138">
        <v>161.6499</v>
      </c>
      <c r="BR3138">
        <v>162.573200000024</v>
      </c>
      <c r="BS3138">
        <v>0</v>
      </c>
    </row>
    <row r="3139" spans="1:71" x14ac:dyDescent="0.25">
      <c r="A3139" t="s">
        <v>86</v>
      </c>
      <c r="B3139">
        <v>3073</v>
      </c>
      <c r="C3139" t="s">
        <v>88</v>
      </c>
      <c r="D3139">
        <v>1</v>
      </c>
      <c r="E3139">
        <v>348500.2341</v>
      </c>
      <c r="F3139">
        <v>348501.64110000001</v>
      </c>
      <c r="G3139">
        <v>1.407000000006519</v>
      </c>
      <c r="H3139">
        <v>173.82689999999999</v>
      </c>
      <c r="I3139">
        <v>75.418999999999997</v>
      </c>
      <c r="J3139">
        <v>569.83199999999999</v>
      </c>
      <c r="L3139" t="s">
        <v>1117</v>
      </c>
      <c r="M3139" s="6">
        <f t="shared" si="393"/>
        <v>2022</v>
      </c>
      <c r="N3139" s="6" t="str">
        <f t="shared" si="394"/>
        <v>05</v>
      </c>
      <c r="O3139" s="6" t="str">
        <f t="shared" si="395"/>
        <v>21</v>
      </c>
      <c r="P3139" t="str">
        <f t="shared" si="396"/>
        <v>19</v>
      </c>
      <c r="Q3139" t="str">
        <f t="shared" si="397"/>
        <v>13</v>
      </c>
      <c r="R3139" t="str">
        <f t="shared" si="398"/>
        <v>48</v>
      </c>
      <c r="S3139" s="4">
        <f t="shared" ref="S3139:S3202" si="400">DATE(M3139,N3139,O3139)+TIME(P3139,Q3139,R3139)</f>
        <v>44702.801249999997</v>
      </c>
      <c r="T3139" s="5">
        <f t="shared" si="399"/>
        <v>44702.801249999997</v>
      </c>
      <c r="U3139" t="s">
        <v>2542</v>
      </c>
      <c r="AH3139" t="s">
        <v>2940</v>
      </c>
      <c r="AI3139" t="s">
        <v>3081</v>
      </c>
      <c r="AJ3139" t="s">
        <v>3097</v>
      </c>
      <c r="AK3139" t="s">
        <v>3101</v>
      </c>
      <c r="AL3139" t="s">
        <v>3102</v>
      </c>
      <c r="BK3139">
        <v>3019</v>
      </c>
      <c r="BL3139">
        <v>3019</v>
      </c>
      <c r="BQ3139">
        <v>173.82689999999999</v>
      </c>
      <c r="BR3139">
        <v>175.23390000000651</v>
      </c>
      <c r="BS3139">
        <v>0</v>
      </c>
    </row>
    <row r="3140" spans="1:71" x14ac:dyDescent="0.25">
      <c r="A3140" t="s">
        <v>86</v>
      </c>
      <c r="B3140">
        <v>3074</v>
      </c>
      <c r="C3140" t="s">
        <v>88</v>
      </c>
      <c r="D3140">
        <v>1</v>
      </c>
      <c r="E3140">
        <v>349081.76650000003</v>
      </c>
      <c r="F3140">
        <v>349081.98009999999</v>
      </c>
      <c r="G3140">
        <v>0.21359999995911491</v>
      </c>
      <c r="H3140">
        <v>155.25569999999999</v>
      </c>
      <c r="I3140">
        <v>427.37400000000002</v>
      </c>
      <c r="J3140">
        <v>1918.9939999999999</v>
      </c>
      <c r="L3140" t="s">
        <v>1118</v>
      </c>
      <c r="M3140" s="6">
        <f t="shared" si="393"/>
        <v>2022</v>
      </c>
      <c r="N3140" s="6" t="str">
        <f t="shared" si="394"/>
        <v>05</v>
      </c>
      <c r="O3140" s="6" t="str">
        <f t="shared" si="395"/>
        <v>21</v>
      </c>
      <c r="P3140" t="str">
        <f t="shared" si="396"/>
        <v>19</v>
      </c>
      <c r="Q3140" t="str">
        <f t="shared" si="397"/>
        <v>23</v>
      </c>
      <c r="R3140" t="str">
        <f t="shared" si="398"/>
        <v>48</v>
      </c>
      <c r="S3140" s="4">
        <f t="shared" si="400"/>
        <v>44702.808194444442</v>
      </c>
      <c r="T3140" s="5">
        <f t="shared" si="399"/>
        <v>44702.808194444442</v>
      </c>
      <c r="U3140" t="s">
        <v>2543</v>
      </c>
      <c r="AH3140" t="s">
        <v>2940</v>
      </c>
      <c r="AI3140" t="s">
        <v>2941</v>
      </c>
      <c r="AJ3140" t="s">
        <v>3097</v>
      </c>
      <c r="AK3140" t="s">
        <v>3101</v>
      </c>
      <c r="AL3140" t="s">
        <v>3103</v>
      </c>
      <c r="BK3140">
        <v>3020</v>
      </c>
      <c r="BL3140">
        <v>3020</v>
      </c>
      <c r="BQ3140">
        <v>155.25569999999999</v>
      </c>
      <c r="BR3140">
        <v>155.46929999995911</v>
      </c>
      <c r="BS3140">
        <v>0</v>
      </c>
    </row>
    <row r="3141" spans="1:71" x14ac:dyDescent="0.25">
      <c r="A3141" t="s">
        <v>86</v>
      </c>
      <c r="B3141">
        <v>3087</v>
      </c>
      <c r="C3141" t="s">
        <v>88</v>
      </c>
      <c r="D3141">
        <v>1</v>
      </c>
      <c r="E3141">
        <v>350234.48210000002</v>
      </c>
      <c r="F3141">
        <v>350234.70199999999</v>
      </c>
      <c r="G3141">
        <v>0.21989999996731061</v>
      </c>
      <c r="H3141">
        <v>107.8661</v>
      </c>
      <c r="I3141">
        <v>150.83799999999999</v>
      </c>
      <c r="J3141">
        <v>837.98900000000003</v>
      </c>
      <c r="L3141" t="s">
        <v>1119</v>
      </c>
      <c r="M3141" s="6">
        <f t="shared" si="393"/>
        <v>2022</v>
      </c>
      <c r="N3141" s="6" t="str">
        <f t="shared" si="394"/>
        <v>05</v>
      </c>
      <c r="O3141" s="6" t="str">
        <f t="shared" si="395"/>
        <v>21</v>
      </c>
      <c r="P3141" t="str">
        <f t="shared" si="396"/>
        <v>19</v>
      </c>
      <c r="Q3141" t="str">
        <f t="shared" si="397"/>
        <v>43</v>
      </c>
      <c r="R3141" t="str">
        <f t="shared" si="398"/>
        <v>48</v>
      </c>
      <c r="S3141" s="4">
        <f t="shared" si="400"/>
        <v>44702.822083333333</v>
      </c>
      <c r="T3141" s="5">
        <f t="shared" si="399"/>
        <v>44702.822083333333</v>
      </c>
      <c r="U3141" t="s">
        <v>2544</v>
      </c>
      <c r="AH3141" t="s">
        <v>2940</v>
      </c>
      <c r="AI3141" t="s">
        <v>2941</v>
      </c>
      <c r="AJ3141" t="s">
        <v>3097</v>
      </c>
      <c r="AK3141" t="s">
        <v>3101</v>
      </c>
      <c r="AL3141" t="s">
        <v>3103</v>
      </c>
      <c r="BK3141">
        <v>3033</v>
      </c>
      <c r="BL3141">
        <v>3033</v>
      </c>
      <c r="BQ3141">
        <v>107.8661</v>
      </c>
      <c r="BR3141">
        <v>108.0859999999673</v>
      </c>
      <c r="BS3141">
        <v>0</v>
      </c>
    </row>
    <row r="3142" spans="1:71" x14ac:dyDescent="0.25">
      <c r="A3142" t="s">
        <v>86</v>
      </c>
      <c r="B3142">
        <v>3088</v>
      </c>
      <c r="C3142" t="s">
        <v>88</v>
      </c>
      <c r="D3142">
        <v>1</v>
      </c>
      <c r="E3142">
        <v>350235.10399999999</v>
      </c>
      <c r="F3142">
        <v>350235.37410000002</v>
      </c>
      <c r="G3142">
        <v>0.2701000000233762</v>
      </c>
      <c r="H3142">
        <v>108.488</v>
      </c>
      <c r="I3142">
        <v>75.418999999999997</v>
      </c>
      <c r="J3142">
        <v>1139.665</v>
      </c>
      <c r="L3142" t="s">
        <v>1119</v>
      </c>
      <c r="M3142" s="6">
        <f t="shared" si="393"/>
        <v>2022</v>
      </c>
      <c r="N3142" s="6" t="str">
        <f t="shared" si="394"/>
        <v>05</v>
      </c>
      <c r="O3142" s="6" t="str">
        <f t="shared" si="395"/>
        <v>21</v>
      </c>
      <c r="P3142" t="str">
        <f t="shared" si="396"/>
        <v>19</v>
      </c>
      <c r="Q3142" t="str">
        <f t="shared" si="397"/>
        <v>43</v>
      </c>
      <c r="R3142" t="str">
        <f t="shared" si="398"/>
        <v>48</v>
      </c>
      <c r="S3142" s="4">
        <f t="shared" si="400"/>
        <v>44702.822083333333</v>
      </c>
      <c r="T3142" s="5">
        <f t="shared" si="399"/>
        <v>44702.822083333333</v>
      </c>
      <c r="U3142" t="s">
        <v>2544</v>
      </c>
      <c r="AH3142" t="s">
        <v>2940</v>
      </c>
      <c r="AI3142" t="s">
        <v>2941</v>
      </c>
      <c r="AJ3142" t="s">
        <v>3097</v>
      </c>
      <c r="AK3142" t="s">
        <v>3101</v>
      </c>
      <c r="AL3142" t="s">
        <v>3103</v>
      </c>
      <c r="BK3142">
        <v>3034</v>
      </c>
      <c r="BL3142">
        <v>3034</v>
      </c>
      <c r="BQ3142">
        <v>108.488</v>
      </c>
      <c r="BR3142">
        <v>108.7581000000234</v>
      </c>
      <c r="BS3142">
        <v>1</v>
      </c>
    </row>
    <row r="3143" spans="1:71" x14ac:dyDescent="0.25">
      <c r="A3143" t="s">
        <v>86</v>
      </c>
      <c r="B3143">
        <v>3090</v>
      </c>
      <c r="C3143" t="s">
        <v>88</v>
      </c>
      <c r="D3143">
        <v>1</v>
      </c>
      <c r="E3143">
        <v>350298.97240000003</v>
      </c>
      <c r="F3143">
        <v>350299.53139999998</v>
      </c>
      <c r="G3143">
        <v>0.55899999995017424</v>
      </c>
      <c r="H3143">
        <v>172.35640000000001</v>
      </c>
      <c r="I3143">
        <v>50.279000000000003</v>
      </c>
      <c r="J3143">
        <v>427.37400000000002</v>
      </c>
      <c r="L3143" t="s">
        <v>1119</v>
      </c>
      <c r="M3143" s="6">
        <f t="shared" si="393"/>
        <v>2022</v>
      </c>
      <c r="N3143" s="6" t="str">
        <f t="shared" si="394"/>
        <v>05</v>
      </c>
      <c r="O3143" s="6" t="str">
        <f t="shared" si="395"/>
        <v>21</v>
      </c>
      <c r="P3143" t="str">
        <f t="shared" si="396"/>
        <v>19</v>
      </c>
      <c r="Q3143" t="str">
        <f t="shared" si="397"/>
        <v>43</v>
      </c>
      <c r="R3143" t="str">
        <f t="shared" si="398"/>
        <v>48</v>
      </c>
      <c r="S3143" s="4">
        <f t="shared" si="400"/>
        <v>44702.822083333333</v>
      </c>
      <c r="T3143" s="5">
        <f t="shared" si="399"/>
        <v>44702.822083333333</v>
      </c>
      <c r="U3143" t="s">
        <v>2544</v>
      </c>
      <c r="AH3143" t="s">
        <v>2940</v>
      </c>
      <c r="AI3143" t="s">
        <v>2941</v>
      </c>
      <c r="AJ3143" t="s">
        <v>3097</v>
      </c>
      <c r="AK3143" t="s">
        <v>3101</v>
      </c>
      <c r="AL3143" t="s">
        <v>3102</v>
      </c>
      <c r="BK3143">
        <v>3036</v>
      </c>
      <c r="BL3143">
        <v>3036</v>
      </c>
      <c r="BQ3143">
        <v>172.35640000000001</v>
      </c>
      <c r="BR3143">
        <v>172.91539999995021</v>
      </c>
      <c r="BS3143">
        <v>2</v>
      </c>
    </row>
    <row r="3144" spans="1:71" x14ac:dyDescent="0.25">
      <c r="A3144" t="s">
        <v>86</v>
      </c>
      <c r="B3144">
        <v>3091</v>
      </c>
      <c r="C3144" t="s">
        <v>88</v>
      </c>
      <c r="D3144">
        <v>1</v>
      </c>
      <c r="E3144">
        <v>350300.13449999999</v>
      </c>
      <c r="F3144">
        <v>350300.37939999998</v>
      </c>
      <c r="G3144">
        <v>0.24489999999059359</v>
      </c>
      <c r="H3144">
        <v>173.51849999999999</v>
      </c>
      <c r="I3144">
        <v>50.279000000000003</v>
      </c>
      <c r="J3144">
        <v>486.03399999999999</v>
      </c>
      <c r="L3144" t="s">
        <v>1119</v>
      </c>
      <c r="M3144" s="6">
        <f t="shared" si="393"/>
        <v>2022</v>
      </c>
      <c r="N3144" s="6" t="str">
        <f t="shared" si="394"/>
        <v>05</v>
      </c>
      <c r="O3144" s="6" t="str">
        <f t="shared" si="395"/>
        <v>21</v>
      </c>
      <c r="P3144" t="str">
        <f t="shared" si="396"/>
        <v>19</v>
      </c>
      <c r="Q3144" t="str">
        <f t="shared" si="397"/>
        <v>43</v>
      </c>
      <c r="R3144" t="str">
        <f t="shared" si="398"/>
        <v>48</v>
      </c>
      <c r="S3144" s="4">
        <f t="shared" si="400"/>
        <v>44702.822083333333</v>
      </c>
      <c r="T3144" s="5">
        <f t="shared" si="399"/>
        <v>44702.822083333333</v>
      </c>
      <c r="U3144" t="s">
        <v>2544</v>
      </c>
      <c r="AH3144" t="s">
        <v>2940</v>
      </c>
      <c r="AI3144" t="s">
        <v>2941</v>
      </c>
      <c r="AJ3144" t="s">
        <v>3097</v>
      </c>
      <c r="AK3144" t="s">
        <v>3101</v>
      </c>
      <c r="AL3144" t="s">
        <v>3102</v>
      </c>
      <c r="BK3144">
        <v>3037</v>
      </c>
      <c r="BL3144">
        <v>3037</v>
      </c>
      <c r="BQ3144">
        <v>173.51849999999999</v>
      </c>
      <c r="BR3144">
        <v>173.76339999999061</v>
      </c>
      <c r="BS3144">
        <v>3</v>
      </c>
    </row>
    <row r="3145" spans="1:71" x14ac:dyDescent="0.25">
      <c r="A3145" t="s">
        <v>86</v>
      </c>
      <c r="B3145">
        <v>3092</v>
      </c>
      <c r="C3145" t="s">
        <v>88</v>
      </c>
      <c r="D3145">
        <v>1</v>
      </c>
      <c r="E3145">
        <v>350303.3933</v>
      </c>
      <c r="F3145">
        <v>350303.66970000003</v>
      </c>
      <c r="G3145">
        <v>0.27640000003157178</v>
      </c>
      <c r="H3145">
        <v>176.7773</v>
      </c>
      <c r="I3145">
        <v>83.799000000000007</v>
      </c>
      <c r="J3145">
        <v>1156.425</v>
      </c>
      <c r="L3145" t="s">
        <v>1119</v>
      </c>
      <c r="M3145" s="6">
        <f t="shared" si="393"/>
        <v>2022</v>
      </c>
      <c r="N3145" s="6" t="str">
        <f t="shared" si="394"/>
        <v>05</v>
      </c>
      <c r="O3145" s="6" t="str">
        <f t="shared" si="395"/>
        <v>21</v>
      </c>
      <c r="P3145" t="str">
        <f t="shared" si="396"/>
        <v>19</v>
      </c>
      <c r="Q3145" t="str">
        <f t="shared" si="397"/>
        <v>43</v>
      </c>
      <c r="R3145" t="str">
        <f t="shared" si="398"/>
        <v>48</v>
      </c>
      <c r="S3145" s="4">
        <f t="shared" si="400"/>
        <v>44702.822083333333</v>
      </c>
      <c r="T3145" s="5">
        <f t="shared" si="399"/>
        <v>44702.822083333333</v>
      </c>
      <c r="U3145" t="s">
        <v>2544</v>
      </c>
      <c r="AH3145" t="s">
        <v>2940</v>
      </c>
      <c r="AI3145" t="s">
        <v>2941</v>
      </c>
      <c r="AJ3145" t="s">
        <v>3097</v>
      </c>
      <c r="AK3145" t="s">
        <v>3101</v>
      </c>
      <c r="AL3145" t="s">
        <v>3103</v>
      </c>
      <c r="BK3145">
        <v>3038</v>
      </c>
      <c r="BL3145">
        <v>3038</v>
      </c>
      <c r="BQ3145">
        <v>176.7773</v>
      </c>
      <c r="BR3145">
        <v>177.0537000000316</v>
      </c>
      <c r="BS3145">
        <v>4</v>
      </c>
    </row>
    <row r="3146" spans="1:71" x14ac:dyDescent="0.25">
      <c r="A3146" t="s">
        <v>86</v>
      </c>
      <c r="B3146">
        <v>3134</v>
      </c>
      <c r="C3146" t="s">
        <v>88</v>
      </c>
      <c r="D3146">
        <v>1</v>
      </c>
      <c r="E3146">
        <v>351708.93560000003</v>
      </c>
      <c r="F3146">
        <v>351709.18680000002</v>
      </c>
      <c r="G3146">
        <v>0.25119999999878928</v>
      </c>
      <c r="H3146">
        <v>82.202600000000004</v>
      </c>
      <c r="I3146">
        <v>117.318</v>
      </c>
      <c r="J3146">
        <v>1114.5250000000001</v>
      </c>
      <c r="L3146" t="s">
        <v>1120</v>
      </c>
      <c r="M3146" s="6">
        <f t="shared" si="393"/>
        <v>2022</v>
      </c>
      <c r="N3146" s="6" t="str">
        <f t="shared" si="394"/>
        <v>05</v>
      </c>
      <c r="O3146" s="6" t="str">
        <f t="shared" si="395"/>
        <v>21</v>
      </c>
      <c r="P3146" t="str">
        <f t="shared" si="396"/>
        <v>20</v>
      </c>
      <c r="Q3146" t="str">
        <f t="shared" si="397"/>
        <v>08</v>
      </c>
      <c r="R3146" t="str">
        <f t="shared" si="398"/>
        <v>49</v>
      </c>
      <c r="S3146" s="4">
        <f t="shared" si="400"/>
        <v>44702.839456018519</v>
      </c>
      <c r="T3146" s="5">
        <f t="shared" si="399"/>
        <v>44702.839456018519</v>
      </c>
      <c r="U3146" t="s">
        <v>2545</v>
      </c>
      <c r="AH3146" t="s">
        <v>2940</v>
      </c>
      <c r="AI3146" t="s">
        <v>2941</v>
      </c>
      <c r="AJ3146" t="s">
        <v>3097</v>
      </c>
      <c r="AK3146" t="s">
        <v>3101</v>
      </c>
      <c r="AL3146" t="s">
        <v>3103</v>
      </c>
      <c r="BK3146">
        <v>3080</v>
      </c>
      <c r="BL3146">
        <v>3080</v>
      </c>
      <c r="BQ3146">
        <v>82.202600000000004</v>
      </c>
      <c r="BR3146">
        <v>82.453799999998793</v>
      </c>
      <c r="BS3146">
        <v>0</v>
      </c>
    </row>
    <row r="3147" spans="1:71" x14ac:dyDescent="0.25">
      <c r="A3147" t="s">
        <v>86</v>
      </c>
      <c r="B3147">
        <v>3135</v>
      </c>
      <c r="C3147" t="s">
        <v>88</v>
      </c>
      <c r="D3147">
        <v>1</v>
      </c>
      <c r="E3147">
        <v>351709.614</v>
      </c>
      <c r="F3147">
        <v>351709.9657</v>
      </c>
      <c r="G3147">
        <v>0.35169999999925489</v>
      </c>
      <c r="H3147">
        <v>82.880899999999997</v>
      </c>
      <c r="I3147">
        <v>75.418999999999997</v>
      </c>
      <c r="J3147">
        <v>1608.9390000000001</v>
      </c>
      <c r="L3147" t="s">
        <v>1120</v>
      </c>
      <c r="M3147" s="6">
        <f t="shared" si="393"/>
        <v>2022</v>
      </c>
      <c r="N3147" s="6" t="str">
        <f t="shared" si="394"/>
        <v>05</v>
      </c>
      <c r="O3147" s="6" t="str">
        <f t="shared" si="395"/>
        <v>21</v>
      </c>
      <c r="P3147" t="str">
        <f t="shared" si="396"/>
        <v>20</v>
      </c>
      <c r="Q3147" t="str">
        <f t="shared" si="397"/>
        <v>08</v>
      </c>
      <c r="R3147" t="str">
        <f t="shared" si="398"/>
        <v>49</v>
      </c>
      <c r="S3147" s="4">
        <f t="shared" si="400"/>
        <v>44702.839456018519</v>
      </c>
      <c r="T3147" s="5">
        <f t="shared" si="399"/>
        <v>44702.839456018519</v>
      </c>
      <c r="U3147" t="s">
        <v>2545</v>
      </c>
      <c r="AH3147" t="s">
        <v>2940</v>
      </c>
      <c r="AI3147" t="s">
        <v>3077</v>
      </c>
      <c r="AJ3147" t="s">
        <v>3097</v>
      </c>
      <c r="AK3147" t="s">
        <v>3101</v>
      </c>
      <c r="AL3147" t="s">
        <v>3103</v>
      </c>
      <c r="BK3147">
        <v>3081</v>
      </c>
      <c r="BL3147">
        <v>3081</v>
      </c>
      <c r="BQ3147">
        <v>82.880899999999997</v>
      </c>
      <c r="BR3147">
        <v>83.232599999999252</v>
      </c>
      <c r="BS3147">
        <v>1</v>
      </c>
    </row>
    <row r="3148" spans="1:71" x14ac:dyDescent="0.25">
      <c r="A3148" t="s">
        <v>86</v>
      </c>
      <c r="B3148">
        <v>3136</v>
      </c>
      <c r="C3148" t="s">
        <v>88</v>
      </c>
      <c r="D3148">
        <v>1</v>
      </c>
      <c r="E3148">
        <v>351707.18300000002</v>
      </c>
      <c r="F3148">
        <v>351707.717</v>
      </c>
      <c r="G3148">
        <v>0.53399999998509884</v>
      </c>
      <c r="H3148">
        <v>80.450100000000006</v>
      </c>
      <c r="I3148">
        <v>67.039000000000001</v>
      </c>
      <c r="J3148">
        <v>259.77699999999999</v>
      </c>
      <c r="L3148" t="s">
        <v>1120</v>
      </c>
      <c r="M3148" s="6">
        <f t="shared" si="393"/>
        <v>2022</v>
      </c>
      <c r="N3148" s="6" t="str">
        <f t="shared" si="394"/>
        <v>05</v>
      </c>
      <c r="O3148" s="6" t="str">
        <f t="shared" si="395"/>
        <v>21</v>
      </c>
      <c r="P3148" t="str">
        <f t="shared" si="396"/>
        <v>20</v>
      </c>
      <c r="Q3148" t="str">
        <f t="shared" si="397"/>
        <v>08</v>
      </c>
      <c r="R3148" t="str">
        <f t="shared" si="398"/>
        <v>49</v>
      </c>
      <c r="S3148" s="4">
        <f t="shared" si="400"/>
        <v>44702.839456018519</v>
      </c>
      <c r="T3148" s="5">
        <f t="shared" si="399"/>
        <v>44702.839456018519</v>
      </c>
      <c r="U3148" t="s">
        <v>2545</v>
      </c>
      <c r="AH3148" t="s">
        <v>2940</v>
      </c>
      <c r="AI3148" t="s">
        <v>2941</v>
      </c>
      <c r="AJ3148" t="s">
        <v>3097</v>
      </c>
      <c r="AK3148" t="s">
        <v>3101</v>
      </c>
      <c r="AL3148" t="s">
        <v>3102</v>
      </c>
      <c r="BK3148">
        <v>3082</v>
      </c>
      <c r="BL3148">
        <v>3082</v>
      </c>
      <c r="BQ3148">
        <v>80.450100000000006</v>
      </c>
      <c r="BR3148">
        <v>80.984099999985105</v>
      </c>
      <c r="BS3148">
        <v>2</v>
      </c>
    </row>
    <row r="3149" spans="1:71" x14ac:dyDescent="0.25">
      <c r="A3149" t="s">
        <v>86</v>
      </c>
      <c r="B3149">
        <v>3137</v>
      </c>
      <c r="C3149" t="s">
        <v>88</v>
      </c>
      <c r="D3149">
        <v>1</v>
      </c>
      <c r="E3149">
        <v>351707.77980000002</v>
      </c>
      <c r="F3149">
        <v>351708.57120000001</v>
      </c>
      <c r="G3149">
        <v>0.79139999998733401</v>
      </c>
      <c r="H3149">
        <v>81.046800000000005</v>
      </c>
      <c r="I3149">
        <v>50.279000000000003</v>
      </c>
      <c r="J3149">
        <v>318.43599999999998</v>
      </c>
      <c r="L3149" t="s">
        <v>1120</v>
      </c>
      <c r="M3149" s="6">
        <f t="shared" si="393"/>
        <v>2022</v>
      </c>
      <c r="N3149" s="6" t="str">
        <f t="shared" si="394"/>
        <v>05</v>
      </c>
      <c r="O3149" s="6" t="str">
        <f t="shared" si="395"/>
        <v>21</v>
      </c>
      <c r="P3149" t="str">
        <f t="shared" si="396"/>
        <v>20</v>
      </c>
      <c r="Q3149" t="str">
        <f t="shared" si="397"/>
        <v>08</v>
      </c>
      <c r="R3149" t="str">
        <f t="shared" si="398"/>
        <v>49</v>
      </c>
      <c r="S3149" s="4">
        <f t="shared" si="400"/>
        <v>44702.839456018519</v>
      </c>
      <c r="T3149" s="5">
        <f t="shared" si="399"/>
        <v>44702.839456018519</v>
      </c>
      <c r="U3149" t="s">
        <v>2545</v>
      </c>
      <c r="AH3149" t="s">
        <v>2940</v>
      </c>
      <c r="AI3149" t="s">
        <v>2941</v>
      </c>
      <c r="AJ3149" t="s">
        <v>3097</v>
      </c>
      <c r="AK3149" t="s">
        <v>3101</v>
      </c>
      <c r="AL3149" t="s">
        <v>3102</v>
      </c>
      <c r="BK3149">
        <v>3083</v>
      </c>
      <c r="BL3149">
        <v>3083</v>
      </c>
      <c r="BQ3149">
        <v>81.046800000000005</v>
      </c>
      <c r="BR3149">
        <v>81.838199999987339</v>
      </c>
      <c r="BS3149">
        <v>3</v>
      </c>
    </row>
    <row r="3150" spans="1:71" x14ac:dyDescent="0.25">
      <c r="A3150" t="s">
        <v>86</v>
      </c>
      <c r="B3150">
        <v>3138</v>
      </c>
      <c r="C3150" t="s">
        <v>88</v>
      </c>
      <c r="D3150">
        <v>1</v>
      </c>
      <c r="E3150">
        <v>351741.0442</v>
      </c>
      <c r="F3150">
        <v>351743.11709999997</v>
      </c>
      <c r="G3150">
        <v>2.072899999970105</v>
      </c>
      <c r="H3150">
        <v>114.3112</v>
      </c>
      <c r="I3150">
        <v>67.039000000000001</v>
      </c>
      <c r="J3150">
        <v>553.07299999999998</v>
      </c>
      <c r="L3150" t="s">
        <v>1120</v>
      </c>
      <c r="M3150" s="6">
        <f t="shared" si="393"/>
        <v>2022</v>
      </c>
      <c r="N3150" s="6" t="str">
        <f t="shared" si="394"/>
        <v>05</v>
      </c>
      <c r="O3150" s="6" t="str">
        <f t="shared" si="395"/>
        <v>21</v>
      </c>
      <c r="P3150" t="str">
        <f t="shared" si="396"/>
        <v>20</v>
      </c>
      <c r="Q3150" t="str">
        <f t="shared" si="397"/>
        <v>08</v>
      </c>
      <c r="R3150" t="str">
        <f t="shared" si="398"/>
        <v>49</v>
      </c>
      <c r="S3150" s="4">
        <f t="shared" si="400"/>
        <v>44702.839456018519</v>
      </c>
      <c r="T3150" s="5">
        <f t="shared" si="399"/>
        <v>44702.839456018519</v>
      </c>
      <c r="U3150" t="s">
        <v>2545</v>
      </c>
      <c r="AH3150" t="s">
        <v>2940</v>
      </c>
      <c r="AI3150" t="s">
        <v>2941</v>
      </c>
      <c r="AJ3150" t="s">
        <v>3097</v>
      </c>
      <c r="AK3150" t="s">
        <v>3101</v>
      </c>
      <c r="AL3150" t="s">
        <v>3102</v>
      </c>
      <c r="BK3150">
        <v>3084</v>
      </c>
      <c r="BL3150">
        <v>3084</v>
      </c>
      <c r="BQ3150">
        <v>114.3112</v>
      </c>
      <c r="BR3150">
        <v>116.3840999999701</v>
      </c>
      <c r="BS3150">
        <v>4</v>
      </c>
    </row>
    <row r="3151" spans="1:71" x14ac:dyDescent="0.25">
      <c r="A3151" t="s">
        <v>86</v>
      </c>
      <c r="B3151">
        <v>3162</v>
      </c>
      <c r="C3151" t="s">
        <v>88</v>
      </c>
      <c r="D3151">
        <v>1</v>
      </c>
      <c r="E3151">
        <v>352455.9486</v>
      </c>
      <c r="F3151">
        <v>352456.1496</v>
      </c>
      <c r="G3151">
        <v>0.20100000000093129</v>
      </c>
      <c r="H3151">
        <v>229.2011</v>
      </c>
      <c r="I3151">
        <v>117.318</v>
      </c>
      <c r="J3151">
        <v>1013.966</v>
      </c>
      <c r="L3151" t="s">
        <v>1121</v>
      </c>
      <c r="M3151" s="6">
        <f t="shared" si="393"/>
        <v>2022</v>
      </c>
      <c r="N3151" s="6" t="str">
        <f t="shared" si="394"/>
        <v>05</v>
      </c>
      <c r="O3151" s="6" t="str">
        <f t="shared" si="395"/>
        <v>21</v>
      </c>
      <c r="P3151" t="str">
        <f t="shared" si="396"/>
        <v>20</v>
      </c>
      <c r="Q3151" t="str">
        <f t="shared" si="397"/>
        <v>18</v>
      </c>
      <c r="R3151" t="str">
        <f t="shared" si="398"/>
        <v>49</v>
      </c>
      <c r="S3151" s="4">
        <f t="shared" si="400"/>
        <v>44702.846400462964</v>
      </c>
      <c r="T3151" s="5">
        <f t="shared" si="399"/>
        <v>44702.846400462964</v>
      </c>
      <c r="U3151" t="s">
        <v>2546</v>
      </c>
      <c r="AH3151" t="s">
        <v>2940</v>
      </c>
      <c r="AI3151" t="s">
        <v>2941</v>
      </c>
      <c r="AJ3151" t="s">
        <v>3097</v>
      </c>
      <c r="AK3151" t="s">
        <v>2940</v>
      </c>
      <c r="AL3151" t="s">
        <v>3103</v>
      </c>
      <c r="BK3151">
        <v>3108</v>
      </c>
      <c r="BL3151">
        <v>3108</v>
      </c>
      <c r="BQ3151">
        <v>229.2011</v>
      </c>
      <c r="BR3151">
        <v>229.4021000000009</v>
      </c>
      <c r="BS3151">
        <v>0</v>
      </c>
    </row>
    <row r="3152" spans="1:71" x14ac:dyDescent="0.25">
      <c r="A3152" t="s">
        <v>86</v>
      </c>
      <c r="B3152">
        <v>3164</v>
      </c>
      <c r="C3152" t="s">
        <v>88</v>
      </c>
      <c r="D3152">
        <v>1</v>
      </c>
      <c r="E3152">
        <v>352456.75270000001</v>
      </c>
      <c r="F3152">
        <v>352456.8909</v>
      </c>
      <c r="G3152">
        <v>0.13819999998668209</v>
      </c>
      <c r="H3152">
        <v>230.0052</v>
      </c>
      <c r="I3152">
        <v>92.179000000000002</v>
      </c>
      <c r="J3152">
        <v>603.35199999999998</v>
      </c>
      <c r="L3152" t="s">
        <v>1121</v>
      </c>
      <c r="M3152" s="6">
        <f t="shared" si="393"/>
        <v>2022</v>
      </c>
      <c r="N3152" s="6" t="str">
        <f t="shared" si="394"/>
        <v>05</v>
      </c>
      <c r="O3152" s="6" t="str">
        <f t="shared" si="395"/>
        <v>21</v>
      </c>
      <c r="P3152" t="str">
        <f t="shared" si="396"/>
        <v>20</v>
      </c>
      <c r="Q3152" t="str">
        <f t="shared" si="397"/>
        <v>18</v>
      </c>
      <c r="R3152" t="str">
        <f t="shared" si="398"/>
        <v>49</v>
      </c>
      <c r="S3152" s="4">
        <f t="shared" si="400"/>
        <v>44702.846400462964</v>
      </c>
      <c r="T3152" s="5">
        <f t="shared" si="399"/>
        <v>44702.846400462964</v>
      </c>
      <c r="U3152" t="s">
        <v>2546</v>
      </c>
      <c r="AH3152" t="s">
        <v>2940</v>
      </c>
      <c r="AI3152" t="s">
        <v>2941</v>
      </c>
      <c r="AJ3152" t="s">
        <v>3097</v>
      </c>
      <c r="AK3152" t="s">
        <v>2940</v>
      </c>
      <c r="AL3152" t="s">
        <v>3103</v>
      </c>
      <c r="BK3152">
        <v>3109</v>
      </c>
      <c r="BL3152">
        <v>3109</v>
      </c>
      <c r="BQ3152">
        <v>230.0052</v>
      </c>
      <c r="BR3152">
        <v>230.14339999998671</v>
      </c>
      <c r="BS3152">
        <v>1</v>
      </c>
    </row>
    <row r="3153" spans="1:71" x14ac:dyDescent="0.25">
      <c r="A3153" t="s">
        <v>86</v>
      </c>
      <c r="B3153">
        <v>3170</v>
      </c>
      <c r="C3153" t="s">
        <v>88</v>
      </c>
      <c r="D3153">
        <v>1</v>
      </c>
      <c r="E3153">
        <v>352506.06679999997</v>
      </c>
      <c r="F3153">
        <v>352506.30550000002</v>
      </c>
      <c r="G3153">
        <v>0.23870000004535541</v>
      </c>
      <c r="H3153">
        <v>279.31939999999997</v>
      </c>
      <c r="I3153">
        <v>100.559</v>
      </c>
      <c r="J3153">
        <v>594.97199999999998</v>
      </c>
      <c r="L3153" t="s">
        <v>1121</v>
      </c>
      <c r="M3153" s="6">
        <f t="shared" si="393"/>
        <v>2022</v>
      </c>
      <c r="N3153" s="6" t="str">
        <f t="shared" si="394"/>
        <v>05</v>
      </c>
      <c r="O3153" s="6" t="str">
        <f t="shared" si="395"/>
        <v>21</v>
      </c>
      <c r="P3153" t="str">
        <f t="shared" si="396"/>
        <v>20</v>
      </c>
      <c r="Q3153" t="str">
        <f t="shared" si="397"/>
        <v>18</v>
      </c>
      <c r="R3153" t="str">
        <f t="shared" si="398"/>
        <v>49</v>
      </c>
      <c r="S3153" s="4">
        <f t="shared" si="400"/>
        <v>44702.846400462964</v>
      </c>
      <c r="T3153" s="5">
        <f t="shared" si="399"/>
        <v>44702.846400462964</v>
      </c>
      <c r="U3153" t="s">
        <v>2546</v>
      </c>
      <c r="AH3153" t="s">
        <v>2940</v>
      </c>
      <c r="AI3153" t="s">
        <v>2941</v>
      </c>
      <c r="AJ3153" t="s">
        <v>3097</v>
      </c>
      <c r="AK3153" t="s">
        <v>3101</v>
      </c>
      <c r="AL3153" t="s">
        <v>3103</v>
      </c>
      <c r="BK3153">
        <v>3115</v>
      </c>
      <c r="BL3153">
        <v>3115</v>
      </c>
      <c r="BQ3153">
        <v>279.31939999999997</v>
      </c>
      <c r="BR3153">
        <v>279.55810000004527</v>
      </c>
      <c r="BS3153">
        <v>2</v>
      </c>
    </row>
    <row r="3154" spans="1:71" x14ac:dyDescent="0.25">
      <c r="A3154" t="s">
        <v>86</v>
      </c>
      <c r="B3154">
        <v>3179</v>
      </c>
      <c r="C3154" t="s">
        <v>88</v>
      </c>
      <c r="D3154">
        <v>1</v>
      </c>
      <c r="E3154">
        <v>352649.74170000001</v>
      </c>
      <c r="F3154">
        <v>352651.3749</v>
      </c>
      <c r="G3154">
        <v>1.633199999982025</v>
      </c>
      <c r="H3154">
        <v>122.9126</v>
      </c>
      <c r="I3154">
        <v>125.69799999999999</v>
      </c>
      <c r="J3154">
        <v>1491.62</v>
      </c>
      <c r="L3154" t="s">
        <v>1122</v>
      </c>
      <c r="M3154" s="6">
        <f t="shared" si="393"/>
        <v>2022</v>
      </c>
      <c r="N3154" s="6" t="str">
        <f t="shared" si="394"/>
        <v>05</v>
      </c>
      <c r="O3154" s="6" t="str">
        <f t="shared" si="395"/>
        <v>21</v>
      </c>
      <c r="P3154" t="str">
        <f t="shared" si="396"/>
        <v>20</v>
      </c>
      <c r="Q3154" t="str">
        <f t="shared" si="397"/>
        <v>23</v>
      </c>
      <c r="R3154" t="str">
        <f t="shared" si="398"/>
        <v>49</v>
      </c>
      <c r="S3154" s="4">
        <f t="shared" si="400"/>
        <v>44702.849872685183</v>
      </c>
      <c r="T3154" s="5">
        <f t="shared" si="399"/>
        <v>44702.849872685183</v>
      </c>
      <c r="U3154" t="s">
        <v>2547</v>
      </c>
      <c r="AH3154" t="s">
        <v>2940</v>
      </c>
      <c r="AI3154" t="s">
        <v>3078</v>
      </c>
      <c r="AJ3154" t="s">
        <v>3081</v>
      </c>
      <c r="AK3154" t="s">
        <v>3101</v>
      </c>
      <c r="AL3154" t="s">
        <v>3104</v>
      </c>
      <c r="BK3154">
        <v>3124</v>
      </c>
      <c r="BL3154">
        <v>3124</v>
      </c>
      <c r="BQ3154">
        <v>122.9126</v>
      </c>
      <c r="BR3154">
        <v>124.54579999998199</v>
      </c>
      <c r="BS3154">
        <v>0</v>
      </c>
    </row>
    <row r="3155" spans="1:71" x14ac:dyDescent="0.25">
      <c r="A3155" t="s">
        <v>86</v>
      </c>
      <c r="B3155">
        <v>3180</v>
      </c>
      <c r="C3155" t="s">
        <v>88</v>
      </c>
      <c r="D3155">
        <v>1</v>
      </c>
      <c r="E3155">
        <v>352651.56339999998</v>
      </c>
      <c r="F3155">
        <v>352652.40509999997</v>
      </c>
      <c r="G3155">
        <v>0.84169999998994172</v>
      </c>
      <c r="H3155">
        <v>124.7342</v>
      </c>
      <c r="I3155">
        <v>134.078</v>
      </c>
      <c r="J3155">
        <v>1550.279</v>
      </c>
      <c r="L3155" t="s">
        <v>1122</v>
      </c>
      <c r="M3155" s="6">
        <f t="shared" si="393"/>
        <v>2022</v>
      </c>
      <c r="N3155" s="6" t="str">
        <f t="shared" si="394"/>
        <v>05</v>
      </c>
      <c r="O3155" s="6" t="str">
        <f t="shared" si="395"/>
        <v>21</v>
      </c>
      <c r="P3155" t="str">
        <f t="shared" si="396"/>
        <v>20</v>
      </c>
      <c r="Q3155" t="str">
        <f t="shared" si="397"/>
        <v>23</v>
      </c>
      <c r="R3155" t="str">
        <f t="shared" si="398"/>
        <v>49</v>
      </c>
      <c r="S3155" s="4">
        <f t="shared" si="400"/>
        <v>44702.849872685183</v>
      </c>
      <c r="T3155" s="5">
        <f t="shared" si="399"/>
        <v>44702.849872685183</v>
      </c>
      <c r="U3155" t="s">
        <v>2547</v>
      </c>
      <c r="AH3155" t="s">
        <v>2940</v>
      </c>
      <c r="AI3155" t="s">
        <v>3077</v>
      </c>
      <c r="AJ3155" t="s">
        <v>3081</v>
      </c>
      <c r="AK3155" t="s">
        <v>3101</v>
      </c>
      <c r="AL3155" t="s">
        <v>3104</v>
      </c>
      <c r="BK3155">
        <v>3125</v>
      </c>
      <c r="BL3155">
        <v>3125</v>
      </c>
      <c r="BQ3155">
        <v>124.7342</v>
      </c>
      <c r="BR3155">
        <v>125.5758999999899</v>
      </c>
      <c r="BS3155">
        <v>1</v>
      </c>
    </row>
    <row r="3156" spans="1:71" x14ac:dyDescent="0.25">
      <c r="A3156" t="s">
        <v>86</v>
      </c>
      <c r="B3156">
        <v>3181</v>
      </c>
      <c r="C3156" t="s">
        <v>88</v>
      </c>
      <c r="D3156">
        <v>1</v>
      </c>
      <c r="E3156">
        <v>352653.0269</v>
      </c>
      <c r="F3156">
        <v>352653.5797</v>
      </c>
      <c r="G3156">
        <v>0.55280000000493601</v>
      </c>
      <c r="H3156">
        <v>126.1978</v>
      </c>
      <c r="I3156">
        <v>150.83799999999999</v>
      </c>
      <c r="J3156">
        <v>1340.7819999999999</v>
      </c>
      <c r="L3156" t="s">
        <v>1122</v>
      </c>
      <c r="M3156" s="6">
        <f t="shared" si="393"/>
        <v>2022</v>
      </c>
      <c r="N3156" s="6" t="str">
        <f t="shared" si="394"/>
        <v>05</v>
      </c>
      <c r="O3156" s="6" t="str">
        <f t="shared" si="395"/>
        <v>21</v>
      </c>
      <c r="P3156" t="str">
        <f t="shared" si="396"/>
        <v>20</v>
      </c>
      <c r="Q3156" t="str">
        <f t="shared" si="397"/>
        <v>23</v>
      </c>
      <c r="R3156" t="str">
        <f t="shared" si="398"/>
        <v>49</v>
      </c>
      <c r="S3156" s="4">
        <f t="shared" si="400"/>
        <v>44702.849872685183</v>
      </c>
      <c r="T3156" s="5">
        <f t="shared" si="399"/>
        <v>44702.849872685183</v>
      </c>
      <c r="U3156" t="s">
        <v>2547</v>
      </c>
      <c r="AH3156" t="s">
        <v>2940</v>
      </c>
      <c r="AI3156" t="s">
        <v>2941</v>
      </c>
      <c r="AJ3156" t="s">
        <v>2941</v>
      </c>
      <c r="AK3156" t="s">
        <v>3101</v>
      </c>
      <c r="AL3156" t="s">
        <v>3104</v>
      </c>
      <c r="BK3156">
        <v>3126</v>
      </c>
      <c r="BL3156">
        <v>3126</v>
      </c>
      <c r="BQ3156">
        <v>126.1978</v>
      </c>
      <c r="BR3156">
        <v>126.75060000000489</v>
      </c>
      <c r="BS3156">
        <v>2</v>
      </c>
    </row>
    <row r="3157" spans="1:71" x14ac:dyDescent="0.25">
      <c r="A3157" t="s">
        <v>86</v>
      </c>
      <c r="B3157">
        <v>3191</v>
      </c>
      <c r="C3157" t="s">
        <v>88</v>
      </c>
      <c r="D3157">
        <v>1</v>
      </c>
      <c r="E3157">
        <v>353128.90360000002</v>
      </c>
      <c r="F3157">
        <v>353129.28039999999</v>
      </c>
      <c r="G3157">
        <v>0.37679999996908009</v>
      </c>
      <c r="H3157">
        <v>2.0783999999999998</v>
      </c>
      <c r="I3157">
        <v>67.039000000000001</v>
      </c>
      <c r="J3157">
        <v>519.553</v>
      </c>
      <c r="L3157" t="s">
        <v>1123</v>
      </c>
      <c r="M3157" s="6">
        <f t="shared" si="393"/>
        <v>2022</v>
      </c>
      <c r="N3157" s="6" t="str">
        <f t="shared" si="394"/>
        <v>05</v>
      </c>
      <c r="O3157" s="6" t="str">
        <f t="shared" si="395"/>
        <v>21</v>
      </c>
      <c r="P3157" t="str">
        <f t="shared" si="396"/>
        <v>20</v>
      </c>
      <c r="Q3157" t="str">
        <f t="shared" si="397"/>
        <v>33</v>
      </c>
      <c r="R3157" t="str">
        <f t="shared" si="398"/>
        <v>49</v>
      </c>
      <c r="S3157" s="4">
        <f t="shared" si="400"/>
        <v>44702.856817129628</v>
      </c>
      <c r="T3157" s="5">
        <f t="shared" si="399"/>
        <v>44702.856817129628</v>
      </c>
      <c r="U3157" t="s">
        <v>2548</v>
      </c>
      <c r="AH3157" t="s">
        <v>2940</v>
      </c>
      <c r="AI3157" t="s">
        <v>2941</v>
      </c>
      <c r="AJ3157" t="s">
        <v>3097</v>
      </c>
      <c r="AK3157" t="s">
        <v>3101</v>
      </c>
      <c r="AL3157" t="s">
        <v>3102</v>
      </c>
      <c r="BK3157">
        <v>3136</v>
      </c>
      <c r="BL3157">
        <v>3136</v>
      </c>
      <c r="BQ3157">
        <v>2.0783999999999998</v>
      </c>
      <c r="BR3157">
        <v>2.4551999999690799</v>
      </c>
      <c r="BS3157">
        <v>0</v>
      </c>
    </row>
    <row r="3158" spans="1:71" x14ac:dyDescent="0.25">
      <c r="A3158" t="s">
        <v>86</v>
      </c>
      <c r="B3158">
        <v>3192</v>
      </c>
      <c r="C3158" t="s">
        <v>88</v>
      </c>
      <c r="D3158">
        <v>1</v>
      </c>
      <c r="E3158">
        <v>353129.86459999997</v>
      </c>
      <c r="F3158">
        <v>353130.46759999997</v>
      </c>
      <c r="G3158">
        <v>0.60300000000279397</v>
      </c>
      <c r="H3158">
        <v>3.0394000000000001</v>
      </c>
      <c r="I3158">
        <v>50.279000000000003</v>
      </c>
      <c r="J3158">
        <v>393.85500000000002</v>
      </c>
      <c r="L3158" t="s">
        <v>1123</v>
      </c>
      <c r="M3158" s="6">
        <f t="shared" si="393"/>
        <v>2022</v>
      </c>
      <c r="N3158" s="6" t="str">
        <f t="shared" si="394"/>
        <v>05</v>
      </c>
      <c r="O3158" s="6" t="str">
        <f t="shared" si="395"/>
        <v>21</v>
      </c>
      <c r="P3158" t="str">
        <f t="shared" si="396"/>
        <v>20</v>
      </c>
      <c r="Q3158" t="str">
        <f t="shared" si="397"/>
        <v>33</v>
      </c>
      <c r="R3158" t="str">
        <f t="shared" si="398"/>
        <v>49</v>
      </c>
      <c r="S3158" s="4">
        <f t="shared" si="400"/>
        <v>44702.856817129628</v>
      </c>
      <c r="T3158" s="5">
        <f t="shared" si="399"/>
        <v>44702.856817129628</v>
      </c>
      <c r="U3158" t="s">
        <v>2548</v>
      </c>
      <c r="AH3158" t="s">
        <v>2940</v>
      </c>
      <c r="AI3158" t="s">
        <v>2941</v>
      </c>
      <c r="AJ3158" t="s">
        <v>3097</v>
      </c>
      <c r="AK3158" t="s">
        <v>3101</v>
      </c>
      <c r="AL3158" t="s">
        <v>3102</v>
      </c>
      <c r="BK3158">
        <v>3137</v>
      </c>
      <c r="BL3158">
        <v>3137</v>
      </c>
      <c r="BQ3158">
        <v>3.0394000000000001</v>
      </c>
      <c r="BR3158">
        <v>3.6424000000027941</v>
      </c>
      <c r="BS3158">
        <v>1</v>
      </c>
    </row>
    <row r="3159" spans="1:71" x14ac:dyDescent="0.25">
      <c r="A3159" t="s">
        <v>86</v>
      </c>
      <c r="B3159">
        <v>3194</v>
      </c>
      <c r="C3159" t="s">
        <v>88</v>
      </c>
      <c r="D3159">
        <v>1</v>
      </c>
      <c r="E3159">
        <v>353446.45059999998</v>
      </c>
      <c r="F3159">
        <v>353447.15419999999</v>
      </c>
      <c r="G3159">
        <v>0.70360000000800937</v>
      </c>
      <c r="H3159">
        <v>19.57</v>
      </c>
      <c r="I3159">
        <v>92.179000000000002</v>
      </c>
      <c r="J3159">
        <v>1324.0219999999999</v>
      </c>
      <c r="L3159" t="s">
        <v>1124</v>
      </c>
      <c r="M3159" s="6">
        <f t="shared" si="393"/>
        <v>2022</v>
      </c>
      <c r="N3159" s="6" t="str">
        <f t="shared" si="394"/>
        <v>05</v>
      </c>
      <c r="O3159" s="6" t="str">
        <f t="shared" si="395"/>
        <v>21</v>
      </c>
      <c r="P3159" t="str">
        <f t="shared" si="396"/>
        <v>20</v>
      </c>
      <c r="Q3159" t="str">
        <f t="shared" si="397"/>
        <v>38</v>
      </c>
      <c r="R3159" t="str">
        <f t="shared" si="398"/>
        <v>49</v>
      </c>
      <c r="S3159" s="4">
        <f t="shared" si="400"/>
        <v>44702.860289351855</v>
      </c>
      <c r="T3159" s="5">
        <f t="shared" si="399"/>
        <v>44702.860289351855</v>
      </c>
      <c r="U3159" t="s">
        <v>2549</v>
      </c>
      <c r="AH3159" t="s">
        <v>2940</v>
      </c>
      <c r="AI3159" t="s">
        <v>2941</v>
      </c>
      <c r="AJ3159" t="s">
        <v>2941</v>
      </c>
      <c r="AK3159" t="s">
        <v>3101</v>
      </c>
      <c r="AL3159" t="s">
        <v>3104</v>
      </c>
      <c r="AN3159" t="s">
        <v>3697</v>
      </c>
      <c r="BK3159">
        <v>3139</v>
      </c>
      <c r="BL3159">
        <v>3139</v>
      </c>
      <c r="BQ3159">
        <v>19.57</v>
      </c>
      <c r="BR3159">
        <v>20.27360000000801</v>
      </c>
      <c r="BS3159">
        <v>0</v>
      </c>
    </row>
    <row r="3160" spans="1:71" x14ac:dyDescent="0.25">
      <c r="A3160" t="s">
        <v>86</v>
      </c>
      <c r="B3160">
        <v>3196</v>
      </c>
      <c r="C3160" t="s">
        <v>88</v>
      </c>
      <c r="D3160">
        <v>1</v>
      </c>
      <c r="E3160">
        <v>353449.36959999998</v>
      </c>
      <c r="F3160">
        <v>353449.86580000003</v>
      </c>
      <c r="G3160">
        <v>0.49620000005234027</v>
      </c>
      <c r="H3160">
        <v>22.488900000000001</v>
      </c>
      <c r="I3160">
        <v>83.799000000000007</v>
      </c>
      <c r="J3160">
        <v>846.36900000000003</v>
      </c>
      <c r="L3160" t="s">
        <v>1124</v>
      </c>
      <c r="M3160" s="6">
        <f t="shared" ref="M3160:M3223" si="401">2000+LEFT(RIGHT(L3160,16),2)</f>
        <v>2022</v>
      </c>
      <c r="N3160" s="6" t="str">
        <f t="shared" ref="N3160:N3223" si="402">LEFT(RIGHT(L3160,14),2)</f>
        <v>05</v>
      </c>
      <c r="O3160" s="6" t="str">
        <f t="shared" ref="O3160:O3223" si="403">LEFT(RIGHT(L3160,12),2)</f>
        <v>21</v>
      </c>
      <c r="P3160" t="str">
        <f t="shared" ref="P3160:P3223" si="404">LEFT(RIGHT(L3160,10),2)</f>
        <v>20</v>
      </c>
      <c r="Q3160" t="str">
        <f t="shared" ref="Q3160:Q3223" si="405">LEFT(RIGHT(L3160,8),2)</f>
        <v>38</v>
      </c>
      <c r="R3160" t="str">
        <f t="shared" ref="R3160:R3223" si="406">LEFT(RIGHT(L3160,6),2)</f>
        <v>49</v>
      </c>
      <c r="S3160" s="4">
        <f t="shared" si="400"/>
        <v>44702.860289351855</v>
      </c>
      <c r="T3160" s="5">
        <f t="shared" ref="T3160:T3223" si="407">S3160</f>
        <v>44702.860289351855</v>
      </c>
      <c r="U3160" t="s">
        <v>2549</v>
      </c>
      <c r="AH3160" t="s">
        <v>2940</v>
      </c>
      <c r="AI3160" t="s">
        <v>2941</v>
      </c>
      <c r="AJ3160" t="s">
        <v>3097</v>
      </c>
      <c r="AK3160" t="s">
        <v>3101</v>
      </c>
      <c r="AL3160" t="s">
        <v>3102</v>
      </c>
      <c r="BK3160">
        <v>3141</v>
      </c>
      <c r="BL3160">
        <v>3141</v>
      </c>
      <c r="BQ3160">
        <v>22.488900000000001</v>
      </c>
      <c r="BR3160">
        <v>22.985100000052341</v>
      </c>
      <c r="BS3160">
        <v>1</v>
      </c>
    </row>
    <row r="3161" spans="1:71" x14ac:dyDescent="0.25">
      <c r="A3161" t="s">
        <v>86</v>
      </c>
      <c r="B3161">
        <v>3197</v>
      </c>
      <c r="C3161" t="s">
        <v>88</v>
      </c>
      <c r="D3161">
        <v>1</v>
      </c>
      <c r="E3161">
        <v>353450.07309999998</v>
      </c>
      <c r="F3161">
        <v>353450.33689999999</v>
      </c>
      <c r="G3161">
        <v>0.26380000001518061</v>
      </c>
      <c r="H3161">
        <v>23.192399999999999</v>
      </c>
      <c r="I3161">
        <v>83.799000000000007</v>
      </c>
      <c r="J3161">
        <v>938.54700000000003</v>
      </c>
      <c r="L3161" t="s">
        <v>1124</v>
      </c>
      <c r="M3161" s="6">
        <f t="shared" si="401"/>
        <v>2022</v>
      </c>
      <c r="N3161" s="6" t="str">
        <f t="shared" si="402"/>
        <v>05</v>
      </c>
      <c r="O3161" s="6" t="str">
        <f t="shared" si="403"/>
        <v>21</v>
      </c>
      <c r="P3161" t="str">
        <f t="shared" si="404"/>
        <v>20</v>
      </c>
      <c r="Q3161" t="str">
        <f t="shared" si="405"/>
        <v>38</v>
      </c>
      <c r="R3161" t="str">
        <f t="shared" si="406"/>
        <v>49</v>
      </c>
      <c r="S3161" s="4">
        <f t="shared" si="400"/>
        <v>44702.860289351855</v>
      </c>
      <c r="T3161" s="5">
        <f t="shared" si="407"/>
        <v>44702.860289351855</v>
      </c>
      <c r="U3161" t="s">
        <v>2549</v>
      </c>
      <c r="AH3161" t="s">
        <v>2940</v>
      </c>
      <c r="AI3161" t="s">
        <v>2941</v>
      </c>
      <c r="AJ3161" t="s">
        <v>3097</v>
      </c>
      <c r="AK3161" t="s">
        <v>3101</v>
      </c>
      <c r="AL3161" t="s">
        <v>3102</v>
      </c>
      <c r="BK3161">
        <v>3142</v>
      </c>
      <c r="BL3161">
        <v>3142</v>
      </c>
      <c r="BQ3161">
        <v>23.192399999999999</v>
      </c>
      <c r="BR3161">
        <v>23.45620000001518</v>
      </c>
      <c r="BS3161">
        <v>2</v>
      </c>
    </row>
    <row r="3162" spans="1:71" x14ac:dyDescent="0.25">
      <c r="A3162" t="s">
        <v>86</v>
      </c>
      <c r="B3162">
        <v>3198</v>
      </c>
      <c r="C3162" t="s">
        <v>88</v>
      </c>
      <c r="D3162">
        <v>1</v>
      </c>
      <c r="E3162">
        <v>353450.41859999998</v>
      </c>
      <c r="F3162">
        <v>353451.31060000003</v>
      </c>
      <c r="G3162">
        <v>0.89200000005075708</v>
      </c>
      <c r="H3162">
        <v>23.5379</v>
      </c>
      <c r="I3162">
        <v>41.899000000000001</v>
      </c>
      <c r="J3162">
        <v>586.59199999999998</v>
      </c>
      <c r="L3162" t="s">
        <v>1124</v>
      </c>
      <c r="M3162" s="6">
        <f t="shared" si="401"/>
        <v>2022</v>
      </c>
      <c r="N3162" s="6" t="str">
        <f t="shared" si="402"/>
        <v>05</v>
      </c>
      <c r="O3162" s="6" t="str">
        <f t="shared" si="403"/>
        <v>21</v>
      </c>
      <c r="P3162" t="str">
        <f t="shared" si="404"/>
        <v>20</v>
      </c>
      <c r="Q3162" t="str">
        <f t="shared" si="405"/>
        <v>38</v>
      </c>
      <c r="R3162" t="str">
        <f t="shared" si="406"/>
        <v>49</v>
      </c>
      <c r="S3162" s="4">
        <f t="shared" si="400"/>
        <v>44702.860289351855</v>
      </c>
      <c r="T3162" s="5">
        <f t="shared" si="407"/>
        <v>44702.860289351855</v>
      </c>
      <c r="U3162" t="s">
        <v>2549</v>
      </c>
      <c r="AH3162" t="s">
        <v>2940</v>
      </c>
      <c r="AI3162" t="s">
        <v>2941</v>
      </c>
      <c r="AJ3162" t="s">
        <v>3097</v>
      </c>
      <c r="AK3162" t="s">
        <v>3101</v>
      </c>
      <c r="AL3162" t="s">
        <v>3102</v>
      </c>
      <c r="BK3162">
        <v>3143</v>
      </c>
      <c r="BL3162">
        <v>3143</v>
      </c>
      <c r="BQ3162">
        <v>23.5379</v>
      </c>
      <c r="BR3162">
        <v>24.429900000050761</v>
      </c>
      <c r="BS3162">
        <v>3</v>
      </c>
    </row>
    <row r="3163" spans="1:71" x14ac:dyDescent="0.25">
      <c r="A3163" t="s">
        <v>86</v>
      </c>
      <c r="B3163">
        <v>3199</v>
      </c>
      <c r="C3163" t="s">
        <v>88</v>
      </c>
      <c r="D3163">
        <v>1</v>
      </c>
      <c r="E3163">
        <v>353451.46130000002</v>
      </c>
      <c r="F3163">
        <v>353451.92609999998</v>
      </c>
      <c r="G3163">
        <v>0.46479999995790422</v>
      </c>
      <c r="H3163">
        <v>24.5806</v>
      </c>
      <c r="I3163">
        <v>125.69799999999999</v>
      </c>
      <c r="J3163">
        <v>636.87199999999996</v>
      </c>
      <c r="L3163" t="s">
        <v>1124</v>
      </c>
      <c r="M3163" s="6">
        <f t="shared" si="401"/>
        <v>2022</v>
      </c>
      <c r="N3163" s="6" t="str">
        <f t="shared" si="402"/>
        <v>05</v>
      </c>
      <c r="O3163" s="6" t="str">
        <f t="shared" si="403"/>
        <v>21</v>
      </c>
      <c r="P3163" t="str">
        <f t="shared" si="404"/>
        <v>20</v>
      </c>
      <c r="Q3163" t="str">
        <f t="shared" si="405"/>
        <v>38</v>
      </c>
      <c r="R3163" t="str">
        <f t="shared" si="406"/>
        <v>49</v>
      </c>
      <c r="S3163" s="4">
        <f t="shared" si="400"/>
        <v>44702.860289351855</v>
      </c>
      <c r="T3163" s="5">
        <f t="shared" si="407"/>
        <v>44702.860289351855</v>
      </c>
      <c r="U3163" t="s">
        <v>2549</v>
      </c>
      <c r="AH3163" t="s">
        <v>2940</v>
      </c>
      <c r="AI3163" t="s">
        <v>3077</v>
      </c>
      <c r="AJ3163" t="s">
        <v>3097</v>
      </c>
      <c r="AK3163" t="s">
        <v>3101</v>
      </c>
      <c r="AL3163" t="s">
        <v>3103</v>
      </c>
      <c r="BK3163">
        <v>3144</v>
      </c>
      <c r="BL3163">
        <v>3144</v>
      </c>
      <c r="BQ3163">
        <v>24.5806</v>
      </c>
      <c r="BR3163">
        <v>25.045399999957901</v>
      </c>
      <c r="BS3163">
        <v>4</v>
      </c>
    </row>
    <row r="3164" spans="1:71" x14ac:dyDescent="0.25">
      <c r="A3164" t="s">
        <v>86</v>
      </c>
      <c r="B3164">
        <v>3200</v>
      </c>
      <c r="C3164" t="s">
        <v>88</v>
      </c>
      <c r="D3164">
        <v>1</v>
      </c>
      <c r="E3164">
        <v>353452.658</v>
      </c>
      <c r="F3164">
        <v>353452.92190000002</v>
      </c>
      <c r="G3164">
        <v>0.2639000000199303</v>
      </c>
      <c r="H3164">
        <v>25.7774</v>
      </c>
      <c r="I3164">
        <v>75.418999999999997</v>
      </c>
      <c r="J3164">
        <v>1265.3630000000001</v>
      </c>
      <c r="L3164" t="s">
        <v>1124</v>
      </c>
      <c r="M3164" s="6">
        <f t="shared" si="401"/>
        <v>2022</v>
      </c>
      <c r="N3164" s="6" t="str">
        <f t="shared" si="402"/>
        <v>05</v>
      </c>
      <c r="O3164" s="6" t="str">
        <f t="shared" si="403"/>
        <v>21</v>
      </c>
      <c r="P3164" t="str">
        <f t="shared" si="404"/>
        <v>20</v>
      </c>
      <c r="Q3164" t="str">
        <f t="shared" si="405"/>
        <v>38</v>
      </c>
      <c r="R3164" t="str">
        <f t="shared" si="406"/>
        <v>49</v>
      </c>
      <c r="S3164" s="4">
        <f t="shared" si="400"/>
        <v>44702.860289351855</v>
      </c>
      <c r="T3164" s="5">
        <f t="shared" si="407"/>
        <v>44702.860289351855</v>
      </c>
      <c r="U3164" t="s">
        <v>2549</v>
      </c>
      <c r="AH3164" t="s">
        <v>2940</v>
      </c>
      <c r="AI3164" t="s">
        <v>2941</v>
      </c>
      <c r="AJ3164" t="s">
        <v>3097</v>
      </c>
      <c r="AK3164" t="s">
        <v>3101</v>
      </c>
      <c r="AL3164" t="s">
        <v>3103</v>
      </c>
      <c r="BK3164">
        <v>3145</v>
      </c>
      <c r="BL3164">
        <v>3145</v>
      </c>
      <c r="BQ3164">
        <v>25.7774</v>
      </c>
      <c r="BR3164">
        <v>26.04130000001993</v>
      </c>
      <c r="BS3164">
        <v>5</v>
      </c>
    </row>
    <row r="3165" spans="1:71" x14ac:dyDescent="0.25">
      <c r="A3165" t="s">
        <v>86</v>
      </c>
      <c r="B3165">
        <v>3201</v>
      </c>
      <c r="C3165" t="s">
        <v>88</v>
      </c>
      <c r="D3165">
        <v>1</v>
      </c>
      <c r="E3165">
        <v>353453.09149999998</v>
      </c>
      <c r="F3165">
        <v>353453.5563</v>
      </c>
      <c r="G3165">
        <v>0.46480000001611188</v>
      </c>
      <c r="H3165">
        <v>26.210799999999999</v>
      </c>
      <c r="I3165">
        <v>100.559</v>
      </c>
      <c r="J3165">
        <v>946.92700000000002</v>
      </c>
      <c r="L3165" t="s">
        <v>1124</v>
      </c>
      <c r="M3165" s="6">
        <f t="shared" si="401"/>
        <v>2022</v>
      </c>
      <c r="N3165" s="6" t="str">
        <f t="shared" si="402"/>
        <v>05</v>
      </c>
      <c r="O3165" s="6" t="str">
        <f t="shared" si="403"/>
        <v>21</v>
      </c>
      <c r="P3165" t="str">
        <f t="shared" si="404"/>
        <v>20</v>
      </c>
      <c r="Q3165" t="str">
        <f t="shared" si="405"/>
        <v>38</v>
      </c>
      <c r="R3165" t="str">
        <f t="shared" si="406"/>
        <v>49</v>
      </c>
      <c r="S3165" s="4">
        <f t="shared" si="400"/>
        <v>44702.860289351855</v>
      </c>
      <c r="T3165" s="5">
        <f t="shared" si="407"/>
        <v>44702.860289351855</v>
      </c>
      <c r="U3165" t="s">
        <v>2549</v>
      </c>
      <c r="AH3165" t="s">
        <v>2940</v>
      </c>
      <c r="AI3165" t="s">
        <v>3077</v>
      </c>
      <c r="AJ3165" t="s">
        <v>3097</v>
      </c>
      <c r="AK3165" t="s">
        <v>3101</v>
      </c>
      <c r="AL3165" t="s">
        <v>3103</v>
      </c>
      <c r="BK3165">
        <v>3146</v>
      </c>
      <c r="BL3165">
        <v>3146</v>
      </c>
      <c r="BQ3165">
        <v>26.210799999999999</v>
      </c>
      <c r="BR3165">
        <v>26.675600000016111</v>
      </c>
      <c r="BS3165">
        <v>6</v>
      </c>
    </row>
    <row r="3166" spans="1:71" x14ac:dyDescent="0.25">
      <c r="A3166" t="s">
        <v>86</v>
      </c>
      <c r="B3166">
        <v>3202</v>
      </c>
      <c r="C3166" t="s">
        <v>88</v>
      </c>
      <c r="D3166">
        <v>1</v>
      </c>
      <c r="E3166">
        <v>353453.78869999998</v>
      </c>
      <c r="F3166">
        <v>353454.69319999998</v>
      </c>
      <c r="G3166">
        <v>0.90450000000419095</v>
      </c>
      <c r="H3166">
        <v>26.908000000000001</v>
      </c>
      <c r="I3166">
        <v>58.658999999999999</v>
      </c>
      <c r="J3166">
        <v>569.83199999999999</v>
      </c>
      <c r="L3166" t="s">
        <v>1124</v>
      </c>
      <c r="M3166" s="6">
        <f t="shared" si="401"/>
        <v>2022</v>
      </c>
      <c r="N3166" s="6" t="str">
        <f t="shared" si="402"/>
        <v>05</v>
      </c>
      <c r="O3166" s="6" t="str">
        <f t="shared" si="403"/>
        <v>21</v>
      </c>
      <c r="P3166" t="str">
        <f t="shared" si="404"/>
        <v>20</v>
      </c>
      <c r="Q3166" t="str">
        <f t="shared" si="405"/>
        <v>38</v>
      </c>
      <c r="R3166" t="str">
        <f t="shared" si="406"/>
        <v>49</v>
      </c>
      <c r="S3166" s="4">
        <f t="shared" si="400"/>
        <v>44702.860289351855</v>
      </c>
      <c r="T3166" s="5">
        <f t="shared" si="407"/>
        <v>44702.860289351855</v>
      </c>
      <c r="U3166" t="s">
        <v>2549</v>
      </c>
      <c r="AH3166" t="s">
        <v>2940</v>
      </c>
      <c r="AI3166" t="s">
        <v>2941</v>
      </c>
      <c r="AJ3166" t="s">
        <v>3097</v>
      </c>
      <c r="AK3166" t="s">
        <v>3101</v>
      </c>
      <c r="AL3166" t="s">
        <v>3102</v>
      </c>
      <c r="BK3166">
        <v>3147</v>
      </c>
      <c r="BL3166">
        <v>3147</v>
      </c>
      <c r="BQ3166">
        <v>26.908000000000001</v>
      </c>
      <c r="BR3166">
        <v>27.812500000004189</v>
      </c>
      <c r="BS3166">
        <v>7</v>
      </c>
    </row>
    <row r="3167" spans="1:71" x14ac:dyDescent="0.25">
      <c r="A3167" t="s">
        <v>86</v>
      </c>
      <c r="B3167">
        <v>3203</v>
      </c>
      <c r="C3167" t="s">
        <v>88</v>
      </c>
      <c r="D3167">
        <v>1</v>
      </c>
      <c r="E3167">
        <v>353454.88789999997</v>
      </c>
      <c r="F3167">
        <v>353455.34019999998</v>
      </c>
      <c r="G3167">
        <v>0.45230000000447029</v>
      </c>
      <c r="H3167">
        <v>28.007300000000001</v>
      </c>
      <c r="I3167">
        <v>67.039000000000001</v>
      </c>
      <c r="J3167">
        <v>452.51400000000001</v>
      </c>
      <c r="L3167" t="s">
        <v>1124</v>
      </c>
      <c r="M3167" s="6">
        <f t="shared" si="401"/>
        <v>2022</v>
      </c>
      <c r="N3167" s="6" t="str">
        <f t="shared" si="402"/>
        <v>05</v>
      </c>
      <c r="O3167" s="6" t="str">
        <f t="shared" si="403"/>
        <v>21</v>
      </c>
      <c r="P3167" t="str">
        <f t="shared" si="404"/>
        <v>20</v>
      </c>
      <c r="Q3167" t="str">
        <f t="shared" si="405"/>
        <v>38</v>
      </c>
      <c r="R3167" t="str">
        <f t="shared" si="406"/>
        <v>49</v>
      </c>
      <c r="S3167" s="4">
        <f t="shared" si="400"/>
        <v>44702.860289351855</v>
      </c>
      <c r="T3167" s="5">
        <f t="shared" si="407"/>
        <v>44702.860289351855</v>
      </c>
      <c r="U3167" t="s">
        <v>2549</v>
      </c>
      <c r="AH3167" t="s">
        <v>2940</v>
      </c>
      <c r="AI3167" t="s">
        <v>2941</v>
      </c>
      <c r="AJ3167" t="s">
        <v>3097</v>
      </c>
      <c r="AK3167" t="s">
        <v>3101</v>
      </c>
      <c r="AL3167" t="s">
        <v>3102</v>
      </c>
      <c r="BK3167">
        <v>3148</v>
      </c>
      <c r="BL3167">
        <v>3148</v>
      </c>
      <c r="BQ3167">
        <v>28.007300000000001</v>
      </c>
      <c r="BR3167">
        <v>28.459600000004471</v>
      </c>
      <c r="BS3167">
        <v>8</v>
      </c>
    </row>
    <row r="3168" spans="1:71" x14ac:dyDescent="0.25">
      <c r="A3168" t="s">
        <v>86</v>
      </c>
      <c r="B3168">
        <v>3212</v>
      </c>
      <c r="C3168" t="s">
        <v>88</v>
      </c>
      <c r="D3168">
        <v>1</v>
      </c>
      <c r="E3168">
        <v>353793.26089999999</v>
      </c>
      <c r="F3168">
        <v>353794.98200000002</v>
      </c>
      <c r="G3168">
        <v>1.721100000024308</v>
      </c>
      <c r="H3168">
        <v>66.350099999999998</v>
      </c>
      <c r="I3168">
        <v>92.179000000000002</v>
      </c>
      <c r="J3168">
        <v>2145.2510000000002</v>
      </c>
      <c r="L3168" t="s">
        <v>1125</v>
      </c>
      <c r="M3168" s="6">
        <f t="shared" si="401"/>
        <v>2022</v>
      </c>
      <c r="N3168" s="6" t="str">
        <f t="shared" si="402"/>
        <v>05</v>
      </c>
      <c r="O3168" s="6" t="str">
        <f t="shared" si="403"/>
        <v>21</v>
      </c>
      <c r="P3168" t="str">
        <f t="shared" si="404"/>
        <v>20</v>
      </c>
      <c r="Q3168" t="str">
        <f t="shared" si="405"/>
        <v>43</v>
      </c>
      <c r="R3168" t="str">
        <f t="shared" si="406"/>
        <v>49</v>
      </c>
      <c r="S3168" s="4">
        <f t="shared" si="400"/>
        <v>44702.863761574074</v>
      </c>
      <c r="T3168" s="5">
        <f t="shared" si="407"/>
        <v>44702.863761574074</v>
      </c>
      <c r="U3168" t="s">
        <v>2550</v>
      </c>
      <c r="AH3168" t="s">
        <v>2940</v>
      </c>
      <c r="AI3168" t="s">
        <v>3081</v>
      </c>
      <c r="AJ3168" t="s">
        <v>3077</v>
      </c>
      <c r="AK3168" t="s">
        <v>3101</v>
      </c>
      <c r="AL3168" t="s">
        <v>3104</v>
      </c>
      <c r="BK3168">
        <v>3157</v>
      </c>
      <c r="BL3168">
        <v>3157</v>
      </c>
      <c r="BQ3168">
        <v>66.350099999999998</v>
      </c>
      <c r="BR3168">
        <v>68.071200000024305</v>
      </c>
      <c r="BS3168">
        <v>0</v>
      </c>
    </row>
    <row r="3169" spans="1:71" x14ac:dyDescent="0.25">
      <c r="A3169" t="s">
        <v>86</v>
      </c>
      <c r="B3169">
        <v>3215</v>
      </c>
      <c r="C3169" t="s">
        <v>88</v>
      </c>
      <c r="D3169">
        <v>1</v>
      </c>
      <c r="E3169">
        <v>353837.6188</v>
      </c>
      <c r="F3169">
        <v>353838.22810000001</v>
      </c>
      <c r="G3169">
        <v>0.60930000001098961</v>
      </c>
      <c r="H3169">
        <v>110.708</v>
      </c>
      <c r="I3169">
        <v>117.318</v>
      </c>
      <c r="J3169">
        <v>2111.732</v>
      </c>
      <c r="L3169" t="s">
        <v>1125</v>
      </c>
      <c r="M3169" s="6">
        <f t="shared" si="401"/>
        <v>2022</v>
      </c>
      <c r="N3169" s="6" t="str">
        <f t="shared" si="402"/>
        <v>05</v>
      </c>
      <c r="O3169" s="6" t="str">
        <f t="shared" si="403"/>
        <v>21</v>
      </c>
      <c r="P3169" t="str">
        <f t="shared" si="404"/>
        <v>20</v>
      </c>
      <c r="Q3169" t="str">
        <f t="shared" si="405"/>
        <v>43</v>
      </c>
      <c r="R3169" t="str">
        <f t="shared" si="406"/>
        <v>49</v>
      </c>
      <c r="S3169" s="4">
        <f t="shared" si="400"/>
        <v>44702.863761574074</v>
      </c>
      <c r="T3169" s="5">
        <f t="shared" si="407"/>
        <v>44702.863761574074</v>
      </c>
      <c r="U3169" t="s">
        <v>2550</v>
      </c>
      <c r="AH3169" t="s">
        <v>2940</v>
      </c>
      <c r="AI3169" t="s">
        <v>2941</v>
      </c>
      <c r="AJ3169" t="s">
        <v>2941</v>
      </c>
      <c r="AK3169" t="s">
        <v>3101</v>
      </c>
      <c r="AL3169" t="s">
        <v>3104</v>
      </c>
      <c r="BK3169">
        <v>3160</v>
      </c>
      <c r="BL3169">
        <v>3160</v>
      </c>
      <c r="BQ3169">
        <v>110.708</v>
      </c>
      <c r="BR3169">
        <v>111.317300000011</v>
      </c>
      <c r="BS3169">
        <v>1</v>
      </c>
    </row>
    <row r="3170" spans="1:71" x14ac:dyDescent="0.25">
      <c r="A3170" t="s">
        <v>86</v>
      </c>
      <c r="B3170">
        <v>3219</v>
      </c>
      <c r="C3170" t="s">
        <v>88</v>
      </c>
      <c r="D3170">
        <v>1</v>
      </c>
      <c r="E3170">
        <v>354614.48639999999</v>
      </c>
      <c r="F3170">
        <v>354614.71879999997</v>
      </c>
      <c r="G3170">
        <v>0.23239999997895211</v>
      </c>
      <c r="H3170">
        <v>287.51740000000001</v>
      </c>
      <c r="I3170">
        <v>134.078</v>
      </c>
      <c r="J3170">
        <v>1365.922</v>
      </c>
      <c r="L3170" t="s">
        <v>1126</v>
      </c>
      <c r="M3170" s="6">
        <f t="shared" si="401"/>
        <v>2022</v>
      </c>
      <c r="N3170" s="6" t="str">
        <f t="shared" si="402"/>
        <v>05</v>
      </c>
      <c r="O3170" s="6" t="str">
        <f t="shared" si="403"/>
        <v>21</v>
      </c>
      <c r="P3170" t="str">
        <f t="shared" si="404"/>
        <v>20</v>
      </c>
      <c r="Q3170" t="str">
        <f t="shared" si="405"/>
        <v>53</v>
      </c>
      <c r="R3170" t="str">
        <f t="shared" si="406"/>
        <v>49</v>
      </c>
      <c r="S3170" s="4">
        <f t="shared" si="400"/>
        <v>44702.870706018519</v>
      </c>
      <c r="T3170" s="5">
        <f t="shared" si="407"/>
        <v>44702.870706018519</v>
      </c>
      <c r="U3170" t="s">
        <v>2551</v>
      </c>
      <c r="AH3170" t="s">
        <v>2940</v>
      </c>
      <c r="AI3170" t="s">
        <v>2941</v>
      </c>
      <c r="AJ3170" t="s">
        <v>3097</v>
      </c>
      <c r="AK3170" t="s">
        <v>3101</v>
      </c>
      <c r="AL3170" t="s">
        <v>3103</v>
      </c>
      <c r="BK3170">
        <v>3164</v>
      </c>
      <c r="BL3170">
        <v>3164</v>
      </c>
      <c r="BQ3170">
        <v>287.51740000000001</v>
      </c>
      <c r="BR3170">
        <v>287.74979999997902</v>
      </c>
      <c r="BS3170">
        <v>0</v>
      </c>
    </row>
    <row r="3171" spans="1:71" x14ac:dyDescent="0.25">
      <c r="A3171" t="s">
        <v>86</v>
      </c>
      <c r="B3171">
        <v>3221</v>
      </c>
      <c r="C3171" t="s">
        <v>88</v>
      </c>
      <c r="D3171">
        <v>1</v>
      </c>
      <c r="E3171">
        <v>354615.89419999998</v>
      </c>
      <c r="F3171">
        <v>354617.45819999999</v>
      </c>
      <c r="G3171">
        <v>1.564000000013039</v>
      </c>
      <c r="H3171">
        <v>288.92520000000002</v>
      </c>
      <c r="I3171">
        <v>41.899000000000001</v>
      </c>
      <c r="J3171">
        <v>469.274</v>
      </c>
      <c r="L3171" t="s">
        <v>1126</v>
      </c>
      <c r="M3171" s="6">
        <f t="shared" si="401"/>
        <v>2022</v>
      </c>
      <c r="N3171" s="6" t="str">
        <f t="shared" si="402"/>
        <v>05</v>
      </c>
      <c r="O3171" s="6" t="str">
        <f t="shared" si="403"/>
        <v>21</v>
      </c>
      <c r="P3171" t="str">
        <f t="shared" si="404"/>
        <v>20</v>
      </c>
      <c r="Q3171" t="str">
        <f t="shared" si="405"/>
        <v>53</v>
      </c>
      <c r="R3171" t="str">
        <f t="shared" si="406"/>
        <v>49</v>
      </c>
      <c r="S3171" s="4">
        <f t="shared" si="400"/>
        <v>44702.870706018519</v>
      </c>
      <c r="T3171" s="5">
        <f t="shared" si="407"/>
        <v>44702.870706018519</v>
      </c>
      <c r="U3171" t="s">
        <v>2551</v>
      </c>
      <c r="AH3171" t="s">
        <v>2940</v>
      </c>
      <c r="AI3171" t="s">
        <v>2941</v>
      </c>
      <c r="AJ3171" t="s">
        <v>3097</v>
      </c>
      <c r="AK3171" t="s">
        <v>3101</v>
      </c>
      <c r="AL3171" t="s">
        <v>3102</v>
      </c>
      <c r="BK3171">
        <v>3166</v>
      </c>
      <c r="BL3171">
        <v>3166</v>
      </c>
      <c r="BQ3171">
        <v>288.92520000000002</v>
      </c>
      <c r="BR3171">
        <v>290.48920000001311</v>
      </c>
      <c r="BS3171">
        <v>1</v>
      </c>
    </row>
    <row r="3172" spans="1:71" x14ac:dyDescent="0.25">
      <c r="A3172" t="s">
        <v>86</v>
      </c>
      <c r="B3172">
        <v>3226</v>
      </c>
      <c r="C3172" t="s">
        <v>88</v>
      </c>
      <c r="D3172">
        <v>1</v>
      </c>
      <c r="E3172">
        <v>356566.54320000001</v>
      </c>
      <c r="F3172">
        <v>356566.86989999999</v>
      </c>
      <c r="G3172">
        <v>0.32669999997597188</v>
      </c>
      <c r="H3172">
        <v>139.38759999999999</v>
      </c>
      <c r="I3172">
        <v>150.83799999999999</v>
      </c>
      <c r="J3172">
        <v>1324.0219999999999</v>
      </c>
      <c r="L3172" t="s">
        <v>1127</v>
      </c>
      <c r="M3172" s="6">
        <f t="shared" si="401"/>
        <v>2022</v>
      </c>
      <c r="N3172" s="6" t="str">
        <f t="shared" si="402"/>
        <v>05</v>
      </c>
      <c r="O3172" s="6" t="str">
        <f t="shared" si="403"/>
        <v>21</v>
      </c>
      <c r="P3172" t="str">
        <f t="shared" si="404"/>
        <v>21</v>
      </c>
      <c r="Q3172" t="str">
        <f t="shared" si="405"/>
        <v>28</v>
      </c>
      <c r="R3172" t="str">
        <f t="shared" si="406"/>
        <v>49</v>
      </c>
      <c r="S3172" s="4">
        <f t="shared" si="400"/>
        <v>44702.895011574074</v>
      </c>
      <c r="T3172" s="5">
        <f t="shared" si="407"/>
        <v>44702.895011574074</v>
      </c>
      <c r="U3172" t="s">
        <v>2552</v>
      </c>
      <c r="AH3172" t="s">
        <v>2940</v>
      </c>
      <c r="AI3172" t="s">
        <v>2941</v>
      </c>
      <c r="AJ3172" t="s">
        <v>3097</v>
      </c>
      <c r="AK3172" t="s">
        <v>3101</v>
      </c>
      <c r="AL3172" t="s">
        <v>3103</v>
      </c>
      <c r="BK3172">
        <v>3171</v>
      </c>
      <c r="BL3172">
        <v>3171</v>
      </c>
      <c r="BQ3172">
        <v>139.38759999999999</v>
      </c>
      <c r="BR3172">
        <v>139.71429999997599</v>
      </c>
      <c r="BS3172">
        <v>0</v>
      </c>
    </row>
    <row r="3173" spans="1:71" x14ac:dyDescent="0.25">
      <c r="A3173" t="s">
        <v>86</v>
      </c>
      <c r="B3173">
        <v>3228</v>
      </c>
      <c r="C3173" t="s">
        <v>88</v>
      </c>
      <c r="D3173">
        <v>1</v>
      </c>
      <c r="E3173">
        <v>356570.23499999999</v>
      </c>
      <c r="F3173">
        <v>356572.66590000002</v>
      </c>
      <c r="G3173">
        <v>2.4309000000357628</v>
      </c>
      <c r="H3173">
        <v>143.07939999999999</v>
      </c>
      <c r="I3173">
        <v>67.039000000000001</v>
      </c>
      <c r="J3173">
        <v>1709.4970000000001</v>
      </c>
      <c r="L3173" t="s">
        <v>1127</v>
      </c>
      <c r="M3173" s="6">
        <f t="shared" si="401"/>
        <v>2022</v>
      </c>
      <c r="N3173" s="6" t="str">
        <f t="shared" si="402"/>
        <v>05</v>
      </c>
      <c r="O3173" s="6" t="str">
        <f t="shared" si="403"/>
        <v>21</v>
      </c>
      <c r="P3173" t="str">
        <f t="shared" si="404"/>
        <v>21</v>
      </c>
      <c r="Q3173" t="str">
        <f t="shared" si="405"/>
        <v>28</v>
      </c>
      <c r="R3173" t="str">
        <f t="shared" si="406"/>
        <v>49</v>
      </c>
      <c r="S3173" s="4">
        <f t="shared" si="400"/>
        <v>44702.895011574074</v>
      </c>
      <c r="T3173" s="5">
        <f t="shared" si="407"/>
        <v>44702.895011574074</v>
      </c>
      <c r="U3173" t="s">
        <v>2552</v>
      </c>
      <c r="AH3173" t="s">
        <v>2940</v>
      </c>
      <c r="AI3173" t="s">
        <v>3081</v>
      </c>
      <c r="AJ3173" t="s">
        <v>3081</v>
      </c>
      <c r="AK3173" t="s">
        <v>3101</v>
      </c>
      <c r="AL3173" t="s">
        <v>3104</v>
      </c>
      <c r="BK3173">
        <v>3173</v>
      </c>
      <c r="BL3173">
        <v>3173</v>
      </c>
      <c r="BQ3173">
        <v>143.07939999999999</v>
      </c>
      <c r="BR3173">
        <v>145.51030000003581</v>
      </c>
      <c r="BS3173">
        <v>1</v>
      </c>
    </row>
    <row r="3174" spans="1:71" x14ac:dyDescent="0.25">
      <c r="A3174" t="s">
        <v>86</v>
      </c>
      <c r="B3174">
        <v>3230</v>
      </c>
      <c r="C3174" t="s">
        <v>88</v>
      </c>
      <c r="D3174">
        <v>1</v>
      </c>
      <c r="E3174">
        <v>356871.74739999999</v>
      </c>
      <c r="F3174">
        <v>356874.54269999999</v>
      </c>
      <c r="G3174">
        <v>2.7952999999979511</v>
      </c>
      <c r="H3174">
        <v>144.56630000000001</v>
      </c>
      <c r="I3174">
        <v>33.520000000000003</v>
      </c>
      <c r="J3174">
        <v>2798.8829999999998</v>
      </c>
      <c r="L3174" t="s">
        <v>1128</v>
      </c>
      <c r="M3174" s="6">
        <f t="shared" si="401"/>
        <v>2022</v>
      </c>
      <c r="N3174" s="6" t="str">
        <f t="shared" si="402"/>
        <v>05</v>
      </c>
      <c r="O3174" s="6" t="str">
        <f t="shared" si="403"/>
        <v>21</v>
      </c>
      <c r="P3174" t="str">
        <f t="shared" si="404"/>
        <v>21</v>
      </c>
      <c r="Q3174" t="str">
        <f t="shared" si="405"/>
        <v>33</v>
      </c>
      <c r="R3174" t="str">
        <f t="shared" si="406"/>
        <v>49</v>
      </c>
      <c r="S3174" s="4">
        <f t="shared" si="400"/>
        <v>44702.8984837963</v>
      </c>
      <c r="T3174" s="5">
        <f t="shared" si="407"/>
        <v>44702.8984837963</v>
      </c>
      <c r="U3174" t="s">
        <v>2553</v>
      </c>
      <c r="AH3174" t="s">
        <v>2940</v>
      </c>
      <c r="AI3174" t="s">
        <v>3078</v>
      </c>
      <c r="AJ3174" t="s">
        <v>3078</v>
      </c>
      <c r="AK3174" t="s">
        <v>3101</v>
      </c>
      <c r="AL3174" t="s">
        <v>3104</v>
      </c>
      <c r="BK3174">
        <v>3175</v>
      </c>
      <c r="BL3174">
        <v>3175</v>
      </c>
      <c r="BQ3174">
        <v>144.56630000000001</v>
      </c>
      <c r="BR3174">
        <v>147.36159999999799</v>
      </c>
      <c r="BS3174">
        <v>0</v>
      </c>
    </row>
    <row r="3175" spans="1:71" x14ac:dyDescent="0.25">
      <c r="A3175" t="s">
        <v>86</v>
      </c>
      <c r="B3175">
        <v>3233</v>
      </c>
      <c r="C3175" t="s">
        <v>88</v>
      </c>
      <c r="D3175">
        <v>1</v>
      </c>
      <c r="E3175">
        <v>357908.48820000002</v>
      </c>
      <c r="F3175">
        <v>357909.9644</v>
      </c>
      <c r="G3175">
        <v>1.476199999975506</v>
      </c>
      <c r="H3175">
        <v>281.27589999999998</v>
      </c>
      <c r="I3175">
        <v>33.520000000000003</v>
      </c>
      <c r="J3175">
        <v>2078.212</v>
      </c>
      <c r="L3175" t="s">
        <v>1129</v>
      </c>
      <c r="M3175" s="6">
        <f t="shared" si="401"/>
        <v>2022</v>
      </c>
      <c r="N3175" s="6" t="str">
        <f t="shared" si="402"/>
        <v>05</v>
      </c>
      <c r="O3175" s="6" t="str">
        <f t="shared" si="403"/>
        <v>21</v>
      </c>
      <c r="P3175" t="str">
        <f t="shared" si="404"/>
        <v>21</v>
      </c>
      <c r="Q3175" t="str">
        <f t="shared" si="405"/>
        <v>48</v>
      </c>
      <c r="R3175" t="str">
        <f t="shared" si="406"/>
        <v>49</v>
      </c>
      <c r="S3175" s="4">
        <f t="shared" si="400"/>
        <v>44702.908900462964</v>
      </c>
      <c r="T3175" s="5">
        <f t="shared" si="407"/>
        <v>44702.908900462964</v>
      </c>
      <c r="U3175" t="s">
        <v>2554</v>
      </c>
      <c r="AH3175" t="s">
        <v>2940</v>
      </c>
      <c r="AI3175" t="s">
        <v>3077</v>
      </c>
      <c r="AJ3175" t="s">
        <v>3077</v>
      </c>
      <c r="AK3175" t="s">
        <v>3101</v>
      </c>
      <c r="AL3175" t="s">
        <v>3104</v>
      </c>
      <c r="BK3175">
        <v>3178</v>
      </c>
      <c r="BL3175">
        <v>3178</v>
      </c>
      <c r="BQ3175">
        <v>281.27589999999998</v>
      </c>
      <c r="BR3175">
        <v>282.75209999997548</v>
      </c>
      <c r="BS3175">
        <v>0</v>
      </c>
    </row>
    <row r="3176" spans="1:71" x14ac:dyDescent="0.25">
      <c r="A3176" t="s">
        <v>86</v>
      </c>
      <c r="B3176">
        <v>3234</v>
      </c>
      <c r="C3176" t="s">
        <v>88</v>
      </c>
      <c r="D3176">
        <v>1</v>
      </c>
      <c r="E3176">
        <v>357912.7291</v>
      </c>
      <c r="F3176">
        <v>357913.4326</v>
      </c>
      <c r="G3176">
        <v>0.70350000000325963</v>
      </c>
      <c r="H3176">
        <v>285.51679999999999</v>
      </c>
      <c r="I3176">
        <v>58.658999999999999</v>
      </c>
      <c r="J3176">
        <v>1474.86</v>
      </c>
      <c r="L3176" t="s">
        <v>1129</v>
      </c>
      <c r="M3176" s="6">
        <f t="shared" si="401"/>
        <v>2022</v>
      </c>
      <c r="N3176" s="6" t="str">
        <f t="shared" si="402"/>
        <v>05</v>
      </c>
      <c r="O3176" s="6" t="str">
        <f t="shared" si="403"/>
        <v>21</v>
      </c>
      <c r="P3176" t="str">
        <f t="shared" si="404"/>
        <v>21</v>
      </c>
      <c r="Q3176" t="str">
        <f t="shared" si="405"/>
        <v>48</v>
      </c>
      <c r="R3176" t="str">
        <f t="shared" si="406"/>
        <v>49</v>
      </c>
      <c r="S3176" s="4">
        <f t="shared" si="400"/>
        <v>44702.908900462964</v>
      </c>
      <c r="T3176" s="5">
        <f t="shared" si="407"/>
        <v>44702.908900462964</v>
      </c>
      <c r="U3176" t="s">
        <v>2554</v>
      </c>
      <c r="AH3176" t="s">
        <v>2940</v>
      </c>
      <c r="AI3176" t="s">
        <v>2941</v>
      </c>
      <c r="AJ3176" t="s">
        <v>2941</v>
      </c>
      <c r="AK3176" t="s">
        <v>3101</v>
      </c>
      <c r="AL3176" t="s">
        <v>3104</v>
      </c>
      <c r="BK3176">
        <v>3179</v>
      </c>
      <c r="BL3176">
        <v>3179</v>
      </c>
      <c r="BQ3176">
        <v>285.51679999999999</v>
      </c>
      <c r="BR3176">
        <v>286.22030000000319</v>
      </c>
      <c r="BS3176">
        <v>1</v>
      </c>
    </row>
    <row r="3177" spans="1:71" x14ac:dyDescent="0.25">
      <c r="A3177" t="s">
        <v>86</v>
      </c>
      <c r="B3177">
        <v>3235</v>
      </c>
      <c r="C3177" t="s">
        <v>88</v>
      </c>
      <c r="D3177">
        <v>1</v>
      </c>
      <c r="E3177">
        <v>357916.00170000002</v>
      </c>
      <c r="F3177">
        <v>357916.22779999999</v>
      </c>
      <c r="G3177">
        <v>0.2260999999707565</v>
      </c>
      <c r="H3177">
        <v>288.7894</v>
      </c>
      <c r="I3177">
        <v>92.179000000000002</v>
      </c>
      <c r="J3177">
        <v>1081.0060000000001</v>
      </c>
      <c r="L3177" t="s">
        <v>1129</v>
      </c>
      <c r="M3177" s="6">
        <f t="shared" si="401"/>
        <v>2022</v>
      </c>
      <c r="N3177" s="6" t="str">
        <f t="shared" si="402"/>
        <v>05</v>
      </c>
      <c r="O3177" s="6" t="str">
        <f t="shared" si="403"/>
        <v>21</v>
      </c>
      <c r="P3177" t="str">
        <f t="shared" si="404"/>
        <v>21</v>
      </c>
      <c r="Q3177" t="str">
        <f t="shared" si="405"/>
        <v>48</v>
      </c>
      <c r="R3177" t="str">
        <f t="shared" si="406"/>
        <v>49</v>
      </c>
      <c r="S3177" s="4">
        <f t="shared" si="400"/>
        <v>44702.908900462964</v>
      </c>
      <c r="T3177" s="5">
        <f t="shared" si="407"/>
        <v>44702.908900462964</v>
      </c>
      <c r="U3177" t="s">
        <v>2554</v>
      </c>
      <c r="AH3177" t="s">
        <v>2940</v>
      </c>
      <c r="AI3177" t="s">
        <v>2941</v>
      </c>
      <c r="AJ3177" t="s">
        <v>3097</v>
      </c>
      <c r="AK3177" t="s">
        <v>3101</v>
      </c>
      <c r="AL3177" t="s">
        <v>3103</v>
      </c>
      <c r="BK3177">
        <v>3180</v>
      </c>
      <c r="BL3177">
        <v>3180</v>
      </c>
      <c r="BQ3177">
        <v>288.7894</v>
      </c>
      <c r="BR3177">
        <v>289.01549999997081</v>
      </c>
      <c r="BS3177">
        <v>2</v>
      </c>
    </row>
    <row r="3178" spans="1:71" x14ac:dyDescent="0.25">
      <c r="A3178" t="s">
        <v>86</v>
      </c>
      <c r="B3178">
        <v>3238</v>
      </c>
      <c r="C3178" t="s">
        <v>88</v>
      </c>
      <c r="D3178">
        <v>1</v>
      </c>
      <c r="E3178">
        <v>358043.88789999997</v>
      </c>
      <c r="F3178">
        <v>358044.91800000001</v>
      </c>
      <c r="G3178">
        <v>1.030100000032689</v>
      </c>
      <c r="H3178">
        <v>116.58969999999999</v>
      </c>
      <c r="I3178">
        <v>75.418999999999997</v>
      </c>
      <c r="J3178">
        <v>1826.816</v>
      </c>
      <c r="L3178" t="s">
        <v>1130</v>
      </c>
      <c r="M3178" s="6">
        <f t="shared" si="401"/>
        <v>2022</v>
      </c>
      <c r="N3178" s="6" t="str">
        <f t="shared" si="402"/>
        <v>05</v>
      </c>
      <c r="O3178" s="6" t="str">
        <f t="shared" si="403"/>
        <v>21</v>
      </c>
      <c r="P3178" t="str">
        <f t="shared" si="404"/>
        <v>21</v>
      </c>
      <c r="Q3178" t="str">
        <f t="shared" si="405"/>
        <v>53</v>
      </c>
      <c r="R3178" t="str">
        <f t="shared" si="406"/>
        <v>49</v>
      </c>
      <c r="S3178" s="4">
        <f t="shared" si="400"/>
        <v>44702.912372685183</v>
      </c>
      <c r="T3178" s="5">
        <f t="shared" si="407"/>
        <v>44702.912372685183</v>
      </c>
      <c r="U3178" t="s">
        <v>2555</v>
      </c>
      <c r="AH3178" t="s">
        <v>2940</v>
      </c>
      <c r="AI3178" t="s">
        <v>3077</v>
      </c>
      <c r="AJ3178" t="s">
        <v>3077</v>
      </c>
      <c r="AK3178" t="s">
        <v>3101</v>
      </c>
      <c r="AL3178" t="s">
        <v>3104</v>
      </c>
      <c r="BK3178">
        <v>3183</v>
      </c>
      <c r="BL3178">
        <v>3183</v>
      </c>
      <c r="BQ3178">
        <v>116.58969999999999</v>
      </c>
      <c r="BR3178">
        <v>117.6198000000327</v>
      </c>
      <c r="BS3178">
        <v>0</v>
      </c>
    </row>
    <row r="3179" spans="1:71" x14ac:dyDescent="0.25">
      <c r="A3179" t="s">
        <v>86</v>
      </c>
      <c r="B3179">
        <v>3240</v>
      </c>
      <c r="C3179" t="s">
        <v>88</v>
      </c>
      <c r="D3179">
        <v>1</v>
      </c>
      <c r="E3179">
        <v>358936.96840000001</v>
      </c>
      <c r="F3179">
        <v>358938.88429999998</v>
      </c>
      <c r="G3179">
        <v>1.9158999999635851</v>
      </c>
      <c r="H3179">
        <v>109.62479999999999</v>
      </c>
      <c r="I3179">
        <v>108.93899999999999</v>
      </c>
      <c r="J3179">
        <v>1491.62</v>
      </c>
      <c r="L3179" t="s">
        <v>1131</v>
      </c>
      <c r="M3179" s="6">
        <f t="shared" si="401"/>
        <v>2022</v>
      </c>
      <c r="N3179" s="6" t="str">
        <f t="shared" si="402"/>
        <v>05</v>
      </c>
      <c r="O3179" s="6" t="str">
        <f t="shared" si="403"/>
        <v>21</v>
      </c>
      <c r="P3179" t="str">
        <f t="shared" si="404"/>
        <v>22</v>
      </c>
      <c r="Q3179" t="str">
        <f t="shared" si="405"/>
        <v>08</v>
      </c>
      <c r="R3179" t="str">
        <f t="shared" si="406"/>
        <v>49</v>
      </c>
      <c r="S3179" s="4">
        <f t="shared" si="400"/>
        <v>44702.922789351855</v>
      </c>
      <c r="T3179" s="5">
        <f t="shared" si="407"/>
        <v>44702.922789351855</v>
      </c>
      <c r="U3179" t="s">
        <v>2556</v>
      </c>
      <c r="AH3179" t="s">
        <v>2940</v>
      </c>
      <c r="AI3179" t="s">
        <v>3078</v>
      </c>
      <c r="AJ3179" t="s">
        <v>3078</v>
      </c>
      <c r="AK3179" t="s">
        <v>3101</v>
      </c>
      <c r="AL3179" t="s">
        <v>3104</v>
      </c>
      <c r="BK3179">
        <v>3185</v>
      </c>
      <c r="BL3179">
        <v>3185</v>
      </c>
      <c r="BQ3179">
        <v>109.62479999999999</v>
      </c>
      <c r="BR3179">
        <v>111.54069999996361</v>
      </c>
      <c r="BS3179">
        <v>0</v>
      </c>
    </row>
    <row r="3180" spans="1:71" x14ac:dyDescent="0.25">
      <c r="A3180" t="s">
        <v>86</v>
      </c>
      <c r="B3180">
        <v>3241</v>
      </c>
      <c r="C3180" t="s">
        <v>88</v>
      </c>
      <c r="D3180">
        <v>1</v>
      </c>
      <c r="E3180">
        <v>358962.80869999999</v>
      </c>
      <c r="F3180">
        <v>358963.00339999999</v>
      </c>
      <c r="G3180">
        <v>0.19469999999273571</v>
      </c>
      <c r="H3180">
        <v>135.46510000000001</v>
      </c>
      <c r="I3180">
        <v>0</v>
      </c>
      <c r="J3180">
        <v>754.19</v>
      </c>
      <c r="L3180" t="s">
        <v>1131</v>
      </c>
      <c r="M3180" s="6">
        <f t="shared" si="401"/>
        <v>2022</v>
      </c>
      <c r="N3180" s="6" t="str">
        <f t="shared" si="402"/>
        <v>05</v>
      </c>
      <c r="O3180" s="6" t="str">
        <f t="shared" si="403"/>
        <v>21</v>
      </c>
      <c r="P3180" t="str">
        <f t="shared" si="404"/>
        <v>22</v>
      </c>
      <c r="Q3180" t="str">
        <f t="shared" si="405"/>
        <v>08</v>
      </c>
      <c r="R3180" t="str">
        <f t="shared" si="406"/>
        <v>49</v>
      </c>
      <c r="S3180" s="4">
        <f t="shared" si="400"/>
        <v>44702.922789351855</v>
      </c>
      <c r="T3180" s="5">
        <f t="shared" si="407"/>
        <v>44702.922789351855</v>
      </c>
      <c r="U3180" t="s">
        <v>2556</v>
      </c>
      <c r="AH3180" t="s">
        <v>2940</v>
      </c>
      <c r="AI3180" t="s">
        <v>2941</v>
      </c>
      <c r="AJ3180" t="s">
        <v>3097</v>
      </c>
      <c r="AK3180" t="s">
        <v>3101</v>
      </c>
      <c r="AL3180" t="s">
        <v>3103</v>
      </c>
      <c r="BK3180">
        <v>3186</v>
      </c>
      <c r="BL3180">
        <v>3186</v>
      </c>
      <c r="BQ3180">
        <v>135.46510000000001</v>
      </c>
      <c r="BR3180">
        <v>135.65979999999271</v>
      </c>
      <c r="BS3180">
        <v>1</v>
      </c>
    </row>
    <row r="3181" spans="1:71" x14ac:dyDescent="0.25">
      <c r="A3181" t="s">
        <v>86</v>
      </c>
      <c r="B3181">
        <v>3242</v>
      </c>
      <c r="C3181" t="s">
        <v>88</v>
      </c>
      <c r="D3181">
        <v>1</v>
      </c>
      <c r="E3181">
        <v>358963.33639999997</v>
      </c>
      <c r="F3181">
        <v>358963.63160000002</v>
      </c>
      <c r="G3181">
        <v>0.29520000005140901</v>
      </c>
      <c r="H3181">
        <v>135.99270000000001</v>
      </c>
      <c r="I3181">
        <v>41.899000000000001</v>
      </c>
      <c r="J3181">
        <v>762.57</v>
      </c>
      <c r="L3181" t="s">
        <v>1131</v>
      </c>
      <c r="M3181" s="6">
        <f t="shared" si="401"/>
        <v>2022</v>
      </c>
      <c r="N3181" s="6" t="str">
        <f t="shared" si="402"/>
        <v>05</v>
      </c>
      <c r="O3181" s="6" t="str">
        <f t="shared" si="403"/>
        <v>21</v>
      </c>
      <c r="P3181" t="str">
        <f t="shared" si="404"/>
        <v>22</v>
      </c>
      <c r="Q3181" t="str">
        <f t="shared" si="405"/>
        <v>08</v>
      </c>
      <c r="R3181" t="str">
        <f t="shared" si="406"/>
        <v>49</v>
      </c>
      <c r="S3181" s="4">
        <f t="shared" si="400"/>
        <v>44702.922789351855</v>
      </c>
      <c r="T3181" s="5">
        <f t="shared" si="407"/>
        <v>44702.922789351855</v>
      </c>
      <c r="U3181" t="s">
        <v>2556</v>
      </c>
      <c r="AH3181" t="s">
        <v>2940</v>
      </c>
      <c r="AI3181" t="s">
        <v>2941</v>
      </c>
      <c r="AJ3181" t="s">
        <v>3097</v>
      </c>
      <c r="AK3181" t="s">
        <v>3101</v>
      </c>
      <c r="AL3181" t="s">
        <v>3103</v>
      </c>
      <c r="BK3181">
        <v>3187</v>
      </c>
      <c r="BL3181">
        <v>3187</v>
      </c>
      <c r="BQ3181">
        <v>135.99270000000001</v>
      </c>
      <c r="BR3181">
        <v>136.28790000005139</v>
      </c>
      <c r="BS3181">
        <v>2</v>
      </c>
    </row>
    <row r="3182" spans="1:71" x14ac:dyDescent="0.25">
      <c r="A3182" t="s">
        <v>86</v>
      </c>
      <c r="B3182">
        <v>3243</v>
      </c>
      <c r="C3182" t="s">
        <v>88</v>
      </c>
      <c r="D3182">
        <v>1</v>
      </c>
      <c r="E3182">
        <v>358965.34009999997</v>
      </c>
      <c r="F3182">
        <v>358965.56</v>
      </c>
      <c r="G3182">
        <v>0.21990000002551821</v>
      </c>
      <c r="H3182">
        <v>137.9965</v>
      </c>
      <c r="I3182">
        <v>8.3800000000000008</v>
      </c>
      <c r="J3182">
        <v>653.63099999999997</v>
      </c>
      <c r="L3182" t="s">
        <v>1131</v>
      </c>
      <c r="M3182" s="6">
        <f t="shared" si="401"/>
        <v>2022</v>
      </c>
      <c r="N3182" s="6" t="str">
        <f t="shared" si="402"/>
        <v>05</v>
      </c>
      <c r="O3182" s="6" t="str">
        <f t="shared" si="403"/>
        <v>21</v>
      </c>
      <c r="P3182" t="str">
        <f t="shared" si="404"/>
        <v>22</v>
      </c>
      <c r="Q3182" t="str">
        <f t="shared" si="405"/>
        <v>08</v>
      </c>
      <c r="R3182" t="str">
        <f t="shared" si="406"/>
        <v>49</v>
      </c>
      <c r="S3182" s="4">
        <f t="shared" si="400"/>
        <v>44702.922789351855</v>
      </c>
      <c r="T3182" s="5">
        <f t="shared" si="407"/>
        <v>44702.922789351855</v>
      </c>
      <c r="U3182" t="s">
        <v>2556</v>
      </c>
      <c r="AH3182" t="s">
        <v>2940</v>
      </c>
      <c r="AI3182" t="s">
        <v>2941</v>
      </c>
      <c r="AJ3182" t="s">
        <v>3097</v>
      </c>
      <c r="AK3182" t="s">
        <v>3101</v>
      </c>
      <c r="AL3182" t="s">
        <v>3103</v>
      </c>
      <c r="BK3182">
        <v>3188</v>
      </c>
      <c r="BL3182">
        <v>3188</v>
      </c>
      <c r="BQ3182">
        <v>137.9965</v>
      </c>
      <c r="BR3182">
        <v>138.21640000002549</v>
      </c>
      <c r="BS3182">
        <v>3</v>
      </c>
    </row>
    <row r="3183" spans="1:71" x14ac:dyDescent="0.25">
      <c r="A3183" t="s">
        <v>86</v>
      </c>
      <c r="B3183">
        <v>3246</v>
      </c>
      <c r="C3183" t="s">
        <v>88</v>
      </c>
      <c r="D3183">
        <v>1</v>
      </c>
      <c r="E3183">
        <v>359715.90409999999</v>
      </c>
      <c r="F3183">
        <v>359716.4632</v>
      </c>
      <c r="G3183">
        <v>0.55910000001313165</v>
      </c>
      <c r="H3183">
        <v>288.54109999999997</v>
      </c>
      <c r="I3183">
        <v>50.279000000000003</v>
      </c>
      <c r="J3183">
        <v>678.77099999999996</v>
      </c>
      <c r="L3183" t="s">
        <v>1132</v>
      </c>
      <c r="M3183" s="6">
        <f t="shared" si="401"/>
        <v>2022</v>
      </c>
      <c r="N3183" s="6" t="str">
        <f t="shared" si="402"/>
        <v>05</v>
      </c>
      <c r="O3183" s="6" t="str">
        <f t="shared" si="403"/>
        <v>21</v>
      </c>
      <c r="P3183" t="str">
        <f t="shared" si="404"/>
        <v>22</v>
      </c>
      <c r="Q3183" t="str">
        <f t="shared" si="405"/>
        <v>18</v>
      </c>
      <c r="R3183" t="str">
        <f t="shared" si="406"/>
        <v>49</v>
      </c>
      <c r="S3183" s="4">
        <f t="shared" si="400"/>
        <v>44702.9297337963</v>
      </c>
      <c r="T3183" s="5">
        <f t="shared" si="407"/>
        <v>44702.9297337963</v>
      </c>
      <c r="U3183" t="s">
        <v>2557</v>
      </c>
      <c r="AH3183" t="s">
        <v>2940</v>
      </c>
      <c r="AI3183" t="s">
        <v>3081</v>
      </c>
      <c r="AJ3183" t="s">
        <v>3097</v>
      </c>
      <c r="AK3183" t="s">
        <v>3101</v>
      </c>
      <c r="AL3183" t="s">
        <v>3103</v>
      </c>
      <c r="BK3183">
        <v>3191</v>
      </c>
      <c r="BL3183">
        <v>3191</v>
      </c>
      <c r="BQ3183">
        <v>288.54109999999997</v>
      </c>
      <c r="BR3183">
        <v>289.1002000000131</v>
      </c>
      <c r="BS3183">
        <v>0</v>
      </c>
    </row>
    <row r="3184" spans="1:71" x14ac:dyDescent="0.25">
      <c r="A3184" t="s">
        <v>86</v>
      </c>
      <c r="B3184">
        <v>3248</v>
      </c>
      <c r="C3184" t="s">
        <v>88</v>
      </c>
      <c r="D3184">
        <v>1</v>
      </c>
      <c r="E3184">
        <v>359716.94059999997</v>
      </c>
      <c r="F3184">
        <v>359718.44809999998</v>
      </c>
      <c r="G3184">
        <v>1.5075000000069849</v>
      </c>
      <c r="H3184">
        <v>289.57760000000002</v>
      </c>
      <c r="I3184">
        <v>41.899000000000001</v>
      </c>
      <c r="J3184">
        <v>670.39099999999996</v>
      </c>
      <c r="L3184" t="s">
        <v>1132</v>
      </c>
      <c r="M3184" s="6">
        <f t="shared" si="401"/>
        <v>2022</v>
      </c>
      <c r="N3184" s="6" t="str">
        <f t="shared" si="402"/>
        <v>05</v>
      </c>
      <c r="O3184" s="6" t="str">
        <f t="shared" si="403"/>
        <v>21</v>
      </c>
      <c r="P3184" t="str">
        <f t="shared" si="404"/>
        <v>22</v>
      </c>
      <c r="Q3184" t="str">
        <f t="shared" si="405"/>
        <v>18</v>
      </c>
      <c r="R3184" t="str">
        <f t="shared" si="406"/>
        <v>49</v>
      </c>
      <c r="S3184" s="4">
        <f t="shared" si="400"/>
        <v>44702.9297337963</v>
      </c>
      <c r="T3184" s="5">
        <f t="shared" si="407"/>
        <v>44702.9297337963</v>
      </c>
      <c r="U3184" t="s">
        <v>2557</v>
      </c>
      <c r="AH3184" t="s">
        <v>2940</v>
      </c>
      <c r="AI3184" t="s">
        <v>3083</v>
      </c>
      <c r="AJ3184" t="s">
        <v>3097</v>
      </c>
      <c r="AK3184" t="s">
        <v>3101</v>
      </c>
      <c r="AL3184" t="s">
        <v>3103</v>
      </c>
      <c r="BK3184">
        <v>3192</v>
      </c>
      <c r="BL3184">
        <v>3192</v>
      </c>
      <c r="BQ3184">
        <v>289.57760000000002</v>
      </c>
      <c r="BR3184">
        <v>291.085100000007</v>
      </c>
      <c r="BS3184">
        <v>1</v>
      </c>
    </row>
    <row r="3185" spans="1:71" x14ac:dyDescent="0.25">
      <c r="A3185" t="s">
        <v>86</v>
      </c>
      <c r="B3185">
        <v>3249</v>
      </c>
      <c r="C3185" t="s">
        <v>88</v>
      </c>
      <c r="D3185">
        <v>1</v>
      </c>
      <c r="E3185">
        <v>359719.73249999998</v>
      </c>
      <c r="F3185">
        <v>359719.95240000001</v>
      </c>
      <c r="G3185">
        <v>0.21990000002551821</v>
      </c>
      <c r="H3185">
        <v>292.36950000000002</v>
      </c>
      <c r="I3185">
        <v>58.658999999999999</v>
      </c>
      <c r="J3185">
        <v>938.54700000000003</v>
      </c>
      <c r="L3185" t="s">
        <v>1132</v>
      </c>
      <c r="M3185" s="6">
        <f t="shared" si="401"/>
        <v>2022</v>
      </c>
      <c r="N3185" s="6" t="str">
        <f t="shared" si="402"/>
        <v>05</v>
      </c>
      <c r="O3185" s="6" t="str">
        <f t="shared" si="403"/>
        <v>21</v>
      </c>
      <c r="P3185" t="str">
        <f t="shared" si="404"/>
        <v>22</v>
      </c>
      <c r="Q3185" t="str">
        <f t="shared" si="405"/>
        <v>18</v>
      </c>
      <c r="R3185" t="str">
        <f t="shared" si="406"/>
        <v>49</v>
      </c>
      <c r="S3185" s="4">
        <f t="shared" si="400"/>
        <v>44702.9297337963</v>
      </c>
      <c r="T3185" s="5">
        <f t="shared" si="407"/>
        <v>44702.9297337963</v>
      </c>
      <c r="U3185" t="s">
        <v>2557</v>
      </c>
      <c r="AH3185" t="s">
        <v>2940</v>
      </c>
      <c r="AI3185" t="s">
        <v>2941</v>
      </c>
      <c r="AJ3185" t="s">
        <v>3097</v>
      </c>
      <c r="AK3185" t="s">
        <v>3101</v>
      </c>
      <c r="AL3185" t="s">
        <v>3103</v>
      </c>
      <c r="BK3185">
        <v>3193</v>
      </c>
      <c r="BL3185">
        <v>3193</v>
      </c>
      <c r="BQ3185">
        <v>292.36950000000002</v>
      </c>
      <c r="BR3185">
        <v>292.58940000002548</v>
      </c>
      <c r="BS3185">
        <v>2</v>
      </c>
    </row>
    <row r="3186" spans="1:71" x14ac:dyDescent="0.25">
      <c r="A3186" t="s">
        <v>86</v>
      </c>
      <c r="B3186">
        <v>3250</v>
      </c>
      <c r="C3186" t="s">
        <v>88</v>
      </c>
      <c r="D3186">
        <v>1</v>
      </c>
      <c r="E3186">
        <v>359720.51140000002</v>
      </c>
      <c r="F3186">
        <v>359720.80670000002</v>
      </c>
      <c r="G3186">
        <v>0.29529999999795109</v>
      </c>
      <c r="H3186">
        <v>293.14839999999998</v>
      </c>
      <c r="I3186">
        <v>67.039000000000001</v>
      </c>
      <c r="J3186">
        <v>620.11199999999997</v>
      </c>
      <c r="L3186" t="s">
        <v>1132</v>
      </c>
      <c r="M3186" s="6">
        <f t="shared" si="401"/>
        <v>2022</v>
      </c>
      <c r="N3186" s="6" t="str">
        <f t="shared" si="402"/>
        <v>05</v>
      </c>
      <c r="O3186" s="6" t="str">
        <f t="shared" si="403"/>
        <v>21</v>
      </c>
      <c r="P3186" t="str">
        <f t="shared" si="404"/>
        <v>22</v>
      </c>
      <c r="Q3186" t="str">
        <f t="shared" si="405"/>
        <v>18</v>
      </c>
      <c r="R3186" t="str">
        <f t="shared" si="406"/>
        <v>49</v>
      </c>
      <c r="S3186" s="4">
        <f t="shared" si="400"/>
        <v>44702.9297337963</v>
      </c>
      <c r="T3186" s="5">
        <f t="shared" si="407"/>
        <v>44702.9297337963</v>
      </c>
      <c r="U3186" t="s">
        <v>2557</v>
      </c>
      <c r="AH3186" t="s">
        <v>2940</v>
      </c>
      <c r="AI3186" t="s">
        <v>2941</v>
      </c>
      <c r="AJ3186" t="s">
        <v>3097</v>
      </c>
      <c r="AK3186" t="s">
        <v>3101</v>
      </c>
      <c r="AL3186" t="s">
        <v>3103</v>
      </c>
      <c r="BK3186">
        <v>3194</v>
      </c>
      <c r="BL3186">
        <v>3194</v>
      </c>
      <c r="BQ3186">
        <v>293.14839999999998</v>
      </c>
      <c r="BR3186">
        <v>293.44369999999788</v>
      </c>
      <c r="BS3186">
        <v>3</v>
      </c>
    </row>
    <row r="3187" spans="1:71" x14ac:dyDescent="0.25">
      <c r="A3187" t="s">
        <v>86</v>
      </c>
      <c r="B3187">
        <v>3251</v>
      </c>
      <c r="C3187" t="s">
        <v>88</v>
      </c>
      <c r="D3187">
        <v>1</v>
      </c>
      <c r="E3187">
        <v>359721.06420000002</v>
      </c>
      <c r="F3187">
        <v>359721.22120000003</v>
      </c>
      <c r="G3187">
        <v>0.15700000000651931</v>
      </c>
      <c r="H3187">
        <v>293.70119999999997</v>
      </c>
      <c r="I3187">
        <v>33.520000000000003</v>
      </c>
      <c r="J3187">
        <v>662.01099999999997</v>
      </c>
      <c r="L3187" t="s">
        <v>1132</v>
      </c>
      <c r="M3187" s="6">
        <f t="shared" si="401"/>
        <v>2022</v>
      </c>
      <c r="N3187" s="6" t="str">
        <f t="shared" si="402"/>
        <v>05</v>
      </c>
      <c r="O3187" s="6" t="str">
        <f t="shared" si="403"/>
        <v>21</v>
      </c>
      <c r="P3187" t="str">
        <f t="shared" si="404"/>
        <v>22</v>
      </c>
      <c r="Q3187" t="str">
        <f t="shared" si="405"/>
        <v>18</v>
      </c>
      <c r="R3187" t="str">
        <f t="shared" si="406"/>
        <v>49</v>
      </c>
      <c r="S3187" s="4">
        <f t="shared" si="400"/>
        <v>44702.9297337963</v>
      </c>
      <c r="T3187" s="5">
        <f t="shared" si="407"/>
        <v>44702.9297337963</v>
      </c>
      <c r="U3187" t="s">
        <v>2557</v>
      </c>
      <c r="AH3187" t="s">
        <v>2940</v>
      </c>
      <c r="AI3187" t="s">
        <v>2941</v>
      </c>
      <c r="AJ3187" t="s">
        <v>3097</v>
      </c>
      <c r="AK3187" t="s">
        <v>3101</v>
      </c>
      <c r="AL3187" t="s">
        <v>3103</v>
      </c>
      <c r="BK3187">
        <v>3195</v>
      </c>
      <c r="BL3187">
        <v>3195</v>
      </c>
      <c r="BQ3187">
        <v>293.70119999999997</v>
      </c>
      <c r="BR3187">
        <v>293.85820000000649</v>
      </c>
      <c r="BS3187">
        <v>4</v>
      </c>
    </row>
    <row r="3188" spans="1:71" x14ac:dyDescent="0.25">
      <c r="A3188" t="s">
        <v>86</v>
      </c>
      <c r="B3188">
        <v>3252</v>
      </c>
      <c r="C3188" t="s">
        <v>88</v>
      </c>
      <c r="D3188">
        <v>1</v>
      </c>
      <c r="E3188">
        <v>359722.83559999999</v>
      </c>
      <c r="F3188">
        <v>359723.28149999998</v>
      </c>
      <c r="G3188">
        <v>0.44589999999152502</v>
      </c>
      <c r="H3188">
        <v>295.4726</v>
      </c>
      <c r="I3188">
        <v>58.658999999999999</v>
      </c>
      <c r="J3188">
        <v>695.53099999999995</v>
      </c>
      <c r="L3188" t="s">
        <v>1132</v>
      </c>
      <c r="M3188" s="6">
        <f t="shared" si="401"/>
        <v>2022</v>
      </c>
      <c r="N3188" s="6" t="str">
        <f t="shared" si="402"/>
        <v>05</v>
      </c>
      <c r="O3188" s="6" t="str">
        <f t="shared" si="403"/>
        <v>21</v>
      </c>
      <c r="P3188" t="str">
        <f t="shared" si="404"/>
        <v>22</v>
      </c>
      <c r="Q3188" t="str">
        <f t="shared" si="405"/>
        <v>18</v>
      </c>
      <c r="R3188" t="str">
        <f t="shared" si="406"/>
        <v>49</v>
      </c>
      <c r="S3188" s="4">
        <f t="shared" si="400"/>
        <v>44702.9297337963</v>
      </c>
      <c r="T3188" s="5">
        <f t="shared" si="407"/>
        <v>44702.9297337963</v>
      </c>
      <c r="U3188" t="s">
        <v>2557</v>
      </c>
      <c r="AH3188" t="s">
        <v>2940</v>
      </c>
      <c r="AI3188" t="s">
        <v>3077</v>
      </c>
      <c r="AJ3188" t="s">
        <v>3097</v>
      </c>
      <c r="AK3188" t="s">
        <v>3101</v>
      </c>
      <c r="AL3188" t="s">
        <v>3103</v>
      </c>
      <c r="BK3188">
        <v>3196</v>
      </c>
      <c r="BL3188">
        <v>3196</v>
      </c>
      <c r="BQ3188">
        <v>295.4726</v>
      </c>
      <c r="BR3188">
        <v>295.91849999999152</v>
      </c>
      <c r="BS3188">
        <v>5</v>
      </c>
    </row>
    <row r="3189" spans="1:71" x14ac:dyDescent="0.25">
      <c r="A3189" t="s">
        <v>86</v>
      </c>
      <c r="B3189">
        <v>3282</v>
      </c>
      <c r="C3189" t="s">
        <v>88</v>
      </c>
      <c r="D3189">
        <v>1</v>
      </c>
      <c r="E3189">
        <v>360067.74939999997</v>
      </c>
      <c r="F3189">
        <v>360069.64640000003</v>
      </c>
      <c r="G3189">
        <v>1.8970000000554139</v>
      </c>
      <c r="H3189">
        <v>40.298099999999998</v>
      </c>
      <c r="I3189">
        <v>167.59800000000001</v>
      </c>
      <c r="J3189">
        <v>1759.777</v>
      </c>
      <c r="L3189" t="s">
        <v>1133</v>
      </c>
      <c r="M3189" s="6">
        <f t="shared" si="401"/>
        <v>2022</v>
      </c>
      <c r="N3189" s="6" t="str">
        <f t="shared" si="402"/>
        <v>05</v>
      </c>
      <c r="O3189" s="6" t="str">
        <f t="shared" si="403"/>
        <v>21</v>
      </c>
      <c r="P3189" t="str">
        <f t="shared" si="404"/>
        <v>22</v>
      </c>
      <c r="Q3189" t="str">
        <f t="shared" si="405"/>
        <v>28</v>
      </c>
      <c r="R3189" t="str">
        <f t="shared" si="406"/>
        <v>49</v>
      </c>
      <c r="S3189" s="4">
        <f t="shared" si="400"/>
        <v>44702.936678240738</v>
      </c>
      <c r="T3189" s="5">
        <f t="shared" si="407"/>
        <v>44702.936678240738</v>
      </c>
      <c r="U3189" t="s">
        <v>2558</v>
      </c>
      <c r="AH3189" t="s">
        <v>2940</v>
      </c>
      <c r="AI3189" t="s">
        <v>3077</v>
      </c>
      <c r="AJ3189" t="s">
        <v>3078</v>
      </c>
      <c r="AK3189" t="s">
        <v>3101</v>
      </c>
      <c r="AL3189" t="s">
        <v>3104</v>
      </c>
      <c r="BK3189">
        <v>3226</v>
      </c>
      <c r="BL3189">
        <v>3226</v>
      </c>
      <c r="BQ3189">
        <v>40.298099999999998</v>
      </c>
      <c r="BR3189">
        <v>42.195100000055412</v>
      </c>
      <c r="BS3189">
        <v>0</v>
      </c>
    </row>
    <row r="3190" spans="1:71" x14ac:dyDescent="0.25">
      <c r="A3190" t="s">
        <v>86</v>
      </c>
      <c r="B3190">
        <v>3283</v>
      </c>
      <c r="C3190" t="s">
        <v>88</v>
      </c>
      <c r="D3190">
        <v>1</v>
      </c>
      <c r="E3190">
        <v>360073.18199999997</v>
      </c>
      <c r="F3190">
        <v>360073.94199999998</v>
      </c>
      <c r="G3190">
        <v>0.76000000000931323</v>
      </c>
      <c r="H3190">
        <v>45.730699999999999</v>
      </c>
      <c r="I3190">
        <v>142.458</v>
      </c>
      <c r="J3190">
        <v>1977.654</v>
      </c>
      <c r="L3190" t="s">
        <v>1133</v>
      </c>
      <c r="M3190" s="6">
        <f t="shared" si="401"/>
        <v>2022</v>
      </c>
      <c r="N3190" s="6" t="str">
        <f t="shared" si="402"/>
        <v>05</v>
      </c>
      <c r="O3190" s="6" t="str">
        <f t="shared" si="403"/>
        <v>21</v>
      </c>
      <c r="P3190" t="str">
        <f t="shared" si="404"/>
        <v>22</v>
      </c>
      <c r="Q3190" t="str">
        <f t="shared" si="405"/>
        <v>28</v>
      </c>
      <c r="R3190" t="str">
        <f t="shared" si="406"/>
        <v>49</v>
      </c>
      <c r="S3190" s="4">
        <f t="shared" si="400"/>
        <v>44702.936678240738</v>
      </c>
      <c r="T3190" s="5">
        <f t="shared" si="407"/>
        <v>44702.936678240738</v>
      </c>
      <c r="U3190" t="s">
        <v>2558</v>
      </c>
      <c r="AH3190" t="s">
        <v>2940</v>
      </c>
      <c r="AI3190" t="s">
        <v>3077</v>
      </c>
      <c r="AJ3190" t="s">
        <v>3077</v>
      </c>
      <c r="AK3190" t="s">
        <v>3101</v>
      </c>
      <c r="AL3190" t="s">
        <v>3104</v>
      </c>
      <c r="BK3190">
        <v>3227</v>
      </c>
      <c r="BL3190">
        <v>3227</v>
      </c>
      <c r="BQ3190">
        <v>45.730699999999999</v>
      </c>
      <c r="BR3190">
        <v>46.490700000009312</v>
      </c>
      <c r="BS3190">
        <v>1</v>
      </c>
    </row>
    <row r="3191" spans="1:71" x14ac:dyDescent="0.25">
      <c r="A3191" t="s">
        <v>86</v>
      </c>
      <c r="B3191">
        <v>3284</v>
      </c>
      <c r="C3191" t="s">
        <v>88</v>
      </c>
      <c r="D3191">
        <v>1</v>
      </c>
      <c r="E3191">
        <v>360075.72519999999</v>
      </c>
      <c r="F3191">
        <v>360079.77039999998</v>
      </c>
      <c r="G3191">
        <v>4.0451999999932013</v>
      </c>
      <c r="H3191">
        <v>48.273899999999998</v>
      </c>
      <c r="I3191">
        <v>134.078</v>
      </c>
      <c r="J3191">
        <v>1684.3579999999999</v>
      </c>
      <c r="L3191" t="s">
        <v>1133</v>
      </c>
      <c r="M3191" s="6">
        <f t="shared" si="401"/>
        <v>2022</v>
      </c>
      <c r="N3191" s="6" t="str">
        <f t="shared" si="402"/>
        <v>05</v>
      </c>
      <c r="O3191" s="6" t="str">
        <f t="shared" si="403"/>
        <v>21</v>
      </c>
      <c r="P3191" t="str">
        <f t="shared" si="404"/>
        <v>22</v>
      </c>
      <c r="Q3191" t="str">
        <f t="shared" si="405"/>
        <v>28</v>
      </c>
      <c r="R3191" t="str">
        <f t="shared" si="406"/>
        <v>49</v>
      </c>
      <c r="S3191" s="4">
        <f t="shared" si="400"/>
        <v>44702.936678240738</v>
      </c>
      <c r="T3191" s="5">
        <f t="shared" si="407"/>
        <v>44702.936678240738</v>
      </c>
      <c r="U3191" t="s">
        <v>2558</v>
      </c>
      <c r="AH3191" t="s">
        <v>2940</v>
      </c>
      <c r="AI3191" t="s">
        <v>3083</v>
      </c>
      <c r="AJ3191" t="s">
        <v>3084</v>
      </c>
      <c r="AK3191" t="s">
        <v>3101</v>
      </c>
      <c r="AL3191" t="s">
        <v>3104</v>
      </c>
      <c r="BK3191">
        <v>3228</v>
      </c>
      <c r="BL3191">
        <v>3228</v>
      </c>
      <c r="BQ3191">
        <v>48.273899999999998</v>
      </c>
      <c r="BR3191">
        <v>52.319099999993199</v>
      </c>
      <c r="BS3191">
        <v>2</v>
      </c>
    </row>
    <row r="3192" spans="1:71" x14ac:dyDescent="0.25">
      <c r="A3192" t="s">
        <v>86</v>
      </c>
      <c r="B3192">
        <v>3287</v>
      </c>
      <c r="C3192" t="s">
        <v>88</v>
      </c>
      <c r="D3192">
        <v>1</v>
      </c>
      <c r="E3192">
        <v>360085.78</v>
      </c>
      <c r="F3192">
        <v>360086.39559999999</v>
      </c>
      <c r="G3192">
        <v>0.61559999996097758</v>
      </c>
      <c r="H3192">
        <v>58.328699999999998</v>
      </c>
      <c r="I3192">
        <v>58.658999999999999</v>
      </c>
      <c r="J3192">
        <v>1349.162</v>
      </c>
      <c r="L3192" t="s">
        <v>1133</v>
      </c>
      <c r="M3192" s="6">
        <f t="shared" si="401"/>
        <v>2022</v>
      </c>
      <c r="N3192" s="6" t="str">
        <f t="shared" si="402"/>
        <v>05</v>
      </c>
      <c r="O3192" s="6" t="str">
        <f t="shared" si="403"/>
        <v>21</v>
      </c>
      <c r="P3192" t="str">
        <f t="shared" si="404"/>
        <v>22</v>
      </c>
      <c r="Q3192" t="str">
        <f t="shared" si="405"/>
        <v>28</v>
      </c>
      <c r="R3192" t="str">
        <f t="shared" si="406"/>
        <v>49</v>
      </c>
      <c r="S3192" s="4">
        <f t="shared" si="400"/>
        <v>44702.936678240738</v>
      </c>
      <c r="T3192" s="5">
        <f t="shared" si="407"/>
        <v>44702.936678240738</v>
      </c>
      <c r="U3192" t="s">
        <v>2558</v>
      </c>
      <c r="AH3192" t="s">
        <v>2940</v>
      </c>
      <c r="AI3192" t="s">
        <v>2941</v>
      </c>
      <c r="AJ3192" t="s">
        <v>3077</v>
      </c>
      <c r="AK3192" t="s">
        <v>3101</v>
      </c>
      <c r="AL3192" t="s">
        <v>3104</v>
      </c>
      <c r="BK3192">
        <v>3231</v>
      </c>
      <c r="BL3192">
        <v>3231</v>
      </c>
      <c r="BQ3192">
        <v>58.328699999999998</v>
      </c>
      <c r="BR3192">
        <v>58.944299999960982</v>
      </c>
      <c r="BS3192">
        <v>3</v>
      </c>
    </row>
    <row r="3193" spans="1:71" x14ac:dyDescent="0.25">
      <c r="A3193" t="s">
        <v>86</v>
      </c>
      <c r="B3193">
        <v>3289</v>
      </c>
      <c r="C3193" t="s">
        <v>88</v>
      </c>
      <c r="D3193">
        <v>1</v>
      </c>
      <c r="E3193">
        <v>360088.87609999999</v>
      </c>
      <c r="F3193">
        <v>360089.51049999997</v>
      </c>
      <c r="G3193">
        <v>0.63439999998081475</v>
      </c>
      <c r="H3193">
        <v>61.424700000000001</v>
      </c>
      <c r="I3193">
        <v>134.078</v>
      </c>
      <c r="J3193">
        <v>1634.078</v>
      </c>
      <c r="L3193" t="s">
        <v>1133</v>
      </c>
      <c r="M3193" s="6">
        <f t="shared" si="401"/>
        <v>2022</v>
      </c>
      <c r="N3193" s="6" t="str">
        <f t="shared" si="402"/>
        <v>05</v>
      </c>
      <c r="O3193" s="6" t="str">
        <f t="shared" si="403"/>
        <v>21</v>
      </c>
      <c r="P3193" t="str">
        <f t="shared" si="404"/>
        <v>22</v>
      </c>
      <c r="Q3193" t="str">
        <f t="shared" si="405"/>
        <v>28</v>
      </c>
      <c r="R3193" t="str">
        <f t="shared" si="406"/>
        <v>49</v>
      </c>
      <c r="S3193" s="4">
        <f t="shared" si="400"/>
        <v>44702.936678240738</v>
      </c>
      <c r="T3193" s="5">
        <f t="shared" si="407"/>
        <v>44702.936678240738</v>
      </c>
      <c r="U3193" t="s">
        <v>2558</v>
      </c>
      <c r="AH3193" t="s">
        <v>2940</v>
      </c>
      <c r="AI3193" t="s">
        <v>2941</v>
      </c>
      <c r="AJ3193" t="s">
        <v>3077</v>
      </c>
      <c r="AK3193" t="s">
        <v>3101</v>
      </c>
      <c r="AL3193" t="s">
        <v>3104</v>
      </c>
      <c r="BK3193">
        <v>3232</v>
      </c>
      <c r="BL3193">
        <v>3232</v>
      </c>
      <c r="BQ3193">
        <v>61.424700000000001</v>
      </c>
      <c r="BR3193">
        <v>62.059099999980823</v>
      </c>
      <c r="BS3193">
        <v>4</v>
      </c>
    </row>
    <row r="3194" spans="1:71" x14ac:dyDescent="0.25">
      <c r="A3194" t="s">
        <v>86</v>
      </c>
      <c r="B3194">
        <v>3290</v>
      </c>
      <c r="C3194" t="s">
        <v>88</v>
      </c>
      <c r="D3194">
        <v>1</v>
      </c>
      <c r="E3194">
        <v>360092.16110000003</v>
      </c>
      <c r="F3194">
        <v>360092.99650000001</v>
      </c>
      <c r="G3194">
        <v>0.83539999998174608</v>
      </c>
      <c r="H3194">
        <v>64.709699999999998</v>
      </c>
      <c r="I3194">
        <v>134.078</v>
      </c>
      <c r="J3194">
        <v>1843.575</v>
      </c>
      <c r="L3194" t="s">
        <v>1133</v>
      </c>
      <c r="M3194" s="6">
        <f t="shared" si="401"/>
        <v>2022</v>
      </c>
      <c r="N3194" s="6" t="str">
        <f t="shared" si="402"/>
        <v>05</v>
      </c>
      <c r="O3194" s="6" t="str">
        <f t="shared" si="403"/>
        <v>21</v>
      </c>
      <c r="P3194" t="str">
        <f t="shared" si="404"/>
        <v>22</v>
      </c>
      <c r="Q3194" t="str">
        <f t="shared" si="405"/>
        <v>28</v>
      </c>
      <c r="R3194" t="str">
        <f t="shared" si="406"/>
        <v>49</v>
      </c>
      <c r="S3194" s="4">
        <f t="shared" si="400"/>
        <v>44702.936678240738</v>
      </c>
      <c r="T3194" s="5">
        <f t="shared" si="407"/>
        <v>44702.936678240738</v>
      </c>
      <c r="U3194" t="s">
        <v>2558</v>
      </c>
      <c r="AH3194" t="s">
        <v>2940</v>
      </c>
      <c r="AI3194" t="s">
        <v>3077</v>
      </c>
      <c r="AJ3194" t="s">
        <v>3077</v>
      </c>
      <c r="AK3194" t="s">
        <v>3101</v>
      </c>
      <c r="AL3194" t="s">
        <v>3104</v>
      </c>
      <c r="BK3194">
        <v>3233</v>
      </c>
      <c r="BL3194">
        <v>3233</v>
      </c>
      <c r="BQ3194">
        <v>64.709699999999998</v>
      </c>
      <c r="BR3194">
        <v>65.545099999981744</v>
      </c>
      <c r="BS3194">
        <v>5</v>
      </c>
    </row>
    <row r="3195" spans="1:71" x14ac:dyDescent="0.25">
      <c r="A3195" t="s">
        <v>86</v>
      </c>
      <c r="B3195">
        <v>3291</v>
      </c>
      <c r="C3195" t="s">
        <v>88</v>
      </c>
      <c r="D3195">
        <v>1</v>
      </c>
      <c r="E3195">
        <v>360095.91480000003</v>
      </c>
      <c r="F3195">
        <v>360099.32559999998</v>
      </c>
      <c r="G3195">
        <v>3.4107999999541789</v>
      </c>
      <c r="H3195">
        <v>68.463499999999996</v>
      </c>
      <c r="I3195">
        <v>41.899000000000001</v>
      </c>
      <c r="J3195">
        <v>1768.1559999999999</v>
      </c>
      <c r="L3195" t="s">
        <v>1133</v>
      </c>
      <c r="M3195" s="6">
        <f t="shared" si="401"/>
        <v>2022</v>
      </c>
      <c r="N3195" s="6" t="str">
        <f t="shared" si="402"/>
        <v>05</v>
      </c>
      <c r="O3195" s="6" t="str">
        <f t="shared" si="403"/>
        <v>21</v>
      </c>
      <c r="P3195" t="str">
        <f t="shared" si="404"/>
        <v>22</v>
      </c>
      <c r="Q3195" t="str">
        <f t="shared" si="405"/>
        <v>28</v>
      </c>
      <c r="R3195" t="str">
        <f t="shared" si="406"/>
        <v>49</v>
      </c>
      <c r="S3195" s="4">
        <f t="shared" si="400"/>
        <v>44702.936678240738</v>
      </c>
      <c r="T3195" s="5">
        <f t="shared" si="407"/>
        <v>44702.936678240738</v>
      </c>
      <c r="U3195" t="s">
        <v>2558</v>
      </c>
      <c r="AH3195" t="s">
        <v>2940</v>
      </c>
      <c r="AI3195" t="s">
        <v>3080</v>
      </c>
      <c r="AJ3195" t="s">
        <v>3080</v>
      </c>
      <c r="AK3195" t="s">
        <v>3101</v>
      </c>
      <c r="AL3195" t="s">
        <v>3104</v>
      </c>
      <c r="BK3195">
        <v>3234</v>
      </c>
      <c r="BL3195">
        <v>3234</v>
      </c>
      <c r="BQ3195">
        <v>68.463499999999996</v>
      </c>
      <c r="BR3195">
        <v>71.874299999954175</v>
      </c>
      <c r="BS3195">
        <v>6</v>
      </c>
    </row>
    <row r="3196" spans="1:71" x14ac:dyDescent="0.25">
      <c r="A3196" t="s">
        <v>86</v>
      </c>
      <c r="B3196">
        <v>3294</v>
      </c>
      <c r="C3196" t="s">
        <v>88</v>
      </c>
      <c r="D3196">
        <v>1</v>
      </c>
      <c r="E3196">
        <v>360105.80479999998</v>
      </c>
      <c r="F3196">
        <v>360106.05609999999</v>
      </c>
      <c r="G3196">
        <v>0.25130000000353903</v>
      </c>
      <c r="H3196">
        <v>78.353499999999997</v>
      </c>
      <c r="I3196">
        <v>92.179000000000002</v>
      </c>
      <c r="J3196">
        <v>720.67</v>
      </c>
      <c r="L3196" t="s">
        <v>1133</v>
      </c>
      <c r="M3196" s="6">
        <f t="shared" si="401"/>
        <v>2022</v>
      </c>
      <c r="N3196" s="6" t="str">
        <f t="shared" si="402"/>
        <v>05</v>
      </c>
      <c r="O3196" s="6" t="str">
        <f t="shared" si="403"/>
        <v>21</v>
      </c>
      <c r="P3196" t="str">
        <f t="shared" si="404"/>
        <v>22</v>
      </c>
      <c r="Q3196" t="str">
        <f t="shared" si="405"/>
        <v>28</v>
      </c>
      <c r="R3196" t="str">
        <f t="shared" si="406"/>
        <v>49</v>
      </c>
      <c r="S3196" s="4">
        <f t="shared" si="400"/>
        <v>44702.936678240738</v>
      </c>
      <c r="T3196" s="5">
        <f t="shared" si="407"/>
        <v>44702.936678240738</v>
      </c>
      <c r="U3196" t="s">
        <v>2558</v>
      </c>
      <c r="AH3196" t="s">
        <v>2940</v>
      </c>
      <c r="AI3196" t="s">
        <v>2941</v>
      </c>
      <c r="AJ3196" t="s">
        <v>3097</v>
      </c>
      <c r="AK3196" t="s">
        <v>3101</v>
      </c>
      <c r="AL3196" t="s">
        <v>3103</v>
      </c>
      <c r="BK3196">
        <v>3237</v>
      </c>
      <c r="BL3196">
        <v>3237</v>
      </c>
      <c r="BQ3196">
        <v>78.353499999999997</v>
      </c>
      <c r="BR3196">
        <v>78.604800000003536</v>
      </c>
      <c r="BS3196">
        <v>7</v>
      </c>
    </row>
    <row r="3197" spans="1:71" x14ac:dyDescent="0.25">
      <c r="A3197" t="s">
        <v>86</v>
      </c>
      <c r="B3197">
        <v>3295</v>
      </c>
      <c r="C3197" t="s">
        <v>88</v>
      </c>
      <c r="D3197">
        <v>1</v>
      </c>
      <c r="E3197">
        <v>360106.28220000002</v>
      </c>
      <c r="F3197">
        <v>360106.57740000001</v>
      </c>
      <c r="G3197">
        <v>0.29519999999320129</v>
      </c>
      <c r="H3197">
        <v>78.8309</v>
      </c>
      <c r="I3197">
        <v>117.318</v>
      </c>
      <c r="J3197">
        <v>653.63099999999997</v>
      </c>
      <c r="L3197" t="s">
        <v>1133</v>
      </c>
      <c r="M3197" s="6">
        <f t="shared" si="401"/>
        <v>2022</v>
      </c>
      <c r="N3197" s="6" t="str">
        <f t="shared" si="402"/>
        <v>05</v>
      </c>
      <c r="O3197" s="6" t="str">
        <f t="shared" si="403"/>
        <v>21</v>
      </c>
      <c r="P3197" t="str">
        <f t="shared" si="404"/>
        <v>22</v>
      </c>
      <c r="Q3197" t="str">
        <f t="shared" si="405"/>
        <v>28</v>
      </c>
      <c r="R3197" t="str">
        <f t="shared" si="406"/>
        <v>49</v>
      </c>
      <c r="S3197" s="4">
        <f t="shared" si="400"/>
        <v>44702.936678240738</v>
      </c>
      <c r="T3197" s="5">
        <f t="shared" si="407"/>
        <v>44702.936678240738</v>
      </c>
      <c r="U3197" t="s">
        <v>2558</v>
      </c>
      <c r="AH3197" t="s">
        <v>2940</v>
      </c>
      <c r="AI3197" t="s">
        <v>2941</v>
      </c>
      <c r="AJ3197" t="s">
        <v>3097</v>
      </c>
      <c r="AK3197" t="s">
        <v>3101</v>
      </c>
      <c r="AL3197" t="s">
        <v>3103</v>
      </c>
      <c r="BK3197">
        <v>3238</v>
      </c>
      <c r="BL3197">
        <v>3238</v>
      </c>
      <c r="BQ3197">
        <v>78.8309</v>
      </c>
      <c r="BR3197">
        <v>79.126099999993201</v>
      </c>
      <c r="BS3197">
        <v>8</v>
      </c>
    </row>
    <row r="3198" spans="1:71" x14ac:dyDescent="0.25">
      <c r="A3198" t="s">
        <v>86</v>
      </c>
      <c r="B3198">
        <v>3297</v>
      </c>
      <c r="C3198" t="s">
        <v>88</v>
      </c>
      <c r="D3198">
        <v>1</v>
      </c>
      <c r="E3198">
        <v>361452.93900000001</v>
      </c>
      <c r="F3198">
        <v>361453.48540000001</v>
      </c>
      <c r="G3198">
        <v>0.54639999999199063</v>
      </c>
      <c r="H3198">
        <v>225.34729999999999</v>
      </c>
      <c r="I3198">
        <v>108.93899999999999</v>
      </c>
      <c r="J3198">
        <v>687.15099999999995</v>
      </c>
      <c r="L3198" t="s">
        <v>1134</v>
      </c>
      <c r="M3198" s="6">
        <f t="shared" si="401"/>
        <v>2022</v>
      </c>
      <c r="N3198" s="6" t="str">
        <f t="shared" si="402"/>
        <v>05</v>
      </c>
      <c r="O3198" s="6" t="str">
        <f t="shared" si="403"/>
        <v>21</v>
      </c>
      <c r="P3198" t="str">
        <f t="shared" si="404"/>
        <v>22</v>
      </c>
      <c r="Q3198" t="str">
        <f t="shared" si="405"/>
        <v>48</v>
      </c>
      <c r="R3198" t="str">
        <f t="shared" si="406"/>
        <v>49</v>
      </c>
      <c r="S3198" s="4">
        <f t="shared" si="400"/>
        <v>44702.950567129628</v>
      </c>
      <c r="T3198" s="5">
        <f t="shared" si="407"/>
        <v>44702.950567129628</v>
      </c>
      <c r="U3198" t="s">
        <v>2559</v>
      </c>
      <c r="AH3198" t="s">
        <v>2940</v>
      </c>
      <c r="AI3198" t="s">
        <v>3077</v>
      </c>
      <c r="AJ3198" t="s">
        <v>3097</v>
      </c>
      <c r="AK3198" t="s">
        <v>3101</v>
      </c>
      <c r="AL3198" t="s">
        <v>3103</v>
      </c>
      <c r="BK3198">
        <v>3240</v>
      </c>
      <c r="BL3198">
        <v>3240</v>
      </c>
      <c r="BQ3198">
        <v>225.34729999999999</v>
      </c>
      <c r="BR3198">
        <v>225.89369999999201</v>
      </c>
      <c r="BS3198">
        <v>0</v>
      </c>
    </row>
    <row r="3199" spans="1:71" x14ac:dyDescent="0.25">
      <c r="A3199" t="s">
        <v>86</v>
      </c>
      <c r="B3199">
        <v>3301</v>
      </c>
      <c r="C3199" t="s">
        <v>88</v>
      </c>
      <c r="D3199">
        <v>1</v>
      </c>
      <c r="E3199">
        <v>363580.4191</v>
      </c>
      <c r="F3199">
        <v>363580.95929999999</v>
      </c>
      <c r="G3199">
        <v>0.54019999998854473</v>
      </c>
      <c r="H3199">
        <v>252.65039999999999</v>
      </c>
      <c r="I3199">
        <v>83.799000000000007</v>
      </c>
      <c r="J3199">
        <v>854.74900000000002</v>
      </c>
      <c r="L3199" t="s">
        <v>1135</v>
      </c>
      <c r="M3199" s="6">
        <f t="shared" si="401"/>
        <v>2022</v>
      </c>
      <c r="N3199" s="6" t="str">
        <f t="shared" si="402"/>
        <v>05</v>
      </c>
      <c r="O3199" s="6" t="str">
        <f t="shared" si="403"/>
        <v>21</v>
      </c>
      <c r="P3199" t="str">
        <f t="shared" si="404"/>
        <v>23</v>
      </c>
      <c r="Q3199" t="str">
        <f t="shared" si="405"/>
        <v>23</v>
      </c>
      <c r="R3199" t="str">
        <f t="shared" si="406"/>
        <v>49</v>
      </c>
      <c r="S3199" s="4">
        <f t="shared" si="400"/>
        <v>44702.974872685183</v>
      </c>
      <c r="T3199" s="5">
        <f t="shared" si="407"/>
        <v>44702.974872685183</v>
      </c>
      <c r="U3199" t="s">
        <v>2560</v>
      </c>
      <c r="AH3199" t="s">
        <v>2940</v>
      </c>
      <c r="AI3199" t="s">
        <v>3077</v>
      </c>
      <c r="AJ3199" t="s">
        <v>3097</v>
      </c>
      <c r="AK3199" t="s">
        <v>3101</v>
      </c>
      <c r="AL3199" t="s">
        <v>3103</v>
      </c>
      <c r="BK3199">
        <v>3244</v>
      </c>
      <c r="BL3199">
        <v>3244</v>
      </c>
      <c r="BQ3199">
        <v>252.65039999999999</v>
      </c>
      <c r="BR3199">
        <v>253.19059999998851</v>
      </c>
      <c r="BS3199">
        <v>0</v>
      </c>
    </row>
    <row r="3200" spans="1:71" x14ac:dyDescent="0.25">
      <c r="A3200" t="s">
        <v>86</v>
      </c>
      <c r="B3200">
        <v>3312</v>
      </c>
      <c r="C3200" t="s">
        <v>88</v>
      </c>
      <c r="D3200">
        <v>1</v>
      </c>
      <c r="E3200">
        <v>364895.48930000002</v>
      </c>
      <c r="F3200">
        <v>364895.73430000001</v>
      </c>
      <c r="G3200">
        <v>0.24499999999534339</v>
      </c>
      <c r="H3200">
        <v>67.623099999999994</v>
      </c>
      <c r="I3200">
        <v>318.43599999999998</v>
      </c>
      <c r="J3200">
        <v>863.12800000000004</v>
      </c>
      <c r="L3200" t="s">
        <v>1136</v>
      </c>
      <c r="M3200" s="6">
        <f t="shared" si="401"/>
        <v>2022</v>
      </c>
      <c r="N3200" s="6" t="str">
        <f t="shared" si="402"/>
        <v>05</v>
      </c>
      <c r="O3200" s="6" t="str">
        <f t="shared" si="403"/>
        <v>21</v>
      </c>
      <c r="P3200" t="str">
        <f t="shared" si="404"/>
        <v>23</v>
      </c>
      <c r="Q3200" t="str">
        <f t="shared" si="405"/>
        <v>48</v>
      </c>
      <c r="R3200" t="str">
        <f t="shared" si="406"/>
        <v>49</v>
      </c>
      <c r="S3200" s="4">
        <f t="shared" si="400"/>
        <v>44702.9922337963</v>
      </c>
      <c r="T3200" s="5">
        <f t="shared" si="407"/>
        <v>44702.9922337963</v>
      </c>
      <c r="U3200" t="s">
        <v>2561</v>
      </c>
      <c r="AH3200" t="s">
        <v>2940</v>
      </c>
      <c r="AI3200" t="s">
        <v>2941</v>
      </c>
      <c r="AJ3200" t="s">
        <v>3097</v>
      </c>
      <c r="AK3200" t="s">
        <v>3101</v>
      </c>
      <c r="AL3200" t="s">
        <v>3103</v>
      </c>
      <c r="BK3200">
        <v>3255</v>
      </c>
      <c r="BL3200">
        <v>3255</v>
      </c>
      <c r="BQ3200">
        <v>67.623099999999994</v>
      </c>
      <c r="BR3200">
        <v>67.868099999995337</v>
      </c>
      <c r="BS3200">
        <v>0</v>
      </c>
    </row>
    <row r="3201" spans="1:71" x14ac:dyDescent="0.25">
      <c r="A3201" t="s">
        <v>86</v>
      </c>
      <c r="B3201">
        <v>3313</v>
      </c>
      <c r="C3201" t="s">
        <v>88</v>
      </c>
      <c r="D3201">
        <v>1</v>
      </c>
      <c r="E3201">
        <v>364897.61869999999</v>
      </c>
      <c r="F3201">
        <v>364897.81969999999</v>
      </c>
      <c r="G3201">
        <v>0.20100000000093129</v>
      </c>
      <c r="H3201">
        <v>69.752499999999998</v>
      </c>
      <c r="I3201">
        <v>100.559</v>
      </c>
      <c r="J3201">
        <v>930.16800000000001</v>
      </c>
      <c r="L3201" t="s">
        <v>1136</v>
      </c>
      <c r="M3201" s="6">
        <f t="shared" si="401"/>
        <v>2022</v>
      </c>
      <c r="N3201" s="6" t="str">
        <f t="shared" si="402"/>
        <v>05</v>
      </c>
      <c r="O3201" s="6" t="str">
        <f t="shared" si="403"/>
        <v>21</v>
      </c>
      <c r="P3201" t="str">
        <f t="shared" si="404"/>
        <v>23</v>
      </c>
      <c r="Q3201" t="str">
        <f t="shared" si="405"/>
        <v>48</v>
      </c>
      <c r="R3201" t="str">
        <f t="shared" si="406"/>
        <v>49</v>
      </c>
      <c r="S3201" s="4">
        <f t="shared" si="400"/>
        <v>44702.9922337963</v>
      </c>
      <c r="T3201" s="5">
        <f t="shared" si="407"/>
        <v>44702.9922337963</v>
      </c>
      <c r="U3201" t="s">
        <v>2561</v>
      </c>
      <c r="AH3201" t="s">
        <v>2940</v>
      </c>
      <c r="AI3201" t="s">
        <v>2941</v>
      </c>
      <c r="AJ3201" t="s">
        <v>3097</v>
      </c>
      <c r="AK3201" t="s">
        <v>3101</v>
      </c>
      <c r="AL3201" t="s">
        <v>3103</v>
      </c>
      <c r="BK3201">
        <v>3256</v>
      </c>
      <c r="BL3201">
        <v>3256</v>
      </c>
      <c r="BQ3201">
        <v>69.752499999999998</v>
      </c>
      <c r="BR3201">
        <v>69.953500000000929</v>
      </c>
      <c r="BS3201">
        <v>1</v>
      </c>
    </row>
    <row r="3202" spans="1:71" x14ac:dyDescent="0.25">
      <c r="A3202" t="s">
        <v>86</v>
      </c>
      <c r="B3202">
        <v>3314</v>
      </c>
      <c r="C3202" t="s">
        <v>88</v>
      </c>
      <c r="D3202">
        <v>1</v>
      </c>
      <c r="E3202">
        <v>364899.42580000003</v>
      </c>
      <c r="F3202">
        <v>364900.22979999997</v>
      </c>
      <c r="G3202">
        <v>0.80399999994551763</v>
      </c>
      <c r="H3202">
        <v>71.559600000000003</v>
      </c>
      <c r="I3202">
        <v>100.559</v>
      </c>
      <c r="J3202">
        <v>1726.2570000000001</v>
      </c>
      <c r="L3202" t="s">
        <v>1136</v>
      </c>
      <c r="M3202" s="6">
        <f t="shared" si="401"/>
        <v>2022</v>
      </c>
      <c r="N3202" s="6" t="str">
        <f t="shared" si="402"/>
        <v>05</v>
      </c>
      <c r="O3202" s="6" t="str">
        <f t="shared" si="403"/>
        <v>21</v>
      </c>
      <c r="P3202" t="str">
        <f t="shared" si="404"/>
        <v>23</v>
      </c>
      <c r="Q3202" t="str">
        <f t="shared" si="405"/>
        <v>48</v>
      </c>
      <c r="R3202" t="str">
        <f t="shared" si="406"/>
        <v>49</v>
      </c>
      <c r="S3202" s="4">
        <f t="shared" si="400"/>
        <v>44702.9922337963</v>
      </c>
      <c r="T3202" s="5">
        <f t="shared" si="407"/>
        <v>44702.9922337963</v>
      </c>
      <c r="U3202" t="s">
        <v>2561</v>
      </c>
      <c r="AH3202" t="s">
        <v>2940</v>
      </c>
      <c r="AI3202" t="s">
        <v>3077</v>
      </c>
      <c r="AJ3202" t="s">
        <v>2941</v>
      </c>
      <c r="AK3202" t="s">
        <v>3101</v>
      </c>
      <c r="AL3202" t="s">
        <v>3104</v>
      </c>
      <c r="BK3202">
        <v>3257</v>
      </c>
      <c r="BL3202">
        <v>3257</v>
      </c>
      <c r="BQ3202">
        <v>71.559600000000003</v>
      </c>
      <c r="BR3202">
        <v>72.363599999945521</v>
      </c>
      <c r="BS3202">
        <v>2</v>
      </c>
    </row>
    <row r="3203" spans="1:71" x14ac:dyDescent="0.25">
      <c r="A3203" t="s">
        <v>86</v>
      </c>
      <c r="B3203">
        <v>3317</v>
      </c>
      <c r="C3203" t="s">
        <v>88</v>
      </c>
      <c r="D3203">
        <v>1</v>
      </c>
      <c r="E3203">
        <v>364903.94640000002</v>
      </c>
      <c r="F3203">
        <v>364904.3861</v>
      </c>
      <c r="G3203">
        <v>0.43969999998807913</v>
      </c>
      <c r="H3203">
        <v>76.080299999999994</v>
      </c>
      <c r="I3203">
        <v>108.93899999999999</v>
      </c>
      <c r="J3203">
        <v>1374.3019999999999</v>
      </c>
      <c r="L3203" t="s">
        <v>1136</v>
      </c>
      <c r="M3203" s="6">
        <f t="shared" si="401"/>
        <v>2022</v>
      </c>
      <c r="N3203" s="6" t="str">
        <f t="shared" si="402"/>
        <v>05</v>
      </c>
      <c r="O3203" s="6" t="str">
        <f t="shared" si="403"/>
        <v>21</v>
      </c>
      <c r="P3203" t="str">
        <f t="shared" si="404"/>
        <v>23</v>
      </c>
      <c r="Q3203" t="str">
        <f t="shared" si="405"/>
        <v>48</v>
      </c>
      <c r="R3203" t="str">
        <f t="shared" si="406"/>
        <v>49</v>
      </c>
      <c r="S3203" s="4">
        <f t="shared" ref="S3203:S3266" si="408">DATE(M3203,N3203,O3203)+TIME(P3203,Q3203,R3203)</f>
        <v>44702.9922337963</v>
      </c>
      <c r="T3203" s="5">
        <f t="shared" si="407"/>
        <v>44702.9922337963</v>
      </c>
      <c r="U3203" t="s">
        <v>2561</v>
      </c>
      <c r="AH3203" t="s">
        <v>2940</v>
      </c>
      <c r="AI3203" t="s">
        <v>2941</v>
      </c>
      <c r="AJ3203" t="s">
        <v>2941</v>
      </c>
      <c r="AK3203" t="s">
        <v>3101</v>
      </c>
      <c r="AL3203" t="s">
        <v>3104</v>
      </c>
      <c r="BK3203">
        <v>3260</v>
      </c>
      <c r="BL3203">
        <v>3260</v>
      </c>
      <c r="BQ3203">
        <v>76.080299999999994</v>
      </c>
      <c r="BR3203">
        <v>76.519999999988073</v>
      </c>
      <c r="BS3203">
        <v>3</v>
      </c>
    </row>
    <row r="3204" spans="1:71" x14ac:dyDescent="0.25">
      <c r="A3204" t="s">
        <v>86</v>
      </c>
      <c r="B3204">
        <v>3319</v>
      </c>
      <c r="C3204" t="s">
        <v>88</v>
      </c>
      <c r="D3204">
        <v>1</v>
      </c>
      <c r="E3204">
        <v>364906.14490000001</v>
      </c>
      <c r="F3204">
        <v>364906.29570000002</v>
      </c>
      <c r="G3204">
        <v>0.15080000000307339</v>
      </c>
      <c r="H3204">
        <v>78.278800000000004</v>
      </c>
      <c r="I3204">
        <v>75.418999999999997</v>
      </c>
      <c r="J3204">
        <v>662.01099999999997</v>
      </c>
      <c r="L3204" t="s">
        <v>1136</v>
      </c>
      <c r="M3204" s="6">
        <f t="shared" si="401"/>
        <v>2022</v>
      </c>
      <c r="N3204" s="6" t="str">
        <f t="shared" si="402"/>
        <v>05</v>
      </c>
      <c r="O3204" s="6" t="str">
        <f t="shared" si="403"/>
        <v>21</v>
      </c>
      <c r="P3204" t="str">
        <f t="shared" si="404"/>
        <v>23</v>
      </c>
      <c r="Q3204" t="str">
        <f t="shared" si="405"/>
        <v>48</v>
      </c>
      <c r="R3204" t="str">
        <f t="shared" si="406"/>
        <v>49</v>
      </c>
      <c r="S3204" s="4">
        <f t="shared" si="408"/>
        <v>44702.9922337963</v>
      </c>
      <c r="T3204" s="5">
        <f t="shared" si="407"/>
        <v>44702.9922337963</v>
      </c>
      <c r="U3204" t="s">
        <v>2561</v>
      </c>
      <c r="AH3204" t="s">
        <v>2940</v>
      </c>
      <c r="AI3204" t="s">
        <v>2941</v>
      </c>
      <c r="AJ3204" t="s">
        <v>3097</v>
      </c>
      <c r="AK3204" t="s">
        <v>3101</v>
      </c>
      <c r="AL3204" t="s">
        <v>3103</v>
      </c>
      <c r="BK3204">
        <v>3262</v>
      </c>
      <c r="BL3204">
        <v>3262</v>
      </c>
      <c r="BQ3204">
        <v>78.278800000000004</v>
      </c>
      <c r="BR3204">
        <v>78.429600000003077</v>
      </c>
      <c r="BS3204">
        <v>4</v>
      </c>
    </row>
    <row r="3205" spans="1:71" x14ac:dyDescent="0.25">
      <c r="A3205" t="s">
        <v>86</v>
      </c>
      <c r="B3205">
        <v>3320</v>
      </c>
      <c r="C3205" t="s">
        <v>88</v>
      </c>
      <c r="D3205">
        <v>1</v>
      </c>
      <c r="E3205">
        <v>364906.52669999999</v>
      </c>
      <c r="F3205">
        <v>364907.7893</v>
      </c>
      <c r="G3205">
        <v>1.2626000000163911</v>
      </c>
      <c r="H3205">
        <v>78.660600000000002</v>
      </c>
      <c r="I3205">
        <v>159.21799999999999</v>
      </c>
      <c r="J3205">
        <v>1851.9549999999999</v>
      </c>
      <c r="L3205" t="s">
        <v>1136</v>
      </c>
      <c r="M3205" s="6">
        <f t="shared" si="401"/>
        <v>2022</v>
      </c>
      <c r="N3205" s="6" t="str">
        <f t="shared" si="402"/>
        <v>05</v>
      </c>
      <c r="O3205" s="6" t="str">
        <f t="shared" si="403"/>
        <v>21</v>
      </c>
      <c r="P3205" t="str">
        <f t="shared" si="404"/>
        <v>23</v>
      </c>
      <c r="Q3205" t="str">
        <f t="shared" si="405"/>
        <v>48</v>
      </c>
      <c r="R3205" t="str">
        <f t="shared" si="406"/>
        <v>49</v>
      </c>
      <c r="S3205" s="4">
        <f t="shared" si="408"/>
        <v>44702.9922337963</v>
      </c>
      <c r="T3205" s="5">
        <f t="shared" si="407"/>
        <v>44702.9922337963</v>
      </c>
      <c r="U3205" t="s">
        <v>2561</v>
      </c>
      <c r="AH3205" t="s">
        <v>2940</v>
      </c>
      <c r="AI3205" t="s">
        <v>3077</v>
      </c>
      <c r="AJ3205" t="s">
        <v>3081</v>
      </c>
      <c r="AK3205" t="s">
        <v>3101</v>
      </c>
      <c r="AL3205" t="s">
        <v>3104</v>
      </c>
      <c r="BK3205">
        <v>3263</v>
      </c>
      <c r="BL3205">
        <v>3263</v>
      </c>
      <c r="BQ3205">
        <v>78.660600000000002</v>
      </c>
      <c r="BR3205">
        <v>79.923200000016394</v>
      </c>
      <c r="BS3205">
        <v>5</v>
      </c>
    </row>
    <row r="3206" spans="1:71" x14ac:dyDescent="0.25">
      <c r="A3206" t="s">
        <v>86</v>
      </c>
      <c r="B3206">
        <v>3324</v>
      </c>
      <c r="C3206" t="s">
        <v>88</v>
      </c>
      <c r="D3206">
        <v>1</v>
      </c>
      <c r="E3206">
        <v>365449.42629999999</v>
      </c>
      <c r="F3206">
        <v>365450.65120000002</v>
      </c>
      <c r="G3206">
        <v>1.2249000000301751</v>
      </c>
      <c r="H3206">
        <v>21.526</v>
      </c>
      <c r="I3206">
        <v>58.658999999999999</v>
      </c>
      <c r="J3206">
        <v>385.47500000000002</v>
      </c>
      <c r="L3206" t="s">
        <v>1137</v>
      </c>
      <c r="M3206" s="6">
        <f t="shared" si="401"/>
        <v>2022</v>
      </c>
      <c r="N3206" s="6" t="str">
        <f t="shared" si="402"/>
        <v>05</v>
      </c>
      <c r="O3206" s="6" t="str">
        <f t="shared" si="403"/>
        <v>21</v>
      </c>
      <c r="P3206" t="str">
        <f t="shared" si="404"/>
        <v>23</v>
      </c>
      <c r="Q3206" t="str">
        <f t="shared" si="405"/>
        <v>58</v>
      </c>
      <c r="R3206" t="str">
        <f t="shared" si="406"/>
        <v>49</v>
      </c>
      <c r="S3206" s="4">
        <f t="shared" si="408"/>
        <v>44702.999178240738</v>
      </c>
      <c r="T3206" s="5">
        <f t="shared" si="407"/>
        <v>44702.999178240738</v>
      </c>
      <c r="U3206" t="s">
        <v>2562</v>
      </c>
      <c r="AH3206" t="s">
        <v>2940</v>
      </c>
      <c r="AI3206" t="s">
        <v>2941</v>
      </c>
      <c r="AJ3206" t="s">
        <v>3097</v>
      </c>
      <c r="AK3206" t="s">
        <v>3101</v>
      </c>
      <c r="AL3206" t="s">
        <v>3102</v>
      </c>
      <c r="BK3206">
        <v>3267</v>
      </c>
      <c r="BL3206">
        <v>3267</v>
      </c>
      <c r="BQ3206">
        <v>21.526</v>
      </c>
      <c r="BR3206">
        <v>22.750900000030171</v>
      </c>
      <c r="BS3206">
        <v>0</v>
      </c>
    </row>
    <row r="3207" spans="1:71" x14ac:dyDescent="0.25">
      <c r="A3207" t="s">
        <v>86</v>
      </c>
      <c r="B3207">
        <v>3325</v>
      </c>
      <c r="C3207" t="s">
        <v>88</v>
      </c>
      <c r="D3207">
        <v>1</v>
      </c>
      <c r="E3207">
        <v>365693.29759999999</v>
      </c>
      <c r="F3207">
        <v>365693.7059</v>
      </c>
      <c r="G3207">
        <v>0.40830000001005828</v>
      </c>
      <c r="H3207">
        <v>265.39729999999997</v>
      </c>
      <c r="I3207">
        <v>58.658999999999999</v>
      </c>
      <c r="J3207">
        <v>444.13400000000001</v>
      </c>
      <c r="L3207" t="s">
        <v>1137</v>
      </c>
      <c r="M3207" s="6">
        <f t="shared" si="401"/>
        <v>2022</v>
      </c>
      <c r="N3207" s="6" t="str">
        <f t="shared" si="402"/>
        <v>05</v>
      </c>
      <c r="O3207" s="6" t="str">
        <f t="shared" si="403"/>
        <v>21</v>
      </c>
      <c r="P3207" t="str">
        <f t="shared" si="404"/>
        <v>23</v>
      </c>
      <c r="Q3207" t="str">
        <f t="shared" si="405"/>
        <v>58</v>
      </c>
      <c r="R3207" t="str">
        <f t="shared" si="406"/>
        <v>49</v>
      </c>
      <c r="S3207" s="4">
        <f t="shared" si="408"/>
        <v>44702.999178240738</v>
      </c>
      <c r="T3207" s="5">
        <f t="shared" si="407"/>
        <v>44702.999178240738</v>
      </c>
      <c r="U3207" t="s">
        <v>2562</v>
      </c>
      <c r="AH3207" t="s">
        <v>2940</v>
      </c>
      <c r="AI3207" t="s">
        <v>2941</v>
      </c>
      <c r="AJ3207" t="s">
        <v>3097</v>
      </c>
      <c r="AK3207" t="s">
        <v>3101</v>
      </c>
      <c r="AL3207" t="s">
        <v>3102</v>
      </c>
      <c r="BK3207">
        <v>3268</v>
      </c>
      <c r="BL3207">
        <v>3268</v>
      </c>
      <c r="BQ3207">
        <v>265.39729999999997</v>
      </c>
      <c r="BR3207">
        <v>265.80560000000997</v>
      </c>
      <c r="BS3207">
        <v>1</v>
      </c>
    </row>
    <row r="3208" spans="1:71" x14ac:dyDescent="0.25">
      <c r="A3208" t="s">
        <v>86</v>
      </c>
      <c r="B3208">
        <v>3326</v>
      </c>
      <c r="C3208" t="s">
        <v>88</v>
      </c>
      <c r="D3208">
        <v>1</v>
      </c>
      <c r="E3208">
        <v>365695.09409999999</v>
      </c>
      <c r="F3208">
        <v>365695.3579</v>
      </c>
      <c r="G3208">
        <v>0.26380000001518061</v>
      </c>
      <c r="H3208">
        <v>267.19369999999998</v>
      </c>
      <c r="I3208">
        <v>75.418999999999997</v>
      </c>
      <c r="J3208">
        <v>343.57499999999999</v>
      </c>
      <c r="L3208" t="s">
        <v>1137</v>
      </c>
      <c r="M3208" s="6">
        <f t="shared" si="401"/>
        <v>2022</v>
      </c>
      <c r="N3208" s="6" t="str">
        <f t="shared" si="402"/>
        <v>05</v>
      </c>
      <c r="O3208" s="6" t="str">
        <f t="shared" si="403"/>
        <v>21</v>
      </c>
      <c r="P3208" t="str">
        <f t="shared" si="404"/>
        <v>23</v>
      </c>
      <c r="Q3208" t="str">
        <f t="shared" si="405"/>
        <v>58</v>
      </c>
      <c r="R3208" t="str">
        <f t="shared" si="406"/>
        <v>49</v>
      </c>
      <c r="S3208" s="4">
        <f t="shared" si="408"/>
        <v>44702.999178240738</v>
      </c>
      <c r="T3208" s="5">
        <f t="shared" si="407"/>
        <v>44702.999178240738</v>
      </c>
      <c r="U3208" t="s">
        <v>2562</v>
      </c>
      <c r="AH3208" t="s">
        <v>2940</v>
      </c>
      <c r="AI3208" t="s">
        <v>2941</v>
      </c>
      <c r="AJ3208" t="s">
        <v>3097</v>
      </c>
      <c r="AK3208" t="s">
        <v>3101</v>
      </c>
      <c r="AL3208" t="s">
        <v>3102</v>
      </c>
      <c r="BK3208">
        <v>3269</v>
      </c>
      <c r="BL3208">
        <v>3269</v>
      </c>
      <c r="BQ3208">
        <v>267.19369999999998</v>
      </c>
      <c r="BR3208">
        <v>267.45750000001522</v>
      </c>
      <c r="BS3208">
        <v>2</v>
      </c>
    </row>
    <row r="3209" spans="1:71" x14ac:dyDescent="0.25">
      <c r="A3209" t="s">
        <v>86</v>
      </c>
      <c r="B3209">
        <v>3327</v>
      </c>
      <c r="C3209" t="s">
        <v>88</v>
      </c>
      <c r="D3209">
        <v>1</v>
      </c>
      <c r="E3209">
        <v>365769.2684</v>
      </c>
      <c r="F3209">
        <v>365771.56109999999</v>
      </c>
      <c r="G3209">
        <v>2.292699999990873</v>
      </c>
      <c r="H3209">
        <v>41.292400000000001</v>
      </c>
      <c r="I3209">
        <v>8.3800000000000008</v>
      </c>
      <c r="J3209">
        <v>569.83199999999999</v>
      </c>
      <c r="L3209" t="s">
        <v>1138</v>
      </c>
      <c r="M3209" s="6">
        <f t="shared" si="401"/>
        <v>2022</v>
      </c>
      <c r="N3209" s="6" t="str">
        <f t="shared" si="402"/>
        <v>05</v>
      </c>
      <c r="O3209" s="6" t="str">
        <f t="shared" si="403"/>
        <v>22</v>
      </c>
      <c r="P3209" t="str">
        <f t="shared" si="404"/>
        <v>00</v>
      </c>
      <c r="Q3209" t="str">
        <f t="shared" si="405"/>
        <v>03</v>
      </c>
      <c r="R3209" t="str">
        <f t="shared" si="406"/>
        <v>49</v>
      </c>
      <c r="S3209" s="4">
        <f t="shared" si="408"/>
        <v>44703.002650462964</v>
      </c>
      <c r="T3209" s="5">
        <f t="shared" si="407"/>
        <v>44703.002650462964</v>
      </c>
      <c r="U3209" t="s">
        <v>2563</v>
      </c>
      <c r="AH3209" t="s">
        <v>2940</v>
      </c>
      <c r="AI3209" t="s">
        <v>2941</v>
      </c>
      <c r="AJ3209" t="s">
        <v>3097</v>
      </c>
      <c r="AK3209" t="s">
        <v>3101</v>
      </c>
      <c r="AL3209" t="s">
        <v>3102</v>
      </c>
      <c r="BK3209">
        <v>3270</v>
      </c>
      <c r="BL3209">
        <v>3270</v>
      </c>
      <c r="BQ3209">
        <v>41.292400000000001</v>
      </c>
      <c r="BR3209">
        <v>43.585099999990867</v>
      </c>
      <c r="BS3209">
        <v>0</v>
      </c>
    </row>
    <row r="3210" spans="1:71" x14ac:dyDescent="0.25">
      <c r="A3210" t="s">
        <v>86</v>
      </c>
      <c r="B3210">
        <v>3328</v>
      </c>
      <c r="C3210" t="s">
        <v>88</v>
      </c>
      <c r="D3210">
        <v>1</v>
      </c>
      <c r="E3210">
        <v>365776.5454</v>
      </c>
      <c r="F3210">
        <v>365777.4374</v>
      </c>
      <c r="G3210">
        <v>0.89199999999254942</v>
      </c>
      <c r="H3210">
        <v>48.569400000000002</v>
      </c>
      <c r="I3210">
        <v>100.559</v>
      </c>
      <c r="J3210">
        <v>754.19</v>
      </c>
      <c r="L3210" t="s">
        <v>1138</v>
      </c>
      <c r="M3210" s="6">
        <f t="shared" si="401"/>
        <v>2022</v>
      </c>
      <c r="N3210" s="6" t="str">
        <f t="shared" si="402"/>
        <v>05</v>
      </c>
      <c r="O3210" s="6" t="str">
        <f t="shared" si="403"/>
        <v>22</v>
      </c>
      <c r="P3210" t="str">
        <f t="shared" si="404"/>
        <v>00</v>
      </c>
      <c r="Q3210" t="str">
        <f t="shared" si="405"/>
        <v>03</v>
      </c>
      <c r="R3210" t="str">
        <f t="shared" si="406"/>
        <v>49</v>
      </c>
      <c r="S3210" s="4">
        <f t="shared" si="408"/>
        <v>44703.002650462964</v>
      </c>
      <c r="T3210" s="5">
        <f t="shared" si="407"/>
        <v>44703.002650462964</v>
      </c>
      <c r="U3210" t="s">
        <v>2563</v>
      </c>
      <c r="AH3210" t="s">
        <v>2940</v>
      </c>
      <c r="AI3210" t="s">
        <v>2941</v>
      </c>
      <c r="AJ3210" t="s">
        <v>3097</v>
      </c>
      <c r="AK3210" t="s">
        <v>3101</v>
      </c>
      <c r="AL3210" t="s">
        <v>3102</v>
      </c>
      <c r="BK3210">
        <v>3271</v>
      </c>
      <c r="BL3210">
        <v>3271</v>
      </c>
      <c r="BQ3210">
        <v>48.569400000000002</v>
      </c>
      <c r="BR3210">
        <v>49.461399999992551</v>
      </c>
      <c r="BS3210">
        <v>1</v>
      </c>
    </row>
    <row r="3211" spans="1:71" x14ac:dyDescent="0.25">
      <c r="A3211" t="s">
        <v>86</v>
      </c>
      <c r="B3211">
        <v>3331</v>
      </c>
      <c r="C3211" t="s">
        <v>88</v>
      </c>
      <c r="D3211">
        <v>1</v>
      </c>
      <c r="E3211">
        <v>366083.69870000001</v>
      </c>
      <c r="F3211">
        <v>366084.62209999998</v>
      </c>
      <c r="G3211">
        <v>0.92339999997057021</v>
      </c>
      <c r="H3211">
        <v>55.709600000000002</v>
      </c>
      <c r="I3211">
        <v>41.899000000000001</v>
      </c>
      <c r="J3211">
        <v>1726.2570000000001</v>
      </c>
      <c r="L3211" t="s">
        <v>1139</v>
      </c>
      <c r="M3211" s="6">
        <f t="shared" si="401"/>
        <v>2022</v>
      </c>
      <c r="N3211" s="6" t="str">
        <f t="shared" si="402"/>
        <v>05</v>
      </c>
      <c r="O3211" s="6" t="str">
        <f t="shared" si="403"/>
        <v>22</v>
      </c>
      <c r="P3211" t="str">
        <f t="shared" si="404"/>
        <v>00</v>
      </c>
      <c r="Q3211" t="str">
        <f t="shared" si="405"/>
        <v>08</v>
      </c>
      <c r="R3211" t="str">
        <f t="shared" si="406"/>
        <v>49</v>
      </c>
      <c r="S3211" s="4">
        <f t="shared" si="408"/>
        <v>44703.006122685183</v>
      </c>
      <c r="T3211" s="5">
        <f t="shared" si="407"/>
        <v>44703.006122685183</v>
      </c>
      <c r="U3211" t="s">
        <v>2564</v>
      </c>
      <c r="AH3211" t="s">
        <v>2940</v>
      </c>
      <c r="AI3211" t="s">
        <v>3081</v>
      </c>
      <c r="AJ3211" t="s">
        <v>2941</v>
      </c>
      <c r="AK3211" t="s">
        <v>3101</v>
      </c>
      <c r="AL3211" t="s">
        <v>3104</v>
      </c>
      <c r="BK3211">
        <v>3273</v>
      </c>
      <c r="BL3211">
        <v>3273</v>
      </c>
      <c r="BQ3211">
        <v>55.709600000000002</v>
      </c>
      <c r="BR3211">
        <v>56.632999999970572</v>
      </c>
      <c r="BS3211">
        <v>0</v>
      </c>
    </row>
    <row r="3212" spans="1:71" x14ac:dyDescent="0.25">
      <c r="A3212" t="s">
        <v>86</v>
      </c>
      <c r="B3212">
        <v>3332</v>
      </c>
      <c r="C3212" t="s">
        <v>88</v>
      </c>
      <c r="D3212">
        <v>1</v>
      </c>
      <c r="E3212">
        <v>366084.86709999997</v>
      </c>
      <c r="F3212">
        <v>366085.12459999998</v>
      </c>
      <c r="G3212">
        <v>0.25750000000698492</v>
      </c>
      <c r="H3212">
        <v>56.877899999999997</v>
      </c>
      <c r="I3212">
        <v>75.418999999999997</v>
      </c>
      <c r="J3212">
        <v>1240.223</v>
      </c>
      <c r="L3212" t="s">
        <v>1139</v>
      </c>
      <c r="M3212" s="6">
        <f t="shared" si="401"/>
        <v>2022</v>
      </c>
      <c r="N3212" s="6" t="str">
        <f t="shared" si="402"/>
        <v>05</v>
      </c>
      <c r="O3212" s="6" t="str">
        <f t="shared" si="403"/>
        <v>22</v>
      </c>
      <c r="P3212" t="str">
        <f t="shared" si="404"/>
        <v>00</v>
      </c>
      <c r="Q3212" t="str">
        <f t="shared" si="405"/>
        <v>08</v>
      </c>
      <c r="R3212" t="str">
        <f t="shared" si="406"/>
        <v>49</v>
      </c>
      <c r="S3212" s="4">
        <f t="shared" si="408"/>
        <v>44703.006122685183</v>
      </c>
      <c r="T3212" s="5">
        <f t="shared" si="407"/>
        <v>44703.006122685183</v>
      </c>
      <c r="U3212" t="s">
        <v>2564</v>
      </c>
      <c r="AH3212" t="s">
        <v>2940</v>
      </c>
      <c r="AI3212" t="s">
        <v>2941</v>
      </c>
      <c r="AJ3212" t="s">
        <v>3097</v>
      </c>
      <c r="AK3212" t="s">
        <v>3101</v>
      </c>
      <c r="AL3212" t="s">
        <v>3103</v>
      </c>
      <c r="AN3212" t="s">
        <v>3658</v>
      </c>
      <c r="BK3212">
        <v>3274</v>
      </c>
      <c r="BL3212">
        <v>3274</v>
      </c>
      <c r="BQ3212">
        <v>56.877899999999997</v>
      </c>
      <c r="BR3212">
        <v>57.135400000006982</v>
      </c>
      <c r="BS3212">
        <v>1</v>
      </c>
    </row>
    <row r="3213" spans="1:71" x14ac:dyDescent="0.25">
      <c r="A3213" t="s">
        <v>86</v>
      </c>
      <c r="B3213">
        <v>3334</v>
      </c>
      <c r="C3213" t="s">
        <v>88</v>
      </c>
      <c r="D3213">
        <v>1</v>
      </c>
      <c r="E3213">
        <v>366085.33189999999</v>
      </c>
      <c r="F3213">
        <v>366086.7389</v>
      </c>
      <c r="G3213">
        <v>1.407000000006519</v>
      </c>
      <c r="H3213">
        <v>57.342700000000001</v>
      </c>
      <c r="I3213">
        <v>92.179000000000002</v>
      </c>
      <c r="J3213">
        <v>1265.3630000000001</v>
      </c>
      <c r="L3213" t="s">
        <v>1139</v>
      </c>
      <c r="M3213" s="6">
        <f t="shared" si="401"/>
        <v>2022</v>
      </c>
      <c r="N3213" s="6" t="str">
        <f t="shared" si="402"/>
        <v>05</v>
      </c>
      <c r="O3213" s="6" t="str">
        <f t="shared" si="403"/>
        <v>22</v>
      </c>
      <c r="P3213" t="str">
        <f t="shared" si="404"/>
        <v>00</v>
      </c>
      <c r="Q3213" t="str">
        <f t="shared" si="405"/>
        <v>08</v>
      </c>
      <c r="R3213" t="str">
        <f t="shared" si="406"/>
        <v>49</v>
      </c>
      <c r="S3213" s="4">
        <f t="shared" si="408"/>
        <v>44703.006122685183</v>
      </c>
      <c r="T3213" s="5">
        <f t="shared" si="407"/>
        <v>44703.006122685183</v>
      </c>
      <c r="U3213" t="s">
        <v>2564</v>
      </c>
      <c r="AH3213" t="s">
        <v>2940</v>
      </c>
      <c r="AI3213" t="s">
        <v>2941</v>
      </c>
      <c r="AJ3213" t="s">
        <v>3097</v>
      </c>
      <c r="AK3213" t="s">
        <v>3101</v>
      </c>
      <c r="AL3213" t="s">
        <v>3102</v>
      </c>
      <c r="BK3213">
        <v>3275</v>
      </c>
      <c r="BL3213">
        <v>3275</v>
      </c>
      <c r="BQ3213">
        <v>57.342700000000001</v>
      </c>
      <c r="BR3213">
        <v>58.74970000000652</v>
      </c>
      <c r="BS3213">
        <v>2</v>
      </c>
    </row>
    <row r="3214" spans="1:71" x14ac:dyDescent="0.25">
      <c r="A3214" t="s">
        <v>86</v>
      </c>
      <c r="B3214">
        <v>3335</v>
      </c>
      <c r="C3214" t="s">
        <v>88</v>
      </c>
      <c r="D3214">
        <v>1</v>
      </c>
      <c r="E3214">
        <v>366086.99650000001</v>
      </c>
      <c r="F3214">
        <v>366087.22889999999</v>
      </c>
      <c r="G3214">
        <v>0.23239999997895211</v>
      </c>
      <c r="H3214">
        <v>59.007300000000001</v>
      </c>
      <c r="I3214">
        <v>75.418999999999997</v>
      </c>
      <c r="J3214">
        <v>1215.0840000000001</v>
      </c>
      <c r="L3214" t="s">
        <v>1139</v>
      </c>
      <c r="M3214" s="6">
        <f t="shared" si="401"/>
        <v>2022</v>
      </c>
      <c r="N3214" s="6" t="str">
        <f t="shared" si="402"/>
        <v>05</v>
      </c>
      <c r="O3214" s="6" t="str">
        <f t="shared" si="403"/>
        <v>22</v>
      </c>
      <c r="P3214" t="str">
        <f t="shared" si="404"/>
        <v>00</v>
      </c>
      <c r="Q3214" t="str">
        <f t="shared" si="405"/>
        <v>08</v>
      </c>
      <c r="R3214" t="str">
        <f t="shared" si="406"/>
        <v>49</v>
      </c>
      <c r="S3214" s="4">
        <f t="shared" si="408"/>
        <v>44703.006122685183</v>
      </c>
      <c r="T3214" s="5">
        <f t="shared" si="407"/>
        <v>44703.006122685183</v>
      </c>
      <c r="U3214" t="s">
        <v>2564</v>
      </c>
      <c r="AH3214" t="s">
        <v>2940</v>
      </c>
      <c r="AI3214" t="s">
        <v>2941</v>
      </c>
      <c r="AJ3214" t="s">
        <v>3097</v>
      </c>
      <c r="AK3214" t="s">
        <v>3101</v>
      </c>
      <c r="AL3214" t="s">
        <v>3103</v>
      </c>
      <c r="BK3214">
        <v>3276</v>
      </c>
      <c r="BL3214">
        <v>3276</v>
      </c>
      <c r="BQ3214">
        <v>59.007300000000001</v>
      </c>
      <c r="BR3214">
        <v>59.239699999978953</v>
      </c>
      <c r="BS3214">
        <v>3</v>
      </c>
    </row>
    <row r="3215" spans="1:71" x14ac:dyDescent="0.25">
      <c r="A3215" t="s">
        <v>86</v>
      </c>
      <c r="B3215">
        <v>3337</v>
      </c>
      <c r="C3215" t="s">
        <v>88</v>
      </c>
      <c r="D3215">
        <v>1</v>
      </c>
      <c r="E3215">
        <v>366358.00099999999</v>
      </c>
      <c r="F3215">
        <v>366358.32770000002</v>
      </c>
      <c r="G3215">
        <v>0.32670000003417948</v>
      </c>
      <c r="H3215">
        <v>29.9694</v>
      </c>
      <c r="I3215">
        <v>259.77699999999999</v>
      </c>
      <c r="J3215">
        <v>1307.2629999999999</v>
      </c>
      <c r="L3215" t="s">
        <v>1140</v>
      </c>
      <c r="M3215" s="6">
        <f t="shared" si="401"/>
        <v>2022</v>
      </c>
      <c r="N3215" s="6" t="str">
        <f t="shared" si="402"/>
        <v>05</v>
      </c>
      <c r="O3215" s="6" t="str">
        <f t="shared" si="403"/>
        <v>22</v>
      </c>
      <c r="P3215" t="str">
        <f t="shared" si="404"/>
        <v>00</v>
      </c>
      <c r="Q3215" t="str">
        <f t="shared" si="405"/>
        <v>13</v>
      </c>
      <c r="R3215" t="str">
        <f t="shared" si="406"/>
        <v>49</v>
      </c>
      <c r="S3215" s="4">
        <f t="shared" si="408"/>
        <v>44703.009594907409</v>
      </c>
      <c r="T3215" s="5">
        <f t="shared" si="407"/>
        <v>44703.009594907409</v>
      </c>
      <c r="U3215" t="s">
        <v>2565</v>
      </c>
      <c r="AH3215" t="s">
        <v>2940</v>
      </c>
      <c r="AI3215" t="s">
        <v>2941</v>
      </c>
      <c r="AJ3215" t="s">
        <v>2941</v>
      </c>
      <c r="AK3215" t="s">
        <v>3101</v>
      </c>
      <c r="AL3215" t="s">
        <v>3104</v>
      </c>
      <c r="BK3215">
        <v>3278</v>
      </c>
      <c r="BL3215">
        <v>3278</v>
      </c>
      <c r="BQ3215">
        <v>29.9694</v>
      </c>
      <c r="BR3215">
        <v>30.29610000003418</v>
      </c>
      <c r="BS3215">
        <v>0</v>
      </c>
    </row>
    <row r="3216" spans="1:71" x14ac:dyDescent="0.25">
      <c r="A3216" t="s">
        <v>86</v>
      </c>
      <c r="B3216">
        <v>3338</v>
      </c>
      <c r="C3216" t="s">
        <v>88</v>
      </c>
      <c r="D3216">
        <v>1</v>
      </c>
      <c r="E3216">
        <v>366359.2573</v>
      </c>
      <c r="F3216">
        <v>366359.43949999998</v>
      </c>
      <c r="G3216">
        <v>0.18219999998109421</v>
      </c>
      <c r="H3216">
        <v>31.2256</v>
      </c>
      <c r="I3216">
        <v>75.418999999999997</v>
      </c>
      <c r="J3216">
        <v>1215.0840000000001</v>
      </c>
      <c r="L3216" t="s">
        <v>1140</v>
      </c>
      <c r="M3216" s="6">
        <f t="shared" si="401"/>
        <v>2022</v>
      </c>
      <c r="N3216" s="6" t="str">
        <f t="shared" si="402"/>
        <v>05</v>
      </c>
      <c r="O3216" s="6" t="str">
        <f t="shared" si="403"/>
        <v>22</v>
      </c>
      <c r="P3216" t="str">
        <f t="shared" si="404"/>
        <v>00</v>
      </c>
      <c r="Q3216" t="str">
        <f t="shared" si="405"/>
        <v>13</v>
      </c>
      <c r="R3216" t="str">
        <f t="shared" si="406"/>
        <v>49</v>
      </c>
      <c r="S3216" s="4">
        <f t="shared" si="408"/>
        <v>44703.009594907409</v>
      </c>
      <c r="T3216" s="5">
        <f t="shared" si="407"/>
        <v>44703.009594907409</v>
      </c>
      <c r="U3216" t="s">
        <v>2565</v>
      </c>
      <c r="AH3216" t="s">
        <v>2940</v>
      </c>
      <c r="AI3216" t="s">
        <v>2941</v>
      </c>
      <c r="AJ3216" t="s">
        <v>3097</v>
      </c>
      <c r="AK3216" t="s">
        <v>3101</v>
      </c>
      <c r="AL3216" t="s">
        <v>3103</v>
      </c>
      <c r="BK3216">
        <v>3279</v>
      </c>
      <c r="BL3216">
        <v>3279</v>
      </c>
      <c r="BQ3216">
        <v>31.2256</v>
      </c>
      <c r="BR3216">
        <v>31.407799999981091</v>
      </c>
      <c r="BS3216">
        <v>1</v>
      </c>
    </row>
    <row r="3217" spans="1:71" x14ac:dyDescent="0.25">
      <c r="A3217" t="s">
        <v>86</v>
      </c>
      <c r="B3217">
        <v>3352</v>
      </c>
      <c r="C3217" t="s">
        <v>88</v>
      </c>
      <c r="D3217">
        <v>1</v>
      </c>
      <c r="E3217">
        <v>368564.07079999999</v>
      </c>
      <c r="F3217">
        <v>368564.91869999998</v>
      </c>
      <c r="G3217">
        <v>0.84789999999338761</v>
      </c>
      <c r="H3217">
        <v>135.87790000000001</v>
      </c>
      <c r="I3217">
        <v>58.658999999999999</v>
      </c>
      <c r="J3217">
        <v>1206.704</v>
      </c>
      <c r="L3217" t="s">
        <v>1141</v>
      </c>
      <c r="M3217" s="6">
        <f t="shared" si="401"/>
        <v>2022</v>
      </c>
      <c r="N3217" s="6" t="str">
        <f t="shared" si="402"/>
        <v>05</v>
      </c>
      <c r="O3217" s="6" t="str">
        <f t="shared" si="403"/>
        <v>22</v>
      </c>
      <c r="P3217" t="str">
        <f t="shared" si="404"/>
        <v>00</v>
      </c>
      <c r="Q3217" t="str">
        <f t="shared" si="405"/>
        <v>48</v>
      </c>
      <c r="R3217" t="str">
        <f t="shared" si="406"/>
        <v>49</v>
      </c>
      <c r="S3217" s="4">
        <f t="shared" si="408"/>
        <v>44703.033900462964</v>
      </c>
      <c r="T3217" s="5">
        <f t="shared" si="407"/>
        <v>44703.033900462964</v>
      </c>
      <c r="U3217" t="s">
        <v>2566</v>
      </c>
      <c r="AH3217" t="s">
        <v>2940</v>
      </c>
      <c r="AI3217" t="s">
        <v>3081</v>
      </c>
      <c r="AJ3217" t="s">
        <v>3097</v>
      </c>
      <c r="AK3217" t="s">
        <v>3101</v>
      </c>
      <c r="AL3217" t="s">
        <v>3103</v>
      </c>
      <c r="BK3217">
        <v>3293</v>
      </c>
      <c r="BL3217">
        <v>3293</v>
      </c>
      <c r="BQ3217">
        <v>135.87790000000001</v>
      </c>
      <c r="BR3217">
        <v>136.7257999999934</v>
      </c>
      <c r="BS3217">
        <v>0</v>
      </c>
    </row>
    <row r="3218" spans="1:71" x14ac:dyDescent="0.25">
      <c r="A3218" t="s">
        <v>86</v>
      </c>
      <c r="B3218">
        <v>3360</v>
      </c>
      <c r="C3218" t="s">
        <v>88</v>
      </c>
      <c r="D3218">
        <v>1</v>
      </c>
      <c r="E3218">
        <v>369508.98540000001</v>
      </c>
      <c r="F3218">
        <v>369512.00040000002</v>
      </c>
      <c r="G3218">
        <v>3.0150000000139698</v>
      </c>
      <c r="H3218">
        <v>180.71190000000001</v>
      </c>
      <c r="I3218">
        <v>16.760000000000002</v>
      </c>
      <c r="J3218">
        <v>1315.6420000000001</v>
      </c>
      <c r="L3218" t="s">
        <v>1142</v>
      </c>
      <c r="M3218" s="6">
        <f t="shared" si="401"/>
        <v>2022</v>
      </c>
      <c r="N3218" s="6" t="str">
        <f t="shared" si="402"/>
        <v>05</v>
      </c>
      <c r="O3218" s="6" t="str">
        <f t="shared" si="403"/>
        <v>22</v>
      </c>
      <c r="P3218" t="str">
        <f t="shared" si="404"/>
        <v>01</v>
      </c>
      <c r="Q3218" t="str">
        <f t="shared" si="405"/>
        <v>03</v>
      </c>
      <c r="R3218" t="str">
        <f t="shared" si="406"/>
        <v>49</v>
      </c>
      <c r="S3218" s="4">
        <f t="shared" si="408"/>
        <v>44703.044317129628</v>
      </c>
      <c r="T3218" s="5">
        <f t="shared" si="407"/>
        <v>44703.044317129628</v>
      </c>
      <c r="U3218" t="s">
        <v>2567</v>
      </c>
      <c r="AH3218" t="s">
        <v>2940</v>
      </c>
      <c r="AI3218" t="s">
        <v>3083</v>
      </c>
      <c r="AJ3218" t="s">
        <v>3083</v>
      </c>
      <c r="AK3218" t="s">
        <v>3101</v>
      </c>
      <c r="AL3218" t="s">
        <v>3104</v>
      </c>
      <c r="BK3218">
        <v>3301</v>
      </c>
      <c r="BL3218">
        <v>3301</v>
      </c>
      <c r="BQ3218">
        <v>180.71190000000001</v>
      </c>
      <c r="BR3218">
        <v>183.72690000001401</v>
      </c>
      <c r="BS3218">
        <v>0</v>
      </c>
    </row>
    <row r="3219" spans="1:71" x14ac:dyDescent="0.25">
      <c r="A3219" t="s">
        <v>86</v>
      </c>
      <c r="B3219">
        <v>3362</v>
      </c>
      <c r="C3219" t="s">
        <v>88</v>
      </c>
      <c r="D3219">
        <v>1</v>
      </c>
      <c r="E3219">
        <v>369747.58760000003</v>
      </c>
      <c r="F3219">
        <v>369750.43300000002</v>
      </c>
      <c r="G3219">
        <v>2.8453999999910589</v>
      </c>
      <c r="H3219">
        <v>119.2821</v>
      </c>
      <c r="I3219">
        <v>92.179000000000002</v>
      </c>
      <c r="J3219">
        <v>2019.5530000000001</v>
      </c>
      <c r="L3219" t="s">
        <v>1143</v>
      </c>
      <c r="M3219" s="6">
        <f t="shared" si="401"/>
        <v>2022</v>
      </c>
      <c r="N3219" s="6" t="str">
        <f t="shared" si="402"/>
        <v>05</v>
      </c>
      <c r="O3219" s="6" t="str">
        <f t="shared" si="403"/>
        <v>22</v>
      </c>
      <c r="P3219" t="str">
        <f t="shared" si="404"/>
        <v>01</v>
      </c>
      <c r="Q3219" t="str">
        <f t="shared" si="405"/>
        <v>08</v>
      </c>
      <c r="R3219" t="str">
        <f t="shared" si="406"/>
        <v>49</v>
      </c>
      <c r="S3219" s="4">
        <f t="shared" si="408"/>
        <v>44703.047789351855</v>
      </c>
      <c r="T3219" s="5">
        <f t="shared" si="407"/>
        <v>44703.047789351855</v>
      </c>
      <c r="U3219" t="s">
        <v>2568</v>
      </c>
      <c r="AH3219" t="s">
        <v>2940</v>
      </c>
      <c r="AI3219" t="s">
        <v>3077</v>
      </c>
      <c r="AJ3219" t="s">
        <v>3081</v>
      </c>
      <c r="AK3219" t="s">
        <v>3101</v>
      </c>
      <c r="AL3219" t="s">
        <v>3104</v>
      </c>
      <c r="BK3219">
        <v>3303</v>
      </c>
      <c r="BL3219">
        <v>3303</v>
      </c>
      <c r="BQ3219">
        <v>119.2821</v>
      </c>
      <c r="BR3219">
        <v>122.1274999999911</v>
      </c>
      <c r="BS3219">
        <v>0</v>
      </c>
    </row>
    <row r="3220" spans="1:71" x14ac:dyDescent="0.25">
      <c r="A3220" t="s">
        <v>86</v>
      </c>
      <c r="B3220">
        <v>3363</v>
      </c>
      <c r="C3220" t="s">
        <v>88</v>
      </c>
      <c r="D3220">
        <v>1</v>
      </c>
      <c r="E3220">
        <v>370145.94160000002</v>
      </c>
      <c r="F3220">
        <v>370146.59480000002</v>
      </c>
      <c r="G3220">
        <v>0.65320000000065193</v>
      </c>
      <c r="H3220">
        <v>217.6114</v>
      </c>
      <c r="I3220">
        <v>75.418999999999997</v>
      </c>
      <c r="J3220">
        <v>418.99400000000003</v>
      </c>
      <c r="L3220" t="s">
        <v>1144</v>
      </c>
      <c r="M3220" s="6">
        <f t="shared" si="401"/>
        <v>2022</v>
      </c>
      <c r="N3220" s="6" t="str">
        <f t="shared" si="402"/>
        <v>05</v>
      </c>
      <c r="O3220" s="6" t="str">
        <f t="shared" si="403"/>
        <v>22</v>
      </c>
      <c r="P3220" t="str">
        <f t="shared" si="404"/>
        <v>01</v>
      </c>
      <c r="Q3220" t="str">
        <f t="shared" si="405"/>
        <v>13</v>
      </c>
      <c r="R3220" t="str">
        <f t="shared" si="406"/>
        <v>49</v>
      </c>
      <c r="S3220" s="4">
        <f t="shared" si="408"/>
        <v>44703.051261574074</v>
      </c>
      <c r="T3220" s="5">
        <f t="shared" si="407"/>
        <v>44703.051261574074</v>
      </c>
      <c r="U3220" t="s">
        <v>2569</v>
      </c>
      <c r="AH3220" t="s">
        <v>2940</v>
      </c>
      <c r="AI3220" t="s">
        <v>2941</v>
      </c>
      <c r="AJ3220" t="s">
        <v>3097</v>
      </c>
      <c r="AK3220" t="s">
        <v>3101</v>
      </c>
      <c r="AL3220" t="s">
        <v>3102</v>
      </c>
      <c r="BK3220">
        <v>3304</v>
      </c>
      <c r="BL3220">
        <v>3304</v>
      </c>
      <c r="BQ3220">
        <v>217.6114</v>
      </c>
      <c r="BR3220">
        <v>218.26460000000071</v>
      </c>
      <c r="BS3220">
        <v>0</v>
      </c>
    </row>
    <row r="3221" spans="1:71" x14ac:dyDescent="0.25">
      <c r="A3221" t="s">
        <v>86</v>
      </c>
      <c r="B3221">
        <v>3377</v>
      </c>
      <c r="C3221" t="s">
        <v>88</v>
      </c>
      <c r="D3221">
        <v>1</v>
      </c>
      <c r="E3221">
        <v>371190.02990000002</v>
      </c>
      <c r="F3221">
        <v>371190.68310000002</v>
      </c>
      <c r="G3221">
        <v>0.65320000000065193</v>
      </c>
      <c r="H3221">
        <v>61.609699999999997</v>
      </c>
      <c r="I3221">
        <v>284.916</v>
      </c>
      <c r="J3221">
        <v>2044.693</v>
      </c>
      <c r="L3221" t="s">
        <v>1145</v>
      </c>
      <c r="M3221" s="6">
        <f t="shared" si="401"/>
        <v>2022</v>
      </c>
      <c r="N3221" s="6" t="str">
        <f t="shared" si="402"/>
        <v>05</v>
      </c>
      <c r="O3221" s="6" t="str">
        <f t="shared" si="403"/>
        <v>22</v>
      </c>
      <c r="P3221" t="str">
        <f t="shared" si="404"/>
        <v>01</v>
      </c>
      <c r="Q3221" t="str">
        <f t="shared" si="405"/>
        <v>33</v>
      </c>
      <c r="R3221" t="str">
        <f t="shared" si="406"/>
        <v>49</v>
      </c>
      <c r="S3221" s="4">
        <f t="shared" si="408"/>
        <v>44703.065150462964</v>
      </c>
      <c r="T3221" s="5">
        <f t="shared" si="407"/>
        <v>44703.065150462964</v>
      </c>
      <c r="U3221" t="s">
        <v>2570</v>
      </c>
      <c r="AH3221" t="s">
        <v>2940</v>
      </c>
      <c r="AI3221" t="s">
        <v>2941</v>
      </c>
      <c r="AJ3221" t="s">
        <v>2941</v>
      </c>
      <c r="AK3221" t="s">
        <v>3101</v>
      </c>
      <c r="AL3221" t="s">
        <v>3104</v>
      </c>
      <c r="BK3221">
        <v>3318</v>
      </c>
      <c r="BL3221">
        <v>3318</v>
      </c>
      <c r="BQ3221">
        <v>61.609699999999997</v>
      </c>
      <c r="BR3221">
        <v>62.262900000000649</v>
      </c>
      <c r="BS3221">
        <v>0</v>
      </c>
    </row>
    <row r="3222" spans="1:71" x14ac:dyDescent="0.25">
      <c r="A3222" t="s">
        <v>86</v>
      </c>
      <c r="B3222">
        <v>3381</v>
      </c>
      <c r="C3222" t="s">
        <v>88</v>
      </c>
      <c r="D3222">
        <v>1</v>
      </c>
      <c r="E3222">
        <v>371374.97210000001</v>
      </c>
      <c r="F3222">
        <v>371376.42940000002</v>
      </c>
      <c r="G3222">
        <v>1.457300000009127</v>
      </c>
      <c r="H3222">
        <v>246.55199999999999</v>
      </c>
      <c r="I3222">
        <v>125.69799999999999</v>
      </c>
      <c r="J3222">
        <v>678.77099999999996</v>
      </c>
      <c r="L3222" t="s">
        <v>1145</v>
      </c>
      <c r="M3222" s="6">
        <f t="shared" si="401"/>
        <v>2022</v>
      </c>
      <c r="N3222" s="6" t="str">
        <f t="shared" si="402"/>
        <v>05</v>
      </c>
      <c r="O3222" s="6" t="str">
        <f t="shared" si="403"/>
        <v>22</v>
      </c>
      <c r="P3222" t="str">
        <f t="shared" si="404"/>
        <v>01</v>
      </c>
      <c r="Q3222" t="str">
        <f t="shared" si="405"/>
        <v>33</v>
      </c>
      <c r="R3222" t="str">
        <f t="shared" si="406"/>
        <v>49</v>
      </c>
      <c r="S3222" s="4">
        <f t="shared" si="408"/>
        <v>44703.065150462964</v>
      </c>
      <c r="T3222" s="5">
        <f t="shared" si="407"/>
        <v>44703.065150462964</v>
      </c>
      <c r="U3222" t="s">
        <v>2570</v>
      </c>
      <c r="AH3222" t="s">
        <v>2940</v>
      </c>
      <c r="AI3222" t="s">
        <v>2941</v>
      </c>
      <c r="AJ3222" t="s">
        <v>3097</v>
      </c>
      <c r="AK3222" t="s">
        <v>3101</v>
      </c>
      <c r="AL3222" t="s">
        <v>3102</v>
      </c>
      <c r="BK3222">
        <v>3322</v>
      </c>
      <c r="BL3222">
        <v>3322</v>
      </c>
      <c r="BQ3222">
        <v>246.55199999999999</v>
      </c>
      <c r="BR3222">
        <v>248.00930000000909</v>
      </c>
      <c r="BS3222">
        <v>1</v>
      </c>
    </row>
    <row r="3223" spans="1:71" x14ac:dyDescent="0.25">
      <c r="A3223" t="s">
        <v>86</v>
      </c>
      <c r="B3223">
        <v>3382</v>
      </c>
      <c r="C3223" t="s">
        <v>88</v>
      </c>
      <c r="D3223">
        <v>1</v>
      </c>
      <c r="E3223">
        <v>372262.47240000003</v>
      </c>
      <c r="F3223">
        <v>372263.20740000001</v>
      </c>
      <c r="G3223">
        <v>0.73499999998603016</v>
      </c>
      <c r="H3223">
        <v>233.95779999999999</v>
      </c>
      <c r="I3223">
        <v>108.93899999999999</v>
      </c>
      <c r="J3223">
        <v>351.95499999999998</v>
      </c>
      <c r="L3223" t="s">
        <v>1146</v>
      </c>
      <c r="M3223" s="6">
        <f t="shared" si="401"/>
        <v>2022</v>
      </c>
      <c r="N3223" s="6" t="str">
        <f t="shared" si="402"/>
        <v>05</v>
      </c>
      <c r="O3223" s="6" t="str">
        <f t="shared" si="403"/>
        <v>22</v>
      </c>
      <c r="P3223" t="str">
        <f t="shared" si="404"/>
        <v>01</v>
      </c>
      <c r="Q3223" t="str">
        <f t="shared" si="405"/>
        <v>48</v>
      </c>
      <c r="R3223" t="str">
        <f t="shared" si="406"/>
        <v>49</v>
      </c>
      <c r="S3223" s="4">
        <f t="shared" si="408"/>
        <v>44703.075567129628</v>
      </c>
      <c r="T3223" s="5">
        <f t="shared" si="407"/>
        <v>44703.075567129628</v>
      </c>
      <c r="U3223" t="s">
        <v>2571</v>
      </c>
      <c r="AH3223" t="s">
        <v>2940</v>
      </c>
      <c r="AI3223" t="s">
        <v>2941</v>
      </c>
      <c r="AJ3223" t="s">
        <v>3097</v>
      </c>
      <c r="AK3223" t="s">
        <v>3101</v>
      </c>
      <c r="AL3223" t="s">
        <v>3102</v>
      </c>
      <c r="BK3223">
        <v>3323</v>
      </c>
      <c r="BL3223">
        <v>3323</v>
      </c>
      <c r="BQ3223">
        <v>233.95779999999999</v>
      </c>
      <c r="BR3223">
        <v>234.69279999998599</v>
      </c>
      <c r="BS3223">
        <v>0</v>
      </c>
    </row>
    <row r="3224" spans="1:71" x14ac:dyDescent="0.25">
      <c r="A3224" t="s">
        <v>86</v>
      </c>
      <c r="B3224">
        <v>3383</v>
      </c>
      <c r="C3224" t="s">
        <v>88</v>
      </c>
      <c r="D3224">
        <v>1</v>
      </c>
      <c r="E3224">
        <v>372742.88030000002</v>
      </c>
      <c r="F3224">
        <v>372744.83380000002</v>
      </c>
      <c r="G3224">
        <v>1.9535000000032601</v>
      </c>
      <c r="H3224">
        <v>114.3653</v>
      </c>
      <c r="I3224">
        <v>0</v>
      </c>
      <c r="J3224">
        <v>377.09500000000003</v>
      </c>
      <c r="L3224" t="s">
        <v>1147</v>
      </c>
      <c r="M3224" s="6">
        <f t="shared" ref="M3224:M3287" si="409">2000+LEFT(RIGHT(L3224,16),2)</f>
        <v>2022</v>
      </c>
      <c r="N3224" s="6" t="str">
        <f t="shared" ref="N3224:N3287" si="410">LEFT(RIGHT(L3224,14),2)</f>
        <v>05</v>
      </c>
      <c r="O3224" s="6" t="str">
        <f t="shared" ref="O3224:O3287" si="411">LEFT(RIGHT(L3224,12),2)</f>
        <v>22</v>
      </c>
      <c r="P3224" t="str">
        <f t="shared" ref="P3224:P3287" si="412">LEFT(RIGHT(L3224,10),2)</f>
        <v>01</v>
      </c>
      <c r="Q3224" t="str">
        <f t="shared" ref="Q3224:Q3287" si="413">LEFT(RIGHT(L3224,8),2)</f>
        <v>58</v>
      </c>
      <c r="R3224" t="str">
        <f t="shared" ref="R3224:R3287" si="414">LEFT(RIGHT(L3224,6),2)</f>
        <v>49</v>
      </c>
      <c r="S3224" s="4">
        <f t="shared" si="408"/>
        <v>44703.082511574074</v>
      </c>
      <c r="T3224" s="5">
        <f t="shared" ref="T3224:T3287" si="415">S3224</f>
        <v>44703.082511574074</v>
      </c>
      <c r="U3224" t="s">
        <v>2572</v>
      </c>
      <c r="AH3224" t="s">
        <v>2940</v>
      </c>
      <c r="AI3224" t="s">
        <v>2941</v>
      </c>
      <c r="AJ3224" t="s">
        <v>3097</v>
      </c>
      <c r="AK3224" t="s">
        <v>3101</v>
      </c>
      <c r="AL3224" t="s">
        <v>3102</v>
      </c>
      <c r="BK3224">
        <v>3324</v>
      </c>
      <c r="BL3224">
        <v>3324</v>
      </c>
      <c r="BQ3224">
        <v>114.3653</v>
      </c>
      <c r="BR3224">
        <v>116.31880000000331</v>
      </c>
      <c r="BS3224">
        <v>0</v>
      </c>
    </row>
    <row r="3225" spans="1:71" x14ac:dyDescent="0.25">
      <c r="A3225" t="s">
        <v>86</v>
      </c>
      <c r="B3225">
        <v>3392</v>
      </c>
      <c r="C3225" t="s">
        <v>88</v>
      </c>
      <c r="D3225">
        <v>1</v>
      </c>
      <c r="E3225">
        <v>375734.54259999999</v>
      </c>
      <c r="F3225">
        <v>375735.97480000003</v>
      </c>
      <c r="G3225">
        <v>1.432200000039302</v>
      </c>
      <c r="H3225">
        <v>105.7636</v>
      </c>
      <c r="I3225">
        <v>16.760000000000002</v>
      </c>
      <c r="J3225">
        <v>695.53099999999995</v>
      </c>
      <c r="L3225" t="s">
        <v>1148</v>
      </c>
      <c r="M3225" s="6">
        <f t="shared" si="409"/>
        <v>2022</v>
      </c>
      <c r="N3225" s="6" t="str">
        <f t="shared" si="410"/>
        <v>05</v>
      </c>
      <c r="O3225" s="6" t="str">
        <f t="shared" si="411"/>
        <v>22</v>
      </c>
      <c r="P3225" t="str">
        <f t="shared" si="412"/>
        <v>02</v>
      </c>
      <c r="Q3225" t="str">
        <f t="shared" si="413"/>
        <v>48</v>
      </c>
      <c r="R3225" t="str">
        <f t="shared" si="414"/>
        <v>49</v>
      </c>
      <c r="S3225" s="4">
        <f t="shared" si="408"/>
        <v>44703.1172337963</v>
      </c>
      <c r="T3225" s="5">
        <f t="shared" si="415"/>
        <v>44703.1172337963</v>
      </c>
      <c r="U3225" t="s">
        <v>2573</v>
      </c>
      <c r="AH3225" t="s">
        <v>2940</v>
      </c>
      <c r="AI3225" t="s">
        <v>3082</v>
      </c>
      <c r="AJ3225" t="s">
        <v>3097</v>
      </c>
      <c r="AK3225" t="s">
        <v>3101</v>
      </c>
      <c r="AL3225" t="s">
        <v>3103</v>
      </c>
      <c r="BK3225">
        <v>3333</v>
      </c>
      <c r="BL3225">
        <v>3333</v>
      </c>
      <c r="BQ3225">
        <v>105.7636</v>
      </c>
      <c r="BR3225">
        <v>107.1958000000393</v>
      </c>
      <c r="BS3225">
        <v>0</v>
      </c>
    </row>
    <row r="3226" spans="1:71" x14ac:dyDescent="0.25">
      <c r="A3226" t="s">
        <v>86</v>
      </c>
      <c r="B3226">
        <v>3393</v>
      </c>
      <c r="C3226" t="s">
        <v>88</v>
      </c>
      <c r="D3226">
        <v>1</v>
      </c>
      <c r="E3226">
        <v>375742.92469999997</v>
      </c>
      <c r="F3226">
        <v>375743.14449999999</v>
      </c>
      <c r="G3226">
        <v>0.21980000002076849</v>
      </c>
      <c r="H3226">
        <v>114.14570000000001</v>
      </c>
      <c r="I3226">
        <v>83.799000000000007</v>
      </c>
      <c r="J3226">
        <v>804.46900000000005</v>
      </c>
      <c r="L3226" t="s">
        <v>1148</v>
      </c>
      <c r="M3226" s="6">
        <f t="shared" si="409"/>
        <v>2022</v>
      </c>
      <c r="N3226" s="6" t="str">
        <f t="shared" si="410"/>
        <v>05</v>
      </c>
      <c r="O3226" s="6" t="str">
        <f t="shared" si="411"/>
        <v>22</v>
      </c>
      <c r="P3226" t="str">
        <f t="shared" si="412"/>
        <v>02</v>
      </c>
      <c r="Q3226" t="str">
        <f t="shared" si="413"/>
        <v>48</v>
      </c>
      <c r="R3226" t="str">
        <f t="shared" si="414"/>
        <v>49</v>
      </c>
      <c r="S3226" s="4">
        <f t="shared" si="408"/>
        <v>44703.1172337963</v>
      </c>
      <c r="T3226" s="5">
        <f t="shared" si="415"/>
        <v>44703.1172337963</v>
      </c>
      <c r="U3226" t="s">
        <v>2573</v>
      </c>
      <c r="AH3226" t="s">
        <v>2940</v>
      </c>
      <c r="AI3226" t="s">
        <v>2941</v>
      </c>
      <c r="AJ3226" t="s">
        <v>3097</v>
      </c>
      <c r="AK3226" t="s">
        <v>3101</v>
      </c>
      <c r="AL3226" t="s">
        <v>3103</v>
      </c>
      <c r="BK3226">
        <v>3334</v>
      </c>
      <c r="BL3226">
        <v>3334</v>
      </c>
      <c r="BQ3226">
        <v>114.14570000000001</v>
      </c>
      <c r="BR3226">
        <v>114.3655000000208</v>
      </c>
      <c r="BS3226">
        <v>1</v>
      </c>
    </row>
    <row r="3227" spans="1:71" x14ac:dyDescent="0.25">
      <c r="A3227" t="s">
        <v>86</v>
      </c>
      <c r="B3227">
        <v>3394</v>
      </c>
      <c r="C3227" t="s">
        <v>88</v>
      </c>
      <c r="D3227">
        <v>1</v>
      </c>
      <c r="E3227">
        <v>375743.64069999999</v>
      </c>
      <c r="F3227">
        <v>375744.1495</v>
      </c>
      <c r="G3227">
        <v>0.50880000001052395</v>
      </c>
      <c r="H3227">
        <v>114.8617</v>
      </c>
      <c r="I3227">
        <v>58.658999999999999</v>
      </c>
      <c r="J3227">
        <v>1022.346</v>
      </c>
      <c r="L3227" t="s">
        <v>1148</v>
      </c>
      <c r="M3227" s="6">
        <f t="shared" si="409"/>
        <v>2022</v>
      </c>
      <c r="N3227" s="6" t="str">
        <f t="shared" si="410"/>
        <v>05</v>
      </c>
      <c r="O3227" s="6" t="str">
        <f t="shared" si="411"/>
        <v>22</v>
      </c>
      <c r="P3227" t="str">
        <f t="shared" si="412"/>
        <v>02</v>
      </c>
      <c r="Q3227" t="str">
        <f t="shared" si="413"/>
        <v>48</v>
      </c>
      <c r="R3227" t="str">
        <f t="shared" si="414"/>
        <v>49</v>
      </c>
      <c r="S3227" s="4">
        <f t="shared" si="408"/>
        <v>44703.1172337963</v>
      </c>
      <c r="T3227" s="5">
        <f t="shared" si="415"/>
        <v>44703.1172337963</v>
      </c>
      <c r="U3227" t="s">
        <v>2573</v>
      </c>
      <c r="AH3227" t="s">
        <v>2940</v>
      </c>
      <c r="AI3227" t="s">
        <v>3077</v>
      </c>
      <c r="AJ3227" t="s">
        <v>3097</v>
      </c>
      <c r="AK3227" t="s">
        <v>3101</v>
      </c>
      <c r="AL3227" t="s">
        <v>3103</v>
      </c>
      <c r="BK3227">
        <v>3335</v>
      </c>
      <c r="BL3227">
        <v>3335</v>
      </c>
      <c r="BQ3227">
        <v>114.8617</v>
      </c>
      <c r="BR3227">
        <v>115.37050000001049</v>
      </c>
      <c r="BS3227">
        <v>2</v>
      </c>
    </row>
    <row r="3228" spans="1:71" x14ac:dyDescent="0.25">
      <c r="A3228" t="s">
        <v>86</v>
      </c>
      <c r="B3228">
        <v>3395</v>
      </c>
      <c r="C3228" t="s">
        <v>88</v>
      </c>
      <c r="D3228">
        <v>1</v>
      </c>
      <c r="E3228">
        <v>375744.5013</v>
      </c>
      <c r="F3228">
        <v>375744.73369999998</v>
      </c>
      <c r="G3228">
        <v>0.23239999997895211</v>
      </c>
      <c r="H3228">
        <v>115.7223</v>
      </c>
      <c r="I3228">
        <v>50.279000000000003</v>
      </c>
      <c r="J3228">
        <v>1248.6030000000001</v>
      </c>
      <c r="L3228" t="s">
        <v>1148</v>
      </c>
      <c r="M3228" s="6">
        <f t="shared" si="409"/>
        <v>2022</v>
      </c>
      <c r="N3228" s="6" t="str">
        <f t="shared" si="410"/>
        <v>05</v>
      </c>
      <c r="O3228" s="6" t="str">
        <f t="shared" si="411"/>
        <v>22</v>
      </c>
      <c r="P3228" t="str">
        <f t="shared" si="412"/>
        <v>02</v>
      </c>
      <c r="Q3228" t="str">
        <f t="shared" si="413"/>
        <v>48</v>
      </c>
      <c r="R3228" t="str">
        <f t="shared" si="414"/>
        <v>49</v>
      </c>
      <c r="S3228" s="4">
        <f t="shared" si="408"/>
        <v>44703.1172337963</v>
      </c>
      <c r="T3228" s="5">
        <f t="shared" si="415"/>
        <v>44703.1172337963</v>
      </c>
      <c r="U3228" t="s">
        <v>2573</v>
      </c>
      <c r="AH3228" t="s">
        <v>2940</v>
      </c>
      <c r="AI3228" t="s">
        <v>2941</v>
      </c>
      <c r="AJ3228" t="s">
        <v>3097</v>
      </c>
      <c r="AK3228" t="s">
        <v>3101</v>
      </c>
      <c r="AL3228" t="s">
        <v>3103</v>
      </c>
      <c r="BK3228">
        <v>3336</v>
      </c>
      <c r="BL3228">
        <v>3336</v>
      </c>
      <c r="BQ3228">
        <v>115.7223</v>
      </c>
      <c r="BR3228">
        <v>115.954699999979</v>
      </c>
      <c r="BS3228">
        <v>3</v>
      </c>
    </row>
    <row r="3229" spans="1:71" x14ac:dyDescent="0.25">
      <c r="A3229" t="s">
        <v>86</v>
      </c>
      <c r="B3229">
        <v>3396</v>
      </c>
      <c r="C3229" t="s">
        <v>88</v>
      </c>
      <c r="D3229">
        <v>1</v>
      </c>
      <c r="E3229">
        <v>375822.7807</v>
      </c>
      <c r="F3229">
        <v>375823.06959999999</v>
      </c>
      <c r="G3229">
        <v>0.28889999998500571</v>
      </c>
      <c r="H3229">
        <v>194.0017</v>
      </c>
      <c r="I3229">
        <v>879.88800000000003</v>
      </c>
      <c r="J3229">
        <v>1365.922</v>
      </c>
      <c r="L3229" t="s">
        <v>1148</v>
      </c>
      <c r="M3229" s="6">
        <f t="shared" si="409"/>
        <v>2022</v>
      </c>
      <c r="N3229" s="6" t="str">
        <f t="shared" si="410"/>
        <v>05</v>
      </c>
      <c r="O3229" s="6" t="str">
        <f t="shared" si="411"/>
        <v>22</v>
      </c>
      <c r="P3229" t="str">
        <f t="shared" si="412"/>
        <v>02</v>
      </c>
      <c r="Q3229" t="str">
        <f t="shared" si="413"/>
        <v>48</v>
      </c>
      <c r="R3229" t="str">
        <f t="shared" si="414"/>
        <v>49</v>
      </c>
      <c r="S3229" s="4">
        <f t="shared" si="408"/>
        <v>44703.1172337963</v>
      </c>
      <c r="T3229" s="5">
        <f t="shared" si="415"/>
        <v>44703.1172337963</v>
      </c>
      <c r="U3229" t="s">
        <v>2573</v>
      </c>
      <c r="AH3229" t="s">
        <v>2940</v>
      </c>
      <c r="AI3229" t="s">
        <v>2941</v>
      </c>
      <c r="AJ3229" t="s">
        <v>3097</v>
      </c>
      <c r="AK3229" t="s">
        <v>3101</v>
      </c>
      <c r="AL3229" t="s">
        <v>3103</v>
      </c>
      <c r="BK3229">
        <v>3337</v>
      </c>
      <c r="BL3229">
        <v>3337</v>
      </c>
      <c r="BQ3229">
        <v>194.0017</v>
      </c>
      <c r="BR3229">
        <v>194.29059999998501</v>
      </c>
      <c r="BS3229">
        <v>4</v>
      </c>
    </row>
    <row r="3230" spans="1:71" x14ac:dyDescent="0.25">
      <c r="A3230" t="s">
        <v>86</v>
      </c>
      <c r="B3230">
        <v>3397</v>
      </c>
      <c r="C3230" t="s">
        <v>88</v>
      </c>
      <c r="D3230">
        <v>1</v>
      </c>
      <c r="E3230">
        <v>375824.46960000001</v>
      </c>
      <c r="F3230">
        <v>375825.08519999997</v>
      </c>
      <c r="G3230">
        <v>0.61559999996097758</v>
      </c>
      <c r="H3230">
        <v>195.69059999999999</v>
      </c>
      <c r="I3230">
        <v>0</v>
      </c>
      <c r="J3230">
        <v>1709.4970000000001</v>
      </c>
      <c r="L3230" t="s">
        <v>1148</v>
      </c>
      <c r="M3230" s="6">
        <f t="shared" si="409"/>
        <v>2022</v>
      </c>
      <c r="N3230" s="6" t="str">
        <f t="shared" si="410"/>
        <v>05</v>
      </c>
      <c r="O3230" s="6" t="str">
        <f t="shared" si="411"/>
        <v>22</v>
      </c>
      <c r="P3230" t="str">
        <f t="shared" si="412"/>
        <v>02</v>
      </c>
      <c r="Q3230" t="str">
        <f t="shared" si="413"/>
        <v>48</v>
      </c>
      <c r="R3230" t="str">
        <f t="shared" si="414"/>
        <v>49</v>
      </c>
      <c r="S3230" s="4">
        <f t="shared" si="408"/>
        <v>44703.1172337963</v>
      </c>
      <c r="T3230" s="5">
        <f t="shared" si="415"/>
        <v>44703.1172337963</v>
      </c>
      <c r="U3230" t="s">
        <v>2573</v>
      </c>
      <c r="AH3230" t="s">
        <v>2940</v>
      </c>
      <c r="AI3230" t="s">
        <v>2941</v>
      </c>
      <c r="AJ3230" t="s">
        <v>2941</v>
      </c>
      <c r="AK3230" t="s">
        <v>3101</v>
      </c>
      <c r="AL3230" t="s">
        <v>3104</v>
      </c>
      <c r="BK3230">
        <v>3338</v>
      </c>
      <c r="BL3230">
        <v>3338</v>
      </c>
      <c r="BQ3230">
        <v>195.69059999999999</v>
      </c>
      <c r="BR3230">
        <v>196.306199999961</v>
      </c>
      <c r="BS3230">
        <v>5</v>
      </c>
    </row>
    <row r="3231" spans="1:71" x14ac:dyDescent="0.25">
      <c r="A3231" t="s">
        <v>86</v>
      </c>
      <c r="B3231">
        <v>3403</v>
      </c>
      <c r="C3231" t="s">
        <v>88</v>
      </c>
      <c r="D3231">
        <v>1</v>
      </c>
      <c r="E3231">
        <v>376889.51289999997</v>
      </c>
      <c r="F3231">
        <v>376890.46139999997</v>
      </c>
      <c r="G3231">
        <v>0.94849999999860302</v>
      </c>
      <c r="H3231">
        <v>60.617899999999999</v>
      </c>
      <c r="I3231">
        <v>25.14</v>
      </c>
      <c r="J3231">
        <v>1022.346</v>
      </c>
      <c r="L3231" t="s">
        <v>1149</v>
      </c>
      <c r="M3231" s="6">
        <f t="shared" si="409"/>
        <v>2022</v>
      </c>
      <c r="N3231" s="6" t="str">
        <f t="shared" si="410"/>
        <v>05</v>
      </c>
      <c r="O3231" s="6" t="str">
        <f t="shared" si="411"/>
        <v>22</v>
      </c>
      <c r="P3231" t="str">
        <f t="shared" si="412"/>
        <v>03</v>
      </c>
      <c r="Q3231" t="str">
        <f t="shared" si="413"/>
        <v>08</v>
      </c>
      <c r="R3231" t="str">
        <f t="shared" si="414"/>
        <v>49</v>
      </c>
      <c r="S3231" s="4">
        <f t="shared" si="408"/>
        <v>44703.131122685183</v>
      </c>
      <c r="T3231" s="5">
        <f t="shared" si="415"/>
        <v>44703.131122685183</v>
      </c>
      <c r="U3231" t="s">
        <v>2574</v>
      </c>
      <c r="AH3231" t="s">
        <v>2940</v>
      </c>
      <c r="AI3231" t="s">
        <v>2941</v>
      </c>
      <c r="AJ3231" t="s">
        <v>3097</v>
      </c>
      <c r="AK3231" t="s">
        <v>3101</v>
      </c>
      <c r="AL3231" t="s">
        <v>3102</v>
      </c>
      <c r="BK3231">
        <v>3343</v>
      </c>
      <c r="BL3231">
        <v>3343</v>
      </c>
      <c r="BQ3231">
        <v>60.617899999999999</v>
      </c>
      <c r="BR3231">
        <v>61.566399999998602</v>
      </c>
      <c r="BS3231">
        <v>0</v>
      </c>
    </row>
    <row r="3232" spans="1:71" x14ac:dyDescent="0.25">
      <c r="A3232" t="s">
        <v>86</v>
      </c>
      <c r="B3232">
        <v>3404</v>
      </c>
      <c r="C3232" t="s">
        <v>88</v>
      </c>
      <c r="D3232">
        <v>1</v>
      </c>
      <c r="E3232">
        <v>376890.4865</v>
      </c>
      <c r="F3232">
        <v>376890.64980000001</v>
      </c>
      <c r="G3232">
        <v>0.1633000000147149</v>
      </c>
      <c r="H3232">
        <v>61.591500000000003</v>
      </c>
      <c r="I3232">
        <v>25.14</v>
      </c>
      <c r="J3232">
        <v>1106.145</v>
      </c>
      <c r="L3232" t="s">
        <v>1149</v>
      </c>
      <c r="M3232" s="6">
        <f t="shared" si="409"/>
        <v>2022</v>
      </c>
      <c r="N3232" s="6" t="str">
        <f t="shared" si="410"/>
        <v>05</v>
      </c>
      <c r="O3232" s="6" t="str">
        <f t="shared" si="411"/>
        <v>22</v>
      </c>
      <c r="P3232" t="str">
        <f t="shared" si="412"/>
        <v>03</v>
      </c>
      <c r="Q3232" t="str">
        <f t="shared" si="413"/>
        <v>08</v>
      </c>
      <c r="R3232" t="str">
        <f t="shared" si="414"/>
        <v>49</v>
      </c>
      <c r="S3232" s="4">
        <f t="shared" si="408"/>
        <v>44703.131122685183</v>
      </c>
      <c r="T3232" s="5">
        <f t="shared" si="415"/>
        <v>44703.131122685183</v>
      </c>
      <c r="U3232" t="s">
        <v>2574</v>
      </c>
      <c r="AH3232" t="s">
        <v>2940</v>
      </c>
      <c r="AI3232" t="s">
        <v>2941</v>
      </c>
      <c r="AJ3232" t="s">
        <v>3097</v>
      </c>
      <c r="AK3232" t="s">
        <v>3101</v>
      </c>
      <c r="AL3232" t="s">
        <v>3103</v>
      </c>
      <c r="BK3232">
        <v>3344</v>
      </c>
      <c r="BL3232">
        <v>3344</v>
      </c>
      <c r="BQ3232">
        <v>61.591500000000003</v>
      </c>
      <c r="BR3232">
        <v>61.754800000014718</v>
      </c>
      <c r="BS3232">
        <v>1</v>
      </c>
    </row>
    <row r="3233" spans="1:71" x14ac:dyDescent="0.25">
      <c r="A3233" t="s">
        <v>86</v>
      </c>
      <c r="B3233">
        <v>3407</v>
      </c>
      <c r="C3233" t="s">
        <v>88</v>
      </c>
      <c r="D3233">
        <v>1</v>
      </c>
      <c r="E3233">
        <v>376906.52529999998</v>
      </c>
      <c r="F3233">
        <v>376907.64970000001</v>
      </c>
      <c r="G3233">
        <v>1.124400000029709</v>
      </c>
      <c r="H3233">
        <v>77.630300000000005</v>
      </c>
      <c r="I3233">
        <v>25.14</v>
      </c>
      <c r="J3233">
        <v>2664.8040000000001</v>
      </c>
      <c r="L3233" t="s">
        <v>1149</v>
      </c>
      <c r="M3233" s="6">
        <f t="shared" si="409"/>
        <v>2022</v>
      </c>
      <c r="N3233" s="6" t="str">
        <f t="shared" si="410"/>
        <v>05</v>
      </c>
      <c r="O3233" s="6" t="str">
        <f t="shared" si="411"/>
        <v>22</v>
      </c>
      <c r="P3233" t="str">
        <f t="shared" si="412"/>
        <v>03</v>
      </c>
      <c r="Q3233" t="str">
        <f t="shared" si="413"/>
        <v>08</v>
      </c>
      <c r="R3233" t="str">
        <f t="shared" si="414"/>
        <v>49</v>
      </c>
      <c r="S3233" s="4">
        <f t="shared" si="408"/>
        <v>44703.131122685183</v>
      </c>
      <c r="T3233" s="5">
        <f t="shared" si="415"/>
        <v>44703.131122685183</v>
      </c>
      <c r="U3233" t="s">
        <v>2574</v>
      </c>
      <c r="AH3233" t="s">
        <v>2940</v>
      </c>
      <c r="AI3233" t="s">
        <v>3081</v>
      </c>
      <c r="AJ3233" t="s">
        <v>2941</v>
      </c>
      <c r="AK3233" t="s">
        <v>3101</v>
      </c>
      <c r="AL3233" t="s">
        <v>3104</v>
      </c>
      <c r="BK3233">
        <v>3347</v>
      </c>
      <c r="BL3233">
        <v>3347</v>
      </c>
      <c r="BQ3233">
        <v>77.630300000000005</v>
      </c>
      <c r="BR3233">
        <v>78.754700000029715</v>
      </c>
      <c r="BS3233">
        <v>2</v>
      </c>
    </row>
    <row r="3234" spans="1:71" x14ac:dyDescent="0.25">
      <c r="A3234" t="s">
        <v>86</v>
      </c>
      <c r="B3234">
        <v>3409</v>
      </c>
      <c r="C3234" t="s">
        <v>88</v>
      </c>
      <c r="D3234">
        <v>1</v>
      </c>
      <c r="E3234">
        <v>376909.55920000002</v>
      </c>
      <c r="F3234">
        <v>376910.13709999999</v>
      </c>
      <c r="G3234">
        <v>0.57789999997476116</v>
      </c>
      <c r="H3234">
        <v>80.664199999999994</v>
      </c>
      <c r="I3234">
        <v>33.520000000000003</v>
      </c>
      <c r="J3234">
        <v>1617.318</v>
      </c>
      <c r="L3234" t="s">
        <v>1149</v>
      </c>
      <c r="M3234" s="6">
        <f t="shared" si="409"/>
        <v>2022</v>
      </c>
      <c r="N3234" s="6" t="str">
        <f t="shared" si="410"/>
        <v>05</v>
      </c>
      <c r="O3234" s="6" t="str">
        <f t="shared" si="411"/>
        <v>22</v>
      </c>
      <c r="P3234" t="str">
        <f t="shared" si="412"/>
        <v>03</v>
      </c>
      <c r="Q3234" t="str">
        <f t="shared" si="413"/>
        <v>08</v>
      </c>
      <c r="R3234" t="str">
        <f t="shared" si="414"/>
        <v>49</v>
      </c>
      <c r="S3234" s="4">
        <f t="shared" si="408"/>
        <v>44703.131122685183</v>
      </c>
      <c r="T3234" s="5">
        <f t="shared" si="415"/>
        <v>44703.131122685183</v>
      </c>
      <c r="U3234" t="s">
        <v>2574</v>
      </c>
      <c r="AH3234" t="s">
        <v>2940</v>
      </c>
      <c r="AI3234" t="s">
        <v>2941</v>
      </c>
      <c r="AJ3234" t="s">
        <v>2941</v>
      </c>
      <c r="AK3234" t="s">
        <v>3101</v>
      </c>
      <c r="AL3234" t="s">
        <v>3104</v>
      </c>
      <c r="BK3234">
        <v>3349</v>
      </c>
      <c r="BL3234">
        <v>3349</v>
      </c>
      <c r="BQ3234">
        <v>80.664199999999994</v>
      </c>
      <c r="BR3234">
        <v>81.242099999974755</v>
      </c>
      <c r="BS3234">
        <v>3</v>
      </c>
    </row>
    <row r="3235" spans="1:71" x14ac:dyDescent="0.25">
      <c r="A3235" t="s">
        <v>86</v>
      </c>
      <c r="B3235">
        <v>3411</v>
      </c>
      <c r="C3235" t="s">
        <v>88</v>
      </c>
      <c r="D3235">
        <v>1</v>
      </c>
      <c r="E3235">
        <v>377042.67609999998</v>
      </c>
      <c r="F3235">
        <v>377042.94620000001</v>
      </c>
      <c r="G3235">
        <v>0.2701000000233762</v>
      </c>
      <c r="H3235">
        <v>213.78110000000001</v>
      </c>
      <c r="I3235">
        <v>83.799000000000007</v>
      </c>
      <c r="J3235">
        <v>1156.425</v>
      </c>
      <c r="L3235" t="s">
        <v>1149</v>
      </c>
      <c r="M3235" s="6">
        <f t="shared" si="409"/>
        <v>2022</v>
      </c>
      <c r="N3235" s="6" t="str">
        <f t="shared" si="410"/>
        <v>05</v>
      </c>
      <c r="O3235" s="6" t="str">
        <f t="shared" si="411"/>
        <v>22</v>
      </c>
      <c r="P3235" t="str">
        <f t="shared" si="412"/>
        <v>03</v>
      </c>
      <c r="Q3235" t="str">
        <f t="shared" si="413"/>
        <v>08</v>
      </c>
      <c r="R3235" t="str">
        <f t="shared" si="414"/>
        <v>49</v>
      </c>
      <c r="S3235" s="4">
        <f t="shared" si="408"/>
        <v>44703.131122685183</v>
      </c>
      <c r="T3235" s="5">
        <f t="shared" si="415"/>
        <v>44703.131122685183</v>
      </c>
      <c r="U3235" t="s">
        <v>2574</v>
      </c>
      <c r="AH3235" t="s">
        <v>2940</v>
      </c>
      <c r="AI3235" t="s">
        <v>2941</v>
      </c>
      <c r="AJ3235" t="s">
        <v>3097</v>
      </c>
      <c r="AK3235" t="s">
        <v>3101</v>
      </c>
      <c r="AL3235" t="s">
        <v>3103</v>
      </c>
      <c r="BK3235">
        <v>3351</v>
      </c>
      <c r="BL3235">
        <v>3351</v>
      </c>
      <c r="BQ3235">
        <v>213.78110000000001</v>
      </c>
      <c r="BR3235">
        <v>214.05120000002341</v>
      </c>
      <c r="BS3235">
        <v>4</v>
      </c>
    </row>
    <row r="3236" spans="1:71" x14ac:dyDescent="0.25">
      <c r="A3236" t="s">
        <v>86</v>
      </c>
      <c r="B3236">
        <v>3412</v>
      </c>
      <c r="C3236" t="s">
        <v>88</v>
      </c>
      <c r="D3236">
        <v>1</v>
      </c>
      <c r="E3236">
        <v>377043.41100000002</v>
      </c>
      <c r="F3236">
        <v>377043.65600000002</v>
      </c>
      <c r="G3236">
        <v>0.24499999999534339</v>
      </c>
      <c r="H3236">
        <v>214.51609999999999</v>
      </c>
      <c r="I3236">
        <v>100.559</v>
      </c>
      <c r="J3236">
        <v>1005.587</v>
      </c>
      <c r="L3236" t="s">
        <v>1149</v>
      </c>
      <c r="M3236" s="6">
        <f t="shared" si="409"/>
        <v>2022</v>
      </c>
      <c r="N3236" s="6" t="str">
        <f t="shared" si="410"/>
        <v>05</v>
      </c>
      <c r="O3236" s="6" t="str">
        <f t="shared" si="411"/>
        <v>22</v>
      </c>
      <c r="P3236" t="str">
        <f t="shared" si="412"/>
        <v>03</v>
      </c>
      <c r="Q3236" t="str">
        <f t="shared" si="413"/>
        <v>08</v>
      </c>
      <c r="R3236" t="str">
        <f t="shared" si="414"/>
        <v>49</v>
      </c>
      <c r="S3236" s="4">
        <f t="shared" si="408"/>
        <v>44703.131122685183</v>
      </c>
      <c r="T3236" s="5">
        <f t="shared" si="415"/>
        <v>44703.131122685183</v>
      </c>
      <c r="U3236" t="s">
        <v>2574</v>
      </c>
      <c r="AH3236" t="s">
        <v>2940</v>
      </c>
      <c r="AI3236" t="s">
        <v>2941</v>
      </c>
      <c r="AJ3236" t="s">
        <v>3097</v>
      </c>
      <c r="AK3236" t="s">
        <v>3101</v>
      </c>
      <c r="AL3236" t="s">
        <v>3103</v>
      </c>
      <c r="BK3236">
        <v>3352</v>
      </c>
      <c r="BL3236">
        <v>3352</v>
      </c>
      <c r="BQ3236">
        <v>214.51609999999999</v>
      </c>
      <c r="BR3236">
        <v>214.76109999999531</v>
      </c>
      <c r="BS3236">
        <v>5</v>
      </c>
    </row>
    <row r="3237" spans="1:71" x14ac:dyDescent="0.25">
      <c r="A3237" t="s">
        <v>86</v>
      </c>
      <c r="B3237">
        <v>3413</v>
      </c>
      <c r="C3237" t="s">
        <v>88</v>
      </c>
      <c r="D3237">
        <v>1</v>
      </c>
      <c r="E3237">
        <v>377044.17739999999</v>
      </c>
      <c r="F3237">
        <v>377044.3909</v>
      </c>
      <c r="G3237">
        <v>0.21350000001257291</v>
      </c>
      <c r="H3237">
        <v>215.2824</v>
      </c>
      <c r="I3237">
        <v>125.69799999999999</v>
      </c>
      <c r="J3237">
        <v>1055.866</v>
      </c>
      <c r="L3237" t="s">
        <v>1149</v>
      </c>
      <c r="M3237" s="6">
        <f t="shared" si="409"/>
        <v>2022</v>
      </c>
      <c r="N3237" s="6" t="str">
        <f t="shared" si="410"/>
        <v>05</v>
      </c>
      <c r="O3237" s="6" t="str">
        <f t="shared" si="411"/>
        <v>22</v>
      </c>
      <c r="P3237" t="str">
        <f t="shared" si="412"/>
        <v>03</v>
      </c>
      <c r="Q3237" t="str">
        <f t="shared" si="413"/>
        <v>08</v>
      </c>
      <c r="R3237" t="str">
        <f t="shared" si="414"/>
        <v>49</v>
      </c>
      <c r="S3237" s="4">
        <f t="shared" si="408"/>
        <v>44703.131122685183</v>
      </c>
      <c r="T3237" s="5">
        <f t="shared" si="415"/>
        <v>44703.131122685183</v>
      </c>
      <c r="U3237" t="s">
        <v>2574</v>
      </c>
      <c r="AH3237" t="s">
        <v>2940</v>
      </c>
      <c r="AI3237" t="s">
        <v>2941</v>
      </c>
      <c r="AJ3237" t="s">
        <v>3097</v>
      </c>
      <c r="AK3237" t="s">
        <v>3101</v>
      </c>
      <c r="AL3237" t="s">
        <v>3103</v>
      </c>
      <c r="BK3237">
        <v>3353</v>
      </c>
      <c r="BL3237">
        <v>3353</v>
      </c>
      <c r="BQ3237">
        <v>215.2824</v>
      </c>
      <c r="BR3237">
        <v>215.4959000000126</v>
      </c>
      <c r="BS3237">
        <v>6</v>
      </c>
    </row>
    <row r="3238" spans="1:71" x14ac:dyDescent="0.25">
      <c r="A3238" t="s">
        <v>86</v>
      </c>
      <c r="B3238">
        <v>3414</v>
      </c>
      <c r="C3238" t="s">
        <v>88</v>
      </c>
      <c r="D3238">
        <v>1</v>
      </c>
      <c r="E3238">
        <v>377044.90600000002</v>
      </c>
      <c r="F3238">
        <v>377045.1887</v>
      </c>
      <c r="G3238">
        <v>0.28269999998155981</v>
      </c>
      <c r="H3238">
        <v>216.011</v>
      </c>
      <c r="I3238">
        <v>75.418999999999997</v>
      </c>
      <c r="J3238">
        <v>1215.0840000000001</v>
      </c>
      <c r="L3238" t="s">
        <v>1149</v>
      </c>
      <c r="M3238" s="6">
        <f t="shared" si="409"/>
        <v>2022</v>
      </c>
      <c r="N3238" s="6" t="str">
        <f t="shared" si="410"/>
        <v>05</v>
      </c>
      <c r="O3238" s="6" t="str">
        <f t="shared" si="411"/>
        <v>22</v>
      </c>
      <c r="P3238" t="str">
        <f t="shared" si="412"/>
        <v>03</v>
      </c>
      <c r="Q3238" t="str">
        <f t="shared" si="413"/>
        <v>08</v>
      </c>
      <c r="R3238" t="str">
        <f t="shared" si="414"/>
        <v>49</v>
      </c>
      <c r="S3238" s="4">
        <f t="shared" si="408"/>
        <v>44703.131122685183</v>
      </c>
      <c r="T3238" s="5">
        <f t="shared" si="415"/>
        <v>44703.131122685183</v>
      </c>
      <c r="U3238" t="s">
        <v>2574</v>
      </c>
      <c r="AH3238" t="s">
        <v>2940</v>
      </c>
      <c r="AI3238" t="s">
        <v>2941</v>
      </c>
      <c r="AJ3238" t="s">
        <v>3097</v>
      </c>
      <c r="AK3238" t="s">
        <v>3101</v>
      </c>
      <c r="AL3238" t="s">
        <v>3103</v>
      </c>
      <c r="BK3238">
        <v>3354</v>
      </c>
      <c r="BL3238">
        <v>3354</v>
      </c>
      <c r="BQ3238">
        <v>216.011</v>
      </c>
      <c r="BR3238">
        <v>216.29369999998161</v>
      </c>
      <c r="BS3238">
        <v>7</v>
      </c>
    </row>
    <row r="3239" spans="1:71" x14ac:dyDescent="0.25">
      <c r="A3239" t="s">
        <v>86</v>
      </c>
      <c r="B3239">
        <v>3415</v>
      </c>
      <c r="C3239" t="s">
        <v>88</v>
      </c>
      <c r="D3239">
        <v>1</v>
      </c>
      <c r="E3239">
        <v>377045.42109999998</v>
      </c>
      <c r="F3239">
        <v>377045.59700000001</v>
      </c>
      <c r="G3239">
        <v>0.1759000000311062</v>
      </c>
      <c r="H3239">
        <v>216.52610000000001</v>
      </c>
      <c r="I3239">
        <v>83.799000000000007</v>
      </c>
      <c r="J3239">
        <v>1206.704</v>
      </c>
      <c r="L3239" t="s">
        <v>1149</v>
      </c>
      <c r="M3239" s="6">
        <f t="shared" si="409"/>
        <v>2022</v>
      </c>
      <c r="N3239" s="6" t="str">
        <f t="shared" si="410"/>
        <v>05</v>
      </c>
      <c r="O3239" s="6" t="str">
        <f t="shared" si="411"/>
        <v>22</v>
      </c>
      <c r="P3239" t="str">
        <f t="shared" si="412"/>
        <v>03</v>
      </c>
      <c r="Q3239" t="str">
        <f t="shared" si="413"/>
        <v>08</v>
      </c>
      <c r="R3239" t="str">
        <f t="shared" si="414"/>
        <v>49</v>
      </c>
      <c r="S3239" s="4">
        <f t="shared" si="408"/>
        <v>44703.131122685183</v>
      </c>
      <c r="T3239" s="5">
        <f t="shared" si="415"/>
        <v>44703.131122685183</v>
      </c>
      <c r="U3239" t="s">
        <v>2574</v>
      </c>
      <c r="AH3239" t="s">
        <v>2940</v>
      </c>
      <c r="AI3239" t="s">
        <v>2941</v>
      </c>
      <c r="AJ3239" t="s">
        <v>3097</v>
      </c>
      <c r="AK3239" t="s">
        <v>3101</v>
      </c>
      <c r="AL3239" t="s">
        <v>3103</v>
      </c>
      <c r="BK3239">
        <v>3355</v>
      </c>
      <c r="BL3239">
        <v>3355</v>
      </c>
      <c r="BQ3239">
        <v>216.52610000000001</v>
      </c>
      <c r="BR3239">
        <v>216.70200000003109</v>
      </c>
      <c r="BS3239">
        <v>8</v>
      </c>
    </row>
    <row r="3240" spans="1:71" x14ac:dyDescent="0.25">
      <c r="A3240" t="s">
        <v>86</v>
      </c>
      <c r="B3240">
        <v>3417</v>
      </c>
      <c r="C3240" t="s">
        <v>88</v>
      </c>
      <c r="D3240">
        <v>1</v>
      </c>
      <c r="E3240">
        <v>377156.70929999999</v>
      </c>
      <c r="F3240">
        <v>377156.94799999997</v>
      </c>
      <c r="G3240">
        <v>0.23869999998714769</v>
      </c>
      <c r="H3240">
        <v>28.339200000000002</v>
      </c>
      <c r="I3240">
        <v>92.179000000000002</v>
      </c>
      <c r="J3240">
        <v>1047.4860000000001</v>
      </c>
      <c r="L3240" t="s">
        <v>1150</v>
      </c>
      <c r="M3240" s="6">
        <f t="shared" si="409"/>
        <v>2022</v>
      </c>
      <c r="N3240" s="6" t="str">
        <f t="shared" si="410"/>
        <v>05</v>
      </c>
      <c r="O3240" s="6" t="str">
        <f t="shared" si="411"/>
        <v>22</v>
      </c>
      <c r="P3240" t="str">
        <f t="shared" si="412"/>
        <v>03</v>
      </c>
      <c r="Q3240" t="str">
        <f t="shared" si="413"/>
        <v>13</v>
      </c>
      <c r="R3240" t="str">
        <f t="shared" si="414"/>
        <v>49</v>
      </c>
      <c r="S3240" s="4">
        <f t="shared" si="408"/>
        <v>44703.134594907409</v>
      </c>
      <c r="T3240" s="5">
        <f t="shared" si="415"/>
        <v>44703.134594907409</v>
      </c>
      <c r="U3240" t="s">
        <v>2575</v>
      </c>
      <c r="AH3240" t="s">
        <v>2940</v>
      </c>
      <c r="AI3240" t="s">
        <v>2941</v>
      </c>
      <c r="AJ3240" t="s">
        <v>3097</v>
      </c>
      <c r="AK3240" t="s">
        <v>3101</v>
      </c>
      <c r="AL3240" t="s">
        <v>3103</v>
      </c>
      <c r="BK3240">
        <v>3357</v>
      </c>
      <c r="BL3240">
        <v>3357</v>
      </c>
      <c r="BQ3240">
        <v>28.339200000000002</v>
      </c>
      <c r="BR3240">
        <v>28.577899999987149</v>
      </c>
      <c r="BS3240">
        <v>0</v>
      </c>
    </row>
    <row r="3241" spans="1:71" x14ac:dyDescent="0.25">
      <c r="A3241" t="s">
        <v>86</v>
      </c>
      <c r="B3241">
        <v>3448</v>
      </c>
      <c r="C3241" t="s">
        <v>88</v>
      </c>
      <c r="D3241">
        <v>1</v>
      </c>
      <c r="E3241">
        <v>378693.49479999999</v>
      </c>
      <c r="F3241">
        <v>378693.78379999998</v>
      </c>
      <c r="G3241">
        <v>0.28899999998975551</v>
      </c>
      <c r="H3241">
        <v>65.023499999999999</v>
      </c>
      <c r="I3241">
        <v>134.078</v>
      </c>
      <c r="J3241">
        <v>997.20699999999999</v>
      </c>
      <c r="L3241" t="s">
        <v>1151</v>
      </c>
      <c r="M3241" s="6">
        <f t="shared" si="409"/>
        <v>2022</v>
      </c>
      <c r="N3241" s="6" t="str">
        <f t="shared" si="410"/>
        <v>05</v>
      </c>
      <c r="O3241" s="6" t="str">
        <f t="shared" si="411"/>
        <v>22</v>
      </c>
      <c r="P3241" t="str">
        <f t="shared" si="412"/>
        <v>03</v>
      </c>
      <c r="Q3241" t="str">
        <f t="shared" si="413"/>
        <v>38</v>
      </c>
      <c r="R3241" t="str">
        <f t="shared" si="414"/>
        <v>49</v>
      </c>
      <c r="S3241" s="4">
        <f t="shared" si="408"/>
        <v>44703.151956018519</v>
      </c>
      <c r="T3241" s="5">
        <f t="shared" si="415"/>
        <v>44703.151956018519</v>
      </c>
      <c r="U3241" t="s">
        <v>2576</v>
      </c>
      <c r="AH3241" t="s">
        <v>2940</v>
      </c>
      <c r="AI3241" t="s">
        <v>2941</v>
      </c>
      <c r="AJ3241" t="s">
        <v>3097</v>
      </c>
      <c r="AK3241" t="s">
        <v>3101</v>
      </c>
      <c r="AL3241" t="s">
        <v>3103</v>
      </c>
      <c r="BK3241">
        <v>3388</v>
      </c>
      <c r="BL3241">
        <v>3388</v>
      </c>
      <c r="BQ3241">
        <v>65.023499999999999</v>
      </c>
      <c r="BR3241">
        <v>65.312499999989754</v>
      </c>
      <c r="BS3241">
        <v>0</v>
      </c>
    </row>
    <row r="3242" spans="1:71" x14ac:dyDescent="0.25">
      <c r="A3242" t="s">
        <v>86</v>
      </c>
      <c r="B3242">
        <v>3449</v>
      </c>
      <c r="C3242" t="s">
        <v>88</v>
      </c>
      <c r="D3242">
        <v>1</v>
      </c>
      <c r="E3242">
        <v>378699.44880000001</v>
      </c>
      <c r="F3242">
        <v>378699.87599999999</v>
      </c>
      <c r="G3242">
        <v>0.42719999997643748</v>
      </c>
      <c r="H3242">
        <v>70.977500000000006</v>
      </c>
      <c r="I3242">
        <v>159.21799999999999</v>
      </c>
      <c r="J3242">
        <v>536.31299999999999</v>
      </c>
      <c r="L3242" t="s">
        <v>1151</v>
      </c>
      <c r="M3242" s="6">
        <f t="shared" si="409"/>
        <v>2022</v>
      </c>
      <c r="N3242" s="6" t="str">
        <f t="shared" si="410"/>
        <v>05</v>
      </c>
      <c r="O3242" s="6" t="str">
        <f t="shared" si="411"/>
        <v>22</v>
      </c>
      <c r="P3242" t="str">
        <f t="shared" si="412"/>
        <v>03</v>
      </c>
      <c r="Q3242" t="str">
        <f t="shared" si="413"/>
        <v>38</v>
      </c>
      <c r="R3242" t="str">
        <f t="shared" si="414"/>
        <v>49</v>
      </c>
      <c r="S3242" s="4">
        <f t="shared" si="408"/>
        <v>44703.151956018519</v>
      </c>
      <c r="T3242" s="5">
        <f t="shared" si="415"/>
        <v>44703.151956018519</v>
      </c>
      <c r="U3242" t="s">
        <v>2576</v>
      </c>
      <c r="AH3242" t="s">
        <v>2940</v>
      </c>
      <c r="AI3242" t="s">
        <v>2941</v>
      </c>
      <c r="AJ3242" t="s">
        <v>3097</v>
      </c>
      <c r="AK3242" t="s">
        <v>3101</v>
      </c>
      <c r="AL3242" t="s">
        <v>3102</v>
      </c>
      <c r="BK3242">
        <v>3389</v>
      </c>
      <c r="BL3242">
        <v>3389</v>
      </c>
      <c r="BQ3242">
        <v>70.977500000000006</v>
      </c>
      <c r="BR3242">
        <v>71.404699999976444</v>
      </c>
      <c r="BS3242">
        <v>1</v>
      </c>
    </row>
    <row r="3243" spans="1:71" x14ac:dyDescent="0.25">
      <c r="A3243" t="s">
        <v>86</v>
      </c>
      <c r="B3243">
        <v>3491</v>
      </c>
      <c r="C3243" t="s">
        <v>88</v>
      </c>
      <c r="D3243">
        <v>1</v>
      </c>
      <c r="E3243">
        <v>380116.01059999998</v>
      </c>
      <c r="F3243">
        <v>380116.43770000001</v>
      </c>
      <c r="G3243">
        <v>0.42710000002989551</v>
      </c>
      <c r="H3243">
        <v>287.39269999999999</v>
      </c>
      <c r="I3243">
        <v>276.536</v>
      </c>
      <c r="J3243">
        <v>1466.48</v>
      </c>
      <c r="L3243" t="s">
        <v>1152</v>
      </c>
      <c r="M3243" s="6">
        <f t="shared" si="409"/>
        <v>2022</v>
      </c>
      <c r="N3243" s="6" t="str">
        <f t="shared" si="410"/>
        <v>05</v>
      </c>
      <c r="O3243" s="6" t="str">
        <f t="shared" si="411"/>
        <v>22</v>
      </c>
      <c r="P3243" t="str">
        <f t="shared" si="412"/>
        <v>03</v>
      </c>
      <c r="Q3243" t="str">
        <f t="shared" si="413"/>
        <v>58</v>
      </c>
      <c r="R3243" t="str">
        <f t="shared" si="414"/>
        <v>49</v>
      </c>
      <c r="S3243" s="4">
        <f t="shared" si="408"/>
        <v>44703.165844907409</v>
      </c>
      <c r="T3243" s="5">
        <f t="shared" si="415"/>
        <v>44703.165844907409</v>
      </c>
      <c r="U3243" t="s">
        <v>2577</v>
      </c>
      <c r="AH3243" t="s">
        <v>2940</v>
      </c>
      <c r="AI3243" t="s">
        <v>2941</v>
      </c>
      <c r="AJ3243" t="s">
        <v>2941</v>
      </c>
      <c r="AK3243" t="s">
        <v>3101</v>
      </c>
      <c r="AL3243" t="s">
        <v>3104</v>
      </c>
      <c r="BK3243">
        <v>3431</v>
      </c>
      <c r="BL3243">
        <v>3431</v>
      </c>
      <c r="BQ3243">
        <v>287.39269999999999</v>
      </c>
      <c r="BR3243">
        <v>287.81980000002989</v>
      </c>
      <c r="BS3243">
        <v>0</v>
      </c>
    </row>
    <row r="3244" spans="1:71" x14ac:dyDescent="0.25">
      <c r="A3244" t="s">
        <v>86</v>
      </c>
      <c r="B3244">
        <v>3524</v>
      </c>
      <c r="C3244" t="s">
        <v>88</v>
      </c>
      <c r="D3244">
        <v>1</v>
      </c>
      <c r="E3244">
        <v>381854.77020000003</v>
      </c>
      <c r="F3244">
        <v>381856.3468</v>
      </c>
      <c r="G3244">
        <v>1.5765999999712219</v>
      </c>
      <c r="H3244">
        <v>226.03380000000001</v>
      </c>
      <c r="I3244">
        <v>100.559</v>
      </c>
      <c r="J3244">
        <v>502.79300000000001</v>
      </c>
      <c r="L3244" t="s">
        <v>1153</v>
      </c>
      <c r="M3244" s="6">
        <f t="shared" si="409"/>
        <v>2022</v>
      </c>
      <c r="N3244" s="6" t="str">
        <f t="shared" si="410"/>
        <v>05</v>
      </c>
      <c r="O3244" s="6" t="str">
        <f t="shared" si="411"/>
        <v>22</v>
      </c>
      <c r="P3244" t="str">
        <f t="shared" si="412"/>
        <v>04</v>
      </c>
      <c r="Q3244" t="str">
        <f t="shared" si="413"/>
        <v>28</v>
      </c>
      <c r="R3244" t="str">
        <f t="shared" si="414"/>
        <v>50</v>
      </c>
      <c r="S3244" s="4">
        <f t="shared" si="408"/>
        <v>44703.186689814815</v>
      </c>
      <c r="T3244" s="5">
        <f t="shared" si="415"/>
        <v>44703.186689814815</v>
      </c>
      <c r="U3244" t="s">
        <v>2578</v>
      </c>
      <c r="AH3244" t="s">
        <v>2940</v>
      </c>
      <c r="AI3244" t="s">
        <v>2941</v>
      </c>
      <c r="AJ3244" t="s">
        <v>3097</v>
      </c>
      <c r="AK3244" t="s">
        <v>3101</v>
      </c>
      <c r="AL3244" t="s">
        <v>3102</v>
      </c>
      <c r="BK3244">
        <v>3464</v>
      </c>
      <c r="BL3244">
        <v>3464</v>
      </c>
      <c r="BQ3244">
        <v>226.03380000000001</v>
      </c>
      <c r="BR3244">
        <v>227.61039999997121</v>
      </c>
      <c r="BS3244">
        <v>0</v>
      </c>
    </row>
    <row r="3245" spans="1:71" x14ac:dyDescent="0.25">
      <c r="A3245" t="s">
        <v>86</v>
      </c>
      <c r="B3245">
        <v>3527</v>
      </c>
      <c r="C3245" t="s">
        <v>88</v>
      </c>
      <c r="D3245">
        <v>1</v>
      </c>
      <c r="E3245">
        <v>383656.24209999997</v>
      </c>
      <c r="F3245">
        <v>383656.9645</v>
      </c>
      <c r="G3245">
        <v>0.72240000002784654</v>
      </c>
      <c r="H3245">
        <v>228.35560000000001</v>
      </c>
      <c r="I3245">
        <v>125.69799999999999</v>
      </c>
      <c r="J3245">
        <v>1030.7260000000001</v>
      </c>
      <c r="L3245" t="s">
        <v>1154</v>
      </c>
      <c r="M3245" s="6">
        <f t="shared" si="409"/>
        <v>2022</v>
      </c>
      <c r="N3245" s="6" t="str">
        <f t="shared" si="410"/>
        <v>05</v>
      </c>
      <c r="O3245" s="6" t="str">
        <f t="shared" si="411"/>
        <v>22</v>
      </c>
      <c r="P3245" t="str">
        <f t="shared" si="412"/>
        <v>04</v>
      </c>
      <c r="Q3245" t="str">
        <f t="shared" si="413"/>
        <v>58</v>
      </c>
      <c r="R3245" t="str">
        <f t="shared" si="414"/>
        <v>50</v>
      </c>
      <c r="S3245" s="4">
        <f t="shared" si="408"/>
        <v>44703.20752314815</v>
      </c>
      <c r="T3245" s="5">
        <f t="shared" si="415"/>
        <v>44703.20752314815</v>
      </c>
      <c r="U3245" t="s">
        <v>2579</v>
      </c>
      <c r="AH3245" t="s">
        <v>2940</v>
      </c>
      <c r="AI3245" t="s">
        <v>3081</v>
      </c>
      <c r="AJ3245" t="s">
        <v>3097</v>
      </c>
      <c r="AK3245" t="s">
        <v>3101</v>
      </c>
      <c r="AL3245" t="s">
        <v>3103</v>
      </c>
      <c r="BK3245">
        <v>3467</v>
      </c>
      <c r="BL3245">
        <v>3467</v>
      </c>
      <c r="BQ3245">
        <v>228.35560000000001</v>
      </c>
      <c r="BR3245">
        <v>229.07800000002791</v>
      </c>
      <c r="BS3245">
        <v>0</v>
      </c>
    </row>
    <row r="3246" spans="1:71" x14ac:dyDescent="0.25">
      <c r="A3246" t="s">
        <v>86</v>
      </c>
      <c r="B3246">
        <v>3531</v>
      </c>
      <c r="C3246" t="s">
        <v>88</v>
      </c>
      <c r="D3246">
        <v>1</v>
      </c>
      <c r="E3246">
        <v>384354.62790000002</v>
      </c>
      <c r="F3246">
        <v>384355.37530000001</v>
      </c>
      <c r="G3246">
        <v>0.74739999999292195</v>
      </c>
      <c r="H3246">
        <v>26.666499999999999</v>
      </c>
      <c r="I3246">
        <v>83.799000000000007</v>
      </c>
      <c r="J3246">
        <v>460.89400000000001</v>
      </c>
      <c r="L3246" t="s">
        <v>1155</v>
      </c>
      <c r="M3246" s="6">
        <f t="shared" si="409"/>
        <v>2022</v>
      </c>
      <c r="N3246" s="6" t="str">
        <f t="shared" si="410"/>
        <v>05</v>
      </c>
      <c r="O3246" s="6" t="str">
        <f t="shared" si="411"/>
        <v>22</v>
      </c>
      <c r="P3246" t="str">
        <f t="shared" si="412"/>
        <v>05</v>
      </c>
      <c r="Q3246" t="str">
        <f t="shared" si="413"/>
        <v>13</v>
      </c>
      <c r="R3246" t="str">
        <f t="shared" si="414"/>
        <v>50</v>
      </c>
      <c r="S3246" s="4">
        <f t="shared" si="408"/>
        <v>44703.217939814815</v>
      </c>
      <c r="T3246" s="5">
        <f t="shared" si="415"/>
        <v>44703.217939814815</v>
      </c>
      <c r="U3246" t="s">
        <v>2580</v>
      </c>
      <c r="AH3246" t="s">
        <v>2940</v>
      </c>
      <c r="AI3246" t="s">
        <v>2941</v>
      </c>
      <c r="AJ3246" t="s">
        <v>3097</v>
      </c>
      <c r="AK3246" t="s">
        <v>3101</v>
      </c>
      <c r="AL3246" t="s">
        <v>3102</v>
      </c>
      <c r="BK3246">
        <v>3471</v>
      </c>
      <c r="BL3246">
        <v>3471</v>
      </c>
      <c r="BQ3246">
        <v>26.666499999999999</v>
      </c>
      <c r="BR3246">
        <v>27.413899999992921</v>
      </c>
      <c r="BS3246">
        <v>0</v>
      </c>
    </row>
    <row r="3247" spans="1:71" x14ac:dyDescent="0.25">
      <c r="A3247" t="s">
        <v>86</v>
      </c>
      <c r="B3247">
        <v>3534</v>
      </c>
      <c r="C3247" t="s">
        <v>88</v>
      </c>
      <c r="D3247">
        <v>1</v>
      </c>
      <c r="E3247">
        <v>384786.5111</v>
      </c>
      <c r="F3247">
        <v>384787.32140000002</v>
      </c>
      <c r="G3247">
        <v>0.81030000001192093</v>
      </c>
      <c r="H3247">
        <v>158.58240000000001</v>
      </c>
      <c r="I3247">
        <v>117.318</v>
      </c>
      <c r="J3247">
        <v>351.95499999999998</v>
      </c>
      <c r="L3247" t="s">
        <v>1156</v>
      </c>
      <c r="M3247" s="6">
        <f t="shared" si="409"/>
        <v>2022</v>
      </c>
      <c r="N3247" s="6" t="str">
        <f t="shared" si="410"/>
        <v>05</v>
      </c>
      <c r="O3247" s="6" t="str">
        <f t="shared" si="411"/>
        <v>22</v>
      </c>
      <c r="P3247" t="str">
        <f t="shared" si="412"/>
        <v>05</v>
      </c>
      <c r="Q3247" t="str">
        <f t="shared" si="413"/>
        <v>18</v>
      </c>
      <c r="R3247" t="str">
        <f t="shared" si="414"/>
        <v>50</v>
      </c>
      <c r="S3247" s="4">
        <f t="shared" si="408"/>
        <v>44703.221412037034</v>
      </c>
      <c r="T3247" s="5">
        <f t="shared" si="415"/>
        <v>44703.221412037034</v>
      </c>
      <c r="U3247" t="s">
        <v>2581</v>
      </c>
      <c r="AH3247" t="s">
        <v>2940</v>
      </c>
      <c r="AI3247" t="s">
        <v>2941</v>
      </c>
      <c r="AJ3247" t="s">
        <v>3097</v>
      </c>
      <c r="AK3247" t="s">
        <v>3101</v>
      </c>
      <c r="AL3247" t="s">
        <v>3102</v>
      </c>
      <c r="BK3247">
        <v>3474</v>
      </c>
      <c r="BL3247">
        <v>3474</v>
      </c>
      <c r="BQ3247">
        <v>158.58240000000001</v>
      </c>
      <c r="BR3247">
        <v>159.3927000000119</v>
      </c>
      <c r="BS3247">
        <v>0</v>
      </c>
    </row>
    <row r="3248" spans="1:71" x14ac:dyDescent="0.25">
      <c r="A3248" t="s">
        <v>86</v>
      </c>
      <c r="B3248">
        <v>3535</v>
      </c>
      <c r="C3248" t="s">
        <v>88</v>
      </c>
      <c r="D3248">
        <v>1</v>
      </c>
      <c r="E3248">
        <v>384787.84899999999</v>
      </c>
      <c r="F3248">
        <v>384789.38799999998</v>
      </c>
      <c r="G3248">
        <v>1.538999999989755</v>
      </c>
      <c r="H3248">
        <v>159.9204</v>
      </c>
      <c r="I3248">
        <v>41.899000000000001</v>
      </c>
      <c r="J3248">
        <v>544.69299999999998</v>
      </c>
      <c r="L3248" t="s">
        <v>1156</v>
      </c>
      <c r="M3248" s="6">
        <f t="shared" si="409"/>
        <v>2022</v>
      </c>
      <c r="N3248" s="6" t="str">
        <f t="shared" si="410"/>
        <v>05</v>
      </c>
      <c r="O3248" s="6" t="str">
        <f t="shared" si="411"/>
        <v>22</v>
      </c>
      <c r="P3248" t="str">
        <f t="shared" si="412"/>
        <v>05</v>
      </c>
      <c r="Q3248" t="str">
        <f t="shared" si="413"/>
        <v>18</v>
      </c>
      <c r="R3248" t="str">
        <f t="shared" si="414"/>
        <v>50</v>
      </c>
      <c r="S3248" s="4">
        <f t="shared" si="408"/>
        <v>44703.221412037034</v>
      </c>
      <c r="T3248" s="5">
        <f t="shared" si="415"/>
        <v>44703.221412037034</v>
      </c>
      <c r="U3248" t="s">
        <v>2581</v>
      </c>
      <c r="AH3248" t="s">
        <v>2940</v>
      </c>
      <c r="AI3248" t="s">
        <v>2941</v>
      </c>
      <c r="AJ3248" t="s">
        <v>3097</v>
      </c>
      <c r="AK3248" t="s">
        <v>3101</v>
      </c>
      <c r="AL3248" t="s">
        <v>3102</v>
      </c>
      <c r="BK3248">
        <v>3475</v>
      </c>
      <c r="BL3248">
        <v>3475</v>
      </c>
      <c r="BQ3248">
        <v>159.9204</v>
      </c>
      <c r="BR3248">
        <v>161.45939999998981</v>
      </c>
      <c r="BS3248">
        <v>1</v>
      </c>
    </row>
    <row r="3249" spans="1:71" x14ac:dyDescent="0.25">
      <c r="A3249" t="s">
        <v>86</v>
      </c>
      <c r="B3249">
        <v>3536</v>
      </c>
      <c r="C3249" t="s">
        <v>88</v>
      </c>
      <c r="D3249">
        <v>1</v>
      </c>
      <c r="E3249">
        <v>384791.8211</v>
      </c>
      <c r="F3249">
        <v>384792.19170000002</v>
      </c>
      <c r="G3249">
        <v>0.37060000002384191</v>
      </c>
      <c r="H3249">
        <v>163.89250000000001</v>
      </c>
      <c r="I3249">
        <v>100.559</v>
      </c>
      <c r="J3249">
        <v>553.07299999999998</v>
      </c>
      <c r="L3249" t="s">
        <v>1156</v>
      </c>
      <c r="M3249" s="6">
        <f t="shared" si="409"/>
        <v>2022</v>
      </c>
      <c r="N3249" s="6" t="str">
        <f t="shared" si="410"/>
        <v>05</v>
      </c>
      <c r="O3249" s="6" t="str">
        <f t="shared" si="411"/>
        <v>22</v>
      </c>
      <c r="P3249" t="str">
        <f t="shared" si="412"/>
        <v>05</v>
      </c>
      <c r="Q3249" t="str">
        <f t="shared" si="413"/>
        <v>18</v>
      </c>
      <c r="R3249" t="str">
        <f t="shared" si="414"/>
        <v>50</v>
      </c>
      <c r="S3249" s="4">
        <f t="shared" si="408"/>
        <v>44703.221412037034</v>
      </c>
      <c r="T3249" s="5">
        <f t="shared" si="415"/>
        <v>44703.221412037034</v>
      </c>
      <c r="U3249" t="s">
        <v>2581</v>
      </c>
      <c r="AH3249" t="s">
        <v>2940</v>
      </c>
      <c r="AI3249" t="s">
        <v>2941</v>
      </c>
      <c r="AJ3249" t="s">
        <v>3097</v>
      </c>
      <c r="AK3249" t="s">
        <v>3101</v>
      </c>
      <c r="AL3249" t="s">
        <v>3102</v>
      </c>
      <c r="BK3249">
        <v>3476</v>
      </c>
      <c r="BL3249">
        <v>3476</v>
      </c>
      <c r="BQ3249">
        <v>163.89250000000001</v>
      </c>
      <c r="BR3249">
        <v>164.26310000002391</v>
      </c>
      <c r="BS3249">
        <v>2</v>
      </c>
    </row>
    <row r="3250" spans="1:71" x14ac:dyDescent="0.25">
      <c r="A3250" t="s">
        <v>86</v>
      </c>
      <c r="B3250">
        <v>3539</v>
      </c>
      <c r="C3250" t="s">
        <v>88</v>
      </c>
      <c r="D3250">
        <v>1</v>
      </c>
      <c r="E3250">
        <v>384981.7254</v>
      </c>
      <c r="F3250">
        <v>384982.33470000001</v>
      </c>
      <c r="G3250">
        <v>0.60930000001098961</v>
      </c>
      <c r="H3250">
        <v>53.733800000000002</v>
      </c>
      <c r="I3250">
        <v>125.69799999999999</v>
      </c>
      <c r="J3250">
        <v>1114.5250000000001</v>
      </c>
      <c r="L3250" t="s">
        <v>1157</v>
      </c>
      <c r="M3250" s="6">
        <f t="shared" si="409"/>
        <v>2022</v>
      </c>
      <c r="N3250" s="6" t="str">
        <f t="shared" si="410"/>
        <v>05</v>
      </c>
      <c r="O3250" s="6" t="str">
        <f t="shared" si="411"/>
        <v>22</v>
      </c>
      <c r="P3250" t="str">
        <f t="shared" si="412"/>
        <v>05</v>
      </c>
      <c r="Q3250" t="str">
        <f t="shared" si="413"/>
        <v>23</v>
      </c>
      <c r="R3250" t="str">
        <f t="shared" si="414"/>
        <v>50</v>
      </c>
      <c r="S3250" s="4">
        <f t="shared" si="408"/>
        <v>44703.22488425926</v>
      </c>
      <c r="T3250" s="5">
        <f t="shared" si="415"/>
        <v>44703.22488425926</v>
      </c>
      <c r="U3250" t="s">
        <v>2582</v>
      </c>
      <c r="AH3250" t="s">
        <v>2940</v>
      </c>
      <c r="AI3250" t="s">
        <v>3077</v>
      </c>
      <c r="AJ3250" t="s">
        <v>2941</v>
      </c>
      <c r="AK3250" t="s">
        <v>3101</v>
      </c>
      <c r="AL3250" t="s">
        <v>3104</v>
      </c>
      <c r="BK3250">
        <v>3479</v>
      </c>
      <c r="BL3250">
        <v>3479</v>
      </c>
      <c r="BQ3250">
        <v>53.733800000000002</v>
      </c>
      <c r="BR3250">
        <v>54.343100000010992</v>
      </c>
      <c r="BS3250">
        <v>0</v>
      </c>
    </row>
    <row r="3251" spans="1:71" x14ac:dyDescent="0.25">
      <c r="A3251" t="s">
        <v>86</v>
      </c>
      <c r="B3251">
        <v>3540</v>
      </c>
      <c r="C3251" t="s">
        <v>88</v>
      </c>
      <c r="D3251">
        <v>1</v>
      </c>
      <c r="E3251">
        <v>384982.84350000002</v>
      </c>
      <c r="F3251">
        <v>384983.40879999998</v>
      </c>
      <c r="G3251">
        <v>0.56529999995836988</v>
      </c>
      <c r="H3251">
        <v>54.851799999999997</v>
      </c>
      <c r="I3251">
        <v>41.899000000000001</v>
      </c>
      <c r="J3251">
        <v>879.88800000000003</v>
      </c>
      <c r="L3251" t="s">
        <v>1157</v>
      </c>
      <c r="M3251" s="6">
        <f t="shared" si="409"/>
        <v>2022</v>
      </c>
      <c r="N3251" s="6" t="str">
        <f t="shared" si="410"/>
        <v>05</v>
      </c>
      <c r="O3251" s="6" t="str">
        <f t="shared" si="411"/>
        <v>22</v>
      </c>
      <c r="P3251" t="str">
        <f t="shared" si="412"/>
        <v>05</v>
      </c>
      <c r="Q3251" t="str">
        <f t="shared" si="413"/>
        <v>23</v>
      </c>
      <c r="R3251" t="str">
        <f t="shared" si="414"/>
        <v>50</v>
      </c>
      <c r="S3251" s="4">
        <f t="shared" si="408"/>
        <v>44703.22488425926</v>
      </c>
      <c r="T3251" s="5">
        <f t="shared" si="415"/>
        <v>44703.22488425926</v>
      </c>
      <c r="U3251" t="s">
        <v>2582</v>
      </c>
      <c r="AH3251" t="s">
        <v>2940</v>
      </c>
      <c r="AI3251" t="s">
        <v>3081</v>
      </c>
      <c r="AJ3251" t="s">
        <v>3097</v>
      </c>
      <c r="AK3251" t="s">
        <v>3101</v>
      </c>
      <c r="AL3251" t="s">
        <v>3103</v>
      </c>
      <c r="BK3251">
        <v>3480</v>
      </c>
      <c r="BL3251">
        <v>3480</v>
      </c>
      <c r="BQ3251">
        <v>54.851799999999997</v>
      </c>
      <c r="BR3251">
        <v>55.417099999958367</v>
      </c>
      <c r="BS3251">
        <v>1</v>
      </c>
    </row>
    <row r="3252" spans="1:71" x14ac:dyDescent="0.25">
      <c r="A3252" t="s">
        <v>86</v>
      </c>
      <c r="B3252">
        <v>3541</v>
      </c>
      <c r="C3252" t="s">
        <v>88</v>
      </c>
      <c r="D3252">
        <v>1</v>
      </c>
      <c r="E3252">
        <v>384983.8297</v>
      </c>
      <c r="F3252">
        <v>384985.21159999998</v>
      </c>
      <c r="G3252">
        <v>1.381899999978486</v>
      </c>
      <c r="H3252">
        <v>55.838000000000001</v>
      </c>
      <c r="I3252">
        <v>150.83799999999999</v>
      </c>
      <c r="J3252">
        <v>1256.9829999999999</v>
      </c>
      <c r="L3252" t="s">
        <v>1157</v>
      </c>
      <c r="M3252" s="6">
        <f t="shared" si="409"/>
        <v>2022</v>
      </c>
      <c r="N3252" s="6" t="str">
        <f t="shared" si="410"/>
        <v>05</v>
      </c>
      <c r="O3252" s="6" t="str">
        <f t="shared" si="411"/>
        <v>22</v>
      </c>
      <c r="P3252" t="str">
        <f t="shared" si="412"/>
        <v>05</v>
      </c>
      <c r="Q3252" t="str">
        <f t="shared" si="413"/>
        <v>23</v>
      </c>
      <c r="R3252" t="str">
        <f t="shared" si="414"/>
        <v>50</v>
      </c>
      <c r="S3252" s="4">
        <f t="shared" si="408"/>
        <v>44703.22488425926</v>
      </c>
      <c r="T3252" s="5">
        <f t="shared" si="415"/>
        <v>44703.22488425926</v>
      </c>
      <c r="U3252" t="s">
        <v>2582</v>
      </c>
      <c r="AH3252" t="s">
        <v>2940</v>
      </c>
      <c r="AI3252" t="s">
        <v>3083</v>
      </c>
      <c r="AJ3252" t="s">
        <v>3097</v>
      </c>
      <c r="AK3252" t="s">
        <v>3101</v>
      </c>
      <c r="AL3252" t="s">
        <v>3103</v>
      </c>
      <c r="BK3252">
        <v>3481</v>
      </c>
      <c r="BL3252">
        <v>3481</v>
      </c>
      <c r="BQ3252">
        <v>55.838000000000001</v>
      </c>
      <c r="BR3252">
        <v>57.219899999978487</v>
      </c>
      <c r="BS3252">
        <v>2</v>
      </c>
    </row>
    <row r="3253" spans="1:71" x14ac:dyDescent="0.25">
      <c r="A3253" t="s">
        <v>86</v>
      </c>
      <c r="B3253">
        <v>3542</v>
      </c>
      <c r="C3253" t="s">
        <v>88</v>
      </c>
      <c r="D3253">
        <v>1</v>
      </c>
      <c r="E3253">
        <v>385068.63209999999</v>
      </c>
      <c r="F3253">
        <v>385069.37959999999</v>
      </c>
      <c r="G3253">
        <v>0.74749999999767169</v>
      </c>
      <c r="H3253">
        <v>140.6404</v>
      </c>
      <c r="I3253">
        <v>41.899000000000001</v>
      </c>
      <c r="J3253">
        <v>561.45299999999997</v>
      </c>
      <c r="L3253" t="s">
        <v>1157</v>
      </c>
      <c r="M3253" s="6">
        <f t="shared" si="409"/>
        <v>2022</v>
      </c>
      <c r="N3253" s="6" t="str">
        <f t="shared" si="410"/>
        <v>05</v>
      </c>
      <c r="O3253" s="6" t="str">
        <f t="shared" si="411"/>
        <v>22</v>
      </c>
      <c r="P3253" t="str">
        <f t="shared" si="412"/>
        <v>05</v>
      </c>
      <c r="Q3253" t="str">
        <f t="shared" si="413"/>
        <v>23</v>
      </c>
      <c r="R3253" t="str">
        <f t="shared" si="414"/>
        <v>50</v>
      </c>
      <c r="S3253" s="4">
        <f t="shared" si="408"/>
        <v>44703.22488425926</v>
      </c>
      <c r="T3253" s="5">
        <f t="shared" si="415"/>
        <v>44703.22488425926</v>
      </c>
      <c r="U3253" t="s">
        <v>2582</v>
      </c>
      <c r="AH3253" t="s">
        <v>2940</v>
      </c>
      <c r="AI3253" t="s">
        <v>2941</v>
      </c>
      <c r="AJ3253" t="s">
        <v>3097</v>
      </c>
      <c r="AK3253" t="s">
        <v>3101</v>
      </c>
      <c r="AL3253" t="s">
        <v>3102</v>
      </c>
      <c r="BK3253">
        <v>3482</v>
      </c>
      <c r="BL3253">
        <v>3482</v>
      </c>
      <c r="BQ3253">
        <v>140.6404</v>
      </c>
      <c r="BR3253">
        <v>141.3878999999977</v>
      </c>
      <c r="BS3253">
        <v>3</v>
      </c>
    </row>
    <row r="3254" spans="1:71" x14ac:dyDescent="0.25">
      <c r="A3254" t="s">
        <v>86</v>
      </c>
      <c r="B3254">
        <v>3543</v>
      </c>
      <c r="C3254" t="s">
        <v>88</v>
      </c>
      <c r="D3254">
        <v>1</v>
      </c>
      <c r="E3254">
        <v>385070.15220000001</v>
      </c>
      <c r="F3254">
        <v>385070.56050000002</v>
      </c>
      <c r="G3254">
        <v>0.40830000001005828</v>
      </c>
      <c r="H3254">
        <v>142.16050000000001</v>
      </c>
      <c r="I3254">
        <v>108.93899999999999</v>
      </c>
      <c r="J3254">
        <v>1743.0170000000001</v>
      </c>
      <c r="L3254" t="s">
        <v>1157</v>
      </c>
      <c r="M3254" s="6">
        <f t="shared" si="409"/>
        <v>2022</v>
      </c>
      <c r="N3254" s="6" t="str">
        <f t="shared" si="410"/>
        <v>05</v>
      </c>
      <c r="O3254" s="6" t="str">
        <f t="shared" si="411"/>
        <v>22</v>
      </c>
      <c r="P3254" t="str">
        <f t="shared" si="412"/>
        <v>05</v>
      </c>
      <c r="Q3254" t="str">
        <f t="shared" si="413"/>
        <v>23</v>
      </c>
      <c r="R3254" t="str">
        <f t="shared" si="414"/>
        <v>50</v>
      </c>
      <c r="S3254" s="4">
        <f t="shared" si="408"/>
        <v>44703.22488425926</v>
      </c>
      <c r="T3254" s="5">
        <f t="shared" si="415"/>
        <v>44703.22488425926</v>
      </c>
      <c r="U3254" t="s">
        <v>2582</v>
      </c>
      <c r="AH3254" t="s">
        <v>2940</v>
      </c>
      <c r="AI3254" t="s">
        <v>3077</v>
      </c>
      <c r="AJ3254" t="s">
        <v>3097</v>
      </c>
      <c r="AK3254" t="s">
        <v>3101</v>
      </c>
      <c r="AL3254" t="s">
        <v>3103</v>
      </c>
      <c r="BK3254">
        <v>3483</v>
      </c>
      <c r="BL3254">
        <v>3483</v>
      </c>
      <c r="BQ3254">
        <v>142.16050000000001</v>
      </c>
      <c r="BR3254">
        <v>142.5688000000101</v>
      </c>
      <c r="BS3254">
        <v>4</v>
      </c>
    </row>
    <row r="3255" spans="1:71" x14ac:dyDescent="0.25">
      <c r="A3255" t="s">
        <v>86</v>
      </c>
      <c r="B3255">
        <v>3544</v>
      </c>
      <c r="C3255" t="s">
        <v>88</v>
      </c>
      <c r="D3255">
        <v>1</v>
      </c>
      <c r="E3255">
        <v>385077.81949999998</v>
      </c>
      <c r="F3255">
        <v>385080.79060000001</v>
      </c>
      <c r="G3255">
        <v>2.971100000024308</v>
      </c>
      <c r="H3255">
        <v>149.8278</v>
      </c>
      <c r="I3255">
        <v>67.039000000000001</v>
      </c>
      <c r="J3255">
        <v>921.78800000000001</v>
      </c>
      <c r="L3255" t="s">
        <v>1157</v>
      </c>
      <c r="M3255" s="6">
        <f t="shared" si="409"/>
        <v>2022</v>
      </c>
      <c r="N3255" s="6" t="str">
        <f t="shared" si="410"/>
        <v>05</v>
      </c>
      <c r="O3255" s="6" t="str">
        <f t="shared" si="411"/>
        <v>22</v>
      </c>
      <c r="P3255" t="str">
        <f t="shared" si="412"/>
        <v>05</v>
      </c>
      <c r="Q3255" t="str">
        <f t="shared" si="413"/>
        <v>23</v>
      </c>
      <c r="R3255" t="str">
        <f t="shared" si="414"/>
        <v>50</v>
      </c>
      <c r="S3255" s="4">
        <f t="shared" si="408"/>
        <v>44703.22488425926</v>
      </c>
      <c r="T3255" s="5">
        <f t="shared" si="415"/>
        <v>44703.22488425926</v>
      </c>
      <c r="U3255" t="s">
        <v>2582</v>
      </c>
      <c r="AH3255" t="s">
        <v>2940</v>
      </c>
      <c r="AI3255" t="s">
        <v>2941</v>
      </c>
      <c r="AJ3255" t="s">
        <v>3097</v>
      </c>
      <c r="AK3255" t="s">
        <v>3101</v>
      </c>
      <c r="AL3255" t="s">
        <v>3102</v>
      </c>
      <c r="BK3255">
        <v>3484</v>
      </c>
      <c r="BL3255">
        <v>3484</v>
      </c>
      <c r="BQ3255">
        <v>149.8278</v>
      </c>
      <c r="BR3255">
        <v>152.7989000000243</v>
      </c>
      <c r="BS3255">
        <v>5</v>
      </c>
    </row>
    <row r="3256" spans="1:71" x14ac:dyDescent="0.25">
      <c r="A3256" t="s">
        <v>86</v>
      </c>
      <c r="B3256">
        <v>3545</v>
      </c>
      <c r="C3256" t="s">
        <v>88</v>
      </c>
      <c r="D3256">
        <v>1</v>
      </c>
      <c r="E3256">
        <v>385184.35940000002</v>
      </c>
      <c r="F3256">
        <v>385185.98</v>
      </c>
      <c r="G3256">
        <v>1.620599999965634</v>
      </c>
      <c r="H3256">
        <v>256.36770000000001</v>
      </c>
      <c r="I3256">
        <v>100.559</v>
      </c>
      <c r="J3256">
        <v>1307.2629999999999</v>
      </c>
      <c r="L3256" t="s">
        <v>1157</v>
      </c>
      <c r="M3256" s="6">
        <f t="shared" si="409"/>
        <v>2022</v>
      </c>
      <c r="N3256" s="6" t="str">
        <f t="shared" si="410"/>
        <v>05</v>
      </c>
      <c r="O3256" s="6" t="str">
        <f t="shared" si="411"/>
        <v>22</v>
      </c>
      <c r="P3256" t="str">
        <f t="shared" si="412"/>
        <v>05</v>
      </c>
      <c r="Q3256" t="str">
        <f t="shared" si="413"/>
        <v>23</v>
      </c>
      <c r="R3256" t="str">
        <f t="shared" si="414"/>
        <v>50</v>
      </c>
      <c r="S3256" s="4">
        <f t="shared" si="408"/>
        <v>44703.22488425926</v>
      </c>
      <c r="T3256" s="5">
        <f t="shared" si="415"/>
        <v>44703.22488425926</v>
      </c>
      <c r="U3256" t="s">
        <v>2582</v>
      </c>
      <c r="AH3256" t="s">
        <v>2940</v>
      </c>
      <c r="AI3256" t="s">
        <v>2941</v>
      </c>
      <c r="AJ3256" t="s">
        <v>3097</v>
      </c>
      <c r="AK3256" t="s">
        <v>3101</v>
      </c>
      <c r="AL3256" t="s">
        <v>3102</v>
      </c>
      <c r="BK3256">
        <v>3485</v>
      </c>
      <c r="BL3256">
        <v>3485</v>
      </c>
      <c r="BQ3256">
        <v>256.36770000000001</v>
      </c>
      <c r="BR3256">
        <v>257.98829999996559</v>
      </c>
      <c r="BS3256">
        <v>6</v>
      </c>
    </row>
    <row r="3257" spans="1:71" x14ac:dyDescent="0.25">
      <c r="A3257" t="s">
        <v>86</v>
      </c>
      <c r="B3257">
        <v>3548</v>
      </c>
      <c r="C3257" t="s">
        <v>88</v>
      </c>
      <c r="D3257">
        <v>1</v>
      </c>
      <c r="E3257">
        <v>385608.45689999999</v>
      </c>
      <c r="F3257">
        <v>385608.99089999998</v>
      </c>
      <c r="G3257">
        <v>0.53399999998509884</v>
      </c>
      <c r="H3257">
        <v>80.419399999999996</v>
      </c>
      <c r="I3257">
        <v>134.078</v>
      </c>
      <c r="J3257">
        <v>1416.201</v>
      </c>
      <c r="L3257" t="s">
        <v>1158</v>
      </c>
      <c r="M3257" s="6">
        <f t="shared" si="409"/>
        <v>2022</v>
      </c>
      <c r="N3257" s="6" t="str">
        <f t="shared" si="410"/>
        <v>05</v>
      </c>
      <c r="O3257" s="6" t="str">
        <f t="shared" si="411"/>
        <v>22</v>
      </c>
      <c r="P3257" t="str">
        <f t="shared" si="412"/>
        <v>05</v>
      </c>
      <c r="Q3257" t="str">
        <f t="shared" si="413"/>
        <v>33</v>
      </c>
      <c r="R3257" t="str">
        <f t="shared" si="414"/>
        <v>50</v>
      </c>
      <c r="S3257" s="4">
        <f t="shared" si="408"/>
        <v>44703.231828703705</v>
      </c>
      <c r="T3257" s="5">
        <f t="shared" si="415"/>
        <v>44703.231828703705</v>
      </c>
      <c r="U3257" t="s">
        <v>2583</v>
      </c>
      <c r="AH3257" t="s">
        <v>2940</v>
      </c>
      <c r="AI3257" t="s">
        <v>2941</v>
      </c>
      <c r="AJ3257" t="s">
        <v>2941</v>
      </c>
      <c r="AK3257" t="s">
        <v>3101</v>
      </c>
      <c r="AL3257" t="s">
        <v>3104</v>
      </c>
      <c r="BK3257">
        <v>3488</v>
      </c>
      <c r="BL3257">
        <v>3488</v>
      </c>
      <c r="BQ3257">
        <v>80.419399999999996</v>
      </c>
      <c r="BR3257">
        <v>80.953399999985095</v>
      </c>
      <c r="BS3257">
        <v>0</v>
      </c>
    </row>
    <row r="3258" spans="1:71" x14ac:dyDescent="0.25">
      <c r="A3258" t="s">
        <v>86</v>
      </c>
      <c r="B3258">
        <v>3549</v>
      </c>
      <c r="C3258" t="s">
        <v>88</v>
      </c>
      <c r="D3258">
        <v>1</v>
      </c>
      <c r="E3258">
        <v>385610.66159999999</v>
      </c>
      <c r="F3258">
        <v>385612.23190000001</v>
      </c>
      <c r="G3258">
        <v>1.5703000000212339</v>
      </c>
      <c r="H3258">
        <v>82.624099999999999</v>
      </c>
      <c r="I3258">
        <v>33.520000000000003</v>
      </c>
      <c r="J3258">
        <v>1340.7819999999999</v>
      </c>
      <c r="L3258" t="s">
        <v>1158</v>
      </c>
      <c r="M3258" s="6">
        <f t="shared" si="409"/>
        <v>2022</v>
      </c>
      <c r="N3258" s="6" t="str">
        <f t="shared" si="410"/>
        <v>05</v>
      </c>
      <c r="O3258" s="6" t="str">
        <f t="shared" si="411"/>
        <v>22</v>
      </c>
      <c r="P3258" t="str">
        <f t="shared" si="412"/>
        <v>05</v>
      </c>
      <c r="Q3258" t="str">
        <f t="shared" si="413"/>
        <v>33</v>
      </c>
      <c r="R3258" t="str">
        <f t="shared" si="414"/>
        <v>50</v>
      </c>
      <c r="S3258" s="4">
        <f t="shared" si="408"/>
        <v>44703.231828703705</v>
      </c>
      <c r="T3258" s="5">
        <f t="shared" si="415"/>
        <v>44703.231828703705</v>
      </c>
      <c r="U3258" t="s">
        <v>2583</v>
      </c>
      <c r="AH3258" t="s">
        <v>2940</v>
      </c>
      <c r="AI3258" t="s">
        <v>3083</v>
      </c>
      <c r="AJ3258" t="s">
        <v>2941</v>
      </c>
      <c r="AK3258" t="s">
        <v>3101</v>
      </c>
      <c r="AL3258" t="s">
        <v>3104</v>
      </c>
      <c r="BK3258">
        <v>3489</v>
      </c>
      <c r="BL3258">
        <v>3489</v>
      </c>
      <c r="BQ3258">
        <v>82.624099999999999</v>
      </c>
      <c r="BR3258">
        <v>84.194400000021233</v>
      </c>
      <c r="BS3258">
        <v>1</v>
      </c>
    </row>
    <row r="3259" spans="1:71" x14ac:dyDescent="0.25">
      <c r="A3259" t="s">
        <v>86</v>
      </c>
      <c r="B3259">
        <v>3550</v>
      </c>
      <c r="C3259" t="s">
        <v>88</v>
      </c>
      <c r="D3259">
        <v>1</v>
      </c>
      <c r="E3259">
        <v>385613.02340000001</v>
      </c>
      <c r="F3259">
        <v>385614.13520000002</v>
      </c>
      <c r="G3259">
        <v>1.1118000000133179</v>
      </c>
      <c r="H3259">
        <v>84.985900000000001</v>
      </c>
      <c r="I3259">
        <v>16.760000000000002</v>
      </c>
      <c r="J3259">
        <v>1298.883</v>
      </c>
      <c r="L3259" t="s">
        <v>1158</v>
      </c>
      <c r="M3259" s="6">
        <f t="shared" si="409"/>
        <v>2022</v>
      </c>
      <c r="N3259" s="6" t="str">
        <f t="shared" si="410"/>
        <v>05</v>
      </c>
      <c r="O3259" s="6" t="str">
        <f t="shared" si="411"/>
        <v>22</v>
      </c>
      <c r="P3259" t="str">
        <f t="shared" si="412"/>
        <v>05</v>
      </c>
      <c r="Q3259" t="str">
        <f t="shared" si="413"/>
        <v>33</v>
      </c>
      <c r="R3259" t="str">
        <f t="shared" si="414"/>
        <v>50</v>
      </c>
      <c r="S3259" s="4">
        <f t="shared" si="408"/>
        <v>44703.231828703705</v>
      </c>
      <c r="T3259" s="5">
        <f t="shared" si="415"/>
        <v>44703.231828703705</v>
      </c>
      <c r="U3259" t="s">
        <v>2583</v>
      </c>
      <c r="AH3259" t="s">
        <v>2940</v>
      </c>
      <c r="AI3259" t="s">
        <v>3077</v>
      </c>
      <c r="AJ3259" t="s">
        <v>2941</v>
      </c>
      <c r="AK3259" t="s">
        <v>3101</v>
      </c>
      <c r="AL3259" t="s">
        <v>3104</v>
      </c>
      <c r="BK3259">
        <v>3490</v>
      </c>
      <c r="BL3259">
        <v>3490</v>
      </c>
      <c r="BQ3259">
        <v>84.985900000000001</v>
      </c>
      <c r="BR3259">
        <v>86.097700000013319</v>
      </c>
      <c r="BS3259">
        <v>2</v>
      </c>
    </row>
    <row r="3260" spans="1:71" x14ac:dyDescent="0.25">
      <c r="A3260" t="s">
        <v>86</v>
      </c>
      <c r="B3260">
        <v>3562</v>
      </c>
      <c r="C3260" t="s">
        <v>88</v>
      </c>
      <c r="D3260">
        <v>1</v>
      </c>
      <c r="E3260">
        <v>386227.52960000001</v>
      </c>
      <c r="F3260">
        <v>386227.79969999997</v>
      </c>
      <c r="G3260">
        <v>0.27009999996516848</v>
      </c>
      <c r="H3260">
        <v>99.428399999999996</v>
      </c>
      <c r="I3260">
        <v>276.536</v>
      </c>
      <c r="J3260">
        <v>1206.704</v>
      </c>
      <c r="L3260" t="s">
        <v>1159</v>
      </c>
      <c r="M3260" s="6">
        <f t="shared" si="409"/>
        <v>2022</v>
      </c>
      <c r="N3260" s="6" t="str">
        <f t="shared" si="410"/>
        <v>05</v>
      </c>
      <c r="O3260" s="6" t="str">
        <f t="shared" si="411"/>
        <v>22</v>
      </c>
      <c r="P3260" t="str">
        <f t="shared" si="412"/>
        <v>05</v>
      </c>
      <c r="Q3260" t="str">
        <f t="shared" si="413"/>
        <v>43</v>
      </c>
      <c r="R3260" t="str">
        <f t="shared" si="414"/>
        <v>50</v>
      </c>
      <c r="S3260" s="4">
        <f t="shared" si="408"/>
        <v>44703.23877314815</v>
      </c>
      <c r="T3260" s="5">
        <f t="shared" si="415"/>
        <v>44703.23877314815</v>
      </c>
      <c r="U3260" t="s">
        <v>2584</v>
      </c>
      <c r="AH3260" t="s">
        <v>2940</v>
      </c>
      <c r="AI3260" t="s">
        <v>2941</v>
      </c>
      <c r="AJ3260" t="s">
        <v>3097</v>
      </c>
      <c r="AK3260" t="s">
        <v>3101</v>
      </c>
      <c r="AL3260" t="s">
        <v>3103</v>
      </c>
      <c r="BK3260">
        <v>3502</v>
      </c>
      <c r="BL3260">
        <v>3502</v>
      </c>
      <c r="BQ3260">
        <v>99.428399999999996</v>
      </c>
      <c r="BR3260">
        <v>99.698499999965165</v>
      </c>
      <c r="BS3260">
        <v>0</v>
      </c>
    </row>
    <row r="3261" spans="1:71" x14ac:dyDescent="0.25">
      <c r="A3261" t="s">
        <v>86</v>
      </c>
      <c r="B3261">
        <v>3565</v>
      </c>
      <c r="C3261" t="s">
        <v>88</v>
      </c>
      <c r="D3261">
        <v>1</v>
      </c>
      <c r="E3261">
        <v>386620.5956</v>
      </c>
      <c r="F3261">
        <v>386621.12319999997</v>
      </c>
      <c r="G3261">
        <v>0.52759999997215346</v>
      </c>
      <c r="H3261">
        <v>192.47839999999999</v>
      </c>
      <c r="I3261">
        <v>134.078</v>
      </c>
      <c r="J3261">
        <v>1424.5809999999999</v>
      </c>
      <c r="L3261" t="s">
        <v>1160</v>
      </c>
      <c r="M3261" s="6">
        <f t="shared" si="409"/>
        <v>2022</v>
      </c>
      <c r="N3261" s="6" t="str">
        <f t="shared" si="410"/>
        <v>05</v>
      </c>
      <c r="O3261" s="6" t="str">
        <f t="shared" si="411"/>
        <v>22</v>
      </c>
      <c r="P3261" t="str">
        <f t="shared" si="412"/>
        <v>05</v>
      </c>
      <c r="Q3261" t="str">
        <f t="shared" si="413"/>
        <v>48</v>
      </c>
      <c r="R3261" t="str">
        <f t="shared" si="414"/>
        <v>50</v>
      </c>
      <c r="S3261" s="4">
        <f t="shared" si="408"/>
        <v>44703.242245370369</v>
      </c>
      <c r="T3261" s="5">
        <f t="shared" si="415"/>
        <v>44703.242245370369</v>
      </c>
      <c r="U3261" t="s">
        <v>2585</v>
      </c>
      <c r="AH3261" t="s">
        <v>2940</v>
      </c>
      <c r="AI3261" t="s">
        <v>3077</v>
      </c>
      <c r="AJ3261" t="s">
        <v>3097</v>
      </c>
      <c r="AK3261" t="s">
        <v>3101</v>
      </c>
      <c r="AL3261" t="s">
        <v>3103</v>
      </c>
      <c r="BK3261">
        <v>3505</v>
      </c>
      <c r="BL3261">
        <v>3505</v>
      </c>
      <c r="BQ3261">
        <v>192.47839999999999</v>
      </c>
      <c r="BR3261">
        <v>193.00599999997209</v>
      </c>
      <c r="BS3261">
        <v>0</v>
      </c>
    </row>
    <row r="3262" spans="1:71" x14ac:dyDescent="0.25">
      <c r="A3262" t="s">
        <v>86</v>
      </c>
      <c r="B3262">
        <v>3566</v>
      </c>
      <c r="C3262" t="s">
        <v>88</v>
      </c>
      <c r="D3262">
        <v>1</v>
      </c>
      <c r="E3262">
        <v>386623.77899999998</v>
      </c>
      <c r="F3262">
        <v>386625.00380000001</v>
      </c>
      <c r="G3262">
        <v>1.2248000000254251</v>
      </c>
      <c r="H3262">
        <v>195.6618</v>
      </c>
      <c r="I3262">
        <v>100.559</v>
      </c>
      <c r="J3262">
        <v>1382.682</v>
      </c>
      <c r="L3262" t="s">
        <v>1160</v>
      </c>
      <c r="M3262" s="6">
        <f t="shared" si="409"/>
        <v>2022</v>
      </c>
      <c r="N3262" s="6" t="str">
        <f t="shared" si="410"/>
        <v>05</v>
      </c>
      <c r="O3262" s="6" t="str">
        <f t="shared" si="411"/>
        <v>22</v>
      </c>
      <c r="P3262" t="str">
        <f t="shared" si="412"/>
        <v>05</v>
      </c>
      <c r="Q3262" t="str">
        <f t="shared" si="413"/>
        <v>48</v>
      </c>
      <c r="R3262" t="str">
        <f t="shared" si="414"/>
        <v>50</v>
      </c>
      <c r="S3262" s="4">
        <f t="shared" si="408"/>
        <v>44703.242245370369</v>
      </c>
      <c r="T3262" s="5">
        <f t="shared" si="415"/>
        <v>44703.242245370369</v>
      </c>
      <c r="U3262" t="s">
        <v>2585</v>
      </c>
      <c r="AH3262" t="s">
        <v>2940</v>
      </c>
      <c r="AI3262" t="s">
        <v>3081</v>
      </c>
      <c r="AJ3262" t="s">
        <v>2941</v>
      </c>
      <c r="AK3262" t="s">
        <v>3101</v>
      </c>
      <c r="AL3262" t="s">
        <v>3104</v>
      </c>
      <c r="BK3262">
        <v>3506</v>
      </c>
      <c r="BL3262">
        <v>3506</v>
      </c>
      <c r="BQ3262">
        <v>195.6618</v>
      </c>
      <c r="BR3262">
        <v>196.8866000000254</v>
      </c>
      <c r="BS3262">
        <v>1</v>
      </c>
    </row>
    <row r="3263" spans="1:71" x14ac:dyDescent="0.25">
      <c r="A3263" t="s">
        <v>86</v>
      </c>
      <c r="B3263">
        <v>3567</v>
      </c>
      <c r="C3263" t="s">
        <v>88</v>
      </c>
      <c r="D3263">
        <v>1</v>
      </c>
      <c r="E3263">
        <v>386700.63990000001</v>
      </c>
      <c r="F3263">
        <v>386703.05829999998</v>
      </c>
      <c r="G3263">
        <v>2.418399999965914</v>
      </c>
      <c r="H3263">
        <v>272.52280000000002</v>
      </c>
      <c r="I3263">
        <v>0</v>
      </c>
      <c r="J3263">
        <v>371.56</v>
      </c>
      <c r="L3263" t="s">
        <v>1160</v>
      </c>
      <c r="M3263" s="6">
        <f t="shared" si="409"/>
        <v>2022</v>
      </c>
      <c r="N3263" s="6" t="str">
        <f t="shared" si="410"/>
        <v>05</v>
      </c>
      <c r="O3263" s="6" t="str">
        <f t="shared" si="411"/>
        <v>22</v>
      </c>
      <c r="P3263" t="str">
        <f t="shared" si="412"/>
        <v>05</v>
      </c>
      <c r="Q3263" t="str">
        <f t="shared" si="413"/>
        <v>48</v>
      </c>
      <c r="R3263" t="str">
        <f t="shared" si="414"/>
        <v>50</v>
      </c>
      <c r="S3263" s="4">
        <f t="shared" si="408"/>
        <v>44703.242245370369</v>
      </c>
      <c r="T3263" s="5">
        <f t="shared" si="415"/>
        <v>44703.242245370369</v>
      </c>
      <c r="U3263" t="s">
        <v>2585</v>
      </c>
      <c r="AH3263" t="s">
        <v>2940</v>
      </c>
      <c r="AI3263" t="s">
        <v>2941</v>
      </c>
      <c r="AJ3263" t="s">
        <v>3097</v>
      </c>
      <c r="AK3263" t="s">
        <v>3101</v>
      </c>
      <c r="AL3263" t="s">
        <v>3102</v>
      </c>
      <c r="BK3263">
        <v>3507</v>
      </c>
      <c r="BL3263">
        <v>3507</v>
      </c>
      <c r="BQ3263">
        <v>272.52280000000002</v>
      </c>
      <c r="BR3263">
        <v>274.94119999996587</v>
      </c>
      <c r="BS3263">
        <v>2</v>
      </c>
    </row>
    <row r="3264" spans="1:71" x14ac:dyDescent="0.25">
      <c r="A3264" t="s">
        <v>86</v>
      </c>
      <c r="B3264">
        <v>3569</v>
      </c>
      <c r="C3264" t="s">
        <v>88</v>
      </c>
      <c r="D3264">
        <v>1</v>
      </c>
      <c r="E3264">
        <v>386864.24219999998</v>
      </c>
      <c r="F3264">
        <v>386864.53110000002</v>
      </c>
      <c r="G3264">
        <v>0.28890000004321342</v>
      </c>
      <c r="H3264">
        <v>136.13570000000001</v>
      </c>
      <c r="I3264">
        <v>41.283999999999999</v>
      </c>
      <c r="J3264">
        <v>915.13800000000003</v>
      </c>
      <c r="L3264" t="s">
        <v>1161</v>
      </c>
      <c r="M3264" s="6">
        <f t="shared" si="409"/>
        <v>2022</v>
      </c>
      <c r="N3264" s="6" t="str">
        <f t="shared" si="410"/>
        <v>05</v>
      </c>
      <c r="O3264" s="6" t="str">
        <f t="shared" si="411"/>
        <v>22</v>
      </c>
      <c r="P3264" t="str">
        <f t="shared" si="412"/>
        <v>05</v>
      </c>
      <c r="Q3264" t="str">
        <f t="shared" si="413"/>
        <v>53</v>
      </c>
      <c r="R3264" t="str">
        <f t="shared" si="414"/>
        <v>50</v>
      </c>
      <c r="S3264" s="4">
        <f t="shared" si="408"/>
        <v>44703.245717592596</v>
      </c>
      <c r="T3264" s="5">
        <f t="shared" si="415"/>
        <v>44703.245717592596</v>
      </c>
      <c r="U3264" t="s">
        <v>2586</v>
      </c>
      <c r="AH3264" t="s">
        <v>2940</v>
      </c>
      <c r="AI3264" t="s">
        <v>2941</v>
      </c>
      <c r="AJ3264" t="s">
        <v>3097</v>
      </c>
      <c r="AK3264" t="s">
        <v>3101</v>
      </c>
      <c r="AL3264" t="s">
        <v>3103</v>
      </c>
      <c r="AN3264" t="s">
        <v>3658</v>
      </c>
      <c r="BK3264">
        <v>3509</v>
      </c>
      <c r="BL3264">
        <v>3509</v>
      </c>
      <c r="BQ3264">
        <v>136.13570000000001</v>
      </c>
      <c r="BR3264">
        <v>136.4246000000432</v>
      </c>
      <c r="BS3264">
        <v>0</v>
      </c>
    </row>
    <row r="3265" spans="1:71" x14ac:dyDescent="0.25">
      <c r="A3265" t="s">
        <v>86</v>
      </c>
      <c r="B3265">
        <v>3570</v>
      </c>
      <c r="C3265" t="s">
        <v>88</v>
      </c>
      <c r="D3265">
        <v>1</v>
      </c>
      <c r="E3265">
        <v>386866.89289999998</v>
      </c>
      <c r="F3265">
        <v>386868.04869999998</v>
      </c>
      <c r="G3265">
        <v>1.15580000000773</v>
      </c>
      <c r="H3265">
        <v>138.78639999999999</v>
      </c>
      <c r="I3265">
        <v>20.641999999999999</v>
      </c>
      <c r="J3265">
        <v>1100.9169999999999</v>
      </c>
      <c r="L3265" t="s">
        <v>1161</v>
      </c>
      <c r="M3265" s="6">
        <f t="shared" si="409"/>
        <v>2022</v>
      </c>
      <c r="N3265" s="6" t="str">
        <f t="shared" si="410"/>
        <v>05</v>
      </c>
      <c r="O3265" s="6" t="str">
        <f t="shared" si="411"/>
        <v>22</v>
      </c>
      <c r="P3265" t="str">
        <f t="shared" si="412"/>
        <v>05</v>
      </c>
      <c r="Q3265" t="str">
        <f t="shared" si="413"/>
        <v>53</v>
      </c>
      <c r="R3265" t="str">
        <f t="shared" si="414"/>
        <v>50</v>
      </c>
      <c r="S3265" s="4">
        <f t="shared" si="408"/>
        <v>44703.245717592596</v>
      </c>
      <c r="T3265" s="5">
        <f t="shared" si="415"/>
        <v>44703.245717592596</v>
      </c>
      <c r="U3265" t="s">
        <v>2586</v>
      </c>
      <c r="AH3265" t="s">
        <v>2940</v>
      </c>
      <c r="AI3265" t="s">
        <v>3078</v>
      </c>
      <c r="AJ3265" t="s">
        <v>3097</v>
      </c>
      <c r="AK3265" t="s">
        <v>3101</v>
      </c>
      <c r="AL3265" t="s">
        <v>3103</v>
      </c>
      <c r="AN3265" t="s">
        <v>3658</v>
      </c>
      <c r="BK3265">
        <v>3510</v>
      </c>
      <c r="BL3265">
        <v>3510</v>
      </c>
      <c r="BQ3265">
        <v>138.78639999999999</v>
      </c>
      <c r="BR3265">
        <v>139.94220000000769</v>
      </c>
      <c r="BS3265">
        <v>1</v>
      </c>
    </row>
    <row r="3266" spans="1:71" x14ac:dyDescent="0.25">
      <c r="A3266" t="s">
        <v>86</v>
      </c>
      <c r="B3266">
        <v>3571</v>
      </c>
      <c r="C3266" t="s">
        <v>88</v>
      </c>
      <c r="D3266">
        <v>1</v>
      </c>
      <c r="E3266">
        <v>386871.04119999998</v>
      </c>
      <c r="F3266">
        <v>386872.69329999998</v>
      </c>
      <c r="G3266">
        <v>1.6521000000066119</v>
      </c>
      <c r="H3266">
        <v>142.93469999999999</v>
      </c>
      <c r="I3266">
        <v>48.164999999999999</v>
      </c>
      <c r="J3266">
        <v>1630.7339999999999</v>
      </c>
      <c r="L3266" t="s">
        <v>1161</v>
      </c>
      <c r="M3266" s="6">
        <f t="shared" si="409"/>
        <v>2022</v>
      </c>
      <c r="N3266" s="6" t="str">
        <f t="shared" si="410"/>
        <v>05</v>
      </c>
      <c r="O3266" s="6" t="str">
        <f t="shared" si="411"/>
        <v>22</v>
      </c>
      <c r="P3266" t="str">
        <f t="shared" si="412"/>
        <v>05</v>
      </c>
      <c r="Q3266" t="str">
        <f t="shared" si="413"/>
        <v>53</v>
      </c>
      <c r="R3266" t="str">
        <f t="shared" si="414"/>
        <v>50</v>
      </c>
      <c r="S3266" s="4">
        <f t="shared" si="408"/>
        <v>44703.245717592596</v>
      </c>
      <c r="T3266" s="5">
        <f t="shared" si="415"/>
        <v>44703.245717592596</v>
      </c>
      <c r="U3266" t="s">
        <v>2586</v>
      </c>
      <c r="AH3266" t="s">
        <v>2940</v>
      </c>
      <c r="AI3266" t="s">
        <v>3083</v>
      </c>
      <c r="AJ3266" t="s">
        <v>2941</v>
      </c>
      <c r="AK3266" t="s">
        <v>3101</v>
      </c>
      <c r="AL3266" t="s">
        <v>3104</v>
      </c>
      <c r="AN3266" t="s">
        <v>3658</v>
      </c>
      <c r="BK3266">
        <v>3511</v>
      </c>
      <c r="BL3266">
        <v>3511</v>
      </c>
      <c r="BQ3266">
        <v>142.93469999999999</v>
      </c>
      <c r="BR3266">
        <v>144.5868000000066</v>
      </c>
      <c r="BS3266">
        <v>2</v>
      </c>
    </row>
    <row r="3267" spans="1:71" x14ac:dyDescent="0.25">
      <c r="A3267" t="s">
        <v>86</v>
      </c>
      <c r="B3267">
        <v>3572</v>
      </c>
      <c r="C3267" t="s">
        <v>88</v>
      </c>
      <c r="D3267">
        <v>1</v>
      </c>
      <c r="E3267">
        <v>386884.42200000002</v>
      </c>
      <c r="F3267">
        <v>386884.66690000001</v>
      </c>
      <c r="G3267">
        <v>0.24489999999059359</v>
      </c>
      <c r="H3267">
        <v>156.31549999999999</v>
      </c>
      <c r="I3267">
        <v>48.164999999999999</v>
      </c>
      <c r="J3267">
        <v>564.22</v>
      </c>
      <c r="L3267" t="s">
        <v>1161</v>
      </c>
      <c r="M3267" s="6">
        <f t="shared" si="409"/>
        <v>2022</v>
      </c>
      <c r="N3267" s="6" t="str">
        <f t="shared" si="410"/>
        <v>05</v>
      </c>
      <c r="O3267" s="6" t="str">
        <f t="shared" si="411"/>
        <v>22</v>
      </c>
      <c r="P3267" t="str">
        <f t="shared" si="412"/>
        <v>05</v>
      </c>
      <c r="Q3267" t="str">
        <f t="shared" si="413"/>
        <v>53</v>
      </c>
      <c r="R3267" t="str">
        <f t="shared" si="414"/>
        <v>50</v>
      </c>
      <c r="S3267" s="4">
        <f t="shared" ref="S3267:S3330" si="416">DATE(M3267,N3267,O3267)+TIME(P3267,Q3267,R3267)</f>
        <v>44703.245717592596</v>
      </c>
      <c r="T3267" s="5">
        <f t="shared" si="415"/>
        <v>44703.245717592596</v>
      </c>
      <c r="U3267" t="s">
        <v>2586</v>
      </c>
      <c r="AH3267" t="s">
        <v>2940</v>
      </c>
      <c r="AI3267" t="s">
        <v>2941</v>
      </c>
      <c r="AJ3267" t="s">
        <v>3097</v>
      </c>
      <c r="AK3267" t="s">
        <v>3101</v>
      </c>
      <c r="AL3267" t="s">
        <v>3103</v>
      </c>
      <c r="BK3267">
        <v>3512</v>
      </c>
      <c r="BL3267">
        <v>3512</v>
      </c>
      <c r="BQ3267">
        <v>156.31549999999999</v>
      </c>
      <c r="BR3267">
        <v>156.56039999999061</v>
      </c>
      <c r="BS3267">
        <v>3</v>
      </c>
    </row>
    <row r="3268" spans="1:71" x14ac:dyDescent="0.25">
      <c r="A3268" t="s">
        <v>86</v>
      </c>
      <c r="B3268">
        <v>3576</v>
      </c>
      <c r="C3268" t="s">
        <v>88</v>
      </c>
      <c r="D3268">
        <v>1</v>
      </c>
      <c r="E3268">
        <v>387055.51669999998</v>
      </c>
      <c r="F3268">
        <v>387056.1385</v>
      </c>
      <c r="G3268">
        <v>0.62180000002263114</v>
      </c>
      <c r="H3268">
        <v>27.338000000000001</v>
      </c>
      <c r="I3268">
        <v>206.422</v>
      </c>
      <c r="J3268">
        <v>1314.22</v>
      </c>
      <c r="L3268" t="s">
        <v>1162</v>
      </c>
      <c r="M3268" s="6">
        <f t="shared" si="409"/>
        <v>2022</v>
      </c>
      <c r="N3268" s="6" t="str">
        <f t="shared" si="410"/>
        <v>05</v>
      </c>
      <c r="O3268" s="6" t="str">
        <f t="shared" si="411"/>
        <v>22</v>
      </c>
      <c r="P3268" t="str">
        <f t="shared" si="412"/>
        <v>05</v>
      </c>
      <c r="Q3268" t="str">
        <f t="shared" si="413"/>
        <v>58</v>
      </c>
      <c r="R3268" t="str">
        <f t="shared" si="414"/>
        <v>50</v>
      </c>
      <c r="S3268" s="4">
        <f t="shared" si="416"/>
        <v>44703.249189814815</v>
      </c>
      <c r="T3268" s="5">
        <f t="shared" si="415"/>
        <v>44703.249189814815</v>
      </c>
      <c r="U3268" t="s">
        <v>2587</v>
      </c>
      <c r="AH3268" t="s">
        <v>2940</v>
      </c>
      <c r="AI3268" t="s">
        <v>2941</v>
      </c>
      <c r="AJ3268" t="s">
        <v>2941</v>
      </c>
      <c r="AK3268" t="s">
        <v>3101</v>
      </c>
      <c r="AL3268" t="s">
        <v>3104</v>
      </c>
      <c r="BK3268">
        <v>3516</v>
      </c>
      <c r="BL3268">
        <v>3516</v>
      </c>
      <c r="BQ3268">
        <v>27.338000000000001</v>
      </c>
      <c r="BR3268">
        <v>27.959800000022629</v>
      </c>
      <c r="BS3268">
        <v>0</v>
      </c>
    </row>
    <row r="3269" spans="1:71" x14ac:dyDescent="0.25">
      <c r="A3269" t="s">
        <v>86</v>
      </c>
      <c r="B3269">
        <v>3584</v>
      </c>
      <c r="C3269" t="s">
        <v>88</v>
      </c>
      <c r="D3269">
        <v>1</v>
      </c>
      <c r="E3269">
        <v>388012.60129999998</v>
      </c>
      <c r="F3269">
        <v>388012.87770000001</v>
      </c>
      <c r="G3269">
        <v>0.27640000003157178</v>
      </c>
      <c r="H3269">
        <v>84.326499999999996</v>
      </c>
      <c r="I3269">
        <v>6.8810000000000002</v>
      </c>
      <c r="J3269">
        <v>1121.56</v>
      </c>
      <c r="L3269" t="s">
        <v>1163</v>
      </c>
      <c r="M3269" s="6">
        <f t="shared" si="409"/>
        <v>2022</v>
      </c>
      <c r="N3269" s="6" t="str">
        <f t="shared" si="410"/>
        <v>05</v>
      </c>
      <c r="O3269" s="6" t="str">
        <f t="shared" si="411"/>
        <v>22</v>
      </c>
      <c r="P3269" t="str">
        <f t="shared" si="412"/>
        <v>06</v>
      </c>
      <c r="Q3269" t="str">
        <f t="shared" si="413"/>
        <v>13</v>
      </c>
      <c r="R3269" t="str">
        <f t="shared" si="414"/>
        <v>50</v>
      </c>
      <c r="S3269" s="4">
        <f t="shared" si="416"/>
        <v>44703.259606481479</v>
      </c>
      <c r="T3269" s="5">
        <f t="shared" si="415"/>
        <v>44703.259606481479</v>
      </c>
      <c r="U3269" t="s">
        <v>2588</v>
      </c>
      <c r="AH3269" t="s">
        <v>2940</v>
      </c>
      <c r="AI3269" t="s">
        <v>2941</v>
      </c>
      <c r="AJ3269" t="s">
        <v>3097</v>
      </c>
      <c r="AK3269" t="s">
        <v>3101</v>
      </c>
      <c r="AL3269" t="s">
        <v>3103</v>
      </c>
      <c r="BK3269">
        <v>3524</v>
      </c>
      <c r="BL3269">
        <v>3524</v>
      </c>
      <c r="BQ3269">
        <v>84.326499999999996</v>
      </c>
      <c r="BR3269">
        <v>84.602900000031568</v>
      </c>
      <c r="BS3269">
        <v>0</v>
      </c>
    </row>
    <row r="3270" spans="1:71" x14ac:dyDescent="0.25">
      <c r="A3270" t="s">
        <v>86</v>
      </c>
      <c r="B3270">
        <v>3601</v>
      </c>
      <c r="C3270" t="s">
        <v>88</v>
      </c>
      <c r="D3270">
        <v>1</v>
      </c>
      <c r="E3270">
        <v>388103.19040000002</v>
      </c>
      <c r="F3270">
        <v>388103.55479999998</v>
      </c>
      <c r="G3270">
        <v>0.3643999999621883</v>
      </c>
      <c r="H3270">
        <v>174.91560000000001</v>
      </c>
      <c r="I3270">
        <v>89.45</v>
      </c>
      <c r="J3270">
        <v>1183.4860000000001</v>
      </c>
      <c r="L3270" t="s">
        <v>1163</v>
      </c>
      <c r="M3270" s="6">
        <f t="shared" si="409"/>
        <v>2022</v>
      </c>
      <c r="N3270" s="6" t="str">
        <f t="shared" si="410"/>
        <v>05</v>
      </c>
      <c r="O3270" s="6" t="str">
        <f t="shared" si="411"/>
        <v>22</v>
      </c>
      <c r="P3270" t="str">
        <f t="shared" si="412"/>
        <v>06</v>
      </c>
      <c r="Q3270" t="str">
        <f t="shared" si="413"/>
        <v>13</v>
      </c>
      <c r="R3270" t="str">
        <f t="shared" si="414"/>
        <v>50</v>
      </c>
      <c r="S3270" s="4">
        <f t="shared" si="416"/>
        <v>44703.259606481479</v>
      </c>
      <c r="T3270" s="5">
        <f t="shared" si="415"/>
        <v>44703.259606481479</v>
      </c>
      <c r="U3270" t="s">
        <v>2588</v>
      </c>
      <c r="AH3270" t="s">
        <v>2940</v>
      </c>
      <c r="AI3270" t="s">
        <v>2941</v>
      </c>
      <c r="AJ3270" t="s">
        <v>3097</v>
      </c>
      <c r="AK3270" t="s">
        <v>3101</v>
      </c>
      <c r="AL3270" t="s">
        <v>3103</v>
      </c>
      <c r="BK3270">
        <v>3541</v>
      </c>
      <c r="BL3270">
        <v>3541</v>
      </c>
      <c r="BQ3270">
        <v>174.91560000000001</v>
      </c>
      <c r="BR3270">
        <v>175.2799999999622</v>
      </c>
      <c r="BS3270">
        <v>1</v>
      </c>
    </row>
    <row r="3271" spans="1:71" x14ac:dyDescent="0.25">
      <c r="A3271" t="s">
        <v>86</v>
      </c>
      <c r="B3271">
        <v>3602</v>
      </c>
      <c r="C3271" t="s">
        <v>88</v>
      </c>
      <c r="D3271">
        <v>1</v>
      </c>
      <c r="E3271">
        <v>388104.28619999997</v>
      </c>
      <c r="F3271">
        <v>388104.74479999999</v>
      </c>
      <c r="G3271">
        <v>0.45860000001266599</v>
      </c>
      <c r="H3271">
        <v>176.01140000000001</v>
      </c>
      <c r="I3271">
        <v>82.569000000000003</v>
      </c>
      <c r="J3271">
        <v>1245.413</v>
      </c>
      <c r="L3271" t="s">
        <v>1163</v>
      </c>
      <c r="M3271" s="6">
        <f t="shared" si="409"/>
        <v>2022</v>
      </c>
      <c r="N3271" s="6" t="str">
        <f t="shared" si="410"/>
        <v>05</v>
      </c>
      <c r="O3271" s="6" t="str">
        <f t="shared" si="411"/>
        <v>22</v>
      </c>
      <c r="P3271" t="str">
        <f t="shared" si="412"/>
        <v>06</v>
      </c>
      <c r="Q3271" t="str">
        <f t="shared" si="413"/>
        <v>13</v>
      </c>
      <c r="R3271" t="str">
        <f t="shared" si="414"/>
        <v>50</v>
      </c>
      <c r="S3271" s="4">
        <f t="shared" si="416"/>
        <v>44703.259606481479</v>
      </c>
      <c r="T3271" s="5">
        <f t="shared" si="415"/>
        <v>44703.259606481479</v>
      </c>
      <c r="U3271" t="s">
        <v>2588</v>
      </c>
      <c r="AH3271" t="s">
        <v>2940</v>
      </c>
      <c r="AI3271" t="s">
        <v>2941</v>
      </c>
      <c r="AJ3271" t="s">
        <v>3097</v>
      </c>
      <c r="AK3271" t="s">
        <v>3101</v>
      </c>
      <c r="AL3271" t="s">
        <v>3103</v>
      </c>
      <c r="BK3271">
        <v>3542</v>
      </c>
      <c r="BL3271">
        <v>3542</v>
      </c>
      <c r="BQ3271">
        <v>176.01140000000001</v>
      </c>
      <c r="BR3271">
        <v>176.4700000000127</v>
      </c>
      <c r="BS3271">
        <v>2</v>
      </c>
    </row>
    <row r="3272" spans="1:71" x14ac:dyDescent="0.25">
      <c r="A3272" t="s">
        <v>86</v>
      </c>
      <c r="B3272">
        <v>3603</v>
      </c>
      <c r="C3272" t="s">
        <v>88</v>
      </c>
      <c r="D3272">
        <v>1</v>
      </c>
      <c r="E3272">
        <v>388242.58929999999</v>
      </c>
      <c r="F3272">
        <v>388244.58679999999</v>
      </c>
      <c r="G3272">
        <v>1.9974999999976719</v>
      </c>
      <c r="H3272">
        <v>14.350099999999999</v>
      </c>
      <c r="I3272">
        <v>34.404000000000003</v>
      </c>
      <c r="J3272">
        <v>1224.771</v>
      </c>
      <c r="L3272" t="s">
        <v>1164</v>
      </c>
      <c r="M3272" s="6">
        <f t="shared" si="409"/>
        <v>2022</v>
      </c>
      <c r="N3272" s="6" t="str">
        <f t="shared" si="410"/>
        <v>05</v>
      </c>
      <c r="O3272" s="6" t="str">
        <f t="shared" si="411"/>
        <v>22</v>
      </c>
      <c r="P3272" t="str">
        <f t="shared" si="412"/>
        <v>06</v>
      </c>
      <c r="Q3272" t="str">
        <f t="shared" si="413"/>
        <v>18</v>
      </c>
      <c r="R3272" t="str">
        <f t="shared" si="414"/>
        <v>50</v>
      </c>
      <c r="S3272" s="4">
        <f t="shared" si="416"/>
        <v>44703.263078703705</v>
      </c>
      <c r="T3272" s="5">
        <f t="shared" si="415"/>
        <v>44703.263078703705</v>
      </c>
      <c r="U3272" t="s">
        <v>2589</v>
      </c>
      <c r="AH3272" t="s">
        <v>2940</v>
      </c>
      <c r="AI3272" t="s">
        <v>3077</v>
      </c>
      <c r="AJ3272" t="s">
        <v>2941</v>
      </c>
      <c r="AK3272" t="s">
        <v>3101</v>
      </c>
      <c r="AL3272" t="s">
        <v>3104</v>
      </c>
      <c r="AN3272" t="s">
        <v>3697</v>
      </c>
      <c r="BK3272">
        <v>3543</v>
      </c>
      <c r="BL3272">
        <v>3543</v>
      </c>
      <c r="BQ3272">
        <v>14.350099999999999</v>
      </c>
      <c r="BR3272">
        <v>16.347599999997669</v>
      </c>
      <c r="BS3272">
        <v>0</v>
      </c>
    </row>
    <row r="3273" spans="1:71" x14ac:dyDescent="0.25">
      <c r="A3273" t="s">
        <v>86</v>
      </c>
      <c r="B3273">
        <v>3610</v>
      </c>
      <c r="C3273" t="s">
        <v>88</v>
      </c>
      <c r="D3273">
        <v>1</v>
      </c>
      <c r="E3273">
        <v>388690.4325</v>
      </c>
      <c r="F3273">
        <v>388691.30560000002</v>
      </c>
      <c r="G3273">
        <v>0.87310000002617016</v>
      </c>
      <c r="H3273">
        <v>162.10499999999999</v>
      </c>
      <c r="I3273">
        <v>0</v>
      </c>
      <c r="J3273">
        <v>1343.8910000000001</v>
      </c>
      <c r="L3273" t="s">
        <v>1165</v>
      </c>
      <c r="M3273" s="6">
        <f t="shared" si="409"/>
        <v>2022</v>
      </c>
      <c r="N3273" s="6" t="str">
        <f t="shared" si="410"/>
        <v>05</v>
      </c>
      <c r="O3273" s="6" t="str">
        <f t="shared" si="411"/>
        <v>22</v>
      </c>
      <c r="P3273" t="str">
        <f t="shared" si="412"/>
        <v>06</v>
      </c>
      <c r="Q3273" t="str">
        <f t="shared" si="413"/>
        <v>23</v>
      </c>
      <c r="R3273" t="str">
        <f t="shared" si="414"/>
        <v>50</v>
      </c>
      <c r="S3273" s="4">
        <f t="shared" si="416"/>
        <v>44703.266550925924</v>
      </c>
      <c r="T3273" s="5">
        <f t="shared" si="415"/>
        <v>44703.266550925924</v>
      </c>
      <c r="U3273" t="s">
        <v>2590</v>
      </c>
      <c r="AH3273" t="s">
        <v>2940</v>
      </c>
      <c r="AI3273" t="s">
        <v>2941</v>
      </c>
      <c r="AJ3273" t="s">
        <v>2941</v>
      </c>
      <c r="AK3273" t="s">
        <v>3101</v>
      </c>
      <c r="AL3273" t="s">
        <v>3104</v>
      </c>
      <c r="BK3273">
        <v>3550</v>
      </c>
      <c r="BL3273">
        <v>3550</v>
      </c>
      <c r="BQ3273">
        <v>162.10499999999999</v>
      </c>
      <c r="BR3273">
        <v>162.97810000002619</v>
      </c>
      <c r="BS3273">
        <v>0</v>
      </c>
    </row>
    <row r="3274" spans="1:71" x14ac:dyDescent="0.25">
      <c r="A3274" t="s">
        <v>86</v>
      </c>
      <c r="B3274">
        <v>3639</v>
      </c>
      <c r="C3274" t="s">
        <v>88</v>
      </c>
      <c r="D3274">
        <v>1</v>
      </c>
      <c r="E3274">
        <v>395030.95360000001</v>
      </c>
      <c r="F3274">
        <v>395032.03399999999</v>
      </c>
      <c r="G3274">
        <v>1.080399999977089</v>
      </c>
      <c r="H3274">
        <v>202.0942</v>
      </c>
      <c r="I3274">
        <v>6.7869999999999999</v>
      </c>
      <c r="J3274">
        <v>414.02699999999999</v>
      </c>
      <c r="L3274" t="s">
        <v>1166</v>
      </c>
      <c r="M3274" s="6">
        <f t="shared" si="409"/>
        <v>2022</v>
      </c>
      <c r="N3274" s="6" t="str">
        <f t="shared" si="410"/>
        <v>05</v>
      </c>
      <c r="O3274" s="6" t="str">
        <f t="shared" si="411"/>
        <v>22</v>
      </c>
      <c r="P3274" t="str">
        <f t="shared" si="412"/>
        <v>08</v>
      </c>
      <c r="Q3274" t="str">
        <f t="shared" si="413"/>
        <v>08</v>
      </c>
      <c r="R3274" t="str">
        <f t="shared" si="414"/>
        <v>50</v>
      </c>
      <c r="S3274" s="4">
        <f t="shared" si="416"/>
        <v>44703.339467592596</v>
      </c>
      <c r="T3274" s="5">
        <f t="shared" si="415"/>
        <v>44703.339467592596</v>
      </c>
      <c r="U3274" t="s">
        <v>2591</v>
      </c>
      <c r="AH3274" t="s">
        <v>2940</v>
      </c>
      <c r="AI3274" t="s">
        <v>2941</v>
      </c>
      <c r="AJ3274" t="s">
        <v>3097</v>
      </c>
      <c r="AK3274" t="s">
        <v>3101</v>
      </c>
      <c r="AL3274" t="s">
        <v>3102</v>
      </c>
      <c r="BK3274">
        <v>3579</v>
      </c>
      <c r="BL3274">
        <v>3579</v>
      </c>
      <c r="BQ3274">
        <v>202.0942</v>
      </c>
      <c r="BR3274">
        <v>203.17459999997709</v>
      </c>
      <c r="BS3274">
        <v>0</v>
      </c>
    </row>
    <row r="3275" spans="1:71" x14ac:dyDescent="0.25">
      <c r="A3275" t="s">
        <v>86</v>
      </c>
      <c r="B3275">
        <v>3640</v>
      </c>
      <c r="C3275" t="s">
        <v>88</v>
      </c>
      <c r="D3275">
        <v>1</v>
      </c>
      <c r="E3275">
        <v>395230.84419999999</v>
      </c>
      <c r="F3275">
        <v>395231.15820000001</v>
      </c>
      <c r="G3275">
        <v>0.31400000001303852</v>
      </c>
      <c r="H3275">
        <v>101.98399999999999</v>
      </c>
      <c r="I3275">
        <v>33.936999999999998</v>
      </c>
      <c r="J3275">
        <v>1398.19</v>
      </c>
      <c r="L3275" t="s">
        <v>1167</v>
      </c>
      <c r="M3275" s="6">
        <f t="shared" si="409"/>
        <v>2022</v>
      </c>
      <c r="N3275" s="6" t="str">
        <f t="shared" si="410"/>
        <v>05</v>
      </c>
      <c r="O3275" s="6" t="str">
        <f t="shared" si="411"/>
        <v>22</v>
      </c>
      <c r="P3275" t="str">
        <f t="shared" si="412"/>
        <v>08</v>
      </c>
      <c r="Q3275" t="str">
        <f t="shared" si="413"/>
        <v>13</v>
      </c>
      <c r="R3275" t="str">
        <f t="shared" si="414"/>
        <v>50</v>
      </c>
      <c r="S3275" s="4">
        <f t="shared" si="416"/>
        <v>44703.342939814815</v>
      </c>
      <c r="T3275" s="5">
        <f t="shared" si="415"/>
        <v>44703.342939814815</v>
      </c>
      <c r="U3275" t="s">
        <v>2592</v>
      </c>
      <c r="AH3275" t="s">
        <v>2940</v>
      </c>
      <c r="AI3275" t="s">
        <v>2941</v>
      </c>
      <c r="AJ3275" t="s">
        <v>3097</v>
      </c>
      <c r="AK3275" t="s">
        <v>3101</v>
      </c>
      <c r="AL3275" t="s">
        <v>3103</v>
      </c>
      <c r="BK3275">
        <v>3580</v>
      </c>
      <c r="BL3275">
        <v>3580</v>
      </c>
      <c r="BQ3275">
        <v>101.98399999999999</v>
      </c>
      <c r="BR3275">
        <v>102.298000000013</v>
      </c>
      <c r="BS3275">
        <v>0</v>
      </c>
    </row>
    <row r="3276" spans="1:71" x14ac:dyDescent="0.25">
      <c r="A3276" t="s">
        <v>86</v>
      </c>
      <c r="B3276">
        <v>3653</v>
      </c>
      <c r="C3276" t="s">
        <v>88</v>
      </c>
      <c r="D3276">
        <v>1</v>
      </c>
      <c r="E3276">
        <v>395908.1434</v>
      </c>
      <c r="F3276">
        <v>395908.41979999997</v>
      </c>
      <c r="G3276">
        <v>0.27639999997336417</v>
      </c>
      <c r="H3276">
        <v>179.19139999999999</v>
      </c>
      <c r="I3276">
        <v>20.361999999999998</v>
      </c>
      <c r="J3276">
        <v>1289.5930000000001</v>
      </c>
      <c r="L3276" t="s">
        <v>1168</v>
      </c>
      <c r="M3276" s="6">
        <f t="shared" si="409"/>
        <v>2022</v>
      </c>
      <c r="N3276" s="6" t="str">
        <f t="shared" si="410"/>
        <v>05</v>
      </c>
      <c r="O3276" s="6" t="str">
        <f t="shared" si="411"/>
        <v>22</v>
      </c>
      <c r="P3276" t="str">
        <f t="shared" si="412"/>
        <v>08</v>
      </c>
      <c r="Q3276" t="str">
        <f t="shared" si="413"/>
        <v>23</v>
      </c>
      <c r="R3276" t="str">
        <f t="shared" si="414"/>
        <v>50</v>
      </c>
      <c r="S3276" s="4">
        <f t="shared" si="416"/>
        <v>44703.34988425926</v>
      </c>
      <c r="T3276" s="5">
        <f t="shared" si="415"/>
        <v>44703.34988425926</v>
      </c>
      <c r="U3276" t="s">
        <v>2593</v>
      </c>
      <c r="AH3276" t="s">
        <v>2940</v>
      </c>
      <c r="AI3276" t="s">
        <v>2941</v>
      </c>
      <c r="AJ3276" t="s">
        <v>3097</v>
      </c>
      <c r="AK3276" t="s">
        <v>3101</v>
      </c>
      <c r="AL3276" t="s">
        <v>3103</v>
      </c>
      <c r="AN3276" t="s">
        <v>3658</v>
      </c>
      <c r="BK3276">
        <v>3593</v>
      </c>
      <c r="BL3276">
        <v>3593</v>
      </c>
      <c r="BQ3276">
        <v>179.19139999999999</v>
      </c>
      <c r="BR3276">
        <v>179.46779999997341</v>
      </c>
      <c r="BS3276">
        <v>0</v>
      </c>
    </row>
    <row r="3277" spans="1:71" x14ac:dyDescent="0.25">
      <c r="A3277" t="s">
        <v>86</v>
      </c>
      <c r="B3277">
        <v>3654</v>
      </c>
      <c r="C3277" t="s">
        <v>88</v>
      </c>
      <c r="D3277">
        <v>1</v>
      </c>
      <c r="E3277">
        <v>395909.32429999998</v>
      </c>
      <c r="F3277">
        <v>395909.87079999998</v>
      </c>
      <c r="G3277">
        <v>0.54649999999674037</v>
      </c>
      <c r="H3277">
        <v>180.3723</v>
      </c>
      <c r="I3277">
        <v>0</v>
      </c>
      <c r="J3277">
        <v>1235.2940000000001</v>
      </c>
      <c r="L3277" t="s">
        <v>1168</v>
      </c>
      <c r="M3277" s="6">
        <f t="shared" si="409"/>
        <v>2022</v>
      </c>
      <c r="N3277" s="6" t="str">
        <f t="shared" si="410"/>
        <v>05</v>
      </c>
      <c r="O3277" s="6" t="str">
        <f t="shared" si="411"/>
        <v>22</v>
      </c>
      <c r="P3277" t="str">
        <f t="shared" si="412"/>
        <v>08</v>
      </c>
      <c r="Q3277" t="str">
        <f t="shared" si="413"/>
        <v>23</v>
      </c>
      <c r="R3277" t="str">
        <f t="shared" si="414"/>
        <v>50</v>
      </c>
      <c r="S3277" s="4">
        <f t="shared" si="416"/>
        <v>44703.34988425926</v>
      </c>
      <c r="T3277" s="5">
        <f t="shared" si="415"/>
        <v>44703.34988425926</v>
      </c>
      <c r="U3277" t="s">
        <v>2593</v>
      </c>
      <c r="AH3277" t="s">
        <v>2940</v>
      </c>
      <c r="AI3277" t="s">
        <v>3077</v>
      </c>
      <c r="AJ3277" t="s">
        <v>3097</v>
      </c>
      <c r="AK3277" t="s">
        <v>3101</v>
      </c>
      <c r="AL3277" t="s">
        <v>3103</v>
      </c>
      <c r="AN3277" t="s">
        <v>3658</v>
      </c>
      <c r="BK3277">
        <v>3594</v>
      </c>
      <c r="BL3277">
        <v>3594</v>
      </c>
      <c r="BQ3277">
        <v>180.3723</v>
      </c>
      <c r="BR3277">
        <v>180.91879999999671</v>
      </c>
      <c r="BS3277">
        <v>1</v>
      </c>
    </row>
    <row r="3278" spans="1:71" x14ac:dyDescent="0.25">
      <c r="A3278" t="s">
        <v>86</v>
      </c>
      <c r="B3278">
        <v>3655</v>
      </c>
      <c r="C3278" t="s">
        <v>88</v>
      </c>
      <c r="D3278">
        <v>1</v>
      </c>
      <c r="E3278">
        <v>395926.55119999999</v>
      </c>
      <c r="F3278">
        <v>395927.68810000003</v>
      </c>
      <c r="G3278">
        <v>1.1369000000413509</v>
      </c>
      <c r="H3278">
        <v>197.5992</v>
      </c>
      <c r="I3278">
        <v>13.574999999999999</v>
      </c>
      <c r="J3278">
        <v>346.154</v>
      </c>
      <c r="L3278" t="s">
        <v>1168</v>
      </c>
      <c r="M3278" s="6">
        <f t="shared" si="409"/>
        <v>2022</v>
      </c>
      <c r="N3278" s="6" t="str">
        <f t="shared" si="410"/>
        <v>05</v>
      </c>
      <c r="O3278" s="6" t="str">
        <f t="shared" si="411"/>
        <v>22</v>
      </c>
      <c r="P3278" t="str">
        <f t="shared" si="412"/>
        <v>08</v>
      </c>
      <c r="Q3278" t="str">
        <f t="shared" si="413"/>
        <v>23</v>
      </c>
      <c r="R3278" t="str">
        <f t="shared" si="414"/>
        <v>50</v>
      </c>
      <c r="S3278" s="4">
        <f t="shared" si="416"/>
        <v>44703.34988425926</v>
      </c>
      <c r="T3278" s="5">
        <f t="shared" si="415"/>
        <v>44703.34988425926</v>
      </c>
      <c r="U3278" t="s">
        <v>2593</v>
      </c>
      <c r="AH3278" t="s">
        <v>2940</v>
      </c>
      <c r="AI3278" t="s">
        <v>2941</v>
      </c>
      <c r="AJ3278" t="s">
        <v>3097</v>
      </c>
      <c r="AK3278" t="s">
        <v>3101</v>
      </c>
      <c r="AL3278" t="s">
        <v>3102</v>
      </c>
      <c r="BK3278">
        <v>3595</v>
      </c>
      <c r="BL3278">
        <v>3595</v>
      </c>
      <c r="BQ3278">
        <v>197.5992</v>
      </c>
      <c r="BR3278">
        <v>198.73610000004129</v>
      </c>
      <c r="BS3278">
        <v>2</v>
      </c>
    </row>
    <row r="3279" spans="1:71" x14ac:dyDescent="0.25">
      <c r="A3279" t="s">
        <v>86</v>
      </c>
      <c r="B3279">
        <v>3662</v>
      </c>
      <c r="C3279" t="s">
        <v>88</v>
      </c>
      <c r="D3279">
        <v>1</v>
      </c>
      <c r="E3279">
        <v>396993.93359999999</v>
      </c>
      <c r="F3279">
        <v>396995.18979999999</v>
      </c>
      <c r="G3279">
        <v>1.2562000000034459</v>
      </c>
      <c r="H3279">
        <v>64.921599999999998</v>
      </c>
      <c r="I3279">
        <v>0</v>
      </c>
      <c r="J3279">
        <v>1242.0809999999999</v>
      </c>
      <c r="L3279" t="s">
        <v>1169</v>
      </c>
      <c r="M3279" s="6">
        <f t="shared" si="409"/>
        <v>2022</v>
      </c>
      <c r="N3279" s="6" t="str">
        <f t="shared" si="410"/>
        <v>05</v>
      </c>
      <c r="O3279" s="6" t="str">
        <f t="shared" si="411"/>
        <v>22</v>
      </c>
      <c r="P3279" t="str">
        <f t="shared" si="412"/>
        <v>08</v>
      </c>
      <c r="Q3279" t="str">
        <f t="shared" si="413"/>
        <v>43</v>
      </c>
      <c r="R3279" t="str">
        <f t="shared" si="414"/>
        <v>50</v>
      </c>
      <c r="S3279" s="4">
        <f t="shared" si="416"/>
        <v>44703.36377314815</v>
      </c>
      <c r="T3279" s="5">
        <f t="shared" si="415"/>
        <v>44703.36377314815</v>
      </c>
      <c r="U3279" t="s">
        <v>2594</v>
      </c>
      <c r="AH3279" t="s">
        <v>2940</v>
      </c>
      <c r="AI3279" t="s">
        <v>2941</v>
      </c>
      <c r="AJ3279" t="s">
        <v>2941</v>
      </c>
      <c r="AK3279" t="s">
        <v>3101</v>
      </c>
      <c r="AL3279" t="s">
        <v>3104</v>
      </c>
      <c r="BK3279">
        <v>3602</v>
      </c>
      <c r="BL3279">
        <v>3602</v>
      </c>
      <c r="BQ3279">
        <v>64.921599999999998</v>
      </c>
      <c r="BR3279">
        <v>66.177800000003444</v>
      </c>
      <c r="BS3279">
        <v>0</v>
      </c>
    </row>
    <row r="3280" spans="1:71" x14ac:dyDescent="0.25">
      <c r="A3280" t="s">
        <v>86</v>
      </c>
      <c r="B3280">
        <v>3663</v>
      </c>
      <c r="C3280" t="s">
        <v>88</v>
      </c>
      <c r="D3280">
        <v>1</v>
      </c>
      <c r="E3280">
        <v>397268.33720000001</v>
      </c>
      <c r="F3280">
        <v>397268.66379999998</v>
      </c>
      <c r="G3280">
        <v>0.32659999997122208</v>
      </c>
      <c r="H3280">
        <v>39.249499999999998</v>
      </c>
      <c r="I3280">
        <v>81.447999999999993</v>
      </c>
      <c r="J3280">
        <v>1031.674</v>
      </c>
      <c r="L3280" t="s">
        <v>1170</v>
      </c>
      <c r="M3280" s="6">
        <f t="shared" si="409"/>
        <v>2022</v>
      </c>
      <c r="N3280" s="6" t="str">
        <f t="shared" si="410"/>
        <v>05</v>
      </c>
      <c r="O3280" s="6" t="str">
        <f t="shared" si="411"/>
        <v>22</v>
      </c>
      <c r="P3280" t="str">
        <f t="shared" si="412"/>
        <v>08</v>
      </c>
      <c r="Q3280" t="str">
        <f t="shared" si="413"/>
        <v>48</v>
      </c>
      <c r="R3280" t="str">
        <f t="shared" si="414"/>
        <v>50</v>
      </c>
      <c r="S3280" s="4">
        <f t="shared" si="416"/>
        <v>44703.367245370369</v>
      </c>
      <c r="T3280" s="5">
        <f t="shared" si="415"/>
        <v>44703.367245370369</v>
      </c>
      <c r="U3280" t="s">
        <v>2595</v>
      </c>
      <c r="AH3280" t="s">
        <v>2940</v>
      </c>
      <c r="AI3280" t="s">
        <v>2941</v>
      </c>
      <c r="AJ3280" t="s">
        <v>3097</v>
      </c>
      <c r="AK3280" t="s">
        <v>3101</v>
      </c>
      <c r="AL3280" t="s">
        <v>3103</v>
      </c>
      <c r="BK3280">
        <v>3603</v>
      </c>
      <c r="BL3280">
        <v>3603</v>
      </c>
      <c r="BQ3280">
        <v>39.249499999999998</v>
      </c>
      <c r="BR3280">
        <v>39.57609999997122</v>
      </c>
      <c r="BS3280">
        <v>0</v>
      </c>
    </row>
    <row r="3281" spans="1:71" x14ac:dyDescent="0.25">
      <c r="A3281" t="s">
        <v>86</v>
      </c>
      <c r="B3281">
        <v>3664</v>
      </c>
      <c r="C3281" t="s">
        <v>88</v>
      </c>
      <c r="D3281">
        <v>1</v>
      </c>
      <c r="E3281">
        <v>397269.32329999999</v>
      </c>
      <c r="F3281">
        <v>397269.65</v>
      </c>
      <c r="G3281">
        <v>0.32670000003417948</v>
      </c>
      <c r="H3281">
        <v>40.235700000000001</v>
      </c>
      <c r="I3281">
        <v>88.234999999999999</v>
      </c>
      <c r="J3281">
        <v>1072.3979999999999</v>
      </c>
      <c r="L3281" t="s">
        <v>1170</v>
      </c>
      <c r="M3281" s="6">
        <f t="shared" si="409"/>
        <v>2022</v>
      </c>
      <c r="N3281" s="6" t="str">
        <f t="shared" si="410"/>
        <v>05</v>
      </c>
      <c r="O3281" s="6" t="str">
        <f t="shared" si="411"/>
        <v>22</v>
      </c>
      <c r="P3281" t="str">
        <f t="shared" si="412"/>
        <v>08</v>
      </c>
      <c r="Q3281" t="str">
        <f t="shared" si="413"/>
        <v>48</v>
      </c>
      <c r="R3281" t="str">
        <f t="shared" si="414"/>
        <v>50</v>
      </c>
      <c r="S3281" s="4">
        <f t="shared" si="416"/>
        <v>44703.367245370369</v>
      </c>
      <c r="T3281" s="5">
        <f t="shared" si="415"/>
        <v>44703.367245370369</v>
      </c>
      <c r="U3281" t="s">
        <v>2595</v>
      </c>
      <c r="AH3281" t="s">
        <v>2940</v>
      </c>
      <c r="AI3281" t="s">
        <v>2941</v>
      </c>
      <c r="AJ3281" t="s">
        <v>3097</v>
      </c>
      <c r="AK3281" t="s">
        <v>3101</v>
      </c>
      <c r="AL3281" t="s">
        <v>3103</v>
      </c>
      <c r="BK3281">
        <v>3604</v>
      </c>
      <c r="BL3281">
        <v>3604</v>
      </c>
      <c r="BQ3281">
        <v>40.235700000000001</v>
      </c>
      <c r="BR3281">
        <v>40.562400000034181</v>
      </c>
      <c r="BS3281">
        <v>1</v>
      </c>
    </row>
    <row r="3282" spans="1:71" x14ac:dyDescent="0.25">
      <c r="A3282" t="s">
        <v>86</v>
      </c>
      <c r="B3282">
        <v>3665</v>
      </c>
      <c r="C3282" t="s">
        <v>88</v>
      </c>
      <c r="D3282">
        <v>1</v>
      </c>
      <c r="E3282">
        <v>397270.42259999999</v>
      </c>
      <c r="F3282">
        <v>397270.84970000002</v>
      </c>
      <c r="G3282">
        <v>0.42710000002989551</v>
      </c>
      <c r="H3282">
        <v>41.334899999999998</v>
      </c>
      <c r="I3282">
        <v>95.022999999999996</v>
      </c>
      <c r="J3282">
        <v>1085.973</v>
      </c>
      <c r="L3282" t="s">
        <v>1170</v>
      </c>
      <c r="M3282" s="6">
        <f t="shared" si="409"/>
        <v>2022</v>
      </c>
      <c r="N3282" s="6" t="str">
        <f t="shared" si="410"/>
        <v>05</v>
      </c>
      <c r="O3282" s="6" t="str">
        <f t="shared" si="411"/>
        <v>22</v>
      </c>
      <c r="P3282" t="str">
        <f t="shared" si="412"/>
        <v>08</v>
      </c>
      <c r="Q3282" t="str">
        <f t="shared" si="413"/>
        <v>48</v>
      </c>
      <c r="R3282" t="str">
        <f t="shared" si="414"/>
        <v>50</v>
      </c>
      <c r="S3282" s="4">
        <f t="shared" si="416"/>
        <v>44703.367245370369</v>
      </c>
      <c r="T3282" s="5">
        <f t="shared" si="415"/>
        <v>44703.367245370369</v>
      </c>
      <c r="U3282" t="s">
        <v>2595</v>
      </c>
      <c r="AH3282" t="s">
        <v>2940</v>
      </c>
      <c r="AI3282" t="s">
        <v>2941</v>
      </c>
      <c r="AJ3282" t="s">
        <v>3097</v>
      </c>
      <c r="AK3282" t="s">
        <v>3101</v>
      </c>
      <c r="AL3282" t="s">
        <v>3103</v>
      </c>
      <c r="BK3282">
        <v>3605</v>
      </c>
      <c r="BL3282">
        <v>3605</v>
      </c>
      <c r="BQ3282">
        <v>41.334899999999998</v>
      </c>
      <c r="BR3282">
        <v>41.762000000029893</v>
      </c>
      <c r="BS3282">
        <v>2</v>
      </c>
    </row>
    <row r="3283" spans="1:71" x14ac:dyDescent="0.25">
      <c r="A3283" t="s">
        <v>86</v>
      </c>
      <c r="B3283">
        <v>3669</v>
      </c>
      <c r="C3283" t="s">
        <v>88</v>
      </c>
      <c r="D3283">
        <v>1</v>
      </c>
      <c r="E3283">
        <v>398206.64169999998</v>
      </c>
      <c r="F3283">
        <v>398207.42060000001</v>
      </c>
      <c r="G3283">
        <v>0.77890000003390014</v>
      </c>
      <c r="H3283">
        <v>77.4529</v>
      </c>
      <c r="I3283">
        <v>67.873000000000005</v>
      </c>
      <c r="J3283">
        <v>407.24</v>
      </c>
      <c r="L3283" t="s">
        <v>1171</v>
      </c>
      <c r="M3283" s="6">
        <f t="shared" si="409"/>
        <v>2022</v>
      </c>
      <c r="N3283" s="6" t="str">
        <f t="shared" si="410"/>
        <v>05</v>
      </c>
      <c r="O3283" s="6" t="str">
        <f t="shared" si="411"/>
        <v>22</v>
      </c>
      <c r="P3283" t="str">
        <f t="shared" si="412"/>
        <v>09</v>
      </c>
      <c r="Q3283" t="str">
        <f t="shared" si="413"/>
        <v>03</v>
      </c>
      <c r="R3283" t="str">
        <f t="shared" si="414"/>
        <v>50</v>
      </c>
      <c r="S3283" s="4">
        <f t="shared" si="416"/>
        <v>44703.377662037034</v>
      </c>
      <c r="T3283" s="5">
        <f t="shared" si="415"/>
        <v>44703.377662037034</v>
      </c>
      <c r="U3283" t="s">
        <v>2596</v>
      </c>
      <c r="AH3283" t="s">
        <v>2940</v>
      </c>
      <c r="AI3283" t="s">
        <v>2941</v>
      </c>
      <c r="AJ3283" t="s">
        <v>3097</v>
      </c>
      <c r="AK3283" t="s">
        <v>3101</v>
      </c>
      <c r="AL3283" t="s">
        <v>3102</v>
      </c>
      <c r="BK3283">
        <v>3609</v>
      </c>
      <c r="BL3283">
        <v>3609</v>
      </c>
      <c r="BQ3283">
        <v>77.4529</v>
      </c>
      <c r="BR3283">
        <v>78.2318000000339</v>
      </c>
      <c r="BS3283">
        <v>0</v>
      </c>
    </row>
    <row r="3284" spans="1:71" x14ac:dyDescent="0.25">
      <c r="A3284" t="s">
        <v>86</v>
      </c>
      <c r="B3284">
        <v>3672</v>
      </c>
      <c r="C3284" t="s">
        <v>88</v>
      </c>
      <c r="D3284">
        <v>1</v>
      </c>
      <c r="E3284">
        <v>398632.3897</v>
      </c>
      <c r="F3284">
        <v>398633.02409999998</v>
      </c>
      <c r="G3284">
        <v>0.63439999998081475</v>
      </c>
      <c r="H3284">
        <v>203.1833</v>
      </c>
      <c r="I3284">
        <v>0</v>
      </c>
      <c r="J3284">
        <v>529.41200000000003</v>
      </c>
      <c r="L3284" t="s">
        <v>1172</v>
      </c>
      <c r="M3284" s="6">
        <f t="shared" si="409"/>
        <v>2022</v>
      </c>
      <c r="N3284" s="6" t="str">
        <f t="shared" si="410"/>
        <v>05</v>
      </c>
      <c r="O3284" s="6" t="str">
        <f t="shared" si="411"/>
        <v>22</v>
      </c>
      <c r="P3284" t="str">
        <f t="shared" si="412"/>
        <v>09</v>
      </c>
      <c r="Q3284" t="str">
        <f t="shared" si="413"/>
        <v>08</v>
      </c>
      <c r="R3284" t="str">
        <f t="shared" si="414"/>
        <v>50</v>
      </c>
      <c r="S3284" s="4">
        <f t="shared" si="416"/>
        <v>44703.38113425926</v>
      </c>
      <c r="T3284" s="5">
        <f t="shared" si="415"/>
        <v>44703.38113425926</v>
      </c>
      <c r="U3284" t="s">
        <v>2597</v>
      </c>
      <c r="AH3284" t="s">
        <v>2940</v>
      </c>
      <c r="AI3284" t="s">
        <v>2941</v>
      </c>
      <c r="AJ3284" t="s">
        <v>3097</v>
      </c>
      <c r="AK3284" t="s">
        <v>3101</v>
      </c>
      <c r="AL3284" t="s">
        <v>3102</v>
      </c>
      <c r="BK3284">
        <v>3612</v>
      </c>
      <c r="BL3284">
        <v>3612</v>
      </c>
      <c r="BQ3284">
        <v>203.1833</v>
      </c>
      <c r="BR3284">
        <v>203.81769999998079</v>
      </c>
      <c r="BS3284">
        <v>0</v>
      </c>
    </row>
    <row r="3285" spans="1:71" x14ac:dyDescent="0.25">
      <c r="A3285" t="s">
        <v>86</v>
      </c>
      <c r="B3285">
        <v>3673</v>
      </c>
      <c r="C3285" t="s">
        <v>88</v>
      </c>
      <c r="D3285">
        <v>1</v>
      </c>
      <c r="E3285">
        <v>398753.07819999999</v>
      </c>
      <c r="F3285">
        <v>398753.77539999998</v>
      </c>
      <c r="G3285">
        <v>0.69719999999506399</v>
      </c>
      <c r="H3285">
        <v>23.902000000000001</v>
      </c>
      <c r="I3285">
        <v>6.7869999999999999</v>
      </c>
      <c r="J3285">
        <v>420.81400000000002</v>
      </c>
      <c r="L3285" t="s">
        <v>1173</v>
      </c>
      <c r="M3285" s="6">
        <f t="shared" si="409"/>
        <v>2022</v>
      </c>
      <c r="N3285" s="6" t="str">
        <f t="shared" si="410"/>
        <v>05</v>
      </c>
      <c r="O3285" s="6" t="str">
        <f t="shared" si="411"/>
        <v>22</v>
      </c>
      <c r="P3285" t="str">
        <f t="shared" si="412"/>
        <v>09</v>
      </c>
      <c r="Q3285" t="str">
        <f t="shared" si="413"/>
        <v>13</v>
      </c>
      <c r="R3285" t="str">
        <f t="shared" si="414"/>
        <v>50</v>
      </c>
      <c r="S3285" s="4">
        <f t="shared" si="416"/>
        <v>44703.384606481479</v>
      </c>
      <c r="T3285" s="5">
        <f t="shared" si="415"/>
        <v>44703.384606481479</v>
      </c>
      <c r="U3285" t="s">
        <v>2598</v>
      </c>
      <c r="AH3285" t="s">
        <v>2940</v>
      </c>
      <c r="AI3285" t="s">
        <v>2941</v>
      </c>
      <c r="AJ3285" t="s">
        <v>3097</v>
      </c>
      <c r="AK3285" t="s">
        <v>3101</v>
      </c>
      <c r="AL3285" t="s">
        <v>3102</v>
      </c>
      <c r="BK3285">
        <v>3613</v>
      </c>
      <c r="BL3285">
        <v>3613</v>
      </c>
      <c r="BQ3285">
        <v>23.902000000000001</v>
      </c>
      <c r="BR3285">
        <v>24.599199999995069</v>
      </c>
      <c r="BS3285">
        <v>0</v>
      </c>
    </row>
    <row r="3286" spans="1:71" x14ac:dyDescent="0.25">
      <c r="A3286" t="s">
        <v>86</v>
      </c>
      <c r="B3286">
        <v>3</v>
      </c>
      <c r="C3286" t="s">
        <v>88</v>
      </c>
      <c r="D3286">
        <v>1</v>
      </c>
      <c r="E3286">
        <v>5237.8080173320004</v>
      </c>
      <c r="F3286">
        <v>5238.2351530100004</v>
      </c>
      <c r="G3286">
        <v>0.42713567800001329</v>
      </c>
      <c r="H3286">
        <v>137.32149999999999</v>
      </c>
      <c r="I3286">
        <v>49.723999999999997</v>
      </c>
      <c r="J3286">
        <v>1060.7729999999999</v>
      </c>
      <c r="L3286" t="s">
        <v>1174</v>
      </c>
      <c r="M3286" s="6">
        <f t="shared" si="409"/>
        <v>2022</v>
      </c>
      <c r="N3286" s="6" t="str">
        <f t="shared" si="410"/>
        <v>05</v>
      </c>
      <c r="O3286" s="6" t="str">
        <f t="shared" si="411"/>
        <v>14</v>
      </c>
      <c r="P3286" t="str">
        <f t="shared" si="412"/>
        <v>17</v>
      </c>
      <c r="Q3286" t="str">
        <f t="shared" si="413"/>
        <v>01</v>
      </c>
      <c r="R3286" t="str">
        <f t="shared" si="414"/>
        <v>53</v>
      </c>
      <c r="S3286" s="4">
        <f t="shared" si="416"/>
        <v>44695.709641203706</v>
      </c>
      <c r="T3286" s="5">
        <f t="shared" si="415"/>
        <v>44695.709641203706</v>
      </c>
      <c r="U3286" t="s">
        <v>2599</v>
      </c>
      <c r="AH3286" t="s">
        <v>2940</v>
      </c>
      <c r="AI3286">
        <v>1</v>
      </c>
      <c r="AJ3286">
        <v>1</v>
      </c>
      <c r="AK3286" t="s">
        <v>3101</v>
      </c>
      <c r="AL3286" t="s">
        <v>3104</v>
      </c>
      <c r="BK3286">
        <v>2</v>
      </c>
      <c r="BL3286">
        <v>2</v>
      </c>
      <c r="BQ3286">
        <v>137.32149999999999</v>
      </c>
      <c r="BR3286">
        <v>137.748635678</v>
      </c>
      <c r="BS3286">
        <v>0</v>
      </c>
    </row>
    <row r="3287" spans="1:71" x14ac:dyDescent="0.25">
      <c r="A3287" t="s">
        <v>86</v>
      </c>
      <c r="B3287">
        <v>16</v>
      </c>
      <c r="C3287" t="s">
        <v>88</v>
      </c>
      <c r="D3287">
        <v>1</v>
      </c>
      <c r="E3287">
        <v>20079.852866297999</v>
      </c>
      <c r="F3287">
        <v>20080.10412258</v>
      </c>
      <c r="G3287">
        <v>0.2512562820011226</v>
      </c>
      <c r="H3287">
        <v>278.08850000000001</v>
      </c>
      <c r="I3287">
        <v>33.149000000000001</v>
      </c>
      <c r="J3287">
        <v>961.32600000000002</v>
      </c>
      <c r="L3287" t="s">
        <v>1175</v>
      </c>
      <c r="M3287" s="6">
        <f t="shared" si="409"/>
        <v>2022</v>
      </c>
      <c r="N3287" s="6" t="str">
        <f t="shared" si="410"/>
        <v>05</v>
      </c>
      <c r="O3287" s="6" t="str">
        <f t="shared" si="411"/>
        <v>14</v>
      </c>
      <c r="P3287" t="str">
        <f t="shared" si="412"/>
        <v>21</v>
      </c>
      <c r="Q3287" t="str">
        <f t="shared" si="413"/>
        <v>11</v>
      </c>
      <c r="R3287" t="str">
        <f t="shared" si="414"/>
        <v>54</v>
      </c>
      <c r="S3287" s="4">
        <f t="shared" si="416"/>
        <v>44695.883263888885</v>
      </c>
      <c r="T3287" s="5">
        <f t="shared" si="415"/>
        <v>44695.883263888885</v>
      </c>
      <c r="U3287" t="s">
        <v>2600</v>
      </c>
      <c r="AH3287" t="s">
        <v>2940</v>
      </c>
      <c r="AI3287">
        <v>1</v>
      </c>
      <c r="AJ3287">
        <v>0</v>
      </c>
      <c r="AK3287" t="s">
        <v>3101</v>
      </c>
      <c r="AL3287" t="s">
        <v>3103</v>
      </c>
      <c r="BK3287">
        <v>14</v>
      </c>
      <c r="BL3287">
        <v>14</v>
      </c>
      <c r="BQ3287">
        <v>278.08850000000001</v>
      </c>
      <c r="BR3287">
        <v>278.33975628200108</v>
      </c>
      <c r="BS3287">
        <v>0</v>
      </c>
    </row>
    <row r="3288" spans="1:71" x14ac:dyDescent="0.25">
      <c r="A3288" t="s">
        <v>86</v>
      </c>
      <c r="B3288">
        <v>17</v>
      </c>
      <c r="C3288" t="s">
        <v>88</v>
      </c>
      <c r="D3288">
        <v>1</v>
      </c>
      <c r="E3288">
        <v>20081.253620067</v>
      </c>
      <c r="F3288">
        <v>20081.504876349001</v>
      </c>
      <c r="G3288">
        <v>0.2512562820011226</v>
      </c>
      <c r="H3288">
        <v>279.48930000000001</v>
      </c>
      <c r="I3288">
        <v>58.011000000000003</v>
      </c>
      <c r="J3288">
        <v>1209.9449999999999</v>
      </c>
      <c r="L3288" t="s">
        <v>1175</v>
      </c>
      <c r="M3288" s="6">
        <f t="shared" ref="M3288:M3351" si="417">2000+LEFT(RIGHT(L3288,16),2)</f>
        <v>2022</v>
      </c>
      <c r="N3288" s="6" t="str">
        <f t="shared" ref="N3288:N3351" si="418">LEFT(RIGHT(L3288,14),2)</f>
        <v>05</v>
      </c>
      <c r="O3288" s="6" t="str">
        <f t="shared" ref="O3288:O3351" si="419">LEFT(RIGHT(L3288,12),2)</f>
        <v>14</v>
      </c>
      <c r="P3288" t="str">
        <f t="shared" ref="P3288:P3351" si="420">LEFT(RIGHT(L3288,10),2)</f>
        <v>21</v>
      </c>
      <c r="Q3288" t="str">
        <f t="shared" ref="Q3288:Q3351" si="421">LEFT(RIGHT(L3288,8),2)</f>
        <v>11</v>
      </c>
      <c r="R3288" t="str">
        <f t="shared" ref="R3288:R3351" si="422">LEFT(RIGHT(L3288,6),2)</f>
        <v>54</v>
      </c>
      <c r="S3288" s="4">
        <f t="shared" si="416"/>
        <v>44695.883263888885</v>
      </c>
      <c r="T3288" s="5">
        <f t="shared" ref="T3288:T3351" si="423">S3288</f>
        <v>44695.883263888885</v>
      </c>
      <c r="U3288" t="s">
        <v>2600</v>
      </c>
      <c r="AH3288" t="s">
        <v>2940</v>
      </c>
      <c r="AI3288">
        <v>1</v>
      </c>
      <c r="AJ3288">
        <v>0</v>
      </c>
      <c r="AK3288" t="s">
        <v>3101</v>
      </c>
      <c r="AL3288" t="s">
        <v>3103</v>
      </c>
      <c r="BK3288">
        <v>15</v>
      </c>
      <c r="BL3288">
        <v>15</v>
      </c>
      <c r="BQ3288">
        <v>279.48930000000001</v>
      </c>
      <c r="BR3288">
        <v>279.74055628200108</v>
      </c>
      <c r="BS3288">
        <v>1</v>
      </c>
    </row>
    <row r="3289" spans="1:71" x14ac:dyDescent="0.25">
      <c r="A3289" t="s">
        <v>86</v>
      </c>
      <c r="B3289">
        <v>18</v>
      </c>
      <c r="C3289" t="s">
        <v>88</v>
      </c>
      <c r="D3289">
        <v>1</v>
      </c>
      <c r="E3289">
        <v>20082.045077354</v>
      </c>
      <c r="F3289">
        <v>20082.258645193</v>
      </c>
      <c r="G3289">
        <v>0.21356783900046139</v>
      </c>
      <c r="H3289">
        <v>280.28070000000002</v>
      </c>
      <c r="I3289">
        <v>16.574999999999999</v>
      </c>
      <c r="J3289">
        <v>820.44200000000001</v>
      </c>
      <c r="L3289" t="s">
        <v>1175</v>
      </c>
      <c r="M3289" s="6">
        <f t="shared" si="417"/>
        <v>2022</v>
      </c>
      <c r="N3289" s="6" t="str">
        <f t="shared" si="418"/>
        <v>05</v>
      </c>
      <c r="O3289" s="6" t="str">
        <f t="shared" si="419"/>
        <v>14</v>
      </c>
      <c r="P3289" t="str">
        <f t="shared" si="420"/>
        <v>21</v>
      </c>
      <c r="Q3289" t="str">
        <f t="shared" si="421"/>
        <v>11</v>
      </c>
      <c r="R3289" t="str">
        <f t="shared" si="422"/>
        <v>54</v>
      </c>
      <c r="S3289" s="4">
        <f t="shared" si="416"/>
        <v>44695.883263888885</v>
      </c>
      <c r="T3289" s="5">
        <f t="shared" si="423"/>
        <v>44695.883263888885</v>
      </c>
      <c r="U3289" t="s">
        <v>2600</v>
      </c>
      <c r="AH3289" t="s">
        <v>2940</v>
      </c>
      <c r="AI3289">
        <v>1</v>
      </c>
      <c r="AJ3289">
        <v>0</v>
      </c>
      <c r="AK3289" t="s">
        <v>3101</v>
      </c>
      <c r="AL3289" t="s">
        <v>3103</v>
      </c>
      <c r="BK3289">
        <v>16</v>
      </c>
      <c r="BL3289">
        <v>16</v>
      </c>
      <c r="BQ3289">
        <v>280.28070000000002</v>
      </c>
      <c r="BR3289">
        <v>280.49426783900049</v>
      </c>
      <c r="BS3289">
        <v>2</v>
      </c>
    </row>
    <row r="3290" spans="1:71" x14ac:dyDescent="0.25">
      <c r="A3290" t="s">
        <v>86</v>
      </c>
      <c r="B3290">
        <v>19</v>
      </c>
      <c r="C3290" t="s">
        <v>88</v>
      </c>
      <c r="D3290">
        <v>1</v>
      </c>
      <c r="E3290">
        <v>20082.955881374</v>
      </c>
      <c r="F3290">
        <v>20083.150604991999</v>
      </c>
      <c r="G3290">
        <v>0.19472361799853391</v>
      </c>
      <c r="H3290">
        <v>281.19159999999999</v>
      </c>
      <c r="I3290">
        <v>8.2870000000000008</v>
      </c>
      <c r="J3290">
        <v>787.29300000000001</v>
      </c>
      <c r="L3290" t="s">
        <v>1175</v>
      </c>
      <c r="M3290" s="6">
        <f t="shared" si="417"/>
        <v>2022</v>
      </c>
      <c r="N3290" s="6" t="str">
        <f t="shared" si="418"/>
        <v>05</v>
      </c>
      <c r="O3290" s="6" t="str">
        <f t="shared" si="419"/>
        <v>14</v>
      </c>
      <c r="P3290" t="str">
        <f t="shared" si="420"/>
        <v>21</v>
      </c>
      <c r="Q3290" t="str">
        <f t="shared" si="421"/>
        <v>11</v>
      </c>
      <c r="R3290" t="str">
        <f t="shared" si="422"/>
        <v>54</v>
      </c>
      <c r="S3290" s="4">
        <f t="shared" si="416"/>
        <v>44695.883263888885</v>
      </c>
      <c r="T3290" s="5">
        <f t="shared" si="423"/>
        <v>44695.883263888885</v>
      </c>
      <c r="U3290" t="s">
        <v>2600</v>
      </c>
      <c r="AH3290" t="s">
        <v>2940</v>
      </c>
      <c r="AI3290">
        <v>1</v>
      </c>
      <c r="AJ3290">
        <v>0</v>
      </c>
      <c r="AK3290" t="s">
        <v>3101</v>
      </c>
      <c r="AL3290" t="s">
        <v>3103</v>
      </c>
      <c r="BK3290">
        <v>17</v>
      </c>
      <c r="BL3290">
        <v>17</v>
      </c>
      <c r="BQ3290">
        <v>281.19159999999999</v>
      </c>
      <c r="BR3290">
        <v>281.38632361799853</v>
      </c>
      <c r="BS3290">
        <v>3</v>
      </c>
    </row>
    <row r="3291" spans="1:71" x14ac:dyDescent="0.25">
      <c r="A3291" t="s">
        <v>86</v>
      </c>
      <c r="B3291">
        <v>20</v>
      </c>
      <c r="C3291" t="s">
        <v>88</v>
      </c>
      <c r="D3291">
        <v>1</v>
      </c>
      <c r="E3291">
        <v>20251.911024665998</v>
      </c>
      <c r="F3291">
        <v>20252.287909088001</v>
      </c>
      <c r="G3291">
        <v>0.37688442200305872</v>
      </c>
      <c r="H3291">
        <v>150.09</v>
      </c>
      <c r="I3291">
        <v>16.574999999999999</v>
      </c>
      <c r="J3291">
        <v>596.68499999999995</v>
      </c>
      <c r="L3291" t="s">
        <v>1176</v>
      </c>
      <c r="M3291" s="6">
        <f t="shared" si="417"/>
        <v>2022</v>
      </c>
      <c r="N3291" s="6" t="str">
        <f t="shared" si="418"/>
        <v>05</v>
      </c>
      <c r="O3291" s="6" t="str">
        <f t="shared" si="419"/>
        <v>14</v>
      </c>
      <c r="P3291" t="str">
        <f t="shared" si="420"/>
        <v>21</v>
      </c>
      <c r="Q3291" t="str">
        <f t="shared" si="421"/>
        <v>16</v>
      </c>
      <c r="R3291" t="str">
        <f t="shared" si="422"/>
        <v>54</v>
      </c>
      <c r="S3291" s="4">
        <f t="shared" si="416"/>
        <v>44695.886736111112</v>
      </c>
      <c r="T3291" s="5">
        <f t="shared" si="423"/>
        <v>44695.886736111112</v>
      </c>
      <c r="U3291" t="s">
        <v>2601</v>
      </c>
      <c r="AH3291" t="s">
        <v>2940</v>
      </c>
      <c r="AI3291">
        <v>1</v>
      </c>
      <c r="AJ3291">
        <v>0</v>
      </c>
      <c r="AK3291" t="s">
        <v>3101</v>
      </c>
      <c r="AL3291" t="s">
        <v>3103</v>
      </c>
      <c r="BK3291">
        <v>18</v>
      </c>
      <c r="BL3291">
        <v>18</v>
      </c>
      <c r="BQ3291">
        <v>150.09</v>
      </c>
      <c r="BR3291">
        <v>150.46688442200309</v>
      </c>
      <c r="BS3291">
        <v>0</v>
      </c>
    </row>
    <row r="3292" spans="1:71" x14ac:dyDescent="0.25">
      <c r="A3292" t="s">
        <v>86</v>
      </c>
      <c r="B3292">
        <v>21</v>
      </c>
      <c r="C3292" t="s">
        <v>88</v>
      </c>
      <c r="D3292">
        <v>1</v>
      </c>
      <c r="E3292">
        <v>20252.639667881998</v>
      </c>
      <c r="F3292">
        <v>20252.953738233999</v>
      </c>
      <c r="G3292">
        <v>0.31407035200027172</v>
      </c>
      <c r="H3292">
        <v>150.81870000000001</v>
      </c>
      <c r="I3292">
        <v>41.436</v>
      </c>
      <c r="J3292">
        <v>513.81200000000001</v>
      </c>
      <c r="L3292" t="s">
        <v>1176</v>
      </c>
      <c r="M3292" s="6">
        <f t="shared" si="417"/>
        <v>2022</v>
      </c>
      <c r="N3292" s="6" t="str">
        <f t="shared" si="418"/>
        <v>05</v>
      </c>
      <c r="O3292" s="6" t="str">
        <f t="shared" si="419"/>
        <v>14</v>
      </c>
      <c r="P3292" t="str">
        <f t="shared" si="420"/>
        <v>21</v>
      </c>
      <c r="Q3292" t="str">
        <f t="shared" si="421"/>
        <v>16</v>
      </c>
      <c r="R3292" t="str">
        <f t="shared" si="422"/>
        <v>54</v>
      </c>
      <c r="S3292" s="4">
        <f t="shared" si="416"/>
        <v>44695.886736111112</v>
      </c>
      <c r="T3292" s="5">
        <f t="shared" si="423"/>
        <v>44695.886736111112</v>
      </c>
      <c r="U3292" t="s">
        <v>2601</v>
      </c>
      <c r="AH3292" t="s">
        <v>2940</v>
      </c>
      <c r="AI3292">
        <v>1</v>
      </c>
      <c r="AJ3292">
        <v>0</v>
      </c>
      <c r="AK3292" t="s">
        <v>3101</v>
      </c>
      <c r="AL3292" t="s">
        <v>3103</v>
      </c>
      <c r="BK3292">
        <v>19</v>
      </c>
      <c r="BL3292">
        <v>19</v>
      </c>
      <c r="BQ3292">
        <v>150.81870000000001</v>
      </c>
      <c r="BR3292">
        <v>151.13277035200031</v>
      </c>
      <c r="BS3292">
        <v>1</v>
      </c>
    </row>
    <row r="3293" spans="1:71" x14ac:dyDescent="0.25">
      <c r="A3293" t="s">
        <v>86</v>
      </c>
      <c r="B3293">
        <v>22</v>
      </c>
      <c r="C3293" t="s">
        <v>88</v>
      </c>
      <c r="D3293">
        <v>1</v>
      </c>
      <c r="E3293">
        <v>20253.148461852001</v>
      </c>
      <c r="F3293">
        <v>20253.468813611002</v>
      </c>
      <c r="G3293">
        <v>0.32035175900091423</v>
      </c>
      <c r="H3293">
        <v>151.32749999999999</v>
      </c>
      <c r="I3293">
        <v>8.2870000000000008</v>
      </c>
      <c r="J3293">
        <v>464.08800000000002</v>
      </c>
      <c r="L3293" t="s">
        <v>1176</v>
      </c>
      <c r="M3293" s="6">
        <f t="shared" si="417"/>
        <v>2022</v>
      </c>
      <c r="N3293" s="6" t="str">
        <f t="shared" si="418"/>
        <v>05</v>
      </c>
      <c r="O3293" s="6" t="str">
        <f t="shared" si="419"/>
        <v>14</v>
      </c>
      <c r="P3293" t="str">
        <f t="shared" si="420"/>
        <v>21</v>
      </c>
      <c r="Q3293" t="str">
        <f t="shared" si="421"/>
        <v>16</v>
      </c>
      <c r="R3293" t="str">
        <f t="shared" si="422"/>
        <v>54</v>
      </c>
      <c r="S3293" s="4">
        <f t="shared" si="416"/>
        <v>44695.886736111112</v>
      </c>
      <c r="T3293" s="5">
        <f t="shared" si="423"/>
        <v>44695.886736111112</v>
      </c>
      <c r="U3293" t="s">
        <v>2601</v>
      </c>
      <c r="AH3293" t="s">
        <v>2940</v>
      </c>
      <c r="AI3293">
        <v>1</v>
      </c>
      <c r="AJ3293">
        <v>0</v>
      </c>
      <c r="AK3293" t="s">
        <v>3101</v>
      </c>
      <c r="AL3293" t="s">
        <v>3103</v>
      </c>
      <c r="BK3293">
        <v>20</v>
      </c>
      <c r="BL3293">
        <v>20</v>
      </c>
      <c r="BQ3293">
        <v>151.32749999999999</v>
      </c>
      <c r="BR3293">
        <v>151.6478517590009</v>
      </c>
      <c r="BS3293">
        <v>2</v>
      </c>
    </row>
    <row r="3294" spans="1:71" x14ac:dyDescent="0.25">
      <c r="A3294" t="s">
        <v>86</v>
      </c>
      <c r="B3294">
        <v>23</v>
      </c>
      <c r="C3294" t="s">
        <v>88</v>
      </c>
      <c r="D3294">
        <v>1</v>
      </c>
      <c r="E3294">
        <v>20254.078110093</v>
      </c>
      <c r="F3294">
        <v>20254.42358748</v>
      </c>
      <c r="G3294">
        <v>0.3454773869998462</v>
      </c>
      <c r="H3294">
        <v>152.25710000000001</v>
      </c>
      <c r="I3294">
        <v>66.298000000000002</v>
      </c>
      <c r="J3294">
        <v>505.52499999999998</v>
      </c>
      <c r="L3294" t="s">
        <v>1176</v>
      </c>
      <c r="M3294" s="6">
        <f t="shared" si="417"/>
        <v>2022</v>
      </c>
      <c r="N3294" s="6" t="str">
        <f t="shared" si="418"/>
        <v>05</v>
      </c>
      <c r="O3294" s="6" t="str">
        <f t="shared" si="419"/>
        <v>14</v>
      </c>
      <c r="P3294" t="str">
        <f t="shared" si="420"/>
        <v>21</v>
      </c>
      <c r="Q3294" t="str">
        <f t="shared" si="421"/>
        <v>16</v>
      </c>
      <c r="R3294" t="str">
        <f t="shared" si="422"/>
        <v>54</v>
      </c>
      <c r="S3294" s="4">
        <f t="shared" si="416"/>
        <v>44695.886736111112</v>
      </c>
      <c r="T3294" s="5">
        <f t="shared" si="423"/>
        <v>44695.886736111112</v>
      </c>
      <c r="U3294" t="s">
        <v>2601</v>
      </c>
      <c r="AH3294" t="s">
        <v>2940</v>
      </c>
      <c r="AI3294">
        <v>1</v>
      </c>
      <c r="AJ3294">
        <v>0</v>
      </c>
      <c r="AK3294" t="s">
        <v>3101</v>
      </c>
      <c r="AL3294" t="s">
        <v>3103</v>
      </c>
      <c r="BK3294">
        <v>21</v>
      </c>
      <c r="BL3294">
        <v>21</v>
      </c>
      <c r="BQ3294">
        <v>152.25710000000001</v>
      </c>
      <c r="BR3294">
        <v>152.60257738699991</v>
      </c>
      <c r="BS3294">
        <v>3</v>
      </c>
    </row>
    <row r="3295" spans="1:71" x14ac:dyDescent="0.25">
      <c r="A3295" t="s">
        <v>86</v>
      </c>
      <c r="B3295">
        <v>24</v>
      </c>
      <c r="C3295" t="s">
        <v>88</v>
      </c>
      <c r="D3295">
        <v>1</v>
      </c>
      <c r="E3295">
        <v>20958.708670250999</v>
      </c>
      <c r="F3295">
        <v>20959.324248141002</v>
      </c>
      <c r="G3295">
        <v>0.61557789000289631</v>
      </c>
      <c r="H3295">
        <v>256.84179999999998</v>
      </c>
      <c r="I3295">
        <v>58.011000000000003</v>
      </c>
      <c r="J3295">
        <v>2411.6019999999999</v>
      </c>
      <c r="L3295" t="s">
        <v>1177</v>
      </c>
      <c r="M3295" s="6">
        <f t="shared" si="417"/>
        <v>2022</v>
      </c>
      <c r="N3295" s="6" t="str">
        <f t="shared" si="418"/>
        <v>05</v>
      </c>
      <c r="O3295" s="6" t="str">
        <f t="shared" si="419"/>
        <v>14</v>
      </c>
      <c r="P3295" t="str">
        <f t="shared" si="420"/>
        <v>21</v>
      </c>
      <c r="Q3295" t="str">
        <f t="shared" si="421"/>
        <v>26</v>
      </c>
      <c r="R3295" t="str">
        <f t="shared" si="422"/>
        <v>54</v>
      </c>
      <c r="S3295" s="4">
        <f t="shared" si="416"/>
        <v>44695.893680555557</v>
      </c>
      <c r="T3295" s="5">
        <f t="shared" si="423"/>
        <v>44695.893680555557</v>
      </c>
      <c r="U3295" t="s">
        <v>2602</v>
      </c>
      <c r="AH3295" t="s">
        <v>2940</v>
      </c>
      <c r="AI3295">
        <v>1</v>
      </c>
      <c r="AJ3295">
        <v>1</v>
      </c>
      <c r="AK3295" t="s">
        <v>3101</v>
      </c>
      <c r="AL3295" t="s">
        <v>3104</v>
      </c>
      <c r="BK3295">
        <v>22</v>
      </c>
      <c r="BL3295">
        <v>22</v>
      </c>
      <c r="BQ3295">
        <v>256.84179999999998</v>
      </c>
      <c r="BR3295">
        <v>257.45737789000287</v>
      </c>
      <c r="BS3295">
        <v>0</v>
      </c>
    </row>
    <row r="3296" spans="1:71" x14ac:dyDescent="0.25">
      <c r="A3296" t="s">
        <v>86</v>
      </c>
      <c r="B3296">
        <v>29</v>
      </c>
      <c r="C3296" t="s">
        <v>88</v>
      </c>
      <c r="D3296">
        <v>1</v>
      </c>
      <c r="E3296">
        <v>20999.462993190999</v>
      </c>
      <c r="F3296">
        <v>20999.707968065999</v>
      </c>
      <c r="G3296">
        <v>0.2449748750004801</v>
      </c>
      <c r="H3296">
        <v>297.59620000000001</v>
      </c>
      <c r="I3296">
        <v>8.2870000000000008</v>
      </c>
      <c r="J3296">
        <v>1201.6569999999999</v>
      </c>
      <c r="L3296" t="s">
        <v>1177</v>
      </c>
      <c r="M3296" s="6">
        <f t="shared" si="417"/>
        <v>2022</v>
      </c>
      <c r="N3296" s="6" t="str">
        <f t="shared" si="418"/>
        <v>05</v>
      </c>
      <c r="O3296" s="6" t="str">
        <f t="shared" si="419"/>
        <v>14</v>
      </c>
      <c r="P3296" t="str">
        <f t="shared" si="420"/>
        <v>21</v>
      </c>
      <c r="Q3296" t="str">
        <f t="shared" si="421"/>
        <v>26</v>
      </c>
      <c r="R3296" t="str">
        <f t="shared" si="422"/>
        <v>54</v>
      </c>
      <c r="S3296" s="4">
        <f t="shared" si="416"/>
        <v>44695.893680555557</v>
      </c>
      <c r="T3296" s="5">
        <f t="shared" si="423"/>
        <v>44695.893680555557</v>
      </c>
      <c r="U3296" t="s">
        <v>2602</v>
      </c>
      <c r="AH3296" t="s">
        <v>2940</v>
      </c>
      <c r="AI3296">
        <v>1</v>
      </c>
      <c r="AJ3296">
        <v>0</v>
      </c>
      <c r="AK3296" t="s">
        <v>3101</v>
      </c>
      <c r="AL3296" t="s">
        <v>3103</v>
      </c>
      <c r="BK3296">
        <v>27</v>
      </c>
      <c r="BL3296">
        <v>27</v>
      </c>
      <c r="BQ3296">
        <v>297.59620000000001</v>
      </c>
      <c r="BR3296">
        <v>297.84117487500049</v>
      </c>
      <c r="BS3296">
        <v>1</v>
      </c>
    </row>
    <row r="3297" spans="1:71" x14ac:dyDescent="0.25">
      <c r="A3297" t="s">
        <v>86</v>
      </c>
      <c r="B3297">
        <v>32</v>
      </c>
      <c r="C3297" t="s">
        <v>88</v>
      </c>
      <c r="D3297">
        <v>1</v>
      </c>
      <c r="E3297">
        <v>21024.583772136</v>
      </c>
      <c r="F3297">
        <v>21024.828747011001</v>
      </c>
      <c r="G3297">
        <v>0.2449748750004801</v>
      </c>
      <c r="H3297">
        <v>22.6799</v>
      </c>
      <c r="I3297">
        <v>16.574999999999999</v>
      </c>
      <c r="J3297">
        <v>1806.63</v>
      </c>
      <c r="L3297" t="s">
        <v>1178</v>
      </c>
      <c r="M3297" s="6">
        <f t="shared" si="417"/>
        <v>2022</v>
      </c>
      <c r="N3297" s="6" t="str">
        <f t="shared" si="418"/>
        <v>05</v>
      </c>
      <c r="O3297" s="6" t="str">
        <f t="shared" si="419"/>
        <v>14</v>
      </c>
      <c r="P3297" t="str">
        <f t="shared" si="420"/>
        <v>21</v>
      </c>
      <c r="Q3297" t="str">
        <f t="shared" si="421"/>
        <v>31</v>
      </c>
      <c r="R3297" t="str">
        <f t="shared" si="422"/>
        <v>54</v>
      </c>
      <c r="S3297" s="4">
        <f t="shared" si="416"/>
        <v>44695.897152777776</v>
      </c>
      <c r="T3297" s="5">
        <f t="shared" si="423"/>
        <v>44695.897152777776</v>
      </c>
      <c r="U3297" t="s">
        <v>2603</v>
      </c>
      <c r="AH3297" t="s">
        <v>2940</v>
      </c>
      <c r="AI3297">
        <v>1</v>
      </c>
      <c r="AJ3297">
        <v>0</v>
      </c>
      <c r="AK3297" t="s">
        <v>3101</v>
      </c>
      <c r="AL3297" t="s">
        <v>3103</v>
      </c>
      <c r="BK3297">
        <v>30</v>
      </c>
      <c r="BL3297">
        <v>30</v>
      </c>
      <c r="BQ3297">
        <v>22.6799</v>
      </c>
      <c r="BR3297">
        <v>22.92487487500048</v>
      </c>
      <c r="BS3297">
        <v>0</v>
      </c>
    </row>
    <row r="3298" spans="1:71" x14ac:dyDescent="0.25">
      <c r="A3298" t="s">
        <v>86</v>
      </c>
      <c r="B3298">
        <v>33</v>
      </c>
      <c r="C3298" t="s">
        <v>88</v>
      </c>
      <c r="D3298">
        <v>1</v>
      </c>
      <c r="E3298">
        <v>21042.962964523002</v>
      </c>
      <c r="F3298">
        <v>21043.226783618</v>
      </c>
      <c r="G3298">
        <v>0.26381909499832551</v>
      </c>
      <c r="H3298">
        <v>41.059100000000001</v>
      </c>
      <c r="I3298">
        <v>0</v>
      </c>
      <c r="J3298">
        <v>1350.829</v>
      </c>
      <c r="L3298" t="s">
        <v>1178</v>
      </c>
      <c r="M3298" s="6">
        <f t="shared" si="417"/>
        <v>2022</v>
      </c>
      <c r="N3298" s="6" t="str">
        <f t="shared" si="418"/>
        <v>05</v>
      </c>
      <c r="O3298" s="6" t="str">
        <f t="shared" si="419"/>
        <v>14</v>
      </c>
      <c r="P3298" t="str">
        <f t="shared" si="420"/>
        <v>21</v>
      </c>
      <c r="Q3298" t="str">
        <f t="shared" si="421"/>
        <v>31</v>
      </c>
      <c r="R3298" t="str">
        <f t="shared" si="422"/>
        <v>54</v>
      </c>
      <c r="S3298" s="4">
        <f t="shared" si="416"/>
        <v>44695.897152777776</v>
      </c>
      <c r="T3298" s="5">
        <f t="shared" si="423"/>
        <v>44695.897152777776</v>
      </c>
      <c r="U3298" t="s">
        <v>2603</v>
      </c>
      <c r="AH3298" t="s">
        <v>2940</v>
      </c>
      <c r="AI3298">
        <v>1</v>
      </c>
      <c r="AJ3298">
        <v>0</v>
      </c>
      <c r="AK3298" t="s">
        <v>3101</v>
      </c>
      <c r="AL3298" t="s">
        <v>3103</v>
      </c>
      <c r="BK3298">
        <v>31</v>
      </c>
      <c r="BL3298">
        <v>31</v>
      </c>
      <c r="BQ3298">
        <v>41.059100000000001</v>
      </c>
      <c r="BR3298">
        <v>41.322919094998333</v>
      </c>
      <c r="BS3298">
        <v>1</v>
      </c>
    </row>
    <row r="3299" spans="1:71" x14ac:dyDescent="0.25">
      <c r="A3299" t="s">
        <v>86</v>
      </c>
      <c r="B3299">
        <v>35</v>
      </c>
      <c r="C3299" t="s">
        <v>88</v>
      </c>
      <c r="D3299">
        <v>1</v>
      </c>
      <c r="E3299">
        <v>21072.727827940002</v>
      </c>
      <c r="F3299">
        <v>21073.513003819</v>
      </c>
      <c r="G3299">
        <v>0.78517587899841601</v>
      </c>
      <c r="H3299">
        <v>70.823999999999998</v>
      </c>
      <c r="I3299">
        <v>0</v>
      </c>
      <c r="J3299">
        <v>381.21499999999997</v>
      </c>
      <c r="L3299" t="s">
        <v>1178</v>
      </c>
      <c r="M3299" s="6">
        <f t="shared" si="417"/>
        <v>2022</v>
      </c>
      <c r="N3299" s="6" t="str">
        <f t="shared" si="418"/>
        <v>05</v>
      </c>
      <c r="O3299" s="6" t="str">
        <f t="shared" si="419"/>
        <v>14</v>
      </c>
      <c r="P3299" t="str">
        <f t="shared" si="420"/>
        <v>21</v>
      </c>
      <c r="Q3299" t="str">
        <f t="shared" si="421"/>
        <v>31</v>
      </c>
      <c r="R3299" t="str">
        <f t="shared" si="422"/>
        <v>54</v>
      </c>
      <c r="S3299" s="4">
        <f t="shared" si="416"/>
        <v>44695.897152777776</v>
      </c>
      <c r="T3299" s="5">
        <f t="shared" si="423"/>
        <v>44695.897152777776</v>
      </c>
      <c r="U3299" t="s">
        <v>2603</v>
      </c>
      <c r="AH3299" t="s">
        <v>2940</v>
      </c>
      <c r="AI3299">
        <v>1</v>
      </c>
      <c r="AJ3299">
        <v>0</v>
      </c>
      <c r="AK3299" t="s">
        <v>3101</v>
      </c>
      <c r="AL3299" t="s">
        <v>3102</v>
      </c>
      <c r="BK3299">
        <v>33</v>
      </c>
      <c r="BL3299">
        <v>33</v>
      </c>
      <c r="BQ3299">
        <v>70.823999999999998</v>
      </c>
      <c r="BR3299">
        <v>71.609175878998414</v>
      </c>
      <c r="BS3299">
        <v>2</v>
      </c>
    </row>
    <row r="3300" spans="1:71" x14ac:dyDescent="0.25">
      <c r="A3300" t="s">
        <v>86</v>
      </c>
      <c r="B3300">
        <v>44</v>
      </c>
      <c r="C3300" t="s">
        <v>88</v>
      </c>
      <c r="D3300">
        <v>1</v>
      </c>
      <c r="E3300">
        <v>21985.204626307001</v>
      </c>
      <c r="F3300">
        <v>21985.424475553002</v>
      </c>
      <c r="G3300">
        <v>0.21984924600110389</v>
      </c>
      <c r="H3300">
        <v>83.230099999999993</v>
      </c>
      <c r="I3300">
        <v>8.2870000000000008</v>
      </c>
      <c r="J3300">
        <v>629.83399999999995</v>
      </c>
      <c r="L3300" t="s">
        <v>1179</v>
      </c>
      <c r="M3300" s="6">
        <f t="shared" si="417"/>
        <v>2022</v>
      </c>
      <c r="N3300" s="6" t="str">
        <f t="shared" si="418"/>
        <v>05</v>
      </c>
      <c r="O3300" s="6" t="str">
        <f t="shared" si="419"/>
        <v>14</v>
      </c>
      <c r="P3300" t="str">
        <f t="shared" si="420"/>
        <v>21</v>
      </c>
      <c r="Q3300" t="str">
        <f t="shared" si="421"/>
        <v>46</v>
      </c>
      <c r="R3300" t="str">
        <f t="shared" si="422"/>
        <v>54</v>
      </c>
      <c r="S3300" s="4">
        <f t="shared" si="416"/>
        <v>44695.907569444447</v>
      </c>
      <c r="T3300" s="5">
        <f t="shared" si="423"/>
        <v>44695.907569444447</v>
      </c>
      <c r="U3300" t="s">
        <v>2604</v>
      </c>
      <c r="AH3300" t="s">
        <v>2940</v>
      </c>
      <c r="AI3300">
        <v>1</v>
      </c>
      <c r="AJ3300">
        <v>0</v>
      </c>
      <c r="AK3300" t="s">
        <v>3101</v>
      </c>
      <c r="AL3300" t="s">
        <v>3103</v>
      </c>
      <c r="BK3300">
        <v>42</v>
      </c>
      <c r="BL3300">
        <v>42</v>
      </c>
      <c r="BQ3300">
        <v>83.230099999999993</v>
      </c>
      <c r="BR3300">
        <v>83.449949246001097</v>
      </c>
      <c r="BS3300">
        <v>0</v>
      </c>
    </row>
    <row r="3301" spans="1:71" x14ac:dyDescent="0.25">
      <c r="A3301" t="s">
        <v>86</v>
      </c>
      <c r="B3301">
        <v>45</v>
      </c>
      <c r="C3301" t="s">
        <v>88</v>
      </c>
      <c r="D3301">
        <v>1</v>
      </c>
      <c r="E3301">
        <v>21985.732264497001</v>
      </c>
      <c r="F3301">
        <v>21985.952113743999</v>
      </c>
      <c r="G3301">
        <v>0.21984924699791011</v>
      </c>
      <c r="H3301">
        <v>83.757800000000003</v>
      </c>
      <c r="I3301">
        <v>0</v>
      </c>
      <c r="J3301">
        <v>530.38699999999994</v>
      </c>
      <c r="L3301" t="s">
        <v>1179</v>
      </c>
      <c r="M3301" s="6">
        <f t="shared" si="417"/>
        <v>2022</v>
      </c>
      <c r="N3301" s="6" t="str">
        <f t="shared" si="418"/>
        <v>05</v>
      </c>
      <c r="O3301" s="6" t="str">
        <f t="shared" si="419"/>
        <v>14</v>
      </c>
      <c r="P3301" t="str">
        <f t="shared" si="420"/>
        <v>21</v>
      </c>
      <c r="Q3301" t="str">
        <f t="shared" si="421"/>
        <v>46</v>
      </c>
      <c r="R3301" t="str">
        <f t="shared" si="422"/>
        <v>54</v>
      </c>
      <c r="S3301" s="4">
        <f t="shared" si="416"/>
        <v>44695.907569444447</v>
      </c>
      <c r="T3301" s="5">
        <f t="shared" si="423"/>
        <v>44695.907569444447</v>
      </c>
      <c r="U3301" t="s">
        <v>2604</v>
      </c>
      <c r="AH3301" t="s">
        <v>2940</v>
      </c>
      <c r="AI3301">
        <v>1</v>
      </c>
      <c r="AJ3301">
        <v>0</v>
      </c>
      <c r="AK3301" t="s">
        <v>3101</v>
      </c>
      <c r="AL3301" t="s">
        <v>3103</v>
      </c>
      <c r="BK3301">
        <v>43</v>
      </c>
      <c r="BL3301">
        <v>43</v>
      </c>
      <c r="BQ3301">
        <v>83.757800000000003</v>
      </c>
      <c r="BR3301">
        <v>83.977649246997913</v>
      </c>
      <c r="BS3301">
        <v>1</v>
      </c>
    </row>
    <row r="3302" spans="1:71" x14ac:dyDescent="0.25">
      <c r="A3302" t="s">
        <v>86</v>
      </c>
      <c r="B3302">
        <v>46</v>
      </c>
      <c r="C3302" t="s">
        <v>88</v>
      </c>
      <c r="D3302">
        <v>1</v>
      </c>
      <c r="E3302">
        <v>21986.530003191001</v>
      </c>
      <c r="F3302">
        <v>21986.850354949998</v>
      </c>
      <c r="G3302">
        <v>0.32035175899727619</v>
      </c>
      <c r="H3302">
        <v>84.555499999999995</v>
      </c>
      <c r="I3302">
        <v>0</v>
      </c>
      <c r="J3302">
        <v>629.83399999999995</v>
      </c>
      <c r="L3302" t="s">
        <v>1179</v>
      </c>
      <c r="M3302" s="6">
        <f t="shared" si="417"/>
        <v>2022</v>
      </c>
      <c r="N3302" s="6" t="str">
        <f t="shared" si="418"/>
        <v>05</v>
      </c>
      <c r="O3302" s="6" t="str">
        <f t="shared" si="419"/>
        <v>14</v>
      </c>
      <c r="P3302" t="str">
        <f t="shared" si="420"/>
        <v>21</v>
      </c>
      <c r="Q3302" t="str">
        <f t="shared" si="421"/>
        <v>46</v>
      </c>
      <c r="R3302" t="str">
        <f t="shared" si="422"/>
        <v>54</v>
      </c>
      <c r="S3302" s="4">
        <f t="shared" si="416"/>
        <v>44695.907569444447</v>
      </c>
      <c r="T3302" s="5">
        <f t="shared" si="423"/>
        <v>44695.907569444447</v>
      </c>
      <c r="U3302" t="s">
        <v>2604</v>
      </c>
      <c r="AH3302" t="s">
        <v>2940</v>
      </c>
      <c r="AI3302">
        <v>1</v>
      </c>
      <c r="AJ3302">
        <v>0</v>
      </c>
      <c r="AK3302" t="s">
        <v>3101</v>
      </c>
      <c r="AL3302" t="s">
        <v>3103</v>
      </c>
      <c r="BK3302">
        <v>44</v>
      </c>
      <c r="BL3302">
        <v>44</v>
      </c>
      <c r="BQ3302">
        <v>84.555499999999995</v>
      </c>
      <c r="BR3302">
        <v>84.875851758997271</v>
      </c>
      <c r="BS3302">
        <v>2</v>
      </c>
    </row>
    <row r="3303" spans="1:71" x14ac:dyDescent="0.25">
      <c r="A3303" t="s">
        <v>86</v>
      </c>
      <c r="B3303">
        <v>49</v>
      </c>
      <c r="C3303" t="s">
        <v>88</v>
      </c>
      <c r="D3303">
        <v>1</v>
      </c>
      <c r="E3303">
        <v>26485.359969237001</v>
      </c>
      <c r="F3303">
        <v>26485.755697879998</v>
      </c>
      <c r="G3303">
        <v>0.39572864299771032</v>
      </c>
      <c r="H3303">
        <v>83.029300000000006</v>
      </c>
      <c r="I3303">
        <v>41.436</v>
      </c>
      <c r="J3303">
        <v>430.93900000000002</v>
      </c>
      <c r="L3303" t="s">
        <v>1180</v>
      </c>
      <c r="M3303" s="6">
        <f t="shared" si="417"/>
        <v>2022</v>
      </c>
      <c r="N3303" s="6" t="str">
        <f t="shared" si="418"/>
        <v>05</v>
      </c>
      <c r="O3303" s="6" t="str">
        <f t="shared" si="419"/>
        <v>14</v>
      </c>
      <c r="P3303" t="str">
        <f t="shared" si="420"/>
        <v>23</v>
      </c>
      <c r="Q3303" t="str">
        <f t="shared" si="421"/>
        <v>01</v>
      </c>
      <c r="R3303" t="str">
        <f t="shared" si="422"/>
        <v>54</v>
      </c>
      <c r="S3303" s="4">
        <f t="shared" si="416"/>
        <v>44695.959652777776</v>
      </c>
      <c r="T3303" s="5">
        <f t="shared" si="423"/>
        <v>44695.959652777776</v>
      </c>
      <c r="U3303" t="s">
        <v>2605</v>
      </c>
      <c r="AH3303" t="s">
        <v>2940</v>
      </c>
      <c r="AI3303">
        <v>1</v>
      </c>
      <c r="AJ3303">
        <v>0</v>
      </c>
      <c r="AK3303" t="s">
        <v>3101</v>
      </c>
      <c r="AL3303" t="s">
        <v>3102</v>
      </c>
      <c r="BK3303">
        <v>47</v>
      </c>
      <c r="BL3303">
        <v>47</v>
      </c>
      <c r="BQ3303">
        <v>83.029300000000006</v>
      </c>
      <c r="BR3303">
        <v>83.425028642997717</v>
      </c>
      <c r="BS3303">
        <v>0</v>
      </c>
    </row>
    <row r="3304" spans="1:71" x14ac:dyDescent="0.25">
      <c r="A3304" t="s">
        <v>86</v>
      </c>
      <c r="B3304">
        <v>50</v>
      </c>
      <c r="C3304" t="s">
        <v>88</v>
      </c>
      <c r="D3304">
        <v>1</v>
      </c>
      <c r="E3304">
        <v>26486.622532050998</v>
      </c>
      <c r="F3304">
        <v>26487.093637578</v>
      </c>
      <c r="G3304">
        <v>0.47110552700178232</v>
      </c>
      <c r="H3304">
        <v>84.291899999999998</v>
      </c>
      <c r="I3304">
        <v>0</v>
      </c>
      <c r="J3304">
        <v>339.779</v>
      </c>
      <c r="L3304" t="s">
        <v>1180</v>
      </c>
      <c r="M3304" s="6">
        <f t="shared" si="417"/>
        <v>2022</v>
      </c>
      <c r="N3304" s="6" t="str">
        <f t="shared" si="418"/>
        <v>05</v>
      </c>
      <c r="O3304" s="6" t="str">
        <f t="shared" si="419"/>
        <v>14</v>
      </c>
      <c r="P3304" t="str">
        <f t="shared" si="420"/>
        <v>23</v>
      </c>
      <c r="Q3304" t="str">
        <f t="shared" si="421"/>
        <v>01</v>
      </c>
      <c r="R3304" t="str">
        <f t="shared" si="422"/>
        <v>54</v>
      </c>
      <c r="S3304" s="4">
        <f t="shared" si="416"/>
        <v>44695.959652777776</v>
      </c>
      <c r="T3304" s="5">
        <f t="shared" si="423"/>
        <v>44695.959652777776</v>
      </c>
      <c r="U3304" t="s">
        <v>2605</v>
      </c>
      <c r="AH3304" t="s">
        <v>2940</v>
      </c>
      <c r="AI3304">
        <v>1</v>
      </c>
      <c r="AJ3304">
        <v>0</v>
      </c>
      <c r="AK3304" t="s">
        <v>3101</v>
      </c>
      <c r="AL3304" t="s">
        <v>3102</v>
      </c>
      <c r="BK3304">
        <v>48</v>
      </c>
      <c r="BL3304">
        <v>48</v>
      </c>
      <c r="BQ3304">
        <v>84.291899999999998</v>
      </c>
      <c r="BR3304">
        <v>84.763005527001781</v>
      </c>
      <c r="BS3304">
        <v>1</v>
      </c>
    </row>
    <row r="3305" spans="1:71" x14ac:dyDescent="0.25">
      <c r="A3305" t="s">
        <v>86</v>
      </c>
      <c r="B3305">
        <v>51</v>
      </c>
      <c r="C3305" t="s">
        <v>88</v>
      </c>
      <c r="D3305">
        <v>1</v>
      </c>
      <c r="E3305">
        <v>28128.308157296</v>
      </c>
      <c r="F3305">
        <v>28129.049363327002</v>
      </c>
      <c r="G3305">
        <v>0.74120603100163862</v>
      </c>
      <c r="H3305">
        <v>225.8098</v>
      </c>
      <c r="I3305">
        <v>0</v>
      </c>
      <c r="J3305">
        <v>430.93900000000002</v>
      </c>
      <c r="L3305" t="s">
        <v>1181</v>
      </c>
      <c r="M3305" s="6">
        <f t="shared" si="417"/>
        <v>2022</v>
      </c>
      <c r="N3305" s="6" t="str">
        <f t="shared" si="418"/>
        <v>05</v>
      </c>
      <c r="O3305" s="6" t="str">
        <f t="shared" si="419"/>
        <v>14</v>
      </c>
      <c r="P3305" t="str">
        <f t="shared" si="420"/>
        <v>23</v>
      </c>
      <c r="Q3305" t="str">
        <f t="shared" si="421"/>
        <v>26</v>
      </c>
      <c r="R3305" t="str">
        <f t="shared" si="422"/>
        <v>54</v>
      </c>
      <c r="S3305" s="4">
        <f t="shared" si="416"/>
        <v>44695.977013888885</v>
      </c>
      <c r="T3305" s="5">
        <f t="shared" si="423"/>
        <v>44695.977013888885</v>
      </c>
      <c r="U3305" t="s">
        <v>2606</v>
      </c>
      <c r="AH3305" t="s">
        <v>2940</v>
      </c>
      <c r="AI3305">
        <v>1</v>
      </c>
      <c r="AJ3305">
        <v>0</v>
      </c>
      <c r="AK3305" t="s">
        <v>3101</v>
      </c>
      <c r="AL3305" t="s">
        <v>3102</v>
      </c>
      <c r="BK3305">
        <v>49</v>
      </c>
      <c r="BL3305">
        <v>49</v>
      </c>
      <c r="BQ3305">
        <v>225.8098</v>
      </c>
      <c r="BR3305">
        <v>226.55100603100161</v>
      </c>
      <c r="BS3305">
        <v>0</v>
      </c>
    </row>
    <row r="3306" spans="1:71" x14ac:dyDescent="0.25">
      <c r="A3306" t="s">
        <v>86</v>
      </c>
      <c r="B3306">
        <v>52</v>
      </c>
      <c r="C3306" t="s">
        <v>88</v>
      </c>
      <c r="D3306">
        <v>1</v>
      </c>
      <c r="E3306">
        <v>28129.859664833999</v>
      </c>
      <c r="F3306">
        <v>28130.544338201002</v>
      </c>
      <c r="G3306">
        <v>0.68467336700268788</v>
      </c>
      <c r="H3306">
        <v>227.3613</v>
      </c>
      <c r="I3306">
        <v>8.2870000000000008</v>
      </c>
      <c r="J3306">
        <v>381.21499999999997</v>
      </c>
      <c r="L3306" t="s">
        <v>1181</v>
      </c>
      <c r="M3306" s="6">
        <f t="shared" si="417"/>
        <v>2022</v>
      </c>
      <c r="N3306" s="6" t="str">
        <f t="shared" si="418"/>
        <v>05</v>
      </c>
      <c r="O3306" s="6" t="str">
        <f t="shared" si="419"/>
        <v>14</v>
      </c>
      <c r="P3306" t="str">
        <f t="shared" si="420"/>
        <v>23</v>
      </c>
      <c r="Q3306" t="str">
        <f t="shared" si="421"/>
        <v>26</v>
      </c>
      <c r="R3306" t="str">
        <f t="shared" si="422"/>
        <v>54</v>
      </c>
      <c r="S3306" s="4">
        <f t="shared" si="416"/>
        <v>44695.977013888885</v>
      </c>
      <c r="T3306" s="5">
        <f t="shared" si="423"/>
        <v>44695.977013888885</v>
      </c>
      <c r="U3306" t="s">
        <v>2606</v>
      </c>
      <c r="AH3306" t="s">
        <v>2940</v>
      </c>
      <c r="AI3306">
        <v>1</v>
      </c>
      <c r="AJ3306">
        <v>0</v>
      </c>
      <c r="AK3306" t="s">
        <v>3101</v>
      </c>
      <c r="AL3306" t="s">
        <v>3102</v>
      </c>
      <c r="BK3306">
        <v>50</v>
      </c>
      <c r="BL3306">
        <v>50</v>
      </c>
      <c r="BQ3306">
        <v>227.3613</v>
      </c>
      <c r="BR3306">
        <v>228.04597336700269</v>
      </c>
      <c r="BS3306">
        <v>1</v>
      </c>
    </row>
    <row r="3307" spans="1:71" x14ac:dyDescent="0.25">
      <c r="A3307" t="s">
        <v>86</v>
      </c>
      <c r="B3307">
        <v>62</v>
      </c>
      <c r="C3307" t="s">
        <v>88</v>
      </c>
      <c r="D3307">
        <v>1</v>
      </c>
      <c r="E3307">
        <v>38901.378688596997</v>
      </c>
      <c r="F3307">
        <v>38902.044517743001</v>
      </c>
      <c r="G3307">
        <v>0.66582914600439835</v>
      </c>
      <c r="H3307">
        <v>198.0172</v>
      </c>
      <c r="I3307">
        <v>0</v>
      </c>
      <c r="J3307">
        <v>2353.5909999999999</v>
      </c>
      <c r="L3307" t="s">
        <v>1182</v>
      </c>
      <c r="M3307" s="6">
        <f t="shared" si="417"/>
        <v>2022</v>
      </c>
      <c r="N3307" s="6" t="str">
        <f t="shared" si="418"/>
        <v>05</v>
      </c>
      <c r="O3307" s="6" t="str">
        <f t="shared" si="419"/>
        <v>15</v>
      </c>
      <c r="P3307" t="str">
        <f t="shared" si="420"/>
        <v>02</v>
      </c>
      <c r="Q3307" t="str">
        <f t="shared" si="421"/>
        <v>26</v>
      </c>
      <c r="R3307" t="str">
        <f t="shared" si="422"/>
        <v>54</v>
      </c>
      <c r="S3307" s="4">
        <f t="shared" si="416"/>
        <v>44696.102013888885</v>
      </c>
      <c r="T3307" s="5">
        <f t="shared" si="423"/>
        <v>44696.102013888885</v>
      </c>
      <c r="U3307" t="s">
        <v>2607</v>
      </c>
      <c r="AH3307" t="s">
        <v>2940</v>
      </c>
      <c r="AI3307">
        <v>1</v>
      </c>
      <c r="AJ3307">
        <v>2</v>
      </c>
      <c r="AK3307" t="s">
        <v>3101</v>
      </c>
      <c r="AL3307" t="s">
        <v>3104</v>
      </c>
      <c r="BK3307">
        <v>60</v>
      </c>
      <c r="BL3307">
        <v>60</v>
      </c>
      <c r="BQ3307">
        <v>198.0172</v>
      </c>
      <c r="BR3307">
        <v>198.6830291460044</v>
      </c>
      <c r="BS3307">
        <v>0</v>
      </c>
    </row>
    <row r="3308" spans="1:71" x14ac:dyDescent="0.25">
      <c r="A3308" t="s">
        <v>86</v>
      </c>
      <c r="B3308">
        <v>106</v>
      </c>
      <c r="C3308" t="s">
        <v>88</v>
      </c>
      <c r="D3308">
        <v>1</v>
      </c>
      <c r="E3308">
        <v>45808.956917329</v>
      </c>
      <c r="F3308">
        <v>45809.874002755998</v>
      </c>
      <c r="G3308">
        <v>0.91708542699780082</v>
      </c>
      <c r="H3308">
        <v>204.93729999999999</v>
      </c>
      <c r="I3308">
        <v>0</v>
      </c>
      <c r="J3308">
        <v>1209.9449999999999</v>
      </c>
      <c r="L3308" t="s">
        <v>1183</v>
      </c>
      <c r="M3308" s="6">
        <f t="shared" si="417"/>
        <v>2022</v>
      </c>
      <c r="N3308" s="6" t="str">
        <f t="shared" si="418"/>
        <v>05</v>
      </c>
      <c r="O3308" s="6" t="str">
        <f t="shared" si="419"/>
        <v>15</v>
      </c>
      <c r="P3308" t="str">
        <f t="shared" si="420"/>
        <v>04</v>
      </c>
      <c r="Q3308" t="str">
        <f t="shared" si="421"/>
        <v>21</v>
      </c>
      <c r="R3308" t="str">
        <f t="shared" si="422"/>
        <v>55</v>
      </c>
      <c r="S3308" s="4">
        <f t="shared" si="416"/>
        <v>44696.181886574072</v>
      </c>
      <c r="T3308" s="5">
        <f t="shared" si="423"/>
        <v>44696.181886574072</v>
      </c>
      <c r="U3308" t="s">
        <v>2608</v>
      </c>
      <c r="AH3308" t="s">
        <v>2940</v>
      </c>
      <c r="AI3308">
        <v>1</v>
      </c>
      <c r="AJ3308">
        <v>1</v>
      </c>
      <c r="AK3308" t="s">
        <v>3101</v>
      </c>
      <c r="AL3308" t="s">
        <v>3104</v>
      </c>
      <c r="BK3308">
        <v>104</v>
      </c>
      <c r="BL3308">
        <v>104</v>
      </c>
      <c r="BQ3308">
        <v>204.93729999999999</v>
      </c>
      <c r="BR3308">
        <v>205.85438542699779</v>
      </c>
      <c r="BS3308">
        <v>0</v>
      </c>
    </row>
    <row r="3309" spans="1:71" x14ac:dyDescent="0.25">
      <c r="A3309" t="s">
        <v>86</v>
      </c>
      <c r="B3309">
        <v>108</v>
      </c>
      <c r="C3309" t="s">
        <v>88</v>
      </c>
      <c r="D3309">
        <v>1</v>
      </c>
      <c r="E3309">
        <v>45817.004076914003</v>
      </c>
      <c r="F3309">
        <v>45819.177443747998</v>
      </c>
      <c r="G3309">
        <v>2.1733668339948049</v>
      </c>
      <c r="H3309">
        <v>212.98439999999999</v>
      </c>
      <c r="I3309">
        <v>24.861999999999998</v>
      </c>
      <c r="J3309">
        <v>497.238</v>
      </c>
      <c r="L3309" t="s">
        <v>1183</v>
      </c>
      <c r="M3309" s="6">
        <f t="shared" si="417"/>
        <v>2022</v>
      </c>
      <c r="N3309" s="6" t="str">
        <f t="shared" si="418"/>
        <v>05</v>
      </c>
      <c r="O3309" s="6" t="str">
        <f t="shared" si="419"/>
        <v>15</v>
      </c>
      <c r="P3309" t="str">
        <f t="shared" si="420"/>
        <v>04</v>
      </c>
      <c r="Q3309" t="str">
        <f t="shared" si="421"/>
        <v>21</v>
      </c>
      <c r="R3309" t="str">
        <f t="shared" si="422"/>
        <v>55</v>
      </c>
      <c r="S3309" s="4">
        <f t="shared" si="416"/>
        <v>44696.181886574072</v>
      </c>
      <c r="T3309" s="5">
        <f t="shared" si="423"/>
        <v>44696.181886574072</v>
      </c>
      <c r="U3309" t="s">
        <v>2608</v>
      </c>
      <c r="AH3309" t="s">
        <v>2940</v>
      </c>
      <c r="AI3309">
        <v>1</v>
      </c>
      <c r="AJ3309">
        <v>0</v>
      </c>
      <c r="AK3309" t="s">
        <v>3101</v>
      </c>
      <c r="AL3309" t="s">
        <v>3102</v>
      </c>
      <c r="BK3309">
        <v>106</v>
      </c>
      <c r="BL3309">
        <v>106</v>
      </c>
      <c r="BQ3309">
        <v>212.98439999999999</v>
      </c>
      <c r="BR3309">
        <v>215.1577668339948</v>
      </c>
      <c r="BS3309">
        <v>1</v>
      </c>
    </row>
    <row r="3310" spans="1:71" x14ac:dyDescent="0.25">
      <c r="A3310" t="s">
        <v>86</v>
      </c>
      <c r="B3310">
        <v>110</v>
      </c>
      <c r="C3310" t="s">
        <v>88</v>
      </c>
      <c r="D3310">
        <v>1</v>
      </c>
      <c r="E3310">
        <v>45827.564866742003</v>
      </c>
      <c r="F3310">
        <v>45829.160344128999</v>
      </c>
      <c r="G3310">
        <v>1.595477386996208</v>
      </c>
      <c r="H3310">
        <v>223.54519999999999</v>
      </c>
      <c r="I3310">
        <v>0</v>
      </c>
      <c r="J3310">
        <v>455.80099999999999</v>
      </c>
      <c r="L3310" t="s">
        <v>1183</v>
      </c>
      <c r="M3310" s="6">
        <f t="shared" si="417"/>
        <v>2022</v>
      </c>
      <c r="N3310" s="6" t="str">
        <f t="shared" si="418"/>
        <v>05</v>
      </c>
      <c r="O3310" s="6" t="str">
        <f t="shared" si="419"/>
        <v>15</v>
      </c>
      <c r="P3310" t="str">
        <f t="shared" si="420"/>
        <v>04</v>
      </c>
      <c r="Q3310" t="str">
        <f t="shared" si="421"/>
        <v>21</v>
      </c>
      <c r="R3310" t="str">
        <f t="shared" si="422"/>
        <v>55</v>
      </c>
      <c r="S3310" s="4">
        <f t="shared" si="416"/>
        <v>44696.181886574072</v>
      </c>
      <c r="T3310" s="5">
        <f t="shared" si="423"/>
        <v>44696.181886574072</v>
      </c>
      <c r="U3310" t="s">
        <v>2608</v>
      </c>
      <c r="AH3310" t="s">
        <v>2940</v>
      </c>
      <c r="AI3310">
        <v>1</v>
      </c>
      <c r="AJ3310">
        <v>0</v>
      </c>
      <c r="AK3310" t="s">
        <v>3101</v>
      </c>
      <c r="AL3310" t="s">
        <v>3102</v>
      </c>
      <c r="BK3310">
        <v>108</v>
      </c>
      <c r="BL3310">
        <v>108</v>
      </c>
      <c r="BQ3310">
        <v>223.54519999999999</v>
      </c>
      <c r="BR3310">
        <v>225.1406773869962</v>
      </c>
      <c r="BS3310">
        <v>2</v>
      </c>
    </row>
    <row r="3311" spans="1:71" x14ac:dyDescent="0.25">
      <c r="A3311" t="s">
        <v>86</v>
      </c>
      <c r="B3311">
        <v>111</v>
      </c>
      <c r="C3311" t="s">
        <v>88</v>
      </c>
      <c r="D3311">
        <v>1</v>
      </c>
      <c r="E3311">
        <v>45831.147920336</v>
      </c>
      <c r="F3311">
        <v>45832.730834909002</v>
      </c>
      <c r="G3311">
        <v>1.582914573002199</v>
      </c>
      <c r="H3311">
        <v>227.1283</v>
      </c>
      <c r="I3311">
        <v>0</v>
      </c>
      <c r="J3311">
        <v>381.21499999999997</v>
      </c>
      <c r="L3311" t="s">
        <v>1183</v>
      </c>
      <c r="M3311" s="6">
        <f t="shared" si="417"/>
        <v>2022</v>
      </c>
      <c r="N3311" s="6" t="str">
        <f t="shared" si="418"/>
        <v>05</v>
      </c>
      <c r="O3311" s="6" t="str">
        <f t="shared" si="419"/>
        <v>15</v>
      </c>
      <c r="P3311" t="str">
        <f t="shared" si="420"/>
        <v>04</v>
      </c>
      <c r="Q3311" t="str">
        <f t="shared" si="421"/>
        <v>21</v>
      </c>
      <c r="R3311" t="str">
        <f t="shared" si="422"/>
        <v>55</v>
      </c>
      <c r="S3311" s="4">
        <f t="shared" si="416"/>
        <v>44696.181886574072</v>
      </c>
      <c r="T3311" s="5">
        <f t="shared" si="423"/>
        <v>44696.181886574072</v>
      </c>
      <c r="U3311" t="s">
        <v>2608</v>
      </c>
      <c r="AH3311" t="s">
        <v>2940</v>
      </c>
      <c r="AI3311">
        <v>1</v>
      </c>
      <c r="AJ3311">
        <v>0</v>
      </c>
      <c r="AK3311" t="s">
        <v>3101</v>
      </c>
      <c r="AL3311" t="s">
        <v>3102</v>
      </c>
      <c r="BK3311">
        <v>109</v>
      </c>
      <c r="BL3311">
        <v>109</v>
      </c>
      <c r="BQ3311">
        <v>227.1283</v>
      </c>
      <c r="BR3311">
        <v>228.7112145730022</v>
      </c>
      <c r="BS3311">
        <v>3</v>
      </c>
    </row>
    <row r="3312" spans="1:71" x14ac:dyDescent="0.25">
      <c r="A3312" t="s">
        <v>86</v>
      </c>
      <c r="B3312">
        <v>112</v>
      </c>
      <c r="C3312" t="s">
        <v>88</v>
      </c>
      <c r="D3312">
        <v>1</v>
      </c>
      <c r="E3312">
        <v>45835.017041977</v>
      </c>
      <c r="F3312">
        <v>45836.530861072002</v>
      </c>
      <c r="G3312">
        <v>1.513819095001963</v>
      </c>
      <c r="H3312">
        <v>230.9974</v>
      </c>
      <c r="I3312">
        <v>33.149000000000001</v>
      </c>
      <c r="J3312">
        <v>530.38699999999994</v>
      </c>
      <c r="L3312" t="s">
        <v>1183</v>
      </c>
      <c r="M3312" s="6">
        <f t="shared" si="417"/>
        <v>2022</v>
      </c>
      <c r="N3312" s="6" t="str">
        <f t="shared" si="418"/>
        <v>05</v>
      </c>
      <c r="O3312" s="6" t="str">
        <f t="shared" si="419"/>
        <v>15</v>
      </c>
      <c r="P3312" t="str">
        <f t="shared" si="420"/>
        <v>04</v>
      </c>
      <c r="Q3312" t="str">
        <f t="shared" si="421"/>
        <v>21</v>
      </c>
      <c r="R3312" t="str">
        <f t="shared" si="422"/>
        <v>55</v>
      </c>
      <c r="S3312" s="4">
        <f t="shared" si="416"/>
        <v>44696.181886574072</v>
      </c>
      <c r="T3312" s="5">
        <f t="shared" si="423"/>
        <v>44696.181886574072</v>
      </c>
      <c r="U3312" t="s">
        <v>2608</v>
      </c>
      <c r="AH3312" t="s">
        <v>2940</v>
      </c>
      <c r="AI3312">
        <v>1</v>
      </c>
      <c r="AJ3312">
        <v>0</v>
      </c>
      <c r="AK3312" t="s">
        <v>3101</v>
      </c>
      <c r="AL3312" t="s">
        <v>3102</v>
      </c>
      <c r="BK3312">
        <v>110</v>
      </c>
      <c r="BL3312">
        <v>110</v>
      </c>
      <c r="BQ3312">
        <v>230.9974</v>
      </c>
      <c r="BR3312">
        <v>232.51121909500199</v>
      </c>
      <c r="BS3312">
        <v>4</v>
      </c>
    </row>
    <row r="3313" spans="1:71" x14ac:dyDescent="0.25">
      <c r="A3313" t="s">
        <v>86</v>
      </c>
      <c r="B3313">
        <v>113</v>
      </c>
      <c r="C3313" t="s">
        <v>88</v>
      </c>
      <c r="D3313">
        <v>1</v>
      </c>
      <c r="E3313">
        <v>45839.164272194001</v>
      </c>
      <c r="F3313">
        <v>45840.495930486002</v>
      </c>
      <c r="G3313">
        <v>1.331658292001521</v>
      </c>
      <c r="H3313">
        <v>235.1446</v>
      </c>
      <c r="I3313">
        <v>0</v>
      </c>
      <c r="J3313">
        <v>472.37599999999998</v>
      </c>
      <c r="L3313" t="s">
        <v>1183</v>
      </c>
      <c r="M3313" s="6">
        <f t="shared" si="417"/>
        <v>2022</v>
      </c>
      <c r="N3313" s="6" t="str">
        <f t="shared" si="418"/>
        <v>05</v>
      </c>
      <c r="O3313" s="6" t="str">
        <f t="shared" si="419"/>
        <v>15</v>
      </c>
      <c r="P3313" t="str">
        <f t="shared" si="420"/>
        <v>04</v>
      </c>
      <c r="Q3313" t="str">
        <f t="shared" si="421"/>
        <v>21</v>
      </c>
      <c r="R3313" t="str">
        <f t="shared" si="422"/>
        <v>55</v>
      </c>
      <c r="S3313" s="4">
        <f t="shared" si="416"/>
        <v>44696.181886574072</v>
      </c>
      <c r="T3313" s="5">
        <f t="shared" si="423"/>
        <v>44696.181886574072</v>
      </c>
      <c r="U3313" t="s">
        <v>2608</v>
      </c>
      <c r="AH3313" t="s">
        <v>2940</v>
      </c>
      <c r="AI3313">
        <v>1</v>
      </c>
      <c r="AJ3313">
        <v>0</v>
      </c>
      <c r="AK3313" t="s">
        <v>3101</v>
      </c>
      <c r="AL3313" t="s">
        <v>3102</v>
      </c>
      <c r="BK3313">
        <v>111</v>
      </c>
      <c r="BL3313">
        <v>111</v>
      </c>
      <c r="BQ3313">
        <v>235.1446</v>
      </c>
      <c r="BR3313">
        <v>236.47625829200149</v>
      </c>
      <c r="BS3313">
        <v>5</v>
      </c>
    </row>
    <row r="3314" spans="1:71" x14ac:dyDescent="0.25">
      <c r="A3314" t="s">
        <v>86</v>
      </c>
      <c r="B3314">
        <v>115</v>
      </c>
      <c r="C3314" t="s">
        <v>88</v>
      </c>
      <c r="D3314">
        <v>1</v>
      </c>
      <c r="E3314">
        <v>45922.605662160997</v>
      </c>
      <c r="F3314">
        <v>45923.535310402003</v>
      </c>
      <c r="G3314">
        <v>0.92964824100636179</v>
      </c>
      <c r="H3314">
        <v>18.612200000000001</v>
      </c>
      <c r="I3314">
        <v>49.723999999999997</v>
      </c>
      <c r="J3314">
        <v>497.238</v>
      </c>
      <c r="L3314" t="s">
        <v>1184</v>
      </c>
      <c r="M3314" s="6">
        <f t="shared" si="417"/>
        <v>2022</v>
      </c>
      <c r="N3314" s="6" t="str">
        <f t="shared" si="418"/>
        <v>05</v>
      </c>
      <c r="O3314" s="6" t="str">
        <f t="shared" si="419"/>
        <v>15</v>
      </c>
      <c r="P3314" t="str">
        <f t="shared" si="420"/>
        <v>04</v>
      </c>
      <c r="Q3314" t="str">
        <f t="shared" si="421"/>
        <v>26</v>
      </c>
      <c r="R3314" t="str">
        <f t="shared" si="422"/>
        <v>55</v>
      </c>
      <c r="S3314" s="4">
        <f t="shared" si="416"/>
        <v>44696.185358796298</v>
      </c>
      <c r="T3314" s="5">
        <f t="shared" si="423"/>
        <v>44696.185358796298</v>
      </c>
      <c r="U3314" t="s">
        <v>2609</v>
      </c>
      <c r="AH3314" t="s">
        <v>2940</v>
      </c>
      <c r="AI3314">
        <v>1</v>
      </c>
      <c r="AJ3314">
        <v>0</v>
      </c>
      <c r="AK3314" t="s">
        <v>3101</v>
      </c>
      <c r="AL3314" t="s">
        <v>3102</v>
      </c>
      <c r="BK3314">
        <v>113</v>
      </c>
      <c r="BL3314">
        <v>113</v>
      </c>
      <c r="BQ3314">
        <v>18.612200000000001</v>
      </c>
      <c r="BR3314">
        <v>19.54184824100636</v>
      </c>
      <c r="BS3314">
        <v>0</v>
      </c>
    </row>
    <row r="3315" spans="1:71" x14ac:dyDescent="0.25">
      <c r="A3315" t="s">
        <v>86</v>
      </c>
      <c r="B3315">
        <v>117</v>
      </c>
      <c r="C3315" t="s">
        <v>88</v>
      </c>
      <c r="D3315">
        <v>1</v>
      </c>
      <c r="E3315">
        <v>45949.752595769998</v>
      </c>
      <c r="F3315">
        <v>45950.487520394003</v>
      </c>
      <c r="G3315">
        <v>0.7349246240046341</v>
      </c>
      <c r="H3315">
        <v>45.759099999999997</v>
      </c>
      <c r="I3315">
        <v>33.149000000000001</v>
      </c>
      <c r="J3315">
        <v>679.55799999999999</v>
      </c>
      <c r="L3315" t="s">
        <v>1184</v>
      </c>
      <c r="M3315" s="6">
        <f t="shared" si="417"/>
        <v>2022</v>
      </c>
      <c r="N3315" s="6" t="str">
        <f t="shared" si="418"/>
        <v>05</v>
      </c>
      <c r="O3315" s="6" t="str">
        <f t="shared" si="419"/>
        <v>15</v>
      </c>
      <c r="P3315" t="str">
        <f t="shared" si="420"/>
        <v>04</v>
      </c>
      <c r="Q3315" t="str">
        <f t="shared" si="421"/>
        <v>26</v>
      </c>
      <c r="R3315" t="str">
        <f t="shared" si="422"/>
        <v>55</v>
      </c>
      <c r="S3315" s="4">
        <f t="shared" si="416"/>
        <v>44696.185358796298</v>
      </c>
      <c r="T3315" s="5">
        <f t="shared" si="423"/>
        <v>44696.185358796298</v>
      </c>
      <c r="U3315" t="s">
        <v>2609</v>
      </c>
      <c r="AH3315" t="s">
        <v>2940</v>
      </c>
      <c r="AI3315">
        <v>2</v>
      </c>
      <c r="AJ3315">
        <v>0</v>
      </c>
      <c r="AK3315" t="s">
        <v>3101</v>
      </c>
      <c r="AL3315" t="s">
        <v>3102</v>
      </c>
      <c r="BK3315">
        <v>115</v>
      </c>
      <c r="BL3315">
        <v>115</v>
      </c>
      <c r="BQ3315">
        <v>45.759099999999997</v>
      </c>
      <c r="BR3315">
        <v>46.494024624004631</v>
      </c>
      <c r="BS3315">
        <v>1</v>
      </c>
    </row>
    <row r="3316" spans="1:71" x14ac:dyDescent="0.25">
      <c r="A3316" t="s">
        <v>86</v>
      </c>
      <c r="B3316">
        <v>118</v>
      </c>
      <c r="C3316" t="s">
        <v>88</v>
      </c>
      <c r="D3316">
        <v>1</v>
      </c>
      <c r="E3316">
        <v>45950.864404815999</v>
      </c>
      <c r="F3316">
        <v>45951.140786725002</v>
      </c>
      <c r="G3316">
        <v>0.27638190900324838</v>
      </c>
      <c r="H3316">
        <v>46.870899999999999</v>
      </c>
      <c r="I3316">
        <v>24.861999999999998</v>
      </c>
      <c r="J3316">
        <v>571.82299999999998</v>
      </c>
      <c r="L3316" t="s">
        <v>1184</v>
      </c>
      <c r="M3316" s="6">
        <f t="shared" si="417"/>
        <v>2022</v>
      </c>
      <c r="N3316" s="6" t="str">
        <f t="shared" si="418"/>
        <v>05</v>
      </c>
      <c r="O3316" s="6" t="str">
        <f t="shared" si="419"/>
        <v>15</v>
      </c>
      <c r="P3316" t="str">
        <f t="shared" si="420"/>
        <v>04</v>
      </c>
      <c r="Q3316" t="str">
        <f t="shared" si="421"/>
        <v>26</v>
      </c>
      <c r="R3316" t="str">
        <f t="shared" si="422"/>
        <v>55</v>
      </c>
      <c r="S3316" s="4">
        <f t="shared" si="416"/>
        <v>44696.185358796298</v>
      </c>
      <c r="T3316" s="5">
        <f t="shared" si="423"/>
        <v>44696.185358796298</v>
      </c>
      <c r="U3316" t="s">
        <v>2609</v>
      </c>
      <c r="AH3316" t="s">
        <v>2940</v>
      </c>
      <c r="AI3316">
        <v>1</v>
      </c>
      <c r="AJ3316">
        <v>0</v>
      </c>
      <c r="AK3316" t="s">
        <v>3101</v>
      </c>
      <c r="AL3316" t="s">
        <v>3102</v>
      </c>
      <c r="BK3316">
        <v>116</v>
      </c>
      <c r="BL3316">
        <v>116</v>
      </c>
      <c r="BQ3316">
        <v>46.870899999999999</v>
      </c>
      <c r="BR3316">
        <v>47.147281909003247</v>
      </c>
      <c r="BS3316">
        <v>2</v>
      </c>
    </row>
    <row r="3317" spans="1:71" x14ac:dyDescent="0.25">
      <c r="A3317" t="s">
        <v>86</v>
      </c>
      <c r="B3317">
        <v>119</v>
      </c>
      <c r="C3317" t="s">
        <v>88</v>
      </c>
      <c r="D3317">
        <v>1</v>
      </c>
      <c r="E3317">
        <v>45951.643299288</v>
      </c>
      <c r="F3317">
        <v>45952.045309337998</v>
      </c>
      <c r="G3317">
        <v>0.40201004999835283</v>
      </c>
      <c r="H3317">
        <v>47.649799999999999</v>
      </c>
      <c r="I3317">
        <v>0</v>
      </c>
      <c r="J3317">
        <v>571.82299999999998</v>
      </c>
      <c r="L3317" t="s">
        <v>1184</v>
      </c>
      <c r="M3317" s="6">
        <f t="shared" si="417"/>
        <v>2022</v>
      </c>
      <c r="N3317" s="6" t="str">
        <f t="shared" si="418"/>
        <v>05</v>
      </c>
      <c r="O3317" s="6" t="str">
        <f t="shared" si="419"/>
        <v>15</v>
      </c>
      <c r="P3317" t="str">
        <f t="shared" si="420"/>
        <v>04</v>
      </c>
      <c r="Q3317" t="str">
        <f t="shared" si="421"/>
        <v>26</v>
      </c>
      <c r="R3317" t="str">
        <f t="shared" si="422"/>
        <v>55</v>
      </c>
      <c r="S3317" s="4">
        <f t="shared" si="416"/>
        <v>44696.185358796298</v>
      </c>
      <c r="T3317" s="5">
        <f t="shared" si="423"/>
        <v>44696.185358796298</v>
      </c>
      <c r="U3317" t="s">
        <v>2609</v>
      </c>
      <c r="AH3317" t="s">
        <v>2940</v>
      </c>
      <c r="AI3317">
        <v>1</v>
      </c>
      <c r="AJ3317">
        <v>0</v>
      </c>
      <c r="AK3317" t="s">
        <v>3101</v>
      </c>
      <c r="AL3317" t="s">
        <v>3102</v>
      </c>
      <c r="BK3317">
        <v>117</v>
      </c>
      <c r="BL3317">
        <v>117</v>
      </c>
      <c r="BQ3317">
        <v>47.649799999999999</v>
      </c>
      <c r="BR3317">
        <v>48.051810049998352</v>
      </c>
      <c r="BS3317">
        <v>3</v>
      </c>
    </row>
    <row r="3318" spans="1:71" x14ac:dyDescent="0.25">
      <c r="A3318" t="s">
        <v>86</v>
      </c>
      <c r="B3318">
        <v>120</v>
      </c>
      <c r="C3318" t="s">
        <v>88</v>
      </c>
      <c r="D3318">
        <v>1</v>
      </c>
      <c r="E3318">
        <v>45952.133249036997</v>
      </c>
      <c r="F3318">
        <v>45952.623198784997</v>
      </c>
      <c r="G3318">
        <v>0.48994974800007179</v>
      </c>
      <c r="H3318">
        <v>48.139699999999998</v>
      </c>
      <c r="I3318">
        <v>41.436</v>
      </c>
      <c r="J3318">
        <v>704.42</v>
      </c>
      <c r="L3318" t="s">
        <v>1184</v>
      </c>
      <c r="M3318" s="6">
        <f t="shared" si="417"/>
        <v>2022</v>
      </c>
      <c r="N3318" s="6" t="str">
        <f t="shared" si="418"/>
        <v>05</v>
      </c>
      <c r="O3318" s="6" t="str">
        <f t="shared" si="419"/>
        <v>15</v>
      </c>
      <c r="P3318" t="str">
        <f t="shared" si="420"/>
        <v>04</v>
      </c>
      <c r="Q3318" t="str">
        <f t="shared" si="421"/>
        <v>26</v>
      </c>
      <c r="R3318" t="str">
        <f t="shared" si="422"/>
        <v>55</v>
      </c>
      <c r="S3318" s="4">
        <f t="shared" si="416"/>
        <v>44696.185358796298</v>
      </c>
      <c r="T3318" s="5">
        <f t="shared" si="423"/>
        <v>44696.185358796298</v>
      </c>
      <c r="U3318" t="s">
        <v>2609</v>
      </c>
      <c r="AH3318" t="s">
        <v>2940</v>
      </c>
      <c r="AI3318">
        <v>1</v>
      </c>
      <c r="AJ3318">
        <v>0</v>
      </c>
      <c r="AK3318" t="s">
        <v>3101</v>
      </c>
      <c r="AL3318" t="s">
        <v>3102</v>
      </c>
      <c r="BK3318">
        <v>118</v>
      </c>
      <c r="BL3318">
        <v>118</v>
      </c>
      <c r="BQ3318">
        <v>48.139699999999998</v>
      </c>
      <c r="BR3318">
        <v>48.62964974800007</v>
      </c>
      <c r="BS3318">
        <v>4</v>
      </c>
    </row>
    <row r="3319" spans="1:71" x14ac:dyDescent="0.25">
      <c r="A3319" t="s">
        <v>86</v>
      </c>
      <c r="B3319">
        <v>122</v>
      </c>
      <c r="C3319" t="s">
        <v>88</v>
      </c>
      <c r="D3319">
        <v>1</v>
      </c>
      <c r="E3319">
        <v>45958.713987939998</v>
      </c>
      <c r="F3319">
        <v>45960.095897487001</v>
      </c>
      <c r="G3319">
        <v>1.3819095470025791</v>
      </c>
      <c r="H3319">
        <v>54.720500000000001</v>
      </c>
      <c r="I3319">
        <v>0</v>
      </c>
      <c r="J3319">
        <v>439.22699999999998</v>
      </c>
      <c r="L3319" t="s">
        <v>1184</v>
      </c>
      <c r="M3319" s="6">
        <f t="shared" si="417"/>
        <v>2022</v>
      </c>
      <c r="N3319" s="6" t="str">
        <f t="shared" si="418"/>
        <v>05</v>
      </c>
      <c r="O3319" s="6" t="str">
        <f t="shared" si="419"/>
        <v>15</v>
      </c>
      <c r="P3319" t="str">
        <f t="shared" si="420"/>
        <v>04</v>
      </c>
      <c r="Q3319" t="str">
        <f t="shared" si="421"/>
        <v>26</v>
      </c>
      <c r="R3319" t="str">
        <f t="shared" si="422"/>
        <v>55</v>
      </c>
      <c r="S3319" s="4">
        <f t="shared" si="416"/>
        <v>44696.185358796298</v>
      </c>
      <c r="T3319" s="5">
        <f t="shared" si="423"/>
        <v>44696.185358796298</v>
      </c>
      <c r="U3319" t="s">
        <v>2609</v>
      </c>
      <c r="AH3319" t="s">
        <v>2940</v>
      </c>
      <c r="AI3319">
        <v>1</v>
      </c>
      <c r="AJ3319">
        <v>0</v>
      </c>
      <c r="AK3319" t="s">
        <v>3101</v>
      </c>
      <c r="AL3319" t="s">
        <v>3102</v>
      </c>
      <c r="BK3319">
        <v>119</v>
      </c>
      <c r="BL3319">
        <v>119</v>
      </c>
      <c r="BQ3319">
        <v>54.720500000000001</v>
      </c>
      <c r="BR3319">
        <v>56.10240954700258</v>
      </c>
      <c r="BS3319">
        <v>5</v>
      </c>
    </row>
    <row r="3320" spans="1:71" x14ac:dyDescent="0.25">
      <c r="A3320" t="s">
        <v>86</v>
      </c>
      <c r="B3320">
        <v>125</v>
      </c>
      <c r="C3320" t="s">
        <v>88</v>
      </c>
      <c r="D3320">
        <v>1</v>
      </c>
      <c r="E3320">
        <v>45966.245520261997</v>
      </c>
      <c r="F3320">
        <v>45966.578434834999</v>
      </c>
      <c r="G3320">
        <v>0.33291457300219918</v>
      </c>
      <c r="H3320">
        <v>62.252000000000002</v>
      </c>
      <c r="I3320">
        <v>41.436</v>
      </c>
      <c r="J3320">
        <v>364.64100000000002</v>
      </c>
      <c r="L3320" t="s">
        <v>1184</v>
      </c>
      <c r="M3320" s="6">
        <f t="shared" si="417"/>
        <v>2022</v>
      </c>
      <c r="N3320" s="6" t="str">
        <f t="shared" si="418"/>
        <v>05</v>
      </c>
      <c r="O3320" s="6" t="str">
        <f t="shared" si="419"/>
        <v>15</v>
      </c>
      <c r="P3320" t="str">
        <f t="shared" si="420"/>
        <v>04</v>
      </c>
      <c r="Q3320" t="str">
        <f t="shared" si="421"/>
        <v>26</v>
      </c>
      <c r="R3320" t="str">
        <f t="shared" si="422"/>
        <v>55</v>
      </c>
      <c r="S3320" s="4">
        <f t="shared" si="416"/>
        <v>44696.185358796298</v>
      </c>
      <c r="T3320" s="5">
        <f t="shared" si="423"/>
        <v>44696.185358796298</v>
      </c>
      <c r="U3320" t="s">
        <v>2609</v>
      </c>
      <c r="AH3320" t="s">
        <v>2940</v>
      </c>
      <c r="AI3320">
        <v>1</v>
      </c>
      <c r="AJ3320">
        <v>0</v>
      </c>
      <c r="AK3320" t="s">
        <v>3101</v>
      </c>
      <c r="AL3320" t="s">
        <v>3102</v>
      </c>
      <c r="BK3320">
        <v>122</v>
      </c>
      <c r="BL3320">
        <v>122</v>
      </c>
      <c r="BQ3320">
        <v>62.252000000000002</v>
      </c>
      <c r="BR3320">
        <v>62.584914573002202</v>
      </c>
      <c r="BS3320">
        <v>6</v>
      </c>
    </row>
    <row r="3321" spans="1:71" x14ac:dyDescent="0.25">
      <c r="A3321" t="s">
        <v>86</v>
      </c>
      <c r="B3321">
        <v>126</v>
      </c>
      <c r="C3321" t="s">
        <v>88</v>
      </c>
      <c r="D3321">
        <v>1</v>
      </c>
      <c r="E3321">
        <v>45967.420143376999</v>
      </c>
      <c r="F3321">
        <v>45968.148786593003</v>
      </c>
      <c r="G3321">
        <v>0.72864321600354742</v>
      </c>
      <c r="H3321">
        <v>63.426600000000001</v>
      </c>
      <c r="I3321">
        <v>0</v>
      </c>
      <c r="J3321">
        <v>455.80099999999999</v>
      </c>
      <c r="L3321" t="s">
        <v>1184</v>
      </c>
      <c r="M3321" s="6">
        <f t="shared" si="417"/>
        <v>2022</v>
      </c>
      <c r="N3321" s="6" t="str">
        <f t="shared" si="418"/>
        <v>05</v>
      </c>
      <c r="O3321" s="6" t="str">
        <f t="shared" si="419"/>
        <v>15</v>
      </c>
      <c r="P3321" t="str">
        <f t="shared" si="420"/>
        <v>04</v>
      </c>
      <c r="Q3321" t="str">
        <f t="shared" si="421"/>
        <v>26</v>
      </c>
      <c r="R3321" t="str">
        <f t="shared" si="422"/>
        <v>55</v>
      </c>
      <c r="S3321" s="4">
        <f t="shared" si="416"/>
        <v>44696.185358796298</v>
      </c>
      <c r="T3321" s="5">
        <f t="shared" si="423"/>
        <v>44696.185358796298</v>
      </c>
      <c r="U3321" t="s">
        <v>2609</v>
      </c>
      <c r="AH3321" t="s">
        <v>2940</v>
      </c>
      <c r="AI3321">
        <v>1</v>
      </c>
      <c r="AJ3321">
        <v>0</v>
      </c>
      <c r="AK3321" t="s">
        <v>3101</v>
      </c>
      <c r="AL3321" t="s">
        <v>3102</v>
      </c>
      <c r="BK3321">
        <v>123</v>
      </c>
      <c r="BL3321">
        <v>123</v>
      </c>
      <c r="BQ3321">
        <v>63.426600000000001</v>
      </c>
      <c r="BR3321">
        <v>64.155243216003555</v>
      </c>
      <c r="BS3321">
        <v>7</v>
      </c>
    </row>
    <row r="3322" spans="1:71" x14ac:dyDescent="0.25">
      <c r="A3322" t="s">
        <v>86</v>
      </c>
      <c r="B3322">
        <v>129</v>
      </c>
      <c r="C3322" t="s">
        <v>88</v>
      </c>
      <c r="D3322">
        <v>1</v>
      </c>
      <c r="E3322">
        <v>46030.73797794</v>
      </c>
      <c r="F3322">
        <v>46031.297023166</v>
      </c>
      <c r="G3322">
        <v>0.55904522600030759</v>
      </c>
      <c r="H3322">
        <v>126.7445</v>
      </c>
      <c r="I3322">
        <v>0</v>
      </c>
      <c r="J3322">
        <v>422.65199999999999</v>
      </c>
      <c r="L3322" t="s">
        <v>1184</v>
      </c>
      <c r="M3322" s="6">
        <f t="shared" si="417"/>
        <v>2022</v>
      </c>
      <c r="N3322" s="6" t="str">
        <f t="shared" si="418"/>
        <v>05</v>
      </c>
      <c r="O3322" s="6" t="str">
        <f t="shared" si="419"/>
        <v>15</v>
      </c>
      <c r="P3322" t="str">
        <f t="shared" si="420"/>
        <v>04</v>
      </c>
      <c r="Q3322" t="str">
        <f t="shared" si="421"/>
        <v>26</v>
      </c>
      <c r="R3322" t="str">
        <f t="shared" si="422"/>
        <v>55</v>
      </c>
      <c r="S3322" s="4">
        <f t="shared" si="416"/>
        <v>44696.185358796298</v>
      </c>
      <c r="T3322" s="5">
        <f t="shared" si="423"/>
        <v>44696.185358796298</v>
      </c>
      <c r="U3322" t="s">
        <v>2609</v>
      </c>
      <c r="AH3322" t="s">
        <v>2940</v>
      </c>
      <c r="AI3322">
        <v>1</v>
      </c>
      <c r="AJ3322">
        <v>0</v>
      </c>
      <c r="AK3322" t="s">
        <v>3101</v>
      </c>
      <c r="AL3322" t="s">
        <v>3102</v>
      </c>
      <c r="BK3322">
        <v>126</v>
      </c>
      <c r="BL3322">
        <v>126</v>
      </c>
      <c r="BQ3322">
        <v>126.7445</v>
      </c>
      <c r="BR3322">
        <v>127.3035452260003</v>
      </c>
      <c r="BS3322">
        <v>8</v>
      </c>
    </row>
    <row r="3323" spans="1:71" x14ac:dyDescent="0.25">
      <c r="A3323" t="s">
        <v>86</v>
      </c>
      <c r="B3323">
        <v>130</v>
      </c>
      <c r="C3323" t="s">
        <v>88</v>
      </c>
      <c r="D3323">
        <v>1</v>
      </c>
      <c r="E3323">
        <v>46064.730834731003</v>
      </c>
      <c r="F3323">
        <v>46066.012241766002</v>
      </c>
      <c r="G3323">
        <v>1.281407034999575</v>
      </c>
      <c r="H3323">
        <v>160.7373</v>
      </c>
      <c r="I3323">
        <v>0</v>
      </c>
      <c r="J3323">
        <v>414.36500000000001</v>
      </c>
      <c r="L3323" t="s">
        <v>1184</v>
      </c>
      <c r="M3323" s="6">
        <f t="shared" si="417"/>
        <v>2022</v>
      </c>
      <c r="N3323" s="6" t="str">
        <f t="shared" si="418"/>
        <v>05</v>
      </c>
      <c r="O3323" s="6" t="str">
        <f t="shared" si="419"/>
        <v>15</v>
      </c>
      <c r="P3323" t="str">
        <f t="shared" si="420"/>
        <v>04</v>
      </c>
      <c r="Q3323" t="str">
        <f t="shared" si="421"/>
        <v>26</v>
      </c>
      <c r="R3323" t="str">
        <f t="shared" si="422"/>
        <v>55</v>
      </c>
      <c r="S3323" s="4">
        <f t="shared" si="416"/>
        <v>44696.185358796298</v>
      </c>
      <c r="T3323" s="5">
        <f t="shared" si="423"/>
        <v>44696.185358796298</v>
      </c>
      <c r="U3323" t="s">
        <v>2609</v>
      </c>
      <c r="AH3323" t="s">
        <v>2940</v>
      </c>
      <c r="AI3323">
        <v>1</v>
      </c>
      <c r="AJ3323">
        <v>0</v>
      </c>
      <c r="AK3323" t="s">
        <v>3101</v>
      </c>
      <c r="AL3323" t="s">
        <v>3102</v>
      </c>
      <c r="BK3323">
        <v>127</v>
      </c>
      <c r="BL3323">
        <v>127</v>
      </c>
      <c r="BQ3323">
        <v>160.7373</v>
      </c>
      <c r="BR3323">
        <v>162.01870703499961</v>
      </c>
      <c r="BS3323">
        <v>9</v>
      </c>
    </row>
    <row r="3324" spans="1:71" x14ac:dyDescent="0.25">
      <c r="A3324" t="s">
        <v>86</v>
      </c>
      <c r="B3324">
        <v>131</v>
      </c>
      <c r="C3324" t="s">
        <v>88</v>
      </c>
      <c r="D3324">
        <v>1</v>
      </c>
      <c r="E3324">
        <v>46069.783292100001</v>
      </c>
      <c r="F3324">
        <v>46070.417714210998</v>
      </c>
      <c r="G3324">
        <v>0.63442211099754786</v>
      </c>
      <c r="H3324">
        <v>165.78980000000001</v>
      </c>
      <c r="I3324">
        <v>0</v>
      </c>
      <c r="J3324">
        <v>281.76799999999997</v>
      </c>
      <c r="L3324" t="s">
        <v>1184</v>
      </c>
      <c r="M3324" s="6">
        <f t="shared" si="417"/>
        <v>2022</v>
      </c>
      <c r="N3324" s="6" t="str">
        <f t="shared" si="418"/>
        <v>05</v>
      </c>
      <c r="O3324" s="6" t="str">
        <f t="shared" si="419"/>
        <v>15</v>
      </c>
      <c r="P3324" t="str">
        <f t="shared" si="420"/>
        <v>04</v>
      </c>
      <c r="Q3324" t="str">
        <f t="shared" si="421"/>
        <v>26</v>
      </c>
      <c r="R3324" t="str">
        <f t="shared" si="422"/>
        <v>55</v>
      </c>
      <c r="S3324" s="4">
        <f t="shared" si="416"/>
        <v>44696.185358796298</v>
      </c>
      <c r="T3324" s="5">
        <f t="shared" si="423"/>
        <v>44696.185358796298</v>
      </c>
      <c r="U3324" t="s">
        <v>2609</v>
      </c>
      <c r="AH3324" t="s">
        <v>2940</v>
      </c>
      <c r="AI3324">
        <v>1</v>
      </c>
      <c r="AJ3324">
        <v>0</v>
      </c>
      <c r="AK3324" t="s">
        <v>3101</v>
      </c>
      <c r="AL3324" t="s">
        <v>3102</v>
      </c>
      <c r="BK3324">
        <v>128</v>
      </c>
      <c r="BL3324">
        <v>128</v>
      </c>
      <c r="BQ3324">
        <v>165.78980000000001</v>
      </c>
      <c r="BR3324">
        <v>166.42422211099759</v>
      </c>
      <c r="BS3324">
        <v>10</v>
      </c>
    </row>
    <row r="3325" spans="1:71" x14ac:dyDescent="0.25">
      <c r="A3325" t="s">
        <v>86</v>
      </c>
      <c r="B3325">
        <v>132</v>
      </c>
      <c r="C3325" t="s">
        <v>88</v>
      </c>
      <c r="D3325">
        <v>1</v>
      </c>
      <c r="E3325">
        <v>46073.791660798997</v>
      </c>
      <c r="F3325">
        <v>46074.853218588003</v>
      </c>
      <c r="G3325">
        <v>1.061557789005747</v>
      </c>
      <c r="H3325">
        <v>169.79820000000001</v>
      </c>
      <c r="I3325">
        <v>0</v>
      </c>
      <c r="J3325">
        <v>381.21499999999997</v>
      </c>
      <c r="L3325" t="s">
        <v>1184</v>
      </c>
      <c r="M3325" s="6">
        <f t="shared" si="417"/>
        <v>2022</v>
      </c>
      <c r="N3325" s="6" t="str">
        <f t="shared" si="418"/>
        <v>05</v>
      </c>
      <c r="O3325" s="6" t="str">
        <f t="shared" si="419"/>
        <v>15</v>
      </c>
      <c r="P3325" t="str">
        <f t="shared" si="420"/>
        <v>04</v>
      </c>
      <c r="Q3325" t="str">
        <f t="shared" si="421"/>
        <v>26</v>
      </c>
      <c r="R3325" t="str">
        <f t="shared" si="422"/>
        <v>55</v>
      </c>
      <c r="S3325" s="4">
        <f t="shared" si="416"/>
        <v>44696.185358796298</v>
      </c>
      <c r="T3325" s="5">
        <f t="shared" si="423"/>
        <v>44696.185358796298</v>
      </c>
      <c r="U3325" t="s">
        <v>2609</v>
      </c>
      <c r="AH3325" t="s">
        <v>2940</v>
      </c>
      <c r="AI3325">
        <v>1</v>
      </c>
      <c r="AJ3325">
        <v>0</v>
      </c>
      <c r="AK3325" t="s">
        <v>3101</v>
      </c>
      <c r="AL3325" t="s">
        <v>3102</v>
      </c>
      <c r="BK3325">
        <v>129</v>
      </c>
      <c r="BL3325">
        <v>129</v>
      </c>
      <c r="BQ3325">
        <v>169.79820000000001</v>
      </c>
      <c r="BR3325">
        <v>170.85975778900581</v>
      </c>
      <c r="BS3325">
        <v>11</v>
      </c>
    </row>
    <row r="3326" spans="1:71" x14ac:dyDescent="0.25">
      <c r="A3326" t="s">
        <v>86</v>
      </c>
      <c r="B3326">
        <v>133</v>
      </c>
      <c r="C3326" t="s">
        <v>88</v>
      </c>
      <c r="D3326">
        <v>1</v>
      </c>
      <c r="E3326">
        <v>46077.194291581996</v>
      </c>
      <c r="F3326">
        <v>46077.533487562003</v>
      </c>
      <c r="G3326">
        <v>0.33919598000647971</v>
      </c>
      <c r="H3326">
        <v>173.20079999999999</v>
      </c>
      <c r="I3326">
        <v>33.149000000000001</v>
      </c>
      <c r="J3326">
        <v>430.93900000000002</v>
      </c>
      <c r="L3326" t="s">
        <v>1184</v>
      </c>
      <c r="M3326" s="6">
        <f t="shared" si="417"/>
        <v>2022</v>
      </c>
      <c r="N3326" s="6" t="str">
        <f t="shared" si="418"/>
        <v>05</v>
      </c>
      <c r="O3326" s="6" t="str">
        <f t="shared" si="419"/>
        <v>15</v>
      </c>
      <c r="P3326" t="str">
        <f t="shared" si="420"/>
        <v>04</v>
      </c>
      <c r="Q3326" t="str">
        <f t="shared" si="421"/>
        <v>26</v>
      </c>
      <c r="R3326" t="str">
        <f t="shared" si="422"/>
        <v>55</v>
      </c>
      <c r="S3326" s="4">
        <f t="shared" si="416"/>
        <v>44696.185358796298</v>
      </c>
      <c r="T3326" s="5">
        <f t="shared" si="423"/>
        <v>44696.185358796298</v>
      </c>
      <c r="U3326" t="s">
        <v>2609</v>
      </c>
      <c r="AH3326" t="s">
        <v>2940</v>
      </c>
      <c r="AI3326">
        <v>1</v>
      </c>
      <c r="AJ3326">
        <v>0</v>
      </c>
      <c r="AK3326" t="s">
        <v>3101</v>
      </c>
      <c r="AL3326" t="s">
        <v>3102</v>
      </c>
      <c r="BK3326">
        <v>130</v>
      </c>
      <c r="BL3326">
        <v>130</v>
      </c>
      <c r="BQ3326">
        <v>173.20079999999999</v>
      </c>
      <c r="BR3326">
        <v>173.53999598000649</v>
      </c>
      <c r="BS3326">
        <v>12</v>
      </c>
    </row>
    <row r="3327" spans="1:71" x14ac:dyDescent="0.25">
      <c r="A3327" t="s">
        <v>86</v>
      </c>
      <c r="B3327">
        <v>134</v>
      </c>
      <c r="C3327" t="s">
        <v>88</v>
      </c>
      <c r="D3327">
        <v>1</v>
      </c>
      <c r="E3327">
        <v>48003.407250452001</v>
      </c>
      <c r="F3327">
        <v>48004.299210251003</v>
      </c>
      <c r="G3327">
        <v>0.89195979900250677</v>
      </c>
      <c r="H3327">
        <v>299.21440000000001</v>
      </c>
      <c r="I3327">
        <v>8.2870000000000008</v>
      </c>
      <c r="J3327">
        <v>1930.9390000000001</v>
      </c>
      <c r="L3327" t="s">
        <v>1185</v>
      </c>
      <c r="M3327" s="6">
        <f t="shared" si="417"/>
        <v>2022</v>
      </c>
      <c r="N3327" s="6" t="str">
        <f t="shared" si="418"/>
        <v>05</v>
      </c>
      <c r="O3327" s="6" t="str">
        <f t="shared" si="419"/>
        <v>15</v>
      </c>
      <c r="P3327" t="str">
        <f t="shared" si="420"/>
        <v>04</v>
      </c>
      <c r="Q3327" t="str">
        <f t="shared" si="421"/>
        <v>56</v>
      </c>
      <c r="R3327" t="str">
        <f t="shared" si="422"/>
        <v>55</v>
      </c>
      <c r="S3327" s="4">
        <f t="shared" si="416"/>
        <v>44696.206192129626</v>
      </c>
      <c r="T3327" s="5">
        <f t="shared" si="423"/>
        <v>44696.206192129626</v>
      </c>
      <c r="U3327" t="s">
        <v>2610</v>
      </c>
      <c r="AH3327" t="s">
        <v>2940</v>
      </c>
      <c r="AI3327">
        <v>1</v>
      </c>
      <c r="AJ3327">
        <v>1</v>
      </c>
      <c r="AK3327" t="s">
        <v>3101</v>
      </c>
      <c r="AL3327" t="s">
        <v>3104</v>
      </c>
      <c r="BK3327">
        <v>131</v>
      </c>
      <c r="BL3327">
        <v>131</v>
      </c>
      <c r="BQ3327">
        <v>299.21440000000001</v>
      </c>
      <c r="BR3327">
        <v>300.10635979900252</v>
      </c>
      <c r="BS3327">
        <v>0</v>
      </c>
    </row>
    <row r="3328" spans="1:71" x14ac:dyDescent="0.25">
      <c r="A3328" t="s">
        <v>86</v>
      </c>
      <c r="B3328">
        <v>137</v>
      </c>
      <c r="C3328" t="s">
        <v>88</v>
      </c>
      <c r="D3328">
        <v>1</v>
      </c>
      <c r="E3328">
        <v>50544.796044025003</v>
      </c>
      <c r="F3328">
        <v>50545.681722417001</v>
      </c>
      <c r="G3328">
        <v>0.88567839199822629</v>
      </c>
      <c r="H3328">
        <v>141.3545</v>
      </c>
      <c r="I3328">
        <v>0</v>
      </c>
      <c r="J3328">
        <v>472.37599999999998</v>
      </c>
      <c r="L3328" t="s">
        <v>1186</v>
      </c>
      <c r="M3328" s="6">
        <f t="shared" si="417"/>
        <v>2022</v>
      </c>
      <c r="N3328" s="6" t="str">
        <f t="shared" si="418"/>
        <v>05</v>
      </c>
      <c r="O3328" s="6" t="str">
        <f t="shared" si="419"/>
        <v>15</v>
      </c>
      <c r="P3328" t="str">
        <f t="shared" si="420"/>
        <v>05</v>
      </c>
      <c r="Q3328" t="str">
        <f t="shared" si="421"/>
        <v>41</v>
      </c>
      <c r="R3328" t="str">
        <f t="shared" si="422"/>
        <v>55</v>
      </c>
      <c r="S3328" s="4">
        <f t="shared" si="416"/>
        <v>44696.237442129626</v>
      </c>
      <c r="T3328" s="5">
        <f t="shared" si="423"/>
        <v>44696.237442129626</v>
      </c>
      <c r="U3328" t="s">
        <v>2611</v>
      </c>
      <c r="AH3328" t="s">
        <v>2940</v>
      </c>
      <c r="AI3328">
        <v>1</v>
      </c>
      <c r="AJ3328">
        <v>0</v>
      </c>
      <c r="AK3328" t="s">
        <v>3101</v>
      </c>
      <c r="AL3328" t="s">
        <v>3102</v>
      </c>
      <c r="BK3328">
        <v>134</v>
      </c>
      <c r="BL3328">
        <v>134</v>
      </c>
      <c r="BQ3328">
        <v>141.3545</v>
      </c>
      <c r="BR3328">
        <v>142.2401783919982</v>
      </c>
      <c r="BS3328">
        <v>0</v>
      </c>
    </row>
    <row r="3329" spans="1:71" x14ac:dyDescent="0.25">
      <c r="A3329" t="s">
        <v>86</v>
      </c>
      <c r="B3329">
        <v>138</v>
      </c>
      <c r="C3329" t="s">
        <v>88</v>
      </c>
      <c r="D3329">
        <v>1</v>
      </c>
      <c r="E3329">
        <v>51097.700077273003</v>
      </c>
      <c r="F3329">
        <v>51098.793042097001</v>
      </c>
      <c r="G3329">
        <v>1.092964823998045</v>
      </c>
      <c r="H3329">
        <v>94.134900000000002</v>
      </c>
      <c r="I3329">
        <v>0</v>
      </c>
      <c r="J3329">
        <v>364.64100000000002</v>
      </c>
      <c r="L3329" t="s">
        <v>1187</v>
      </c>
      <c r="M3329" s="6">
        <f t="shared" si="417"/>
        <v>2022</v>
      </c>
      <c r="N3329" s="6" t="str">
        <f t="shared" si="418"/>
        <v>05</v>
      </c>
      <c r="O3329" s="6" t="str">
        <f t="shared" si="419"/>
        <v>15</v>
      </c>
      <c r="P3329" t="str">
        <f t="shared" si="420"/>
        <v>05</v>
      </c>
      <c r="Q3329" t="str">
        <f t="shared" si="421"/>
        <v>51</v>
      </c>
      <c r="R3329" t="str">
        <f t="shared" si="422"/>
        <v>55</v>
      </c>
      <c r="S3329" s="4">
        <f t="shared" si="416"/>
        <v>44696.244386574072</v>
      </c>
      <c r="T3329" s="5">
        <f t="shared" si="423"/>
        <v>44696.244386574072</v>
      </c>
      <c r="U3329" t="s">
        <v>2612</v>
      </c>
      <c r="AH3329" t="s">
        <v>2940</v>
      </c>
      <c r="AI3329">
        <v>1</v>
      </c>
      <c r="AJ3329">
        <v>0</v>
      </c>
      <c r="AK3329" t="s">
        <v>3101</v>
      </c>
      <c r="AL3329" t="s">
        <v>3102</v>
      </c>
      <c r="BK3329">
        <v>135</v>
      </c>
      <c r="BL3329">
        <v>135</v>
      </c>
      <c r="BQ3329">
        <v>94.134900000000002</v>
      </c>
      <c r="BR3329">
        <v>95.227864823998047</v>
      </c>
      <c r="BS3329">
        <v>0</v>
      </c>
    </row>
    <row r="3330" spans="1:71" x14ac:dyDescent="0.25">
      <c r="A3330" t="s">
        <v>86</v>
      </c>
      <c r="B3330">
        <v>139</v>
      </c>
      <c r="C3330" t="s">
        <v>88</v>
      </c>
      <c r="D3330">
        <v>1</v>
      </c>
      <c r="E3330">
        <v>55825.860327880997</v>
      </c>
      <c r="F3330">
        <v>55826.833945970997</v>
      </c>
      <c r="G3330">
        <v>0.97361808999994537</v>
      </c>
      <c r="H3330">
        <v>21.88</v>
      </c>
      <c r="I3330">
        <v>0</v>
      </c>
      <c r="J3330">
        <v>332.41</v>
      </c>
      <c r="L3330" t="s">
        <v>1188</v>
      </c>
      <c r="M3330" s="6">
        <f t="shared" si="417"/>
        <v>2022</v>
      </c>
      <c r="N3330" s="6" t="str">
        <f t="shared" si="418"/>
        <v>05</v>
      </c>
      <c r="O3330" s="6" t="str">
        <f t="shared" si="419"/>
        <v>15</v>
      </c>
      <c r="P3330" t="str">
        <f t="shared" si="420"/>
        <v>07</v>
      </c>
      <c r="Q3330" t="str">
        <f t="shared" si="421"/>
        <v>11</v>
      </c>
      <c r="R3330" t="str">
        <f t="shared" si="422"/>
        <v>55</v>
      </c>
      <c r="S3330" s="4">
        <f t="shared" si="416"/>
        <v>44696.299942129626</v>
      </c>
      <c r="T3330" s="5">
        <f t="shared" si="423"/>
        <v>44696.299942129626</v>
      </c>
      <c r="U3330" t="s">
        <v>2613</v>
      </c>
      <c r="AH3330" t="s">
        <v>2940</v>
      </c>
      <c r="AI3330">
        <v>1</v>
      </c>
      <c r="AJ3330">
        <v>0</v>
      </c>
      <c r="AK3330" t="s">
        <v>3101</v>
      </c>
      <c r="AL3330" t="s">
        <v>3102</v>
      </c>
      <c r="BK3330">
        <v>136</v>
      </c>
      <c r="BL3330">
        <v>136</v>
      </c>
      <c r="BQ3330">
        <v>21.88</v>
      </c>
      <c r="BR3330">
        <v>22.853618089999941</v>
      </c>
      <c r="BS3330">
        <v>0</v>
      </c>
    </row>
    <row r="3331" spans="1:71" x14ac:dyDescent="0.25">
      <c r="A3331" t="s">
        <v>86</v>
      </c>
      <c r="B3331">
        <v>140</v>
      </c>
      <c r="C3331" t="s">
        <v>88</v>
      </c>
      <c r="D3331">
        <v>1</v>
      </c>
      <c r="E3331">
        <v>56193.727038245997</v>
      </c>
      <c r="F3331">
        <v>56194.945631210998</v>
      </c>
      <c r="G3331">
        <v>1.218592965000425</v>
      </c>
      <c r="H3331">
        <v>89.732200000000006</v>
      </c>
      <c r="I3331">
        <v>0</v>
      </c>
      <c r="J3331">
        <v>390.58199999999999</v>
      </c>
      <c r="L3331" t="s">
        <v>1189</v>
      </c>
      <c r="M3331" s="6">
        <f t="shared" si="417"/>
        <v>2022</v>
      </c>
      <c r="N3331" s="6" t="str">
        <f t="shared" si="418"/>
        <v>05</v>
      </c>
      <c r="O3331" s="6" t="str">
        <f t="shared" si="419"/>
        <v>15</v>
      </c>
      <c r="P3331" t="str">
        <f t="shared" si="420"/>
        <v>07</v>
      </c>
      <c r="Q3331" t="str">
        <f t="shared" si="421"/>
        <v>16</v>
      </c>
      <c r="R3331" t="str">
        <f t="shared" si="422"/>
        <v>55</v>
      </c>
      <c r="S3331" s="4">
        <f t="shared" ref="S3331:S3394" si="424">DATE(M3331,N3331,O3331)+TIME(P3331,Q3331,R3331)</f>
        <v>44696.303414351853</v>
      </c>
      <c r="T3331" s="5">
        <f t="shared" si="423"/>
        <v>44696.303414351853</v>
      </c>
      <c r="U3331" t="s">
        <v>2614</v>
      </c>
      <c r="AH3331" t="s">
        <v>2940</v>
      </c>
      <c r="AI3331">
        <v>1</v>
      </c>
      <c r="AJ3331">
        <v>0</v>
      </c>
      <c r="AK3331" t="s">
        <v>3101</v>
      </c>
      <c r="AL3331" t="s">
        <v>3102</v>
      </c>
      <c r="BK3331">
        <v>137</v>
      </c>
      <c r="BL3331">
        <v>137</v>
      </c>
      <c r="BQ3331">
        <v>89.732200000000006</v>
      </c>
      <c r="BR3331">
        <v>90.950792965000431</v>
      </c>
      <c r="BS3331">
        <v>0</v>
      </c>
    </row>
    <row r="3332" spans="1:71" x14ac:dyDescent="0.25">
      <c r="A3332" t="s">
        <v>86</v>
      </c>
      <c r="B3332">
        <v>142</v>
      </c>
      <c r="C3332" t="s">
        <v>88</v>
      </c>
      <c r="D3332">
        <v>1</v>
      </c>
      <c r="E3332">
        <v>58405.776146267002</v>
      </c>
      <c r="F3332">
        <v>58406.636699030998</v>
      </c>
      <c r="G3332">
        <v>0.86055276399565628</v>
      </c>
      <c r="H3332">
        <v>201.59780000000001</v>
      </c>
      <c r="I3332">
        <v>0</v>
      </c>
      <c r="J3332">
        <v>764.54300000000001</v>
      </c>
      <c r="L3332" t="s">
        <v>1190</v>
      </c>
      <c r="M3332" s="6">
        <f t="shared" si="417"/>
        <v>2022</v>
      </c>
      <c r="N3332" s="6" t="str">
        <f t="shared" si="418"/>
        <v>05</v>
      </c>
      <c r="O3332" s="6" t="str">
        <f t="shared" si="419"/>
        <v>15</v>
      </c>
      <c r="P3332" t="str">
        <f t="shared" si="420"/>
        <v>07</v>
      </c>
      <c r="Q3332" t="str">
        <f t="shared" si="421"/>
        <v>51</v>
      </c>
      <c r="R3332" t="str">
        <f t="shared" si="422"/>
        <v>55</v>
      </c>
      <c r="S3332" s="4">
        <f t="shared" si="424"/>
        <v>44696.327719907407</v>
      </c>
      <c r="T3332" s="5">
        <f t="shared" si="423"/>
        <v>44696.327719907407</v>
      </c>
      <c r="U3332" t="s">
        <v>2615</v>
      </c>
      <c r="AH3332" t="s">
        <v>2940</v>
      </c>
      <c r="AI3332">
        <v>1</v>
      </c>
      <c r="AJ3332">
        <v>0</v>
      </c>
      <c r="AK3332" t="s">
        <v>3101</v>
      </c>
      <c r="AL3332" t="s">
        <v>3102</v>
      </c>
      <c r="BK3332">
        <v>139</v>
      </c>
      <c r="BL3332">
        <v>139</v>
      </c>
      <c r="BQ3332">
        <v>201.59780000000001</v>
      </c>
      <c r="BR3332">
        <v>202.45835276399569</v>
      </c>
      <c r="BS3332">
        <v>0</v>
      </c>
    </row>
    <row r="3333" spans="1:71" x14ac:dyDescent="0.25">
      <c r="A3333" t="s">
        <v>86</v>
      </c>
      <c r="B3333">
        <v>145</v>
      </c>
      <c r="C3333" t="s">
        <v>88</v>
      </c>
      <c r="D3333">
        <v>1</v>
      </c>
      <c r="E3333">
        <v>58731.524692020001</v>
      </c>
      <c r="F3333">
        <v>58732.090018652998</v>
      </c>
      <c r="G3333">
        <v>0.56532663299731212</v>
      </c>
      <c r="H3333">
        <v>227.32040000000001</v>
      </c>
      <c r="I3333">
        <v>0</v>
      </c>
      <c r="J3333">
        <v>1894.7370000000001</v>
      </c>
      <c r="L3333" t="s">
        <v>1191</v>
      </c>
      <c r="M3333" s="6">
        <f t="shared" si="417"/>
        <v>2022</v>
      </c>
      <c r="N3333" s="6" t="str">
        <f t="shared" si="418"/>
        <v>05</v>
      </c>
      <c r="O3333" s="6" t="str">
        <f t="shared" si="419"/>
        <v>15</v>
      </c>
      <c r="P3333" t="str">
        <f t="shared" si="420"/>
        <v>07</v>
      </c>
      <c r="Q3333" t="str">
        <f t="shared" si="421"/>
        <v>56</v>
      </c>
      <c r="R3333" t="str">
        <f t="shared" si="422"/>
        <v>55</v>
      </c>
      <c r="S3333" s="4">
        <f t="shared" si="424"/>
        <v>44696.331192129626</v>
      </c>
      <c r="T3333" s="5">
        <f t="shared" si="423"/>
        <v>44696.331192129626</v>
      </c>
      <c r="U3333" t="s">
        <v>2616</v>
      </c>
      <c r="AH3333" t="s">
        <v>2940</v>
      </c>
      <c r="AI3333">
        <v>1</v>
      </c>
      <c r="AJ3333">
        <v>1</v>
      </c>
      <c r="AK3333" t="s">
        <v>3101</v>
      </c>
      <c r="AL3333" t="s">
        <v>3104</v>
      </c>
      <c r="BK3333">
        <v>142</v>
      </c>
      <c r="BL3333">
        <v>142</v>
      </c>
      <c r="BQ3333">
        <v>227.32040000000001</v>
      </c>
      <c r="BR3333">
        <v>227.88572663299729</v>
      </c>
      <c r="BS3333">
        <v>0</v>
      </c>
    </row>
    <row r="3334" spans="1:71" x14ac:dyDescent="0.25">
      <c r="A3334" t="s">
        <v>86</v>
      </c>
      <c r="B3334">
        <v>146</v>
      </c>
      <c r="C3334" t="s">
        <v>88</v>
      </c>
      <c r="D3334">
        <v>1</v>
      </c>
      <c r="E3334">
        <v>58732.303586492002</v>
      </c>
      <c r="F3334">
        <v>58732.925445788998</v>
      </c>
      <c r="G3334">
        <v>0.62185929699626286</v>
      </c>
      <c r="H3334">
        <v>228.0993</v>
      </c>
      <c r="I3334">
        <v>8.31</v>
      </c>
      <c r="J3334">
        <v>1063.712</v>
      </c>
      <c r="L3334" t="s">
        <v>1191</v>
      </c>
      <c r="M3334" s="6">
        <f t="shared" si="417"/>
        <v>2022</v>
      </c>
      <c r="N3334" s="6" t="str">
        <f t="shared" si="418"/>
        <v>05</v>
      </c>
      <c r="O3334" s="6" t="str">
        <f t="shared" si="419"/>
        <v>15</v>
      </c>
      <c r="P3334" t="str">
        <f t="shared" si="420"/>
        <v>07</v>
      </c>
      <c r="Q3334" t="str">
        <f t="shared" si="421"/>
        <v>56</v>
      </c>
      <c r="R3334" t="str">
        <f t="shared" si="422"/>
        <v>55</v>
      </c>
      <c r="S3334" s="4">
        <f t="shared" si="424"/>
        <v>44696.331192129626</v>
      </c>
      <c r="T3334" s="5">
        <f t="shared" si="423"/>
        <v>44696.331192129626</v>
      </c>
      <c r="U3334" t="s">
        <v>2616</v>
      </c>
      <c r="AH3334" t="s">
        <v>2940</v>
      </c>
      <c r="AI3334">
        <v>2</v>
      </c>
      <c r="AJ3334">
        <v>0</v>
      </c>
      <c r="AK3334" t="s">
        <v>3101</v>
      </c>
      <c r="AL3334" t="s">
        <v>3103</v>
      </c>
      <c r="BK3334">
        <v>143</v>
      </c>
      <c r="BL3334">
        <v>143</v>
      </c>
      <c r="BQ3334">
        <v>228.0993</v>
      </c>
      <c r="BR3334">
        <v>228.72115929699629</v>
      </c>
      <c r="BS3334">
        <v>1</v>
      </c>
    </row>
    <row r="3335" spans="1:71" x14ac:dyDescent="0.25">
      <c r="A3335" t="s">
        <v>86</v>
      </c>
      <c r="B3335">
        <v>148</v>
      </c>
      <c r="C3335" t="s">
        <v>88</v>
      </c>
      <c r="D3335">
        <v>1</v>
      </c>
      <c r="E3335">
        <v>61010.653909430999</v>
      </c>
      <c r="F3335">
        <v>61011.125014958998</v>
      </c>
      <c r="G3335">
        <v>0.47110552799858851</v>
      </c>
      <c r="H3335">
        <v>106.29040000000001</v>
      </c>
      <c r="I3335">
        <v>149.584</v>
      </c>
      <c r="J3335">
        <v>1761.7729999999999</v>
      </c>
      <c r="L3335" t="s">
        <v>1192</v>
      </c>
      <c r="M3335" s="6">
        <f t="shared" si="417"/>
        <v>2022</v>
      </c>
      <c r="N3335" s="6" t="str">
        <f t="shared" si="418"/>
        <v>05</v>
      </c>
      <c r="O3335" s="6" t="str">
        <f t="shared" si="419"/>
        <v>15</v>
      </c>
      <c r="P3335" t="str">
        <f t="shared" si="420"/>
        <v>08</v>
      </c>
      <c r="Q3335" t="str">
        <f t="shared" si="421"/>
        <v>36</v>
      </c>
      <c r="R3335" t="str">
        <f t="shared" si="422"/>
        <v>55</v>
      </c>
      <c r="S3335" s="4">
        <f t="shared" si="424"/>
        <v>44696.358969907407</v>
      </c>
      <c r="T3335" s="5">
        <f t="shared" si="423"/>
        <v>44696.358969907407</v>
      </c>
      <c r="U3335" t="s">
        <v>2617</v>
      </c>
      <c r="AH3335" t="s">
        <v>2940</v>
      </c>
      <c r="AI3335">
        <v>1</v>
      </c>
      <c r="AJ3335">
        <v>1</v>
      </c>
      <c r="AK3335" t="s">
        <v>3101</v>
      </c>
      <c r="AL3335" t="s">
        <v>3104</v>
      </c>
      <c r="AN3335" t="s">
        <v>3619</v>
      </c>
      <c r="BK3335">
        <v>145</v>
      </c>
      <c r="BL3335">
        <v>145</v>
      </c>
      <c r="BQ3335">
        <v>106.29040000000001</v>
      </c>
      <c r="BR3335">
        <v>106.76150552799859</v>
      </c>
      <c r="BS3335">
        <v>0</v>
      </c>
    </row>
    <row r="3336" spans="1:71" x14ac:dyDescent="0.25">
      <c r="A3336" t="s">
        <v>86</v>
      </c>
      <c r="B3336">
        <v>157</v>
      </c>
      <c r="C3336" t="s">
        <v>88</v>
      </c>
      <c r="D3336">
        <v>1</v>
      </c>
      <c r="E3336">
        <v>70578.491578433997</v>
      </c>
      <c r="F3336">
        <v>70579.571980444001</v>
      </c>
      <c r="G3336">
        <v>1.0804020100040359</v>
      </c>
      <c r="H3336">
        <v>73.289699999999996</v>
      </c>
      <c r="I3336">
        <v>0</v>
      </c>
      <c r="J3336">
        <v>1371.191</v>
      </c>
      <c r="L3336" t="s">
        <v>1193</v>
      </c>
      <c r="M3336" s="6">
        <f t="shared" si="417"/>
        <v>2022</v>
      </c>
      <c r="N3336" s="6" t="str">
        <f t="shared" si="418"/>
        <v>05</v>
      </c>
      <c r="O3336" s="6" t="str">
        <f t="shared" si="419"/>
        <v>15</v>
      </c>
      <c r="P3336" t="str">
        <f t="shared" si="420"/>
        <v>11</v>
      </c>
      <c r="Q3336" t="str">
        <f t="shared" si="421"/>
        <v>16</v>
      </c>
      <c r="R3336" t="str">
        <f t="shared" si="422"/>
        <v>55</v>
      </c>
      <c r="S3336" s="4">
        <f t="shared" si="424"/>
        <v>44696.470081018517</v>
      </c>
      <c r="T3336" s="5">
        <f t="shared" si="423"/>
        <v>44696.470081018517</v>
      </c>
      <c r="U3336" t="s">
        <v>2618</v>
      </c>
      <c r="AH3336" t="s">
        <v>2940</v>
      </c>
      <c r="AI3336">
        <v>2</v>
      </c>
      <c r="AJ3336">
        <v>2</v>
      </c>
      <c r="AK3336" t="s">
        <v>3101</v>
      </c>
      <c r="AL3336" t="s">
        <v>3104</v>
      </c>
      <c r="BK3336">
        <v>154</v>
      </c>
      <c r="BL3336">
        <v>154</v>
      </c>
      <c r="BQ3336">
        <v>73.289699999999996</v>
      </c>
      <c r="BR3336">
        <v>74.370102010004032</v>
      </c>
      <c r="BS3336">
        <v>0</v>
      </c>
    </row>
    <row r="3337" spans="1:71" x14ac:dyDescent="0.25">
      <c r="A3337" t="s">
        <v>86</v>
      </c>
      <c r="B3337">
        <v>158</v>
      </c>
      <c r="C3337" t="s">
        <v>88</v>
      </c>
      <c r="D3337">
        <v>1</v>
      </c>
      <c r="E3337">
        <v>70581.131436126001</v>
      </c>
      <c r="F3337">
        <v>70582.186712508003</v>
      </c>
      <c r="G3337">
        <v>1.0552763820014659</v>
      </c>
      <c r="H3337">
        <v>75.929599999999994</v>
      </c>
      <c r="I3337">
        <v>8.31</v>
      </c>
      <c r="J3337">
        <v>1545.7059999999999</v>
      </c>
      <c r="L3337" t="s">
        <v>1193</v>
      </c>
      <c r="M3337" s="6">
        <f t="shared" si="417"/>
        <v>2022</v>
      </c>
      <c r="N3337" s="6" t="str">
        <f t="shared" si="418"/>
        <v>05</v>
      </c>
      <c r="O3337" s="6" t="str">
        <f t="shared" si="419"/>
        <v>15</v>
      </c>
      <c r="P3337" t="str">
        <f t="shared" si="420"/>
        <v>11</v>
      </c>
      <c r="Q3337" t="str">
        <f t="shared" si="421"/>
        <v>16</v>
      </c>
      <c r="R3337" t="str">
        <f t="shared" si="422"/>
        <v>55</v>
      </c>
      <c r="S3337" s="4">
        <f t="shared" si="424"/>
        <v>44696.470081018517</v>
      </c>
      <c r="T3337" s="5">
        <f t="shared" si="423"/>
        <v>44696.470081018517</v>
      </c>
      <c r="U3337" t="s">
        <v>2618</v>
      </c>
      <c r="AH3337" t="s">
        <v>2940</v>
      </c>
      <c r="AI3337">
        <v>2</v>
      </c>
      <c r="AJ3337">
        <v>1</v>
      </c>
      <c r="AK3337" t="s">
        <v>3101</v>
      </c>
      <c r="AL3337" t="s">
        <v>3104</v>
      </c>
      <c r="BK3337">
        <v>155</v>
      </c>
      <c r="BL3337">
        <v>155</v>
      </c>
      <c r="BQ3337">
        <v>75.929599999999994</v>
      </c>
      <c r="BR3337">
        <v>76.98487638200146</v>
      </c>
      <c r="BS3337">
        <v>1</v>
      </c>
    </row>
    <row r="3338" spans="1:71" x14ac:dyDescent="0.25">
      <c r="A3338" t="s">
        <v>86</v>
      </c>
      <c r="B3338">
        <v>161</v>
      </c>
      <c r="C3338" t="s">
        <v>88</v>
      </c>
      <c r="D3338">
        <v>1</v>
      </c>
      <c r="E3338">
        <v>70604.001887196995</v>
      </c>
      <c r="F3338">
        <v>70604.221736442996</v>
      </c>
      <c r="G3338">
        <v>0.21984924600110389</v>
      </c>
      <c r="H3338">
        <v>98.8001</v>
      </c>
      <c r="I3338">
        <v>24.931000000000001</v>
      </c>
      <c r="J3338">
        <v>398.892</v>
      </c>
      <c r="L3338" t="s">
        <v>1193</v>
      </c>
      <c r="M3338" s="6">
        <f t="shared" si="417"/>
        <v>2022</v>
      </c>
      <c r="N3338" s="6" t="str">
        <f t="shared" si="418"/>
        <v>05</v>
      </c>
      <c r="O3338" s="6" t="str">
        <f t="shared" si="419"/>
        <v>15</v>
      </c>
      <c r="P3338" t="str">
        <f t="shared" si="420"/>
        <v>11</v>
      </c>
      <c r="Q3338" t="str">
        <f t="shared" si="421"/>
        <v>16</v>
      </c>
      <c r="R3338" t="str">
        <f t="shared" si="422"/>
        <v>55</v>
      </c>
      <c r="S3338" s="4">
        <f t="shared" si="424"/>
        <v>44696.470081018517</v>
      </c>
      <c r="T3338" s="5">
        <f t="shared" si="423"/>
        <v>44696.470081018517</v>
      </c>
      <c r="U3338" t="s">
        <v>2618</v>
      </c>
      <c r="AH3338" t="s">
        <v>2940</v>
      </c>
      <c r="AI3338">
        <v>1</v>
      </c>
      <c r="AJ3338">
        <v>0</v>
      </c>
      <c r="AK3338" t="s">
        <v>3101</v>
      </c>
      <c r="AL3338" t="s">
        <v>3103</v>
      </c>
      <c r="BK3338">
        <v>158</v>
      </c>
      <c r="BL3338">
        <v>158</v>
      </c>
      <c r="BQ3338">
        <v>98.8001</v>
      </c>
      <c r="BR3338">
        <v>99.019949246001104</v>
      </c>
      <c r="BS3338">
        <v>2</v>
      </c>
    </row>
    <row r="3339" spans="1:71" x14ac:dyDescent="0.25">
      <c r="A3339" t="s">
        <v>86</v>
      </c>
      <c r="B3339">
        <v>162</v>
      </c>
      <c r="C3339" t="s">
        <v>88</v>
      </c>
      <c r="D3339">
        <v>1</v>
      </c>
      <c r="E3339">
        <v>70604.485555538005</v>
      </c>
      <c r="F3339">
        <v>70604.780781669004</v>
      </c>
      <c r="G3339">
        <v>0.29522613099834422</v>
      </c>
      <c r="H3339">
        <v>99.283699999999996</v>
      </c>
      <c r="I3339">
        <v>0</v>
      </c>
      <c r="J3339">
        <v>423.82299999999998</v>
      </c>
      <c r="L3339" t="s">
        <v>1193</v>
      </c>
      <c r="M3339" s="6">
        <f t="shared" si="417"/>
        <v>2022</v>
      </c>
      <c r="N3339" s="6" t="str">
        <f t="shared" si="418"/>
        <v>05</v>
      </c>
      <c r="O3339" s="6" t="str">
        <f t="shared" si="419"/>
        <v>15</v>
      </c>
      <c r="P3339" t="str">
        <f t="shared" si="420"/>
        <v>11</v>
      </c>
      <c r="Q3339" t="str">
        <f t="shared" si="421"/>
        <v>16</v>
      </c>
      <c r="R3339" t="str">
        <f t="shared" si="422"/>
        <v>55</v>
      </c>
      <c r="S3339" s="4">
        <f t="shared" si="424"/>
        <v>44696.470081018517</v>
      </c>
      <c r="T3339" s="5">
        <f t="shared" si="423"/>
        <v>44696.470081018517</v>
      </c>
      <c r="U3339" t="s">
        <v>2618</v>
      </c>
      <c r="AH3339" t="s">
        <v>2940</v>
      </c>
      <c r="AI3339">
        <v>1</v>
      </c>
      <c r="AJ3339">
        <v>0</v>
      </c>
      <c r="AK3339" t="s">
        <v>3101</v>
      </c>
      <c r="AL3339" t="s">
        <v>3103</v>
      </c>
      <c r="BK3339">
        <v>159</v>
      </c>
      <c r="BL3339">
        <v>159</v>
      </c>
      <c r="BQ3339">
        <v>99.283699999999996</v>
      </c>
      <c r="BR3339">
        <v>99.57892613099834</v>
      </c>
      <c r="BS3339">
        <v>3</v>
      </c>
    </row>
    <row r="3340" spans="1:71" x14ac:dyDescent="0.25">
      <c r="A3340" t="s">
        <v>86</v>
      </c>
      <c r="B3340">
        <v>163</v>
      </c>
      <c r="C3340" t="s">
        <v>88</v>
      </c>
      <c r="D3340">
        <v>1</v>
      </c>
      <c r="E3340">
        <v>70605.320982674006</v>
      </c>
      <c r="F3340">
        <v>70605.515706292004</v>
      </c>
      <c r="G3340">
        <v>0.19472361799853391</v>
      </c>
      <c r="H3340">
        <v>100.1191</v>
      </c>
      <c r="I3340">
        <v>0</v>
      </c>
      <c r="J3340">
        <v>565.09699999999998</v>
      </c>
      <c r="L3340" t="s">
        <v>1193</v>
      </c>
      <c r="M3340" s="6">
        <f t="shared" si="417"/>
        <v>2022</v>
      </c>
      <c r="N3340" s="6" t="str">
        <f t="shared" si="418"/>
        <v>05</v>
      </c>
      <c r="O3340" s="6" t="str">
        <f t="shared" si="419"/>
        <v>15</v>
      </c>
      <c r="P3340" t="str">
        <f t="shared" si="420"/>
        <v>11</v>
      </c>
      <c r="Q3340" t="str">
        <f t="shared" si="421"/>
        <v>16</v>
      </c>
      <c r="R3340" t="str">
        <f t="shared" si="422"/>
        <v>55</v>
      </c>
      <c r="S3340" s="4">
        <f t="shared" si="424"/>
        <v>44696.470081018517</v>
      </c>
      <c r="T3340" s="5">
        <f t="shared" si="423"/>
        <v>44696.470081018517</v>
      </c>
      <c r="U3340" t="s">
        <v>2618</v>
      </c>
      <c r="AH3340" t="s">
        <v>2940</v>
      </c>
      <c r="AI3340">
        <v>1</v>
      </c>
      <c r="AJ3340">
        <v>0</v>
      </c>
      <c r="AK3340" t="s">
        <v>3101</v>
      </c>
      <c r="AL3340" t="s">
        <v>3103</v>
      </c>
      <c r="BK3340">
        <v>160</v>
      </c>
      <c r="BL3340">
        <v>160</v>
      </c>
      <c r="BQ3340">
        <v>100.1191</v>
      </c>
      <c r="BR3340">
        <v>100.31382361799849</v>
      </c>
      <c r="BS3340">
        <v>4</v>
      </c>
    </row>
    <row r="3341" spans="1:71" x14ac:dyDescent="0.25">
      <c r="A3341" t="s">
        <v>86</v>
      </c>
      <c r="B3341">
        <v>164</v>
      </c>
      <c r="C3341" t="s">
        <v>88</v>
      </c>
      <c r="D3341">
        <v>1</v>
      </c>
      <c r="E3341">
        <v>70606.313444985994</v>
      </c>
      <c r="F3341">
        <v>70606.778269105998</v>
      </c>
      <c r="G3341">
        <v>0.4648241200047778</v>
      </c>
      <c r="H3341">
        <v>101.1116</v>
      </c>
      <c r="I3341">
        <v>0</v>
      </c>
      <c r="J3341">
        <v>1130.194</v>
      </c>
      <c r="L3341" t="s">
        <v>1193</v>
      </c>
      <c r="M3341" s="6">
        <f t="shared" si="417"/>
        <v>2022</v>
      </c>
      <c r="N3341" s="6" t="str">
        <f t="shared" si="418"/>
        <v>05</v>
      </c>
      <c r="O3341" s="6" t="str">
        <f t="shared" si="419"/>
        <v>15</v>
      </c>
      <c r="P3341" t="str">
        <f t="shared" si="420"/>
        <v>11</v>
      </c>
      <c r="Q3341" t="str">
        <f t="shared" si="421"/>
        <v>16</v>
      </c>
      <c r="R3341" t="str">
        <f t="shared" si="422"/>
        <v>55</v>
      </c>
      <c r="S3341" s="4">
        <f t="shared" si="424"/>
        <v>44696.470081018517</v>
      </c>
      <c r="T3341" s="5">
        <f t="shared" si="423"/>
        <v>44696.470081018517</v>
      </c>
      <c r="U3341" t="s">
        <v>2618</v>
      </c>
      <c r="AH3341" t="s">
        <v>2940</v>
      </c>
      <c r="AI3341">
        <v>1</v>
      </c>
      <c r="AJ3341">
        <v>1</v>
      </c>
      <c r="AK3341" t="s">
        <v>3101</v>
      </c>
      <c r="AL3341" t="s">
        <v>3104</v>
      </c>
      <c r="BK3341">
        <v>161</v>
      </c>
      <c r="BL3341">
        <v>161</v>
      </c>
      <c r="BQ3341">
        <v>101.1116</v>
      </c>
      <c r="BR3341">
        <v>101.5764241200048</v>
      </c>
      <c r="BS3341">
        <v>5</v>
      </c>
    </row>
    <row r="3342" spans="1:71" x14ac:dyDescent="0.25">
      <c r="A3342" t="s">
        <v>86</v>
      </c>
      <c r="B3342">
        <v>165</v>
      </c>
      <c r="C3342" t="s">
        <v>88</v>
      </c>
      <c r="D3342">
        <v>1</v>
      </c>
      <c r="E3342">
        <v>71145.502773095999</v>
      </c>
      <c r="F3342">
        <v>71145.835687668994</v>
      </c>
      <c r="G3342">
        <v>0.33291457299492322</v>
      </c>
      <c r="H3342">
        <v>40.2044</v>
      </c>
      <c r="I3342">
        <v>24.931000000000001</v>
      </c>
      <c r="J3342">
        <v>1304.7090000000001</v>
      </c>
      <c r="L3342" t="s">
        <v>1194</v>
      </c>
      <c r="M3342" s="6">
        <f t="shared" si="417"/>
        <v>2022</v>
      </c>
      <c r="N3342" s="6" t="str">
        <f t="shared" si="418"/>
        <v>05</v>
      </c>
      <c r="O3342" s="6" t="str">
        <f t="shared" si="419"/>
        <v>15</v>
      </c>
      <c r="P3342" t="str">
        <f t="shared" si="420"/>
        <v>11</v>
      </c>
      <c r="Q3342" t="str">
        <f t="shared" si="421"/>
        <v>26</v>
      </c>
      <c r="R3342" t="str">
        <f t="shared" si="422"/>
        <v>55</v>
      </c>
      <c r="S3342" s="4">
        <f t="shared" si="424"/>
        <v>44696.477025462962</v>
      </c>
      <c r="T3342" s="5">
        <f t="shared" si="423"/>
        <v>44696.477025462962</v>
      </c>
      <c r="U3342" t="s">
        <v>2619</v>
      </c>
      <c r="AH3342" t="s">
        <v>2940</v>
      </c>
      <c r="AI3342">
        <v>1</v>
      </c>
      <c r="AJ3342">
        <v>1</v>
      </c>
      <c r="AK3342" t="s">
        <v>3101</v>
      </c>
      <c r="AL3342" t="s">
        <v>3104</v>
      </c>
      <c r="BK3342">
        <v>162</v>
      </c>
      <c r="BL3342">
        <v>162</v>
      </c>
      <c r="BQ3342">
        <v>40.2044</v>
      </c>
      <c r="BR3342">
        <v>40.537314572994923</v>
      </c>
      <c r="BS3342">
        <v>0</v>
      </c>
    </row>
    <row r="3343" spans="1:71" x14ac:dyDescent="0.25">
      <c r="A3343" t="s">
        <v>86</v>
      </c>
      <c r="B3343">
        <v>168</v>
      </c>
      <c r="C3343" t="s">
        <v>88</v>
      </c>
      <c r="D3343">
        <v>1</v>
      </c>
      <c r="E3343">
        <v>76881.406433466007</v>
      </c>
      <c r="F3343">
        <v>76882.078544018994</v>
      </c>
      <c r="G3343">
        <v>0.67211055298685096</v>
      </c>
      <c r="H3343">
        <v>75.613600000000005</v>
      </c>
      <c r="I3343">
        <v>0</v>
      </c>
      <c r="J3343">
        <v>1155.125</v>
      </c>
      <c r="L3343" t="s">
        <v>1195</v>
      </c>
      <c r="M3343" s="6">
        <f t="shared" si="417"/>
        <v>2022</v>
      </c>
      <c r="N3343" s="6" t="str">
        <f t="shared" si="418"/>
        <v>05</v>
      </c>
      <c r="O3343" s="6" t="str">
        <f t="shared" si="419"/>
        <v>15</v>
      </c>
      <c r="P3343" t="str">
        <f t="shared" si="420"/>
        <v>13</v>
      </c>
      <c r="Q3343" t="str">
        <f t="shared" si="421"/>
        <v>01</v>
      </c>
      <c r="R3343" t="str">
        <f t="shared" si="422"/>
        <v>56</v>
      </c>
      <c r="S3343" s="4">
        <f t="shared" si="424"/>
        <v>44696.543009259258</v>
      </c>
      <c r="T3343" s="5">
        <f t="shared" si="423"/>
        <v>44696.543009259258</v>
      </c>
      <c r="U3343" t="s">
        <v>2620</v>
      </c>
      <c r="AH3343" t="s">
        <v>2940</v>
      </c>
      <c r="AI3343">
        <v>2</v>
      </c>
      <c r="AJ3343">
        <v>1</v>
      </c>
      <c r="AK3343" t="s">
        <v>3101</v>
      </c>
      <c r="AL3343" t="s">
        <v>3104</v>
      </c>
      <c r="BK3343">
        <v>165</v>
      </c>
      <c r="BL3343">
        <v>165</v>
      </c>
      <c r="BQ3343">
        <v>75.613600000000005</v>
      </c>
      <c r="BR3343">
        <v>76.285710552986856</v>
      </c>
      <c r="BS3343">
        <v>0</v>
      </c>
    </row>
    <row r="3344" spans="1:71" x14ac:dyDescent="0.25">
      <c r="A3344" t="s">
        <v>86</v>
      </c>
      <c r="B3344">
        <v>169</v>
      </c>
      <c r="C3344" t="s">
        <v>88</v>
      </c>
      <c r="D3344">
        <v>1</v>
      </c>
      <c r="E3344">
        <v>76887.210685269005</v>
      </c>
      <c r="F3344">
        <v>76887.618976725993</v>
      </c>
      <c r="G3344">
        <v>0.40829145698808128</v>
      </c>
      <c r="H3344">
        <v>81.417900000000003</v>
      </c>
      <c r="I3344">
        <v>16.62</v>
      </c>
      <c r="J3344">
        <v>1337.95</v>
      </c>
      <c r="L3344" t="s">
        <v>1195</v>
      </c>
      <c r="M3344" s="6">
        <f t="shared" si="417"/>
        <v>2022</v>
      </c>
      <c r="N3344" s="6" t="str">
        <f t="shared" si="418"/>
        <v>05</v>
      </c>
      <c r="O3344" s="6" t="str">
        <f t="shared" si="419"/>
        <v>15</v>
      </c>
      <c r="P3344" t="str">
        <f t="shared" si="420"/>
        <v>13</v>
      </c>
      <c r="Q3344" t="str">
        <f t="shared" si="421"/>
        <v>01</v>
      </c>
      <c r="R3344" t="str">
        <f t="shared" si="422"/>
        <v>56</v>
      </c>
      <c r="S3344" s="4">
        <f t="shared" si="424"/>
        <v>44696.543009259258</v>
      </c>
      <c r="T3344" s="5">
        <f t="shared" si="423"/>
        <v>44696.543009259258</v>
      </c>
      <c r="U3344" t="s">
        <v>2620</v>
      </c>
      <c r="AH3344" t="s">
        <v>2940</v>
      </c>
      <c r="AI3344">
        <v>1</v>
      </c>
      <c r="AJ3344">
        <v>1</v>
      </c>
      <c r="AK3344" t="s">
        <v>3101</v>
      </c>
      <c r="AL3344" t="s">
        <v>3104</v>
      </c>
      <c r="BK3344">
        <v>166</v>
      </c>
      <c r="BL3344">
        <v>166</v>
      </c>
      <c r="BQ3344">
        <v>81.417900000000003</v>
      </c>
      <c r="BR3344">
        <v>81.826191456988084</v>
      </c>
      <c r="BS3344">
        <v>1</v>
      </c>
    </row>
    <row r="3345" spans="1:71" x14ac:dyDescent="0.25">
      <c r="A3345" t="s">
        <v>86</v>
      </c>
      <c r="B3345">
        <v>171</v>
      </c>
      <c r="C3345" t="s">
        <v>88</v>
      </c>
      <c r="D3345">
        <v>1</v>
      </c>
      <c r="E3345">
        <v>76888.580032002996</v>
      </c>
      <c r="F3345">
        <v>76889.660434013</v>
      </c>
      <c r="G3345">
        <v>1.0804020100040359</v>
      </c>
      <c r="H3345">
        <v>82.787199999999999</v>
      </c>
      <c r="I3345">
        <v>0</v>
      </c>
      <c r="J3345">
        <v>481.99400000000003</v>
      </c>
      <c r="L3345" t="s">
        <v>1195</v>
      </c>
      <c r="M3345" s="6">
        <f t="shared" si="417"/>
        <v>2022</v>
      </c>
      <c r="N3345" s="6" t="str">
        <f t="shared" si="418"/>
        <v>05</v>
      </c>
      <c r="O3345" s="6" t="str">
        <f t="shared" si="419"/>
        <v>15</v>
      </c>
      <c r="P3345" t="str">
        <f t="shared" si="420"/>
        <v>13</v>
      </c>
      <c r="Q3345" t="str">
        <f t="shared" si="421"/>
        <v>01</v>
      </c>
      <c r="R3345" t="str">
        <f t="shared" si="422"/>
        <v>56</v>
      </c>
      <c r="S3345" s="4">
        <f t="shared" si="424"/>
        <v>44696.543009259258</v>
      </c>
      <c r="T3345" s="5">
        <f t="shared" si="423"/>
        <v>44696.543009259258</v>
      </c>
      <c r="U3345" t="s">
        <v>2620</v>
      </c>
      <c r="AH3345" t="s">
        <v>2940</v>
      </c>
      <c r="AI3345">
        <v>3</v>
      </c>
      <c r="AJ3345">
        <v>0</v>
      </c>
      <c r="AK3345" t="s">
        <v>3101</v>
      </c>
      <c r="AL3345" t="s">
        <v>3103</v>
      </c>
      <c r="BK3345">
        <v>168</v>
      </c>
      <c r="BL3345">
        <v>168</v>
      </c>
      <c r="BQ3345">
        <v>82.787199999999999</v>
      </c>
      <c r="BR3345">
        <v>83.867602010004035</v>
      </c>
      <c r="BS3345">
        <v>2</v>
      </c>
    </row>
    <row r="3346" spans="1:71" x14ac:dyDescent="0.25">
      <c r="A3346" t="s">
        <v>86</v>
      </c>
      <c r="B3346">
        <v>172</v>
      </c>
      <c r="C3346" t="s">
        <v>88</v>
      </c>
      <c r="D3346">
        <v>1</v>
      </c>
      <c r="E3346">
        <v>76890.238323459998</v>
      </c>
      <c r="F3346">
        <v>76890.464454112996</v>
      </c>
      <c r="G3346">
        <v>0.22613065299810839</v>
      </c>
      <c r="H3346">
        <v>84.445499999999996</v>
      </c>
      <c r="I3346">
        <v>8.31</v>
      </c>
      <c r="J3346">
        <v>481.99400000000003</v>
      </c>
      <c r="L3346" t="s">
        <v>1195</v>
      </c>
      <c r="M3346" s="6">
        <f t="shared" si="417"/>
        <v>2022</v>
      </c>
      <c r="N3346" s="6" t="str">
        <f t="shared" si="418"/>
        <v>05</v>
      </c>
      <c r="O3346" s="6" t="str">
        <f t="shared" si="419"/>
        <v>15</v>
      </c>
      <c r="P3346" t="str">
        <f t="shared" si="420"/>
        <v>13</v>
      </c>
      <c r="Q3346" t="str">
        <f t="shared" si="421"/>
        <v>01</v>
      </c>
      <c r="R3346" t="str">
        <f t="shared" si="422"/>
        <v>56</v>
      </c>
      <c r="S3346" s="4">
        <f t="shared" si="424"/>
        <v>44696.543009259258</v>
      </c>
      <c r="T3346" s="5">
        <f t="shared" si="423"/>
        <v>44696.543009259258</v>
      </c>
      <c r="U3346" t="s">
        <v>2620</v>
      </c>
      <c r="AH3346" t="s">
        <v>2940</v>
      </c>
      <c r="AI3346">
        <v>1</v>
      </c>
      <c r="AJ3346">
        <v>0</v>
      </c>
      <c r="AK3346" t="s">
        <v>3101</v>
      </c>
      <c r="AL3346" t="s">
        <v>3103</v>
      </c>
      <c r="BK3346">
        <v>169</v>
      </c>
      <c r="BL3346">
        <v>169</v>
      </c>
      <c r="BQ3346">
        <v>84.445499999999996</v>
      </c>
      <c r="BR3346">
        <v>84.671630652998104</v>
      </c>
      <c r="BS3346">
        <v>3</v>
      </c>
    </row>
    <row r="3347" spans="1:71" x14ac:dyDescent="0.25">
      <c r="A3347" t="s">
        <v>86</v>
      </c>
      <c r="B3347">
        <v>186</v>
      </c>
      <c r="C3347" t="s">
        <v>88</v>
      </c>
      <c r="D3347">
        <v>1</v>
      </c>
      <c r="E3347">
        <v>85054.648068248993</v>
      </c>
      <c r="F3347">
        <v>85055.288771766995</v>
      </c>
      <c r="G3347">
        <v>0.64070351800182834</v>
      </c>
      <c r="H3347">
        <v>148.2004</v>
      </c>
      <c r="I3347">
        <v>24.861999999999998</v>
      </c>
      <c r="J3347">
        <v>356.35399999999998</v>
      </c>
      <c r="L3347" t="s">
        <v>1196</v>
      </c>
      <c r="M3347" s="6">
        <f t="shared" si="417"/>
        <v>2022</v>
      </c>
      <c r="N3347" s="6" t="str">
        <f t="shared" si="418"/>
        <v>05</v>
      </c>
      <c r="O3347" s="6" t="str">
        <f t="shared" si="419"/>
        <v>15</v>
      </c>
      <c r="P3347" t="str">
        <f t="shared" si="420"/>
        <v>15</v>
      </c>
      <c r="Q3347" t="str">
        <f t="shared" si="421"/>
        <v>16</v>
      </c>
      <c r="R3347" t="str">
        <f t="shared" si="422"/>
        <v>56</v>
      </c>
      <c r="S3347" s="4">
        <f t="shared" si="424"/>
        <v>44696.636759259258</v>
      </c>
      <c r="T3347" s="5">
        <f t="shared" si="423"/>
        <v>44696.636759259258</v>
      </c>
      <c r="U3347" t="s">
        <v>2621</v>
      </c>
      <c r="AH3347" t="s">
        <v>2940</v>
      </c>
      <c r="AI3347">
        <v>1</v>
      </c>
      <c r="AJ3347">
        <v>0</v>
      </c>
      <c r="AK3347" t="s">
        <v>3101</v>
      </c>
      <c r="AL3347" t="s">
        <v>3102</v>
      </c>
      <c r="BK3347">
        <v>183</v>
      </c>
      <c r="BL3347">
        <v>183</v>
      </c>
      <c r="BQ3347">
        <v>148.2004</v>
      </c>
      <c r="BR3347">
        <v>148.8411035180018</v>
      </c>
      <c r="BS3347">
        <v>0</v>
      </c>
    </row>
    <row r="3348" spans="1:71" x14ac:dyDescent="0.25">
      <c r="A3348" t="s">
        <v>86</v>
      </c>
      <c r="B3348">
        <v>188</v>
      </c>
      <c r="C3348" t="s">
        <v>88</v>
      </c>
      <c r="D3348">
        <v>1</v>
      </c>
      <c r="E3348">
        <v>91142.215004512997</v>
      </c>
      <c r="F3348">
        <v>91143.471285919994</v>
      </c>
      <c r="G3348">
        <v>1.256281406997005</v>
      </c>
      <c r="H3348">
        <v>235.2535</v>
      </c>
      <c r="I3348">
        <v>0</v>
      </c>
      <c r="J3348">
        <v>422.65199999999999</v>
      </c>
      <c r="L3348" t="s">
        <v>1197</v>
      </c>
      <c r="M3348" s="6">
        <f t="shared" si="417"/>
        <v>2022</v>
      </c>
      <c r="N3348" s="6" t="str">
        <f t="shared" si="418"/>
        <v>05</v>
      </c>
      <c r="O3348" s="6" t="str">
        <f t="shared" si="419"/>
        <v>15</v>
      </c>
      <c r="P3348" t="str">
        <f t="shared" si="420"/>
        <v>16</v>
      </c>
      <c r="Q3348" t="str">
        <f t="shared" si="421"/>
        <v>56</v>
      </c>
      <c r="R3348" t="str">
        <f t="shared" si="422"/>
        <v>56</v>
      </c>
      <c r="S3348" s="4">
        <f t="shared" si="424"/>
        <v>44696.706203703703</v>
      </c>
      <c r="T3348" s="5">
        <f t="shared" si="423"/>
        <v>44696.706203703703</v>
      </c>
      <c r="U3348" t="s">
        <v>2622</v>
      </c>
      <c r="AH3348" t="s">
        <v>2940</v>
      </c>
      <c r="AI3348">
        <v>1</v>
      </c>
      <c r="AJ3348">
        <v>0</v>
      </c>
      <c r="AK3348" t="s">
        <v>3101</v>
      </c>
      <c r="AL3348" t="s">
        <v>3102</v>
      </c>
      <c r="BK3348">
        <v>185</v>
      </c>
      <c r="BL3348">
        <v>185</v>
      </c>
      <c r="BQ3348">
        <v>235.2535</v>
      </c>
      <c r="BR3348">
        <v>236.50978140699701</v>
      </c>
      <c r="BS3348">
        <v>0</v>
      </c>
    </row>
    <row r="3349" spans="1:71" x14ac:dyDescent="0.25">
      <c r="A3349" t="s">
        <v>86</v>
      </c>
      <c r="B3349">
        <v>193</v>
      </c>
      <c r="C3349" t="s">
        <v>88</v>
      </c>
      <c r="D3349">
        <v>1</v>
      </c>
      <c r="E3349">
        <v>118905.914892965</v>
      </c>
      <c r="F3349">
        <v>118906.10961658299</v>
      </c>
      <c r="G3349">
        <v>0.19472361799853391</v>
      </c>
      <c r="H3349">
        <v>97.206199999999995</v>
      </c>
      <c r="I3349">
        <v>99.447999999999993</v>
      </c>
      <c r="J3349">
        <v>1044.1990000000001</v>
      </c>
      <c r="L3349" t="s">
        <v>1198</v>
      </c>
      <c r="M3349" s="6">
        <f t="shared" si="417"/>
        <v>2022</v>
      </c>
      <c r="N3349" s="6" t="str">
        <f t="shared" si="418"/>
        <v>05</v>
      </c>
      <c r="O3349" s="6" t="str">
        <f t="shared" si="419"/>
        <v>16</v>
      </c>
      <c r="P3349" t="str">
        <f t="shared" si="420"/>
        <v>00</v>
      </c>
      <c r="Q3349" t="str">
        <f t="shared" si="421"/>
        <v>51</v>
      </c>
      <c r="R3349" t="str">
        <f t="shared" si="422"/>
        <v>57</v>
      </c>
      <c r="S3349" s="4">
        <f t="shared" si="424"/>
        <v>44697.036076388889</v>
      </c>
      <c r="T3349" s="5">
        <f t="shared" si="423"/>
        <v>44697.036076388889</v>
      </c>
      <c r="U3349" t="s">
        <v>2623</v>
      </c>
      <c r="AH3349" t="s">
        <v>2940</v>
      </c>
      <c r="AI3349">
        <v>1</v>
      </c>
      <c r="AJ3349">
        <v>0</v>
      </c>
      <c r="AK3349" t="s">
        <v>3101</v>
      </c>
      <c r="AL3349" t="s">
        <v>3103</v>
      </c>
      <c r="BK3349">
        <v>190</v>
      </c>
      <c r="BL3349">
        <v>190</v>
      </c>
      <c r="BQ3349">
        <v>97.206199999999995</v>
      </c>
      <c r="BR3349">
        <v>97.400923617998529</v>
      </c>
      <c r="BS3349">
        <v>0</v>
      </c>
    </row>
    <row r="3350" spans="1:71" x14ac:dyDescent="0.25">
      <c r="A3350" t="s">
        <v>86</v>
      </c>
      <c r="B3350">
        <v>194</v>
      </c>
      <c r="C3350" t="s">
        <v>88</v>
      </c>
      <c r="D3350">
        <v>1</v>
      </c>
      <c r="E3350">
        <v>118907.051827638</v>
      </c>
      <c r="F3350">
        <v>118907.277958291</v>
      </c>
      <c r="G3350">
        <v>0.22613065299810839</v>
      </c>
      <c r="H3350">
        <v>98.343199999999996</v>
      </c>
      <c r="I3350">
        <v>99.447999999999993</v>
      </c>
      <c r="J3350">
        <v>1085.635</v>
      </c>
      <c r="L3350" t="s">
        <v>1198</v>
      </c>
      <c r="M3350" s="6">
        <f t="shared" si="417"/>
        <v>2022</v>
      </c>
      <c r="N3350" s="6" t="str">
        <f t="shared" si="418"/>
        <v>05</v>
      </c>
      <c r="O3350" s="6" t="str">
        <f t="shared" si="419"/>
        <v>16</v>
      </c>
      <c r="P3350" t="str">
        <f t="shared" si="420"/>
        <v>00</v>
      </c>
      <c r="Q3350" t="str">
        <f t="shared" si="421"/>
        <v>51</v>
      </c>
      <c r="R3350" t="str">
        <f t="shared" si="422"/>
        <v>57</v>
      </c>
      <c r="S3350" s="4">
        <f t="shared" si="424"/>
        <v>44697.036076388889</v>
      </c>
      <c r="T3350" s="5">
        <f t="shared" si="423"/>
        <v>44697.036076388889</v>
      </c>
      <c r="U3350" t="s">
        <v>2623</v>
      </c>
      <c r="AH3350" t="s">
        <v>2940</v>
      </c>
      <c r="AI3350">
        <v>1</v>
      </c>
      <c r="AJ3350">
        <v>0</v>
      </c>
      <c r="AK3350" t="s">
        <v>3101</v>
      </c>
      <c r="AL3350" t="s">
        <v>3103</v>
      </c>
      <c r="BK3350">
        <v>191</v>
      </c>
      <c r="BL3350">
        <v>191</v>
      </c>
      <c r="BQ3350">
        <v>98.343199999999996</v>
      </c>
      <c r="BR3350">
        <v>98.569330652998104</v>
      </c>
      <c r="BS3350">
        <v>1</v>
      </c>
    </row>
    <row r="3351" spans="1:71" x14ac:dyDescent="0.25">
      <c r="A3351" t="s">
        <v>86</v>
      </c>
      <c r="B3351">
        <v>195</v>
      </c>
      <c r="C3351" t="s">
        <v>88</v>
      </c>
      <c r="D3351">
        <v>1</v>
      </c>
      <c r="E3351">
        <v>118907.994038693</v>
      </c>
      <c r="F3351">
        <v>118908.188762312</v>
      </c>
      <c r="G3351">
        <v>0.19472361900261601</v>
      </c>
      <c r="H3351">
        <v>99.285399999999996</v>
      </c>
      <c r="I3351">
        <v>16.574999999999999</v>
      </c>
      <c r="J3351">
        <v>1019.337</v>
      </c>
      <c r="L3351" t="s">
        <v>1198</v>
      </c>
      <c r="M3351" s="6">
        <f t="shared" si="417"/>
        <v>2022</v>
      </c>
      <c r="N3351" s="6" t="str">
        <f t="shared" si="418"/>
        <v>05</v>
      </c>
      <c r="O3351" s="6" t="str">
        <f t="shared" si="419"/>
        <v>16</v>
      </c>
      <c r="P3351" t="str">
        <f t="shared" si="420"/>
        <v>00</v>
      </c>
      <c r="Q3351" t="str">
        <f t="shared" si="421"/>
        <v>51</v>
      </c>
      <c r="R3351" t="str">
        <f t="shared" si="422"/>
        <v>57</v>
      </c>
      <c r="S3351" s="4">
        <f t="shared" si="424"/>
        <v>44697.036076388889</v>
      </c>
      <c r="T3351" s="5">
        <f t="shared" si="423"/>
        <v>44697.036076388889</v>
      </c>
      <c r="U3351" t="s">
        <v>2623</v>
      </c>
      <c r="AH3351" t="s">
        <v>2940</v>
      </c>
      <c r="AI3351">
        <v>1</v>
      </c>
      <c r="AJ3351">
        <v>0</v>
      </c>
      <c r="AK3351" t="s">
        <v>3101</v>
      </c>
      <c r="AL3351" t="s">
        <v>3103</v>
      </c>
      <c r="BK3351">
        <v>192</v>
      </c>
      <c r="BL3351">
        <v>192</v>
      </c>
      <c r="BQ3351">
        <v>99.285399999999996</v>
      </c>
      <c r="BR3351">
        <v>99.480123619002612</v>
      </c>
      <c r="BS3351">
        <v>2</v>
      </c>
    </row>
    <row r="3352" spans="1:71" x14ac:dyDescent="0.25">
      <c r="A3352" t="s">
        <v>86</v>
      </c>
      <c r="B3352">
        <v>196</v>
      </c>
      <c r="C3352" t="s">
        <v>88</v>
      </c>
      <c r="D3352">
        <v>1</v>
      </c>
      <c r="E3352">
        <v>118908.61589799001</v>
      </c>
      <c r="F3352">
        <v>118908.77921457301</v>
      </c>
      <c r="G3352">
        <v>0.16331658299895929</v>
      </c>
      <c r="H3352">
        <v>99.907200000000003</v>
      </c>
      <c r="I3352">
        <v>58.011000000000003</v>
      </c>
      <c r="J3352">
        <v>1027.624</v>
      </c>
      <c r="L3352" t="s">
        <v>1198</v>
      </c>
      <c r="M3352" s="6">
        <f t="shared" ref="M3352:M3415" si="425">2000+LEFT(RIGHT(L3352,16),2)</f>
        <v>2022</v>
      </c>
      <c r="N3352" s="6" t="str">
        <f t="shared" ref="N3352:N3415" si="426">LEFT(RIGHT(L3352,14),2)</f>
        <v>05</v>
      </c>
      <c r="O3352" s="6" t="str">
        <f t="shared" ref="O3352:O3415" si="427">LEFT(RIGHT(L3352,12),2)</f>
        <v>16</v>
      </c>
      <c r="P3352" t="str">
        <f t="shared" ref="P3352:P3415" si="428">LEFT(RIGHT(L3352,10),2)</f>
        <v>00</v>
      </c>
      <c r="Q3352" t="str">
        <f t="shared" ref="Q3352:Q3415" si="429">LEFT(RIGHT(L3352,8),2)</f>
        <v>51</v>
      </c>
      <c r="R3352" t="str">
        <f t="shared" ref="R3352:R3415" si="430">LEFT(RIGHT(L3352,6),2)</f>
        <v>57</v>
      </c>
      <c r="S3352" s="4">
        <f t="shared" si="424"/>
        <v>44697.036076388889</v>
      </c>
      <c r="T3352" s="5">
        <f t="shared" ref="T3352:T3415" si="431">S3352</f>
        <v>44697.036076388889</v>
      </c>
      <c r="U3352" t="s">
        <v>2623</v>
      </c>
      <c r="AH3352" t="s">
        <v>2940</v>
      </c>
      <c r="AI3352">
        <v>1</v>
      </c>
      <c r="AJ3352">
        <v>0</v>
      </c>
      <c r="AK3352" t="s">
        <v>3101</v>
      </c>
      <c r="AL3352" t="s">
        <v>3103</v>
      </c>
      <c r="BK3352">
        <v>193</v>
      </c>
      <c r="BL3352">
        <v>193</v>
      </c>
      <c r="BQ3352">
        <v>99.907200000000003</v>
      </c>
      <c r="BR3352">
        <v>100.07051658299901</v>
      </c>
      <c r="BS3352">
        <v>3</v>
      </c>
    </row>
    <row r="3353" spans="1:71" x14ac:dyDescent="0.25">
      <c r="A3353" t="s">
        <v>86</v>
      </c>
      <c r="B3353">
        <v>197</v>
      </c>
      <c r="C3353" t="s">
        <v>88</v>
      </c>
      <c r="D3353">
        <v>1</v>
      </c>
      <c r="E3353">
        <v>118908.99906381901</v>
      </c>
      <c r="F3353">
        <v>118909.225194472</v>
      </c>
      <c r="G3353">
        <v>0.22613065299810839</v>
      </c>
      <c r="H3353">
        <v>100.29040000000001</v>
      </c>
      <c r="I3353">
        <v>74.585999999999999</v>
      </c>
      <c r="J3353">
        <v>1044.1990000000001</v>
      </c>
      <c r="L3353" t="s">
        <v>1198</v>
      </c>
      <c r="M3353" s="6">
        <f t="shared" si="425"/>
        <v>2022</v>
      </c>
      <c r="N3353" s="6" t="str">
        <f t="shared" si="426"/>
        <v>05</v>
      </c>
      <c r="O3353" s="6" t="str">
        <f t="shared" si="427"/>
        <v>16</v>
      </c>
      <c r="P3353" t="str">
        <f t="shared" si="428"/>
        <v>00</v>
      </c>
      <c r="Q3353" t="str">
        <f t="shared" si="429"/>
        <v>51</v>
      </c>
      <c r="R3353" t="str">
        <f t="shared" si="430"/>
        <v>57</v>
      </c>
      <c r="S3353" s="4">
        <f t="shared" si="424"/>
        <v>44697.036076388889</v>
      </c>
      <c r="T3353" s="5">
        <f t="shared" si="431"/>
        <v>44697.036076388889</v>
      </c>
      <c r="U3353" t="s">
        <v>2623</v>
      </c>
      <c r="AH3353" t="s">
        <v>2940</v>
      </c>
      <c r="AI3353">
        <v>1</v>
      </c>
      <c r="AJ3353">
        <v>0</v>
      </c>
      <c r="AK3353" t="s">
        <v>3101</v>
      </c>
      <c r="AL3353" t="s">
        <v>3103</v>
      </c>
      <c r="BK3353">
        <v>194</v>
      </c>
      <c r="BL3353">
        <v>194</v>
      </c>
      <c r="BQ3353">
        <v>100.29040000000001</v>
      </c>
      <c r="BR3353">
        <v>100.5165306529981</v>
      </c>
      <c r="BS3353">
        <v>4</v>
      </c>
    </row>
    <row r="3354" spans="1:71" x14ac:dyDescent="0.25">
      <c r="A3354" t="s">
        <v>86</v>
      </c>
      <c r="B3354">
        <v>198</v>
      </c>
      <c r="C3354" t="s">
        <v>88</v>
      </c>
      <c r="D3354">
        <v>1</v>
      </c>
      <c r="E3354">
        <v>118909.564390452</v>
      </c>
      <c r="F3354">
        <v>118910.06062160801</v>
      </c>
      <c r="G3354">
        <v>0.49623115600843448</v>
      </c>
      <c r="H3354">
        <v>100.8557</v>
      </c>
      <c r="I3354">
        <v>66.298000000000002</v>
      </c>
      <c r="J3354">
        <v>1110.4970000000001</v>
      </c>
      <c r="L3354" t="s">
        <v>1198</v>
      </c>
      <c r="M3354" s="6">
        <f t="shared" si="425"/>
        <v>2022</v>
      </c>
      <c r="N3354" s="6" t="str">
        <f t="shared" si="426"/>
        <v>05</v>
      </c>
      <c r="O3354" s="6" t="str">
        <f t="shared" si="427"/>
        <v>16</v>
      </c>
      <c r="P3354" t="str">
        <f t="shared" si="428"/>
        <v>00</v>
      </c>
      <c r="Q3354" t="str">
        <f t="shared" si="429"/>
        <v>51</v>
      </c>
      <c r="R3354" t="str">
        <f t="shared" si="430"/>
        <v>57</v>
      </c>
      <c r="S3354" s="4">
        <f t="shared" si="424"/>
        <v>44697.036076388889</v>
      </c>
      <c r="T3354" s="5">
        <f t="shared" si="431"/>
        <v>44697.036076388889</v>
      </c>
      <c r="U3354" t="s">
        <v>2623</v>
      </c>
      <c r="AH3354" t="s">
        <v>2940</v>
      </c>
      <c r="AI3354">
        <v>2</v>
      </c>
      <c r="AJ3354">
        <v>0</v>
      </c>
      <c r="AK3354" t="s">
        <v>3101</v>
      </c>
      <c r="AL3354" t="s">
        <v>3103</v>
      </c>
      <c r="BK3354">
        <v>195</v>
      </c>
      <c r="BL3354">
        <v>195</v>
      </c>
      <c r="BQ3354">
        <v>100.8557</v>
      </c>
      <c r="BR3354">
        <v>101.3519311560084</v>
      </c>
      <c r="BS3354">
        <v>5</v>
      </c>
    </row>
    <row r="3355" spans="1:71" x14ac:dyDescent="0.25">
      <c r="A3355" t="s">
        <v>86</v>
      </c>
      <c r="B3355">
        <v>199</v>
      </c>
      <c r="C3355" t="s">
        <v>88</v>
      </c>
      <c r="D3355">
        <v>1</v>
      </c>
      <c r="E3355">
        <v>118910.337003518</v>
      </c>
      <c r="F3355">
        <v>118910.550571357</v>
      </c>
      <c r="G3355">
        <v>0.2135678390040994</v>
      </c>
      <c r="H3355">
        <v>101.6283</v>
      </c>
      <c r="I3355">
        <v>66.298000000000002</v>
      </c>
      <c r="J3355">
        <v>1118.7850000000001</v>
      </c>
      <c r="L3355" t="s">
        <v>1198</v>
      </c>
      <c r="M3355" s="6">
        <f t="shared" si="425"/>
        <v>2022</v>
      </c>
      <c r="N3355" s="6" t="str">
        <f t="shared" si="426"/>
        <v>05</v>
      </c>
      <c r="O3355" s="6" t="str">
        <f t="shared" si="427"/>
        <v>16</v>
      </c>
      <c r="P3355" t="str">
        <f t="shared" si="428"/>
        <v>00</v>
      </c>
      <c r="Q3355" t="str">
        <f t="shared" si="429"/>
        <v>51</v>
      </c>
      <c r="R3355" t="str">
        <f t="shared" si="430"/>
        <v>57</v>
      </c>
      <c r="S3355" s="4">
        <f t="shared" si="424"/>
        <v>44697.036076388889</v>
      </c>
      <c r="T3355" s="5">
        <f t="shared" si="431"/>
        <v>44697.036076388889</v>
      </c>
      <c r="U3355" t="s">
        <v>2623</v>
      </c>
      <c r="AH3355" t="s">
        <v>2940</v>
      </c>
      <c r="AI3355">
        <v>1</v>
      </c>
      <c r="AJ3355">
        <v>0</v>
      </c>
      <c r="AK3355" t="s">
        <v>3101</v>
      </c>
      <c r="AL3355" t="s">
        <v>3103</v>
      </c>
      <c r="BK3355">
        <v>196</v>
      </c>
      <c r="BL3355">
        <v>196</v>
      </c>
      <c r="BQ3355">
        <v>101.6283</v>
      </c>
      <c r="BR3355">
        <v>101.8418678390041</v>
      </c>
      <c r="BS3355">
        <v>6</v>
      </c>
    </row>
    <row r="3356" spans="1:71" x14ac:dyDescent="0.25">
      <c r="A3356" t="s">
        <v>86</v>
      </c>
      <c r="B3356">
        <v>200</v>
      </c>
      <c r="C3356" t="s">
        <v>88</v>
      </c>
      <c r="D3356">
        <v>1</v>
      </c>
      <c r="E3356">
        <v>118910.801827638</v>
      </c>
      <c r="F3356">
        <v>118910.996551256</v>
      </c>
      <c r="G3356">
        <v>0.19472361799853391</v>
      </c>
      <c r="H3356">
        <v>102.0932</v>
      </c>
      <c r="I3356">
        <v>124.309</v>
      </c>
      <c r="J3356">
        <v>1077.348</v>
      </c>
      <c r="L3356" t="s">
        <v>1198</v>
      </c>
      <c r="M3356" s="6">
        <f t="shared" si="425"/>
        <v>2022</v>
      </c>
      <c r="N3356" s="6" t="str">
        <f t="shared" si="426"/>
        <v>05</v>
      </c>
      <c r="O3356" s="6" t="str">
        <f t="shared" si="427"/>
        <v>16</v>
      </c>
      <c r="P3356" t="str">
        <f t="shared" si="428"/>
        <v>00</v>
      </c>
      <c r="Q3356" t="str">
        <f t="shared" si="429"/>
        <v>51</v>
      </c>
      <c r="R3356" t="str">
        <f t="shared" si="430"/>
        <v>57</v>
      </c>
      <c r="S3356" s="4">
        <f t="shared" si="424"/>
        <v>44697.036076388889</v>
      </c>
      <c r="T3356" s="5">
        <f t="shared" si="431"/>
        <v>44697.036076388889</v>
      </c>
      <c r="U3356" t="s">
        <v>2623</v>
      </c>
      <c r="AH3356" t="s">
        <v>2940</v>
      </c>
      <c r="AI3356">
        <v>1</v>
      </c>
      <c r="AJ3356">
        <v>0</v>
      </c>
      <c r="AK3356" t="s">
        <v>3101</v>
      </c>
      <c r="AL3356" t="s">
        <v>3103</v>
      </c>
      <c r="BK3356">
        <v>197</v>
      </c>
      <c r="BL3356">
        <v>197</v>
      </c>
      <c r="BQ3356">
        <v>102.0932</v>
      </c>
      <c r="BR3356">
        <v>102.2879236179985</v>
      </c>
      <c r="BS3356">
        <v>7</v>
      </c>
    </row>
    <row r="3357" spans="1:71" x14ac:dyDescent="0.25">
      <c r="A3357" t="s">
        <v>86</v>
      </c>
      <c r="B3357">
        <v>202</v>
      </c>
      <c r="C3357" t="s">
        <v>88</v>
      </c>
      <c r="D3357">
        <v>1</v>
      </c>
      <c r="E3357">
        <v>119616.361620101</v>
      </c>
      <c r="F3357">
        <v>119617.17192160799</v>
      </c>
      <c r="G3357">
        <v>0.81030150699371006</v>
      </c>
      <c r="H3357">
        <v>207.63300000000001</v>
      </c>
      <c r="I3357">
        <v>24.861999999999998</v>
      </c>
      <c r="J3357">
        <v>505.52499999999998</v>
      </c>
      <c r="L3357" t="s">
        <v>1199</v>
      </c>
      <c r="M3357" s="6">
        <f t="shared" si="425"/>
        <v>2022</v>
      </c>
      <c r="N3357" s="6" t="str">
        <f t="shared" si="426"/>
        <v>05</v>
      </c>
      <c r="O3357" s="6" t="str">
        <f t="shared" si="427"/>
        <v>16</v>
      </c>
      <c r="P3357" t="str">
        <f t="shared" si="428"/>
        <v>01</v>
      </c>
      <c r="Q3357" t="str">
        <f t="shared" si="429"/>
        <v>01</v>
      </c>
      <c r="R3357" t="str">
        <f t="shared" si="430"/>
        <v>57</v>
      </c>
      <c r="S3357" s="4">
        <f t="shared" si="424"/>
        <v>44697.043020833335</v>
      </c>
      <c r="T3357" s="5">
        <f t="shared" si="431"/>
        <v>44697.043020833335</v>
      </c>
      <c r="U3357" t="s">
        <v>2624</v>
      </c>
      <c r="AH3357" t="s">
        <v>2940</v>
      </c>
      <c r="AI3357">
        <v>1</v>
      </c>
      <c r="AJ3357">
        <v>0</v>
      </c>
      <c r="AK3357" t="s">
        <v>3101</v>
      </c>
      <c r="AL3357" t="s">
        <v>3102</v>
      </c>
      <c r="BK3357">
        <v>199</v>
      </c>
      <c r="BL3357">
        <v>199</v>
      </c>
      <c r="BQ3357">
        <v>207.63300000000001</v>
      </c>
      <c r="BR3357">
        <v>208.44330150699369</v>
      </c>
      <c r="BS3357">
        <v>0</v>
      </c>
    </row>
    <row r="3358" spans="1:71" x14ac:dyDescent="0.25">
      <c r="A3358" t="s">
        <v>86</v>
      </c>
      <c r="B3358">
        <v>204</v>
      </c>
      <c r="C3358" t="s">
        <v>88</v>
      </c>
      <c r="D3358">
        <v>1</v>
      </c>
      <c r="E3358">
        <v>128024.34013770201</v>
      </c>
      <c r="F3358">
        <v>128024.541142727</v>
      </c>
      <c r="G3358">
        <v>0.20100502499553841</v>
      </c>
      <c r="H3358">
        <v>214.9033</v>
      </c>
      <c r="I3358">
        <v>0</v>
      </c>
      <c r="J3358">
        <v>497.238</v>
      </c>
      <c r="L3358" t="s">
        <v>1200</v>
      </c>
      <c r="M3358" s="6">
        <f t="shared" si="425"/>
        <v>2022</v>
      </c>
      <c r="N3358" s="6" t="str">
        <f t="shared" si="426"/>
        <v>05</v>
      </c>
      <c r="O3358" s="6" t="str">
        <f t="shared" si="427"/>
        <v>16</v>
      </c>
      <c r="P3358" t="str">
        <f t="shared" si="428"/>
        <v>03</v>
      </c>
      <c r="Q3358" t="str">
        <f t="shared" si="429"/>
        <v>21</v>
      </c>
      <c r="R3358" t="str">
        <f t="shared" si="430"/>
        <v>57</v>
      </c>
      <c r="S3358" s="4">
        <f t="shared" si="424"/>
        <v>44697.140243055554</v>
      </c>
      <c r="T3358" s="5">
        <f t="shared" si="431"/>
        <v>44697.140243055554</v>
      </c>
      <c r="U3358" t="s">
        <v>2625</v>
      </c>
      <c r="AH3358" t="s">
        <v>2940</v>
      </c>
      <c r="AI3358">
        <v>1</v>
      </c>
      <c r="AJ3358">
        <v>0</v>
      </c>
      <c r="AK3358" t="s">
        <v>3101</v>
      </c>
      <c r="AL3358" t="s">
        <v>3103</v>
      </c>
      <c r="BK3358">
        <v>201</v>
      </c>
      <c r="BL3358">
        <v>201</v>
      </c>
      <c r="BQ3358">
        <v>214.9033</v>
      </c>
      <c r="BR3358">
        <v>215.10430502499551</v>
      </c>
      <c r="BS3358">
        <v>0</v>
      </c>
    </row>
    <row r="3359" spans="1:71" x14ac:dyDescent="0.25">
      <c r="A3359" t="s">
        <v>86</v>
      </c>
      <c r="B3359">
        <v>209</v>
      </c>
      <c r="C3359" t="s">
        <v>88</v>
      </c>
      <c r="D3359">
        <v>1</v>
      </c>
      <c r="E3359">
        <v>136511.110434673</v>
      </c>
      <c r="F3359">
        <v>136511.531288945</v>
      </c>
      <c r="G3359">
        <v>0.42085427200072439</v>
      </c>
      <c r="H3359">
        <v>1.1549</v>
      </c>
      <c r="I3359">
        <v>58.011000000000003</v>
      </c>
      <c r="J3359">
        <v>397.79</v>
      </c>
      <c r="L3359" t="s">
        <v>1201</v>
      </c>
      <c r="M3359" s="6">
        <f t="shared" si="425"/>
        <v>2022</v>
      </c>
      <c r="N3359" s="6" t="str">
        <f t="shared" si="426"/>
        <v>05</v>
      </c>
      <c r="O3359" s="6" t="str">
        <f t="shared" si="427"/>
        <v>16</v>
      </c>
      <c r="P3359" t="str">
        <f t="shared" si="428"/>
        <v>05</v>
      </c>
      <c r="Q3359" t="str">
        <f t="shared" si="429"/>
        <v>46</v>
      </c>
      <c r="R3359" t="str">
        <f t="shared" si="430"/>
        <v>58</v>
      </c>
      <c r="S3359" s="4">
        <f t="shared" si="424"/>
        <v>44697.240949074076</v>
      </c>
      <c r="T3359" s="5">
        <f t="shared" si="431"/>
        <v>44697.240949074076</v>
      </c>
      <c r="U3359" t="s">
        <v>2626</v>
      </c>
      <c r="AH3359" t="s">
        <v>2940</v>
      </c>
      <c r="AI3359">
        <v>1</v>
      </c>
      <c r="AJ3359">
        <v>0</v>
      </c>
      <c r="AK3359" t="s">
        <v>3101</v>
      </c>
      <c r="AL3359" t="s">
        <v>3102</v>
      </c>
      <c r="BK3359">
        <v>206</v>
      </c>
      <c r="BL3359">
        <v>206</v>
      </c>
      <c r="BQ3359">
        <v>1.1549</v>
      </c>
      <c r="BR3359">
        <v>1.575754272000724</v>
      </c>
      <c r="BS3359">
        <v>0</v>
      </c>
    </row>
    <row r="3360" spans="1:71" x14ac:dyDescent="0.25">
      <c r="A3360" t="s">
        <v>86</v>
      </c>
      <c r="B3360">
        <v>211</v>
      </c>
      <c r="C3360" t="s">
        <v>88</v>
      </c>
      <c r="D3360">
        <v>1</v>
      </c>
      <c r="E3360">
        <v>136745.126320913</v>
      </c>
      <c r="F3360">
        <v>136746.08109478201</v>
      </c>
      <c r="G3360">
        <v>0.95477386901620775</v>
      </c>
      <c r="H3360">
        <v>235.17080000000001</v>
      </c>
      <c r="I3360">
        <v>74.585999999999999</v>
      </c>
      <c r="J3360">
        <v>1218.232</v>
      </c>
      <c r="L3360" t="s">
        <v>1201</v>
      </c>
      <c r="M3360" s="6">
        <f t="shared" si="425"/>
        <v>2022</v>
      </c>
      <c r="N3360" s="6" t="str">
        <f t="shared" si="426"/>
        <v>05</v>
      </c>
      <c r="O3360" s="6" t="str">
        <f t="shared" si="427"/>
        <v>16</v>
      </c>
      <c r="P3360" t="str">
        <f t="shared" si="428"/>
        <v>05</v>
      </c>
      <c r="Q3360" t="str">
        <f t="shared" si="429"/>
        <v>46</v>
      </c>
      <c r="R3360" t="str">
        <f t="shared" si="430"/>
        <v>58</v>
      </c>
      <c r="S3360" s="4">
        <f t="shared" si="424"/>
        <v>44697.240949074076</v>
      </c>
      <c r="T3360" s="5">
        <f t="shared" si="431"/>
        <v>44697.240949074076</v>
      </c>
      <c r="U3360" t="s">
        <v>2626</v>
      </c>
      <c r="AH3360" t="s">
        <v>2940</v>
      </c>
      <c r="AI3360">
        <v>1</v>
      </c>
      <c r="AJ3360">
        <v>2</v>
      </c>
      <c r="AK3360" t="s">
        <v>3101</v>
      </c>
      <c r="AL3360" t="s">
        <v>3104</v>
      </c>
      <c r="BK3360">
        <v>208</v>
      </c>
      <c r="BL3360">
        <v>208</v>
      </c>
      <c r="BQ3360">
        <v>235.17080000000001</v>
      </c>
      <c r="BR3360">
        <v>236.12557386901619</v>
      </c>
      <c r="BS3360">
        <v>1</v>
      </c>
    </row>
    <row r="3361" spans="1:71" x14ac:dyDescent="0.25">
      <c r="A3361" t="s">
        <v>86</v>
      </c>
      <c r="B3361">
        <v>212</v>
      </c>
      <c r="C3361" t="s">
        <v>88</v>
      </c>
      <c r="D3361">
        <v>1</v>
      </c>
      <c r="E3361">
        <v>136746.57149000201</v>
      </c>
      <c r="F3361">
        <v>136747.036314122</v>
      </c>
      <c r="G3361">
        <v>0.46482411999022588</v>
      </c>
      <c r="H3361">
        <v>236.61600000000001</v>
      </c>
      <c r="I3361">
        <v>8.2870000000000008</v>
      </c>
      <c r="J3361">
        <v>439.22699999999998</v>
      </c>
      <c r="L3361" t="s">
        <v>1201</v>
      </c>
      <c r="M3361" s="6">
        <f t="shared" si="425"/>
        <v>2022</v>
      </c>
      <c r="N3361" s="6" t="str">
        <f t="shared" si="426"/>
        <v>05</v>
      </c>
      <c r="O3361" s="6" t="str">
        <f t="shared" si="427"/>
        <v>16</v>
      </c>
      <c r="P3361" t="str">
        <f t="shared" si="428"/>
        <v>05</v>
      </c>
      <c r="Q3361" t="str">
        <f t="shared" si="429"/>
        <v>46</v>
      </c>
      <c r="R3361" t="str">
        <f t="shared" si="430"/>
        <v>58</v>
      </c>
      <c r="S3361" s="4">
        <f t="shared" si="424"/>
        <v>44697.240949074076</v>
      </c>
      <c r="T3361" s="5">
        <f t="shared" si="431"/>
        <v>44697.240949074076</v>
      </c>
      <c r="U3361" t="s">
        <v>2626</v>
      </c>
      <c r="AH3361" t="s">
        <v>2940</v>
      </c>
      <c r="AI3361">
        <v>1</v>
      </c>
      <c r="AJ3361">
        <v>0</v>
      </c>
      <c r="AK3361" t="s">
        <v>3101</v>
      </c>
      <c r="AL3361" t="s">
        <v>3102</v>
      </c>
      <c r="BK3361">
        <v>209</v>
      </c>
      <c r="BL3361">
        <v>209</v>
      </c>
      <c r="BQ3361">
        <v>236.61600000000001</v>
      </c>
      <c r="BR3361">
        <v>237.08082411999021</v>
      </c>
      <c r="BS3361">
        <v>2</v>
      </c>
    </row>
    <row r="3362" spans="1:71" x14ac:dyDescent="0.25">
      <c r="A3362" t="s">
        <v>86</v>
      </c>
      <c r="B3362">
        <v>245</v>
      </c>
      <c r="C3362" t="s">
        <v>88</v>
      </c>
      <c r="D3362">
        <v>1</v>
      </c>
      <c r="E3362">
        <v>169114.47992105101</v>
      </c>
      <c r="F3362">
        <v>169115.528916026</v>
      </c>
      <c r="G3362">
        <v>1.0489949749899099</v>
      </c>
      <c r="H3362">
        <v>203.15039999999999</v>
      </c>
      <c r="I3362">
        <v>49.723999999999997</v>
      </c>
      <c r="J3362">
        <v>1301.105</v>
      </c>
      <c r="L3362" t="s">
        <v>1202</v>
      </c>
      <c r="M3362" s="6">
        <f t="shared" si="425"/>
        <v>2022</v>
      </c>
      <c r="N3362" s="6" t="str">
        <f t="shared" si="426"/>
        <v>05</v>
      </c>
      <c r="O3362" s="6" t="str">
        <f t="shared" si="427"/>
        <v>16</v>
      </c>
      <c r="P3362" t="str">
        <f t="shared" si="428"/>
        <v>14</v>
      </c>
      <c r="Q3362" t="str">
        <f t="shared" si="429"/>
        <v>46</v>
      </c>
      <c r="R3362" t="str">
        <f t="shared" si="430"/>
        <v>59</v>
      </c>
      <c r="S3362" s="4">
        <f t="shared" si="424"/>
        <v>44697.615960648145</v>
      </c>
      <c r="T3362" s="5">
        <f t="shared" si="431"/>
        <v>44697.615960648145</v>
      </c>
      <c r="U3362" t="s">
        <v>2627</v>
      </c>
      <c r="AH3362" t="s">
        <v>2940</v>
      </c>
      <c r="AI3362">
        <v>1</v>
      </c>
      <c r="AJ3362">
        <v>2</v>
      </c>
      <c r="AK3362" t="s">
        <v>3101</v>
      </c>
      <c r="AL3362" t="s">
        <v>3104</v>
      </c>
      <c r="BK3362">
        <v>242</v>
      </c>
      <c r="BL3362">
        <v>242</v>
      </c>
      <c r="BQ3362">
        <v>203.15039999999999</v>
      </c>
      <c r="BR3362">
        <v>204.1993949749899</v>
      </c>
      <c r="BS3362">
        <v>0</v>
      </c>
    </row>
    <row r="3363" spans="1:71" x14ac:dyDescent="0.25">
      <c r="A3363" t="s">
        <v>86</v>
      </c>
      <c r="B3363">
        <v>246</v>
      </c>
      <c r="C3363" t="s">
        <v>88</v>
      </c>
      <c r="D3363">
        <v>1</v>
      </c>
      <c r="E3363">
        <v>169116.51509693099</v>
      </c>
      <c r="F3363">
        <v>169118.39323763401</v>
      </c>
      <c r="G3363">
        <v>1.8781407030182891</v>
      </c>
      <c r="H3363">
        <v>205.18559999999999</v>
      </c>
      <c r="I3363">
        <v>41.436</v>
      </c>
      <c r="J3363">
        <v>1582.873</v>
      </c>
      <c r="L3363" t="s">
        <v>1202</v>
      </c>
      <c r="M3363" s="6">
        <f t="shared" si="425"/>
        <v>2022</v>
      </c>
      <c r="N3363" s="6" t="str">
        <f t="shared" si="426"/>
        <v>05</v>
      </c>
      <c r="O3363" s="6" t="str">
        <f t="shared" si="427"/>
        <v>16</v>
      </c>
      <c r="P3363" t="str">
        <f t="shared" si="428"/>
        <v>14</v>
      </c>
      <c r="Q3363" t="str">
        <f t="shared" si="429"/>
        <v>46</v>
      </c>
      <c r="R3363" t="str">
        <f t="shared" si="430"/>
        <v>59</v>
      </c>
      <c r="S3363" s="4">
        <f t="shared" si="424"/>
        <v>44697.615960648145</v>
      </c>
      <c r="T3363" s="5">
        <f t="shared" si="431"/>
        <v>44697.615960648145</v>
      </c>
      <c r="U3363" t="s">
        <v>2627</v>
      </c>
      <c r="AH3363" t="s">
        <v>2940</v>
      </c>
      <c r="AI3363">
        <v>2</v>
      </c>
      <c r="AJ3363">
        <v>2</v>
      </c>
      <c r="AK3363" t="s">
        <v>3101</v>
      </c>
      <c r="AL3363" t="s">
        <v>3104</v>
      </c>
      <c r="BK3363">
        <v>243</v>
      </c>
      <c r="BL3363">
        <v>243</v>
      </c>
      <c r="BQ3363">
        <v>205.18559999999999</v>
      </c>
      <c r="BR3363">
        <v>207.06374070301831</v>
      </c>
      <c r="BS3363">
        <v>1</v>
      </c>
    </row>
    <row r="3364" spans="1:71" x14ac:dyDescent="0.25">
      <c r="A3364" t="s">
        <v>86</v>
      </c>
      <c r="B3364">
        <v>249</v>
      </c>
      <c r="C3364" t="s">
        <v>88</v>
      </c>
      <c r="D3364">
        <v>1</v>
      </c>
      <c r="E3364">
        <v>170393.256822811</v>
      </c>
      <c r="F3364">
        <v>170394.18647105299</v>
      </c>
      <c r="G3364">
        <v>0.92964824198861606</v>
      </c>
      <c r="H3364">
        <v>281.8347</v>
      </c>
      <c r="I3364">
        <v>33.149000000000001</v>
      </c>
      <c r="J3364">
        <v>837.01700000000005</v>
      </c>
      <c r="L3364" t="s">
        <v>1203</v>
      </c>
      <c r="M3364" s="6">
        <f t="shared" si="425"/>
        <v>2022</v>
      </c>
      <c r="N3364" s="6" t="str">
        <f t="shared" si="426"/>
        <v>05</v>
      </c>
      <c r="O3364" s="6" t="str">
        <f t="shared" si="427"/>
        <v>16</v>
      </c>
      <c r="P3364" t="str">
        <f t="shared" si="428"/>
        <v>15</v>
      </c>
      <c r="Q3364" t="str">
        <f t="shared" si="429"/>
        <v>06</v>
      </c>
      <c r="R3364" t="str">
        <f t="shared" si="430"/>
        <v>59</v>
      </c>
      <c r="S3364" s="4">
        <f t="shared" si="424"/>
        <v>44697.629849537036</v>
      </c>
      <c r="T3364" s="5">
        <f t="shared" si="431"/>
        <v>44697.629849537036</v>
      </c>
      <c r="U3364" t="s">
        <v>2628</v>
      </c>
      <c r="AH3364" t="s">
        <v>2940</v>
      </c>
      <c r="AI3364">
        <v>3</v>
      </c>
      <c r="AJ3364">
        <v>0</v>
      </c>
      <c r="AK3364" t="s">
        <v>3101</v>
      </c>
      <c r="AL3364" t="s">
        <v>3103</v>
      </c>
      <c r="BK3364">
        <v>246</v>
      </c>
      <c r="BL3364">
        <v>246</v>
      </c>
      <c r="BQ3364">
        <v>281.8347</v>
      </c>
      <c r="BR3364">
        <v>282.76434824198861</v>
      </c>
      <c r="BS3364">
        <v>0</v>
      </c>
    </row>
    <row r="3365" spans="1:71" x14ac:dyDescent="0.25">
      <c r="A3365" t="s">
        <v>86</v>
      </c>
      <c r="B3365">
        <v>250</v>
      </c>
      <c r="C3365" t="s">
        <v>88</v>
      </c>
      <c r="D3365">
        <v>1</v>
      </c>
      <c r="E3365">
        <v>170394.400038892</v>
      </c>
      <c r="F3365">
        <v>170394.65129517301</v>
      </c>
      <c r="G3365">
        <v>0.25125628101523029</v>
      </c>
      <c r="H3365">
        <v>282.97789999999998</v>
      </c>
      <c r="I3365">
        <v>74.585999999999999</v>
      </c>
      <c r="J3365">
        <v>961.32600000000002</v>
      </c>
      <c r="L3365" t="s">
        <v>1203</v>
      </c>
      <c r="M3365" s="6">
        <f t="shared" si="425"/>
        <v>2022</v>
      </c>
      <c r="N3365" s="6" t="str">
        <f t="shared" si="426"/>
        <v>05</v>
      </c>
      <c r="O3365" s="6" t="str">
        <f t="shared" si="427"/>
        <v>16</v>
      </c>
      <c r="P3365" t="str">
        <f t="shared" si="428"/>
        <v>15</v>
      </c>
      <c r="Q3365" t="str">
        <f t="shared" si="429"/>
        <v>06</v>
      </c>
      <c r="R3365" t="str">
        <f t="shared" si="430"/>
        <v>59</v>
      </c>
      <c r="S3365" s="4">
        <f t="shared" si="424"/>
        <v>44697.629849537036</v>
      </c>
      <c r="T3365" s="5">
        <f t="shared" si="431"/>
        <v>44697.629849537036</v>
      </c>
      <c r="U3365" t="s">
        <v>2628</v>
      </c>
      <c r="AH3365" t="s">
        <v>2940</v>
      </c>
      <c r="AI3365">
        <v>1</v>
      </c>
      <c r="AJ3365">
        <v>0</v>
      </c>
      <c r="AK3365" t="s">
        <v>3101</v>
      </c>
      <c r="AL3365" t="s">
        <v>3103</v>
      </c>
      <c r="BK3365">
        <v>247</v>
      </c>
      <c r="BL3365">
        <v>247</v>
      </c>
      <c r="BQ3365">
        <v>282.97789999999998</v>
      </c>
      <c r="BR3365">
        <v>283.22915628101521</v>
      </c>
      <c r="BS3365">
        <v>1</v>
      </c>
    </row>
    <row r="3366" spans="1:71" x14ac:dyDescent="0.25">
      <c r="A3366" t="s">
        <v>86</v>
      </c>
      <c r="B3366">
        <v>251</v>
      </c>
      <c r="C3366" t="s">
        <v>88</v>
      </c>
      <c r="D3366">
        <v>1</v>
      </c>
      <c r="E3366">
        <v>170394.86486301199</v>
      </c>
      <c r="F3366">
        <v>170395.23546602801</v>
      </c>
      <c r="G3366">
        <v>0.37060301602468831</v>
      </c>
      <c r="H3366">
        <v>283.4427</v>
      </c>
      <c r="I3366">
        <v>49.723999999999997</v>
      </c>
      <c r="J3366">
        <v>1069.0609999999999</v>
      </c>
      <c r="L3366" t="s">
        <v>1203</v>
      </c>
      <c r="M3366" s="6">
        <f t="shared" si="425"/>
        <v>2022</v>
      </c>
      <c r="N3366" s="6" t="str">
        <f t="shared" si="426"/>
        <v>05</v>
      </c>
      <c r="O3366" s="6" t="str">
        <f t="shared" si="427"/>
        <v>16</v>
      </c>
      <c r="P3366" t="str">
        <f t="shared" si="428"/>
        <v>15</v>
      </c>
      <c r="Q3366" t="str">
        <f t="shared" si="429"/>
        <v>06</v>
      </c>
      <c r="R3366" t="str">
        <f t="shared" si="430"/>
        <v>59</v>
      </c>
      <c r="S3366" s="4">
        <f t="shared" si="424"/>
        <v>44697.629849537036</v>
      </c>
      <c r="T3366" s="5">
        <f t="shared" si="431"/>
        <v>44697.629849537036</v>
      </c>
      <c r="U3366" t="s">
        <v>2628</v>
      </c>
      <c r="AH3366" t="s">
        <v>2940</v>
      </c>
      <c r="AI3366">
        <v>1</v>
      </c>
      <c r="AJ3366">
        <v>0</v>
      </c>
      <c r="AK3366" t="s">
        <v>3101</v>
      </c>
      <c r="AL3366" t="s">
        <v>3103</v>
      </c>
      <c r="BK3366">
        <v>248</v>
      </c>
      <c r="BL3366">
        <v>248</v>
      </c>
      <c r="BQ3366">
        <v>283.4427</v>
      </c>
      <c r="BR3366">
        <v>283.81330301602469</v>
      </c>
      <c r="BS3366">
        <v>2</v>
      </c>
    </row>
    <row r="3367" spans="1:71" x14ac:dyDescent="0.25">
      <c r="A3367" t="s">
        <v>86</v>
      </c>
      <c r="B3367">
        <v>276</v>
      </c>
      <c r="C3367" t="s">
        <v>88</v>
      </c>
      <c r="D3367">
        <v>1</v>
      </c>
      <c r="E3367">
        <v>186818.42533230901</v>
      </c>
      <c r="F3367">
        <v>186819.59367401799</v>
      </c>
      <c r="G3367">
        <v>1.168341708980734</v>
      </c>
      <c r="H3367">
        <v>206.69669999999999</v>
      </c>
      <c r="I3367">
        <v>91.16</v>
      </c>
      <c r="J3367">
        <v>414.36500000000001</v>
      </c>
      <c r="L3367" t="s">
        <v>1204</v>
      </c>
      <c r="M3367" s="6">
        <f t="shared" si="425"/>
        <v>2022</v>
      </c>
      <c r="N3367" s="6" t="str">
        <f t="shared" si="426"/>
        <v>05</v>
      </c>
      <c r="O3367" s="6" t="str">
        <f t="shared" si="427"/>
        <v>16</v>
      </c>
      <c r="P3367" t="str">
        <f t="shared" si="428"/>
        <v>19</v>
      </c>
      <c r="Q3367" t="str">
        <f t="shared" si="429"/>
        <v>41</v>
      </c>
      <c r="R3367" t="str">
        <f t="shared" si="430"/>
        <v>59</v>
      </c>
      <c r="S3367" s="4">
        <f t="shared" si="424"/>
        <v>44697.820821759262</v>
      </c>
      <c r="T3367" s="5">
        <f t="shared" si="431"/>
        <v>44697.820821759262</v>
      </c>
      <c r="U3367" t="s">
        <v>2629</v>
      </c>
      <c r="AH3367" t="s">
        <v>2940</v>
      </c>
      <c r="AI3367">
        <v>6</v>
      </c>
      <c r="AJ3367">
        <v>0</v>
      </c>
      <c r="AK3367" t="s">
        <v>3101</v>
      </c>
      <c r="AL3367" t="s">
        <v>3103</v>
      </c>
      <c r="BK3367">
        <v>272</v>
      </c>
      <c r="BL3367">
        <v>272</v>
      </c>
      <c r="BQ3367">
        <v>206.69669999999999</v>
      </c>
      <c r="BR3367">
        <v>207.8650417089807</v>
      </c>
      <c r="BS3367">
        <v>0</v>
      </c>
    </row>
    <row r="3368" spans="1:71" x14ac:dyDescent="0.25">
      <c r="A3368" t="s">
        <v>86</v>
      </c>
      <c r="B3368">
        <v>277</v>
      </c>
      <c r="C3368" t="s">
        <v>88</v>
      </c>
      <c r="D3368">
        <v>1</v>
      </c>
      <c r="E3368">
        <v>186819.83236748501</v>
      </c>
      <c r="F3368">
        <v>186820.20925190701</v>
      </c>
      <c r="G3368">
        <v>0.37688442200305872</v>
      </c>
      <c r="H3368">
        <v>208.1037</v>
      </c>
      <c r="I3368">
        <v>74.585999999999999</v>
      </c>
      <c r="J3368">
        <v>331.49200000000002</v>
      </c>
      <c r="L3368" t="s">
        <v>1204</v>
      </c>
      <c r="M3368" s="6">
        <f t="shared" si="425"/>
        <v>2022</v>
      </c>
      <c r="N3368" s="6" t="str">
        <f t="shared" si="426"/>
        <v>05</v>
      </c>
      <c r="O3368" s="6" t="str">
        <f t="shared" si="427"/>
        <v>16</v>
      </c>
      <c r="P3368" t="str">
        <f t="shared" si="428"/>
        <v>19</v>
      </c>
      <c r="Q3368" t="str">
        <f t="shared" si="429"/>
        <v>41</v>
      </c>
      <c r="R3368" t="str">
        <f t="shared" si="430"/>
        <v>59</v>
      </c>
      <c r="S3368" s="4">
        <f t="shared" si="424"/>
        <v>44697.820821759262</v>
      </c>
      <c r="T3368" s="5">
        <f t="shared" si="431"/>
        <v>44697.820821759262</v>
      </c>
      <c r="U3368" t="s">
        <v>2629</v>
      </c>
      <c r="AH3368" t="s">
        <v>2940</v>
      </c>
      <c r="AI3368">
        <v>1</v>
      </c>
      <c r="AJ3368">
        <v>0</v>
      </c>
      <c r="AK3368" t="s">
        <v>3101</v>
      </c>
      <c r="AL3368" t="s">
        <v>3103</v>
      </c>
      <c r="BK3368">
        <v>273</v>
      </c>
      <c r="BL3368">
        <v>273</v>
      </c>
      <c r="BQ3368">
        <v>208.1037</v>
      </c>
      <c r="BR3368">
        <v>208.48058442200309</v>
      </c>
      <c r="BS3368">
        <v>1</v>
      </c>
    </row>
    <row r="3369" spans="1:71" x14ac:dyDescent="0.25">
      <c r="A3369" t="s">
        <v>86</v>
      </c>
      <c r="B3369">
        <v>278</v>
      </c>
      <c r="C3369" t="s">
        <v>88</v>
      </c>
      <c r="D3369">
        <v>1</v>
      </c>
      <c r="E3369">
        <v>186821.308498139</v>
      </c>
      <c r="F3369">
        <v>186821.60372426899</v>
      </c>
      <c r="G3369">
        <v>0.29522612999426201</v>
      </c>
      <c r="H3369">
        <v>209.57980000000001</v>
      </c>
      <c r="I3369">
        <v>124.309</v>
      </c>
      <c r="J3369">
        <v>803.86699999999996</v>
      </c>
      <c r="L3369" t="s">
        <v>1204</v>
      </c>
      <c r="M3369" s="6">
        <f t="shared" si="425"/>
        <v>2022</v>
      </c>
      <c r="N3369" s="6" t="str">
        <f t="shared" si="426"/>
        <v>05</v>
      </c>
      <c r="O3369" s="6" t="str">
        <f t="shared" si="427"/>
        <v>16</v>
      </c>
      <c r="P3369" t="str">
        <f t="shared" si="428"/>
        <v>19</v>
      </c>
      <c r="Q3369" t="str">
        <f t="shared" si="429"/>
        <v>41</v>
      </c>
      <c r="R3369" t="str">
        <f t="shared" si="430"/>
        <v>59</v>
      </c>
      <c r="S3369" s="4">
        <f t="shared" si="424"/>
        <v>44697.820821759262</v>
      </c>
      <c r="T3369" s="5">
        <f t="shared" si="431"/>
        <v>44697.820821759262</v>
      </c>
      <c r="U3369" t="s">
        <v>2629</v>
      </c>
      <c r="AH3369" t="s">
        <v>2940</v>
      </c>
      <c r="AI3369">
        <v>1</v>
      </c>
      <c r="AJ3369">
        <v>0</v>
      </c>
      <c r="AK3369" t="s">
        <v>3101</v>
      </c>
      <c r="AL3369" t="s">
        <v>3103</v>
      </c>
      <c r="BK3369">
        <v>274</v>
      </c>
      <c r="BL3369">
        <v>274</v>
      </c>
      <c r="BQ3369">
        <v>209.57980000000001</v>
      </c>
      <c r="BR3369">
        <v>209.8750261299943</v>
      </c>
      <c r="BS3369">
        <v>2</v>
      </c>
    </row>
    <row r="3370" spans="1:71" x14ac:dyDescent="0.25">
      <c r="A3370" t="s">
        <v>86</v>
      </c>
      <c r="B3370">
        <v>287</v>
      </c>
      <c r="C3370" t="s">
        <v>88</v>
      </c>
      <c r="D3370">
        <v>1</v>
      </c>
      <c r="E3370">
        <v>196277.61934598</v>
      </c>
      <c r="F3370">
        <v>196278.24120527599</v>
      </c>
      <c r="G3370">
        <v>0.62185929599218071</v>
      </c>
      <c r="H3370">
        <v>65.111500000000007</v>
      </c>
      <c r="I3370">
        <v>0</v>
      </c>
      <c r="J3370">
        <v>1980.663</v>
      </c>
      <c r="L3370" t="s">
        <v>1205</v>
      </c>
      <c r="M3370" s="6">
        <f t="shared" si="425"/>
        <v>2022</v>
      </c>
      <c r="N3370" s="6" t="str">
        <f t="shared" si="426"/>
        <v>05</v>
      </c>
      <c r="O3370" s="6" t="str">
        <f t="shared" si="427"/>
        <v>16</v>
      </c>
      <c r="P3370" t="str">
        <f t="shared" si="428"/>
        <v>22</v>
      </c>
      <c r="Q3370" t="str">
        <f t="shared" si="429"/>
        <v>21</v>
      </c>
      <c r="R3370" t="str">
        <f t="shared" si="430"/>
        <v>59</v>
      </c>
      <c r="S3370" s="4">
        <f t="shared" si="424"/>
        <v>44697.931932870371</v>
      </c>
      <c r="T3370" s="5">
        <f t="shared" si="431"/>
        <v>44697.931932870371</v>
      </c>
      <c r="U3370" t="s">
        <v>2630</v>
      </c>
      <c r="AH3370" t="s">
        <v>2940</v>
      </c>
      <c r="AI3370">
        <v>1</v>
      </c>
      <c r="AJ3370">
        <v>2</v>
      </c>
      <c r="AK3370" t="s">
        <v>3101</v>
      </c>
      <c r="AL3370" t="s">
        <v>3104</v>
      </c>
      <c r="BK3370">
        <v>283</v>
      </c>
      <c r="BL3370">
        <v>283</v>
      </c>
      <c r="BQ3370">
        <v>65.111500000000007</v>
      </c>
      <c r="BR3370">
        <v>65.733359295992187</v>
      </c>
      <c r="BS3370">
        <v>0</v>
      </c>
    </row>
    <row r="3371" spans="1:71" x14ac:dyDescent="0.25">
      <c r="A3371" t="s">
        <v>86</v>
      </c>
      <c r="B3371">
        <v>288</v>
      </c>
      <c r="C3371" t="s">
        <v>88</v>
      </c>
      <c r="D3371">
        <v>1</v>
      </c>
      <c r="E3371">
        <v>196279.075727927</v>
      </c>
      <c r="F3371">
        <v>196280.28803948499</v>
      </c>
      <c r="G3371">
        <v>1.212311557988869</v>
      </c>
      <c r="H3371">
        <v>66.567899999999995</v>
      </c>
      <c r="I3371">
        <v>41.436</v>
      </c>
      <c r="J3371">
        <v>2063.5360000000001</v>
      </c>
      <c r="L3371" t="s">
        <v>1205</v>
      </c>
      <c r="M3371" s="6">
        <f t="shared" si="425"/>
        <v>2022</v>
      </c>
      <c r="N3371" s="6" t="str">
        <f t="shared" si="426"/>
        <v>05</v>
      </c>
      <c r="O3371" s="6" t="str">
        <f t="shared" si="427"/>
        <v>16</v>
      </c>
      <c r="P3371" t="str">
        <f t="shared" si="428"/>
        <v>22</v>
      </c>
      <c r="Q3371" t="str">
        <f t="shared" si="429"/>
        <v>21</v>
      </c>
      <c r="R3371" t="str">
        <f t="shared" si="430"/>
        <v>59</v>
      </c>
      <c r="S3371" s="4">
        <f t="shared" si="424"/>
        <v>44697.931932870371</v>
      </c>
      <c r="T3371" s="5">
        <f t="shared" si="431"/>
        <v>44697.931932870371</v>
      </c>
      <c r="U3371" t="s">
        <v>2630</v>
      </c>
      <c r="AH3371" t="s">
        <v>2940</v>
      </c>
      <c r="AI3371">
        <v>1</v>
      </c>
      <c r="AJ3371">
        <v>2</v>
      </c>
      <c r="AK3371" t="s">
        <v>3101</v>
      </c>
      <c r="AL3371" t="s">
        <v>3104</v>
      </c>
      <c r="BK3371">
        <v>284</v>
      </c>
      <c r="BL3371">
        <v>284</v>
      </c>
      <c r="BQ3371">
        <v>66.567899999999995</v>
      </c>
      <c r="BR3371">
        <v>67.780211557988864</v>
      </c>
      <c r="BS3371">
        <v>1</v>
      </c>
    </row>
    <row r="3372" spans="1:71" x14ac:dyDescent="0.25">
      <c r="A3372" t="s">
        <v>86</v>
      </c>
      <c r="B3372">
        <v>289</v>
      </c>
      <c r="C3372" t="s">
        <v>88</v>
      </c>
      <c r="D3372">
        <v>1</v>
      </c>
      <c r="E3372">
        <v>196280.721302733</v>
      </c>
      <c r="F3372">
        <v>196282.09693087399</v>
      </c>
      <c r="G3372">
        <v>1.3756281409878279</v>
      </c>
      <c r="H3372">
        <v>68.213499999999996</v>
      </c>
      <c r="I3372">
        <v>8.2870000000000008</v>
      </c>
      <c r="J3372">
        <v>2055.2489999999998</v>
      </c>
      <c r="L3372" t="s">
        <v>1205</v>
      </c>
      <c r="M3372" s="6">
        <f t="shared" si="425"/>
        <v>2022</v>
      </c>
      <c r="N3372" s="6" t="str">
        <f t="shared" si="426"/>
        <v>05</v>
      </c>
      <c r="O3372" s="6" t="str">
        <f t="shared" si="427"/>
        <v>16</v>
      </c>
      <c r="P3372" t="str">
        <f t="shared" si="428"/>
        <v>22</v>
      </c>
      <c r="Q3372" t="str">
        <f t="shared" si="429"/>
        <v>21</v>
      </c>
      <c r="R3372" t="str">
        <f t="shared" si="430"/>
        <v>59</v>
      </c>
      <c r="S3372" s="4">
        <f t="shared" si="424"/>
        <v>44697.931932870371</v>
      </c>
      <c r="T3372" s="5">
        <f t="shared" si="431"/>
        <v>44697.931932870371</v>
      </c>
      <c r="U3372" t="s">
        <v>2630</v>
      </c>
      <c r="AH3372" t="s">
        <v>2940</v>
      </c>
      <c r="AI3372">
        <v>1</v>
      </c>
      <c r="AJ3372">
        <v>3</v>
      </c>
      <c r="AK3372" t="s">
        <v>3101</v>
      </c>
      <c r="AL3372" t="s">
        <v>3104</v>
      </c>
      <c r="BK3372">
        <v>285</v>
      </c>
      <c r="BL3372">
        <v>285</v>
      </c>
      <c r="BQ3372">
        <v>68.213499999999996</v>
      </c>
      <c r="BR3372">
        <v>69.589128140987825</v>
      </c>
      <c r="BS3372">
        <v>2</v>
      </c>
    </row>
    <row r="3373" spans="1:71" x14ac:dyDescent="0.25">
      <c r="A3373" t="s">
        <v>86</v>
      </c>
      <c r="B3373">
        <v>290</v>
      </c>
      <c r="C3373" t="s">
        <v>88</v>
      </c>
      <c r="D3373">
        <v>1</v>
      </c>
      <c r="E3373">
        <v>196282.48009670299</v>
      </c>
      <c r="F3373">
        <v>196282.76904142601</v>
      </c>
      <c r="G3373">
        <v>0.28894472302636132</v>
      </c>
      <c r="H3373">
        <v>69.972300000000004</v>
      </c>
      <c r="I3373">
        <v>33.149000000000001</v>
      </c>
      <c r="J3373">
        <v>845.30399999999997</v>
      </c>
      <c r="L3373" t="s">
        <v>1205</v>
      </c>
      <c r="M3373" s="6">
        <f t="shared" si="425"/>
        <v>2022</v>
      </c>
      <c r="N3373" s="6" t="str">
        <f t="shared" si="426"/>
        <v>05</v>
      </c>
      <c r="O3373" s="6" t="str">
        <f t="shared" si="427"/>
        <v>16</v>
      </c>
      <c r="P3373" t="str">
        <f t="shared" si="428"/>
        <v>22</v>
      </c>
      <c r="Q3373" t="str">
        <f t="shared" si="429"/>
        <v>21</v>
      </c>
      <c r="R3373" t="str">
        <f t="shared" si="430"/>
        <v>59</v>
      </c>
      <c r="S3373" s="4">
        <f t="shared" si="424"/>
        <v>44697.931932870371</v>
      </c>
      <c r="T3373" s="5">
        <f t="shared" si="431"/>
        <v>44697.931932870371</v>
      </c>
      <c r="U3373" t="s">
        <v>2630</v>
      </c>
      <c r="AH3373" t="s">
        <v>2940</v>
      </c>
      <c r="AI3373">
        <v>1</v>
      </c>
      <c r="AJ3373">
        <v>0</v>
      </c>
      <c r="AK3373" t="s">
        <v>3101</v>
      </c>
      <c r="AL3373" t="s">
        <v>3103</v>
      </c>
      <c r="BK3373">
        <v>286</v>
      </c>
      <c r="BL3373">
        <v>286</v>
      </c>
      <c r="BQ3373">
        <v>69.972300000000004</v>
      </c>
      <c r="BR3373">
        <v>70.261244723026365</v>
      </c>
      <c r="BS3373">
        <v>3</v>
      </c>
    </row>
    <row r="3374" spans="1:71" x14ac:dyDescent="0.25">
      <c r="A3374" t="s">
        <v>86</v>
      </c>
      <c r="B3374">
        <v>298</v>
      </c>
      <c r="C3374" t="s">
        <v>88</v>
      </c>
      <c r="D3374">
        <v>1</v>
      </c>
      <c r="E3374">
        <v>202117.036760302</v>
      </c>
      <c r="F3374">
        <v>202117.63349397</v>
      </c>
      <c r="G3374">
        <v>0.59673366800416261</v>
      </c>
      <c r="H3374">
        <v>204.04310000000001</v>
      </c>
      <c r="I3374">
        <v>0</v>
      </c>
      <c r="J3374">
        <v>618.13199999999995</v>
      </c>
      <c r="L3374" t="s">
        <v>1206</v>
      </c>
      <c r="M3374" s="6">
        <f t="shared" si="425"/>
        <v>2022</v>
      </c>
      <c r="N3374" s="6" t="str">
        <f t="shared" si="426"/>
        <v>05</v>
      </c>
      <c r="O3374" s="6" t="str">
        <f t="shared" si="427"/>
        <v>16</v>
      </c>
      <c r="P3374" t="str">
        <f t="shared" si="428"/>
        <v>23</v>
      </c>
      <c r="Q3374" t="str">
        <f t="shared" si="429"/>
        <v>57</v>
      </c>
      <c r="R3374" t="str">
        <f t="shared" si="430"/>
        <v>00</v>
      </c>
      <c r="S3374" s="4">
        <f t="shared" si="424"/>
        <v>44697.997916666667</v>
      </c>
      <c r="T3374" s="5">
        <f t="shared" si="431"/>
        <v>44697.997916666667</v>
      </c>
      <c r="U3374" t="s">
        <v>2631</v>
      </c>
      <c r="AH3374" t="s">
        <v>2940</v>
      </c>
      <c r="AI3374">
        <v>1</v>
      </c>
      <c r="AJ3374">
        <v>0</v>
      </c>
      <c r="AK3374" t="s">
        <v>3101</v>
      </c>
      <c r="AL3374" t="s">
        <v>3102</v>
      </c>
      <c r="BK3374">
        <v>294</v>
      </c>
      <c r="BL3374">
        <v>294</v>
      </c>
      <c r="BQ3374">
        <v>204.04310000000001</v>
      </c>
      <c r="BR3374">
        <v>204.6398336680042</v>
      </c>
      <c r="BS3374">
        <v>0</v>
      </c>
    </row>
    <row r="3375" spans="1:71" x14ac:dyDescent="0.25">
      <c r="A3375" t="s">
        <v>86</v>
      </c>
      <c r="B3375">
        <v>303</v>
      </c>
      <c r="C3375" t="s">
        <v>88</v>
      </c>
      <c r="D3375">
        <v>1</v>
      </c>
      <c r="E3375">
        <v>202967.092203379</v>
      </c>
      <c r="F3375">
        <v>202968.09094709699</v>
      </c>
      <c r="G3375">
        <v>0.99874371799523942</v>
      </c>
      <c r="H3375">
        <v>153.9864</v>
      </c>
      <c r="I3375">
        <v>173.077</v>
      </c>
      <c r="J3375">
        <v>1747.2529999999999</v>
      </c>
      <c r="L3375" t="s">
        <v>1207</v>
      </c>
      <c r="M3375" s="6">
        <f t="shared" si="425"/>
        <v>2022</v>
      </c>
      <c r="N3375" s="6" t="str">
        <f t="shared" si="426"/>
        <v>05</v>
      </c>
      <c r="O3375" s="6" t="str">
        <f t="shared" si="427"/>
        <v>17</v>
      </c>
      <c r="P3375" t="str">
        <f t="shared" si="428"/>
        <v>00</v>
      </c>
      <c r="Q3375" t="str">
        <f t="shared" si="429"/>
        <v>12</v>
      </c>
      <c r="R3375" t="str">
        <f t="shared" si="430"/>
        <v>00</v>
      </c>
      <c r="S3375" s="4">
        <f t="shared" si="424"/>
        <v>44698.008333333331</v>
      </c>
      <c r="T3375" s="5">
        <f t="shared" si="431"/>
        <v>44698.008333333331</v>
      </c>
      <c r="U3375" t="s">
        <v>2632</v>
      </c>
      <c r="AH3375" t="s">
        <v>2940</v>
      </c>
      <c r="AI3375">
        <v>1</v>
      </c>
      <c r="AJ3375">
        <v>1</v>
      </c>
      <c r="AK3375" t="s">
        <v>3101</v>
      </c>
      <c r="AL3375" t="s">
        <v>3104</v>
      </c>
      <c r="BK3375">
        <v>299</v>
      </c>
      <c r="BL3375">
        <v>299</v>
      </c>
      <c r="BQ3375">
        <v>153.9864</v>
      </c>
      <c r="BR3375">
        <v>154.98514371799519</v>
      </c>
      <c r="BS3375">
        <v>0</v>
      </c>
    </row>
    <row r="3376" spans="1:71" x14ac:dyDescent="0.25">
      <c r="A3376" t="s">
        <v>86</v>
      </c>
      <c r="B3376">
        <v>312</v>
      </c>
      <c r="C3376" t="s">
        <v>88</v>
      </c>
      <c r="D3376">
        <v>1</v>
      </c>
      <c r="E3376">
        <v>209876.53937638199</v>
      </c>
      <c r="F3376">
        <v>209876.81575829099</v>
      </c>
      <c r="G3376">
        <v>0.27638190900324838</v>
      </c>
      <c r="H3376">
        <v>162.85990000000001</v>
      </c>
      <c r="I3376">
        <v>24.725000000000001</v>
      </c>
      <c r="J3376">
        <v>659.34100000000001</v>
      </c>
      <c r="L3376" t="s">
        <v>1208</v>
      </c>
      <c r="M3376" s="6">
        <f t="shared" si="425"/>
        <v>2022</v>
      </c>
      <c r="N3376" s="6" t="str">
        <f t="shared" si="426"/>
        <v>05</v>
      </c>
      <c r="O3376" s="6" t="str">
        <f t="shared" si="427"/>
        <v>17</v>
      </c>
      <c r="P3376" t="str">
        <f t="shared" si="428"/>
        <v>02</v>
      </c>
      <c r="Q3376" t="str">
        <f t="shared" si="429"/>
        <v>07</v>
      </c>
      <c r="R3376" t="str">
        <f t="shared" si="430"/>
        <v>00</v>
      </c>
      <c r="S3376" s="4">
        <f t="shared" si="424"/>
        <v>44698.088194444441</v>
      </c>
      <c r="T3376" s="5">
        <f t="shared" si="431"/>
        <v>44698.088194444441</v>
      </c>
      <c r="U3376" t="s">
        <v>2633</v>
      </c>
      <c r="AH3376" t="s">
        <v>2940</v>
      </c>
      <c r="AI3376">
        <v>1</v>
      </c>
      <c r="AJ3376">
        <v>0</v>
      </c>
      <c r="AK3376" t="s">
        <v>3101</v>
      </c>
      <c r="AL3376" t="s">
        <v>3103</v>
      </c>
      <c r="BK3376">
        <v>308</v>
      </c>
      <c r="BL3376">
        <v>308</v>
      </c>
      <c r="BQ3376">
        <v>162.85990000000001</v>
      </c>
      <c r="BR3376">
        <v>163.13628190900329</v>
      </c>
      <c r="BS3376">
        <v>0</v>
      </c>
    </row>
    <row r="3377" spans="1:71" x14ac:dyDescent="0.25">
      <c r="A3377" t="s">
        <v>86</v>
      </c>
      <c r="B3377">
        <v>313</v>
      </c>
      <c r="C3377" t="s">
        <v>88</v>
      </c>
      <c r="D3377">
        <v>1</v>
      </c>
      <c r="E3377">
        <v>209879.14616030201</v>
      </c>
      <c r="F3377">
        <v>209880.06324572899</v>
      </c>
      <c r="G3377">
        <v>0.91708542697597295</v>
      </c>
      <c r="H3377">
        <v>165.4667</v>
      </c>
      <c r="I3377">
        <v>65.933999999999997</v>
      </c>
      <c r="J3377">
        <v>1244.5050000000001</v>
      </c>
      <c r="L3377" t="s">
        <v>1208</v>
      </c>
      <c r="M3377" s="6">
        <f t="shared" si="425"/>
        <v>2022</v>
      </c>
      <c r="N3377" s="6" t="str">
        <f t="shared" si="426"/>
        <v>05</v>
      </c>
      <c r="O3377" s="6" t="str">
        <f t="shared" si="427"/>
        <v>17</v>
      </c>
      <c r="P3377" t="str">
        <f t="shared" si="428"/>
        <v>02</v>
      </c>
      <c r="Q3377" t="str">
        <f t="shared" si="429"/>
        <v>07</v>
      </c>
      <c r="R3377" t="str">
        <f t="shared" si="430"/>
        <v>00</v>
      </c>
      <c r="S3377" s="4">
        <f t="shared" si="424"/>
        <v>44698.088194444441</v>
      </c>
      <c r="T3377" s="5">
        <f t="shared" si="431"/>
        <v>44698.088194444441</v>
      </c>
      <c r="U3377" t="s">
        <v>2633</v>
      </c>
      <c r="AH3377" t="s">
        <v>2940</v>
      </c>
      <c r="AI3377">
        <v>1</v>
      </c>
      <c r="AJ3377">
        <v>1</v>
      </c>
      <c r="AK3377" t="s">
        <v>3101</v>
      </c>
      <c r="AL3377" t="s">
        <v>3104</v>
      </c>
      <c r="BK3377">
        <v>309</v>
      </c>
      <c r="BL3377">
        <v>309</v>
      </c>
      <c r="BQ3377">
        <v>165.4667</v>
      </c>
      <c r="BR3377">
        <v>166.383785426976</v>
      </c>
      <c r="BS3377">
        <v>1</v>
      </c>
    </row>
    <row r="3378" spans="1:71" x14ac:dyDescent="0.25">
      <c r="A3378" t="s">
        <v>86</v>
      </c>
      <c r="B3378">
        <v>314</v>
      </c>
      <c r="C3378" t="s">
        <v>88</v>
      </c>
      <c r="D3378">
        <v>1</v>
      </c>
      <c r="E3378">
        <v>209880.53435125601</v>
      </c>
      <c r="F3378">
        <v>209880.74163768801</v>
      </c>
      <c r="G3378">
        <v>0.20728643200709479</v>
      </c>
      <c r="H3378">
        <v>166.85489999999999</v>
      </c>
      <c r="I3378">
        <v>41.209000000000003</v>
      </c>
      <c r="J3378">
        <v>585.16499999999996</v>
      </c>
      <c r="L3378" t="s">
        <v>1208</v>
      </c>
      <c r="M3378" s="6">
        <f t="shared" si="425"/>
        <v>2022</v>
      </c>
      <c r="N3378" s="6" t="str">
        <f t="shared" si="426"/>
        <v>05</v>
      </c>
      <c r="O3378" s="6" t="str">
        <f t="shared" si="427"/>
        <v>17</v>
      </c>
      <c r="P3378" t="str">
        <f t="shared" si="428"/>
        <v>02</v>
      </c>
      <c r="Q3378" t="str">
        <f t="shared" si="429"/>
        <v>07</v>
      </c>
      <c r="R3378" t="str">
        <f t="shared" si="430"/>
        <v>00</v>
      </c>
      <c r="S3378" s="4">
        <f t="shared" si="424"/>
        <v>44698.088194444441</v>
      </c>
      <c r="T3378" s="5">
        <f t="shared" si="431"/>
        <v>44698.088194444441</v>
      </c>
      <c r="U3378" t="s">
        <v>2633</v>
      </c>
      <c r="AH3378" t="s">
        <v>2940</v>
      </c>
      <c r="AI3378">
        <v>1</v>
      </c>
      <c r="AJ3378">
        <v>0</v>
      </c>
      <c r="AK3378" t="s">
        <v>3101</v>
      </c>
      <c r="AL3378" t="s">
        <v>3103</v>
      </c>
      <c r="BK3378">
        <v>310</v>
      </c>
      <c r="BL3378">
        <v>310</v>
      </c>
      <c r="BQ3378">
        <v>166.85489999999999</v>
      </c>
      <c r="BR3378">
        <v>167.06218643200711</v>
      </c>
      <c r="BS3378">
        <v>2</v>
      </c>
    </row>
    <row r="3379" spans="1:71" x14ac:dyDescent="0.25">
      <c r="A3379" t="s">
        <v>86</v>
      </c>
      <c r="B3379">
        <v>315</v>
      </c>
      <c r="C3379" t="s">
        <v>88</v>
      </c>
      <c r="D3379">
        <v>1</v>
      </c>
      <c r="E3379">
        <v>209881.77178844201</v>
      </c>
      <c r="F3379">
        <v>209882.500431658</v>
      </c>
      <c r="G3379">
        <v>0.72864321598899551</v>
      </c>
      <c r="H3379">
        <v>168.09229999999999</v>
      </c>
      <c r="I3379">
        <v>41.209000000000003</v>
      </c>
      <c r="J3379">
        <v>1285.7139999999999</v>
      </c>
      <c r="L3379" t="s">
        <v>1208</v>
      </c>
      <c r="M3379" s="6">
        <f t="shared" si="425"/>
        <v>2022</v>
      </c>
      <c r="N3379" s="6" t="str">
        <f t="shared" si="426"/>
        <v>05</v>
      </c>
      <c r="O3379" s="6" t="str">
        <f t="shared" si="427"/>
        <v>17</v>
      </c>
      <c r="P3379" t="str">
        <f t="shared" si="428"/>
        <v>02</v>
      </c>
      <c r="Q3379" t="str">
        <f t="shared" si="429"/>
        <v>07</v>
      </c>
      <c r="R3379" t="str">
        <f t="shared" si="430"/>
        <v>00</v>
      </c>
      <c r="S3379" s="4">
        <f t="shared" si="424"/>
        <v>44698.088194444441</v>
      </c>
      <c r="T3379" s="5">
        <f t="shared" si="431"/>
        <v>44698.088194444441</v>
      </c>
      <c r="U3379" t="s">
        <v>2633</v>
      </c>
      <c r="AH3379" t="s">
        <v>2940</v>
      </c>
      <c r="AI3379">
        <v>2</v>
      </c>
      <c r="AJ3379">
        <v>1</v>
      </c>
      <c r="AK3379" t="s">
        <v>3101</v>
      </c>
      <c r="AL3379" t="s">
        <v>3104</v>
      </c>
      <c r="BK3379">
        <v>311</v>
      </c>
      <c r="BL3379">
        <v>311</v>
      </c>
      <c r="BQ3379">
        <v>168.09229999999999</v>
      </c>
      <c r="BR3379">
        <v>168.82094321598899</v>
      </c>
      <c r="BS3379">
        <v>3</v>
      </c>
    </row>
    <row r="3380" spans="1:71" x14ac:dyDescent="0.25">
      <c r="A3380" t="s">
        <v>86</v>
      </c>
      <c r="B3380">
        <v>324</v>
      </c>
      <c r="C3380" t="s">
        <v>88</v>
      </c>
      <c r="D3380">
        <v>1</v>
      </c>
      <c r="E3380">
        <v>226374.160000503</v>
      </c>
      <c r="F3380">
        <v>226377.68386984899</v>
      </c>
      <c r="G3380">
        <v>3.523869345983258</v>
      </c>
      <c r="H3380">
        <v>159.11799999999999</v>
      </c>
      <c r="I3380">
        <v>32.966999999999999</v>
      </c>
      <c r="J3380">
        <v>1730.769</v>
      </c>
      <c r="L3380" t="s">
        <v>1209</v>
      </c>
      <c r="M3380" s="6">
        <f t="shared" si="425"/>
        <v>2022</v>
      </c>
      <c r="N3380" s="6" t="str">
        <f t="shared" si="426"/>
        <v>05</v>
      </c>
      <c r="O3380" s="6" t="str">
        <f t="shared" si="427"/>
        <v>17</v>
      </c>
      <c r="P3380" t="str">
        <f t="shared" si="428"/>
        <v>06</v>
      </c>
      <c r="Q3380" t="str">
        <f t="shared" si="429"/>
        <v>42</v>
      </c>
      <c r="R3380" t="str">
        <f t="shared" si="430"/>
        <v>00</v>
      </c>
      <c r="S3380" s="4">
        <f t="shared" si="424"/>
        <v>44698.279166666667</v>
      </c>
      <c r="T3380" s="5">
        <f t="shared" si="431"/>
        <v>44698.279166666667</v>
      </c>
      <c r="U3380" t="s">
        <v>2634</v>
      </c>
      <c r="AH3380" t="s">
        <v>2940</v>
      </c>
      <c r="AI3380">
        <v>7</v>
      </c>
      <c r="AJ3380">
        <v>8</v>
      </c>
      <c r="AK3380" t="s">
        <v>3101</v>
      </c>
      <c r="AL3380" t="s">
        <v>3104</v>
      </c>
      <c r="BK3380">
        <v>320</v>
      </c>
      <c r="BL3380">
        <v>320</v>
      </c>
      <c r="BQ3380">
        <v>159.11799999999999</v>
      </c>
      <c r="BR3380">
        <v>162.64186934598331</v>
      </c>
      <c r="BS3380">
        <v>0</v>
      </c>
    </row>
    <row r="3381" spans="1:71" x14ac:dyDescent="0.25">
      <c r="A3381" t="s">
        <v>86</v>
      </c>
      <c r="B3381">
        <v>325</v>
      </c>
      <c r="C3381" t="s">
        <v>88</v>
      </c>
      <c r="D3381">
        <v>1</v>
      </c>
      <c r="E3381">
        <v>226378.05447286399</v>
      </c>
      <c r="F3381">
        <v>226378.80824170899</v>
      </c>
      <c r="G3381">
        <v>0.75376884499564767</v>
      </c>
      <c r="H3381">
        <v>163.01249999999999</v>
      </c>
      <c r="I3381">
        <v>57.692</v>
      </c>
      <c r="J3381">
        <v>1771.9780000000001</v>
      </c>
      <c r="L3381" t="s">
        <v>1209</v>
      </c>
      <c r="M3381" s="6">
        <f t="shared" si="425"/>
        <v>2022</v>
      </c>
      <c r="N3381" s="6" t="str">
        <f t="shared" si="426"/>
        <v>05</v>
      </c>
      <c r="O3381" s="6" t="str">
        <f t="shared" si="427"/>
        <v>17</v>
      </c>
      <c r="P3381" t="str">
        <f t="shared" si="428"/>
        <v>06</v>
      </c>
      <c r="Q3381" t="str">
        <f t="shared" si="429"/>
        <v>42</v>
      </c>
      <c r="R3381" t="str">
        <f t="shared" si="430"/>
        <v>00</v>
      </c>
      <c r="S3381" s="4">
        <f t="shared" si="424"/>
        <v>44698.279166666667</v>
      </c>
      <c r="T3381" s="5">
        <f t="shared" si="431"/>
        <v>44698.279166666667</v>
      </c>
      <c r="U3381" t="s">
        <v>2634</v>
      </c>
      <c r="AH3381" t="s">
        <v>2940</v>
      </c>
      <c r="AI3381">
        <v>2</v>
      </c>
      <c r="AJ3381">
        <v>1</v>
      </c>
      <c r="AK3381" t="s">
        <v>3101</v>
      </c>
      <c r="AL3381" t="s">
        <v>3104</v>
      </c>
      <c r="BK3381">
        <v>321</v>
      </c>
      <c r="BL3381">
        <v>321</v>
      </c>
      <c r="BQ3381">
        <v>163.01249999999999</v>
      </c>
      <c r="BR3381">
        <v>163.76626884499561</v>
      </c>
      <c r="BS3381">
        <v>1</v>
      </c>
    </row>
    <row r="3382" spans="1:71" x14ac:dyDescent="0.25">
      <c r="A3382" t="s">
        <v>86</v>
      </c>
      <c r="B3382">
        <v>326</v>
      </c>
      <c r="C3382" t="s">
        <v>88</v>
      </c>
      <c r="D3382">
        <v>1</v>
      </c>
      <c r="E3382">
        <v>226578.28784388801</v>
      </c>
      <c r="F3382">
        <v>226578.62703986699</v>
      </c>
      <c r="G3382">
        <v>0.33919597897329368</v>
      </c>
      <c r="H3382">
        <v>63.180799999999998</v>
      </c>
      <c r="I3382">
        <v>41.209000000000003</v>
      </c>
      <c r="J3382">
        <v>1442.308</v>
      </c>
      <c r="L3382" t="s">
        <v>1210</v>
      </c>
      <c r="M3382" s="6">
        <f t="shared" si="425"/>
        <v>2022</v>
      </c>
      <c r="N3382" s="6" t="str">
        <f t="shared" si="426"/>
        <v>05</v>
      </c>
      <c r="O3382" s="6" t="str">
        <f t="shared" si="427"/>
        <v>17</v>
      </c>
      <c r="P3382" t="str">
        <f t="shared" si="428"/>
        <v>06</v>
      </c>
      <c r="Q3382" t="str">
        <f t="shared" si="429"/>
        <v>47</v>
      </c>
      <c r="R3382" t="str">
        <f t="shared" si="430"/>
        <v>00</v>
      </c>
      <c r="S3382" s="4">
        <f t="shared" si="424"/>
        <v>44698.282638888886</v>
      </c>
      <c r="T3382" s="5">
        <f t="shared" si="431"/>
        <v>44698.282638888886</v>
      </c>
      <c r="U3382" t="s">
        <v>2635</v>
      </c>
      <c r="AH3382" t="s">
        <v>2940</v>
      </c>
      <c r="AI3382">
        <v>1</v>
      </c>
      <c r="AJ3382">
        <v>1</v>
      </c>
      <c r="AK3382" t="s">
        <v>3101</v>
      </c>
      <c r="AL3382" t="s">
        <v>3104</v>
      </c>
      <c r="BK3382">
        <v>322</v>
      </c>
      <c r="BL3382">
        <v>322</v>
      </c>
      <c r="BQ3382">
        <v>63.180799999999998</v>
      </c>
      <c r="BR3382">
        <v>63.519995978973292</v>
      </c>
      <c r="BS3382">
        <v>0</v>
      </c>
    </row>
    <row r="3383" spans="1:71" x14ac:dyDescent="0.25">
      <c r="A3383" t="s">
        <v>86</v>
      </c>
      <c r="B3383">
        <v>327</v>
      </c>
      <c r="C3383" t="s">
        <v>88</v>
      </c>
      <c r="D3383">
        <v>1</v>
      </c>
      <c r="E3383">
        <v>226579.016487104</v>
      </c>
      <c r="F3383">
        <v>226587.99299197199</v>
      </c>
      <c r="G3383">
        <v>8.9765048679837491</v>
      </c>
      <c r="H3383">
        <v>63.909500000000001</v>
      </c>
      <c r="I3383">
        <v>32.966999999999999</v>
      </c>
      <c r="J3383">
        <v>1368.1320000000001</v>
      </c>
      <c r="L3383" t="s">
        <v>1210</v>
      </c>
      <c r="M3383" s="6">
        <f t="shared" si="425"/>
        <v>2022</v>
      </c>
      <c r="N3383" s="6" t="str">
        <f t="shared" si="426"/>
        <v>05</v>
      </c>
      <c r="O3383" s="6" t="str">
        <f t="shared" si="427"/>
        <v>17</v>
      </c>
      <c r="P3383" t="str">
        <f t="shared" si="428"/>
        <v>06</v>
      </c>
      <c r="Q3383" t="str">
        <f t="shared" si="429"/>
        <v>47</v>
      </c>
      <c r="R3383" t="str">
        <f t="shared" si="430"/>
        <v>00</v>
      </c>
      <c r="S3383" s="4">
        <f t="shared" si="424"/>
        <v>44698.282638888886</v>
      </c>
      <c r="T3383" s="5">
        <f t="shared" si="431"/>
        <v>44698.282638888886</v>
      </c>
      <c r="U3383" t="s">
        <v>2635</v>
      </c>
      <c r="AH3383" t="s">
        <v>2940</v>
      </c>
      <c r="AI3383">
        <v>17</v>
      </c>
      <c r="AJ3383">
        <v>16</v>
      </c>
      <c r="AK3383" t="s">
        <v>3101</v>
      </c>
      <c r="AL3383" t="s">
        <v>3104</v>
      </c>
      <c r="BK3383">
        <v>323</v>
      </c>
      <c r="BL3383">
        <v>323</v>
      </c>
      <c r="BQ3383">
        <v>63.909500000000001</v>
      </c>
      <c r="BR3383">
        <v>72.886004867983758</v>
      </c>
      <c r="BS3383">
        <v>1</v>
      </c>
    </row>
    <row r="3384" spans="1:71" x14ac:dyDescent="0.25">
      <c r="A3384" t="s">
        <v>86</v>
      </c>
      <c r="B3384">
        <v>329</v>
      </c>
      <c r="C3384" t="s">
        <v>88</v>
      </c>
      <c r="D3384">
        <v>1</v>
      </c>
      <c r="E3384">
        <v>232790.97448567799</v>
      </c>
      <c r="F3384">
        <v>232796.09383241201</v>
      </c>
      <c r="G3384">
        <v>5.1193467340199277</v>
      </c>
      <c r="H3384">
        <v>275.39920000000001</v>
      </c>
      <c r="I3384">
        <v>24.725000000000001</v>
      </c>
      <c r="J3384">
        <v>2019.231</v>
      </c>
      <c r="L3384" t="s">
        <v>1211</v>
      </c>
      <c r="M3384" s="6">
        <f t="shared" si="425"/>
        <v>2022</v>
      </c>
      <c r="N3384" s="6" t="str">
        <f t="shared" si="426"/>
        <v>05</v>
      </c>
      <c r="O3384" s="6" t="str">
        <f t="shared" si="427"/>
        <v>17</v>
      </c>
      <c r="P3384" t="str">
        <f t="shared" si="428"/>
        <v>08</v>
      </c>
      <c r="Q3384" t="str">
        <f t="shared" si="429"/>
        <v>27</v>
      </c>
      <c r="R3384" t="str">
        <f t="shared" si="430"/>
        <v>01</v>
      </c>
      <c r="S3384" s="4">
        <f t="shared" si="424"/>
        <v>44698.352094907408</v>
      </c>
      <c r="T3384" s="5">
        <f t="shared" si="431"/>
        <v>44698.352094907408</v>
      </c>
      <c r="U3384" t="s">
        <v>2636</v>
      </c>
      <c r="AH3384" t="s">
        <v>2940</v>
      </c>
      <c r="AI3384">
        <v>9</v>
      </c>
      <c r="AJ3384">
        <v>7</v>
      </c>
      <c r="AK3384" t="s">
        <v>3101</v>
      </c>
      <c r="AL3384" t="s">
        <v>3104</v>
      </c>
      <c r="BK3384">
        <v>325</v>
      </c>
      <c r="BL3384">
        <v>325</v>
      </c>
      <c r="BQ3384">
        <v>275.39920000000001</v>
      </c>
      <c r="BR3384">
        <v>280.51854673401988</v>
      </c>
      <c r="BS3384">
        <v>0</v>
      </c>
    </row>
    <row r="3385" spans="1:71" x14ac:dyDescent="0.25">
      <c r="A3385" t="s">
        <v>86</v>
      </c>
      <c r="B3385">
        <v>330</v>
      </c>
      <c r="C3385" t="s">
        <v>88</v>
      </c>
      <c r="D3385">
        <v>1</v>
      </c>
      <c r="E3385">
        <v>232796.49191104199</v>
      </c>
      <c r="F3385">
        <v>232802.10120752401</v>
      </c>
      <c r="G3385">
        <v>5.6092964820272746</v>
      </c>
      <c r="H3385">
        <v>280.91660000000002</v>
      </c>
      <c r="I3385">
        <v>0</v>
      </c>
      <c r="J3385">
        <v>1854.396</v>
      </c>
      <c r="L3385" t="s">
        <v>1211</v>
      </c>
      <c r="M3385" s="6">
        <f t="shared" si="425"/>
        <v>2022</v>
      </c>
      <c r="N3385" s="6" t="str">
        <f t="shared" si="426"/>
        <v>05</v>
      </c>
      <c r="O3385" s="6" t="str">
        <f t="shared" si="427"/>
        <v>17</v>
      </c>
      <c r="P3385" t="str">
        <f t="shared" si="428"/>
        <v>08</v>
      </c>
      <c r="Q3385" t="str">
        <f t="shared" si="429"/>
        <v>27</v>
      </c>
      <c r="R3385" t="str">
        <f t="shared" si="430"/>
        <v>01</v>
      </c>
      <c r="S3385" s="4">
        <f t="shared" si="424"/>
        <v>44698.352094907408</v>
      </c>
      <c r="T3385" s="5">
        <f t="shared" si="431"/>
        <v>44698.352094907408</v>
      </c>
      <c r="U3385" t="s">
        <v>2636</v>
      </c>
      <c r="AH3385" t="s">
        <v>2940</v>
      </c>
      <c r="AI3385">
        <v>14</v>
      </c>
      <c r="AJ3385">
        <v>12</v>
      </c>
      <c r="AK3385" t="s">
        <v>3101</v>
      </c>
      <c r="AL3385" t="s">
        <v>3104</v>
      </c>
      <c r="BK3385">
        <v>326</v>
      </c>
      <c r="BL3385">
        <v>326</v>
      </c>
      <c r="BQ3385">
        <v>280.91660000000002</v>
      </c>
      <c r="BR3385">
        <v>286.52589648202729</v>
      </c>
      <c r="BS3385">
        <v>1</v>
      </c>
    </row>
    <row r="3386" spans="1:71" x14ac:dyDescent="0.25">
      <c r="A3386" t="s">
        <v>86</v>
      </c>
      <c r="B3386">
        <v>331</v>
      </c>
      <c r="C3386" t="s">
        <v>88</v>
      </c>
      <c r="D3386">
        <v>1</v>
      </c>
      <c r="E3386">
        <v>232802.15168482001</v>
      </c>
      <c r="F3386">
        <v>232805.706961202</v>
      </c>
      <c r="G3386">
        <v>3.5552763819869142</v>
      </c>
      <c r="H3386">
        <v>286.57639999999998</v>
      </c>
      <c r="I3386">
        <v>16.484000000000002</v>
      </c>
      <c r="J3386">
        <v>1936.8130000000001</v>
      </c>
      <c r="L3386" t="s">
        <v>1211</v>
      </c>
      <c r="M3386" s="6">
        <f t="shared" si="425"/>
        <v>2022</v>
      </c>
      <c r="N3386" s="6" t="str">
        <f t="shared" si="426"/>
        <v>05</v>
      </c>
      <c r="O3386" s="6" t="str">
        <f t="shared" si="427"/>
        <v>17</v>
      </c>
      <c r="P3386" t="str">
        <f t="shared" si="428"/>
        <v>08</v>
      </c>
      <c r="Q3386" t="str">
        <f t="shared" si="429"/>
        <v>27</v>
      </c>
      <c r="R3386" t="str">
        <f t="shared" si="430"/>
        <v>01</v>
      </c>
      <c r="S3386" s="4">
        <f t="shared" si="424"/>
        <v>44698.352094907408</v>
      </c>
      <c r="T3386" s="5">
        <f t="shared" si="431"/>
        <v>44698.352094907408</v>
      </c>
      <c r="U3386" t="s">
        <v>2636</v>
      </c>
      <c r="AH3386" t="s">
        <v>2940</v>
      </c>
      <c r="AI3386">
        <v>8</v>
      </c>
      <c r="AJ3386">
        <v>4</v>
      </c>
      <c r="AK3386" t="s">
        <v>3101</v>
      </c>
      <c r="AL3386" t="s">
        <v>3104</v>
      </c>
      <c r="BK3386">
        <v>327</v>
      </c>
      <c r="BL3386">
        <v>327</v>
      </c>
      <c r="BQ3386">
        <v>286.57639999999998</v>
      </c>
      <c r="BR3386">
        <v>290.13167638198689</v>
      </c>
      <c r="BS3386">
        <v>2</v>
      </c>
    </row>
    <row r="3387" spans="1:71" x14ac:dyDescent="0.25">
      <c r="A3387" t="s">
        <v>86</v>
      </c>
      <c r="B3387">
        <v>337</v>
      </c>
      <c r="C3387" t="s">
        <v>88</v>
      </c>
      <c r="D3387">
        <v>1</v>
      </c>
      <c r="E3387">
        <v>234364.17618264499</v>
      </c>
      <c r="F3387">
        <v>234365.407338424</v>
      </c>
      <c r="G3387">
        <v>1.231155779008986</v>
      </c>
      <c r="H3387">
        <v>48.427500000000002</v>
      </c>
      <c r="I3387">
        <v>8.2420000000000009</v>
      </c>
      <c r="J3387">
        <v>428.57100000000003</v>
      </c>
      <c r="L3387" t="s">
        <v>1212</v>
      </c>
      <c r="M3387" s="6">
        <f t="shared" si="425"/>
        <v>2022</v>
      </c>
      <c r="N3387" s="6" t="str">
        <f t="shared" si="426"/>
        <v>05</v>
      </c>
      <c r="O3387" s="6" t="str">
        <f t="shared" si="427"/>
        <v>17</v>
      </c>
      <c r="P3387" t="str">
        <f t="shared" si="428"/>
        <v>08</v>
      </c>
      <c r="Q3387" t="str">
        <f t="shared" si="429"/>
        <v>57</v>
      </c>
      <c r="R3387" t="str">
        <f t="shared" si="430"/>
        <v>01</v>
      </c>
      <c r="S3387" s="4">
        <f t="shared" si="424"/>
        <v>44698.372928240744</v>
      </c>
      <c r="T3387" s="5">
        <f t="shared" si="431"/>
        <v>44698.372928240744</v>
      </c>
      <c r="U3387" t="s">
        <v>2637</v>
      </c>
      <c r="AH3387" t="s">
        <v>2940</v>
      </c>
      <c r="AI3387">
        <v>1</v>
      </c>
      <c r="AJ3387">
        <v>0</v>
      </c>
      <c r="AK3387" t="s">
        <v>3101</v>
      </c>
      <c r="AL3387" t="s">
        <v>3102</v>
      </c>
      <c r="BK3387">
        <v>333</v>
      </c>
      <c r="BL3387">
        <v>333</v>
      </c>
      <c r="BQ3387">
        <v>48.427500000000002</v>
      </c>
      <c r="BR3387">
        <v>49.658655779008988</v>
      </c>
      <c r="BS3387">
        <v>0</v>
      </c>
    </row>
    <row r="3388" spans="1:71" x14ac:dyDescent="0.25">
      <c r="A3388" t="s">
        <v>86</v>
      </c>
      <c r="B3388">
        <v>338</v>
      </c>
      <c r="C3388" t="s">
        <v>88</v>
      </c>
      <c r="D3388">
        <v>1</v>
      </c>
      <c r="E3388">
        <v>234366.770403751</v>
      </c>
      <c r="F3388">
        <v>234368.91864495701</v>
      </c>
      <c r="G3388">
        <v>2.1482412060140632</v>
      </c>
      <c r="H3388">
        <v>51.021700000000003</v>
      </c>
      <c r="I3388">
        <v>0</v>
      </c>
      <c r="J3388">
        <v>412.08800000000002</v>
      </c>
      <c r="L3388" t="s">
        <v>1212</v>
      </c>
      <c r="M3388" s="6">
        <f t="shared" si="425"/>
        <v>2022</v>
      </c>
      <c r="N3388" s="6" t="str">
        <f t="shared" si="426"/>
        <v>05</v>
      </c>
      <c r="O3388" s="6" t="str">
        <f t="shared" si="427"/>
        <v>17</v>
      </c>
      <c r="P3388" t="str">
        <f t="shared" si="428"/>
        <v>08</v>
      </c>
      <c r="Q3388" t="str">
        <f t="shared" si="429"/>
        <v>57</v>
      </c>
      <c r="R3388" t="str">
        <f t="shared" si="430"/>
        <v>01</v>
      </c>
      <c r="S3388" s="4">
        <f t="shared" si="424"/>
        <v>44698.372928240744</v>
      </c>
      <c r="T3388" s="5">
        <f t="shared" si="431"/>
        <v>44698.372928240744</v>
      </c>
      <c r="U3388" t="s">
        <v>2637</v>
      </c>
      <c r="AH3388" t="s">
        <v>2940</v>
      </c>
      <c r="AI3388">
        <v>1</v>
      </c>
      <c r="AJ3388">
        <v>0</v>
      </c>
      <c r="AK3388" t="s">
        <v>3101</v>
      </c>
      <c r="AL3388" t="s">
        <v>3102</v>
      </c>
      <c r="BK3388">
        <v>334</v>
      </c>
      <c r="BL3388">
        <v>334</v>
      </c>
      <c r="BQ3388">
        <v>51.021700000000003</v>
      </c>
      <c r="BR3388">
        <v>53.169941206014073</v>
      </c>
      <c r="BS3388">
        <v>1</v>
      </c>
    </row>
    <row r="3389" spans="1:71" x14ac:dyDescent="0.25">
      <c r="A3389" t="s">
        <v>86</v>
      </c>
      <c r="B3389">
        <v>339</v>
      </c>
      <c r="C3389" t="s">
        <v>88</v>
      </c>
      <c r="D3389">
        <v>1</v>
      </c>
      <c r="E3389">
        <v>234369.25155952899</v>
      </c>
      <c r="F3389">
        <v>234371.65105701701</v>
      </c>
      <c r="G3389">
        <v>2.3994974880188238</v>
      </c>
      <c r="H3389">
        <v>53.502899999999997</v>
      </c>
      <c r="I3389">
        <v>0</v>
      </c>
      <c r="J3389">
        <v>486.26400000000001</v>
      </c>
      <c r="L3389" t="s">
        <v>1212</v>
      </c>
      <c r="M3389" s="6">
        <f t="shared" si="425"/>
        <v>2022</v>
      </c>
      <c r="N3389" s="6" t="str">
        <f t="shared" si="426"/>
        <v>05</v>
      </c>
      <c r="O3389" s="6" t="str">
        <f t="shared" si="427"/>
        <v>17</v>
      </c>
      <c r="P3389" t="str">
        <f t="shared" si="428"/>
        <v>08</v>
      </c>
      <c r="Q3389" t="str">
        <f t="shared" si="429"/>
        <v>57</v>
      </c>
      <c r="R3389" t="str">
        <f t="shared" si="430"/>
        <v>01</v>
      </c>
      <c r="S3389" s="4">
        <f t="shared" si="424"/>
        <v>44698.372928240744</v>
      </c>
      <c r="T3389" s="5">
        <f t="shared" si="431"/>
        <v>44698.372928240744</v>
      </c>
      <c r="U3389" t="s">
        <v>2637</v>
      </c>
      <c r="AH3389" t="s">
        <v>2940</v>
      </c>
      <c r="AI3389">
        <v>1</v>
      </c>
      <c r="AJ3389">
        <v>0</v>
      </c>
      <c r="AK3389" t="s">
        <v>3101</v>
      </c>
      <c r="AL3389" t="s">
        <v>3102</v>
      </c>
      <c r="BK3389">
        <v>335</v>
      </c>
      <c r="BL3389">
        <v>335</v>
      </c>
      <c r="BQ3389">
        <v>53.502899999999997</v>
      </c>
      <c r="BR3389">
        <v>55.902397488018821</v>
      </c>
      <c r="BS3389">
        <v>2</v>
      </c>
    </row>
    <row r="3390" spans="1:71" x14ac:dyDescent="0.25">
      <c r="A3390" t="s">
        <v>86</v>
      </c>
      <c r="B3390">
        <v>340</v>
      </c>
      <c r="C3390" t="s">
        <v>88</v>
      </c>
      <c r="D3390">
        <v>1</v>
      </c>
      <c r="E3390">
        <v>234372.20858462801</v>
      </c>
      <c r="F3390">
        <v>234373.471147442</v>
      </c>
      <c r="G3390">
        <v>1.262562813994009</v>
      </c>
      <c r="H3390">
        <v>56.459899999999998</v>
      </c>
      <c r="I3390">
        <v>0</v>
      </c>
      <c r="J3390">
        <v>453.29700000000003</v>
      </c>
      <c r="L3390" t="s">
        <v>1212</v>
      </c>
      <c r="M3390" s="6">
        <f t="shared" si="425"/>
        <v>2022</v>
      </c>
      <c r="N3390" s="6" t="str">
        <f t="shared" si="426"/>
        <v>05</v>
      </c>
      <c r="O3390" s="6" t="str">
        <f t="shared" si="427"/>
        <v>17</v>
      </c>
      <c r="P3390" t="str">
        <f t="shared" si="428"/>
        <v>08</v>
      </c>
      <c r="Q3390" t="str">
        <f t="shared" si="429"/>
        <v>57</v>
      </c>
      <c r="R3390" t="str">
        <f t="shared" si="430"/>
        <v>01</v>
      </c>
      <c r="S3390" s="4">
        <f t="shared" si="424"/>
        <v>44698.372928240744</v>
      </c>
      <c r="T3390" s="5">
        <f t="shared" si="431"/>
        <v>44698.372928240744</v>
      </c>
      <c r="U3390" t="s">
        <v>2637</v>
      </c>
      <c r="AH3390" t="s">
        <v>2940</v>
      </c>
      <c r="AI3390">
        <v>1</v>
      </c>
      <c r="AJ3390">
        <v>0</v>
      </c>
      <c r="AK3390" t="s">
        <v>3101</v>
      </c>
      <c r="AL3390" t="s">
        <v>3102</v>
      </c>
      <c r="BK3390">
        <v>336</v>
      </c>
      <c r="BL3390">
        <v>336</v>
      </c>
      <c r="BQ3390">
        <v>56.459899999999998</v>
      </c>
      <c r="BR3390">
        <v>57.722462813994007</v>
      </c>
      <c r="BS3390">
        <v>3</v>
      </c>
    </row>
    <row r="3391" spans="1:71" x14ac:dyDescent="0.25">
      <c r="A3391" t="s">
        <v>86</v>
      </c>
      <c r="B3391">
        <v>341</v>
      </c>
      <c r="C3391" t="s">
        <v>88</v>
      </c>
      <c r="D3391">
        <v>1</v>
      </c>
      <c r="E3391">
        <v>234375.99596539501</v>
      </c>
      <c r="F3391">
        <v>234378.79747293299</v>
      </c>
      <c r="G3391">
        <v>2.8015075379807972</v>
      </c>
      <c r="H3391">
        <v>60.247300000000003</v>
      </c>
      <c r="I3391">
        <v>0</v>
      </c>
      <c r="J3391">
        <v>1120.8789999999999</v>
      </c>
      <c r="L3391" t="s">
        <v>1212</v>
      </c>
      <c r="M3391" s="6">
        <f t="shared" si="425"/>
        <v>2022</v>
      </c>
      <c r="N3391" s="6" t="str">
        <f t="shared" si="426"/>
        <v>05</v>
      </c>
      <c r="O3391" s="6" t="str">
        <f t="shared" si="427"/>
        <v>17</v>
      </c>
      <c r="P3391" t="str">
        <f t="shared" si="428"/>
        <v>08</v>
      </c>
      <c r="Q3391" t="str">
        <f t="shared" si="429"/>
        <v>57</v>
      </c>
      <c r="R3391" t="str">
        <f t="shared" si="430"/>
        <v>01</v>
      </c>
      <c r="S3391" s="4">
        <f t="shared" si="424"/>
        <v>44698.372928240744</v>
      </c>
      <c r="T3391" s="5">
        <f t="shared" si="431"/>
        <v>44698.372928240744</v>
      </c>
      <c r="U3391" t="s">
        <v>2637</v>
      </c>
      <c r="AH3391" t="s">
        <v>2940</v>
      </c>
      <c r="AI3391">
        <v>7</v>
      </c>
      <c r="AJ3391">
        <v>7</v>
      </c>
      <c r="AK3391" t="s">
        <v>3101</v>
      </c>
      <c r="AL3391" t="s">
        <v>3104</v>
      </c>
      <c r="BK3391">
        <v>337</v>
      </c>
      <c r="BL3391">
        <v>337</v>
      </c>
      <c r="BQ3391">
        <v>60.247300000000003</v>
      </c>
      <c r="BR3391">
        <v>63.0488075379808</v>
      </c>
      <c r="BS3391">
        <v>4</v>
      </c>
    </row>
    <row r="3392" spans="1:71" x14ac:dyDescent="0.25">
      <c r="A3392" t="s">
        <v>86</v>
      </c>
      <c r="B3392">
        <v>1</v>
      </c>
      <c r="C3392" t="s">
        <v>88</v>
      </c>
      <c r="D3392">
        <v>1</v>
      </c>
      <c r="E3392">
        <v>634.7082504</v>
      </c>
      <c r="F3392">
        <v>635.38036099999999</v>
      </c>
      <c r="G3392">
        <v>0.67211059999999634</v>
      </c>
      <c r="H3392">
        <v>34.706600000000002</v>
      </c>
      <c r="I3392">
        <v>409.83600000000001</v>
      </c>
      <c r="J3392">
        <v>1901.6389999999999</v>
      </c>
      <c r="L3392" t="s">
        <v>1213</v>
      </c>
      <c r="M3392" s="6">
        <f t="shared" si="425"/>
        <v>2022</v>
      </c>
      <c r="N3392" s="6" t="str">
        <f t="shared" si="426"/>
        <v>05</v>
      </c>
      <c r="O3392" s="6" t="str">
        <f t="shared" si="427"/>
        <v>17</v>
      </c>
      <c r="P3392" t="str">
        <f t="shared" si="428"/>
        <v>18</v>
      </c>
      <c r="Q3392" t="str">
        <f t="shared" si="429"/>
        <v>42</v>
      </c>
      <c r="R3392" t="str">
        <f t="shared" si="430"/>
        <v>02</v>
      </c>
      <c r="S3392" s="4">
        <f t="shared" si="424"/>
        <v>44698.779189814813</v>
      </c>
      <c r="T3392" s="5">
        <f t="shared" si="431"/>
        <v>44698.779189814813</v>
      </c>
      <c r="U3392" t="s">
        <v>2638</v>
      </c>
      <c r="AH3392" t="s">
        <v>2940</v>
      </c>
      <c r="AI3392">
        <v>1</v>
      </c>
      <c r="AJ3392">
        <v>1</v>
      </c>
      <c r="AK3392" t="s">
        <v>3101</v>
      </c>
      <c r="AL3392" t="s">
        <v>3104</v>
      </c>
      <c r="BN3392">
        <v>0</v>
      </c>
      <c r="BQ3392">
        <v>34.706600000000002</v>
      </c>
      <c r="BR3392">
        <v>35.378710599999998</v>
      </c>
      <c r="BS3392">
        <v>0</v>
      </c>
    </row>
    <row r="3393" spans="1:71" x14ac:dyDescent="0.25">
      <c r="A3393" t="s">
        <v>86</v>
      </c>
      <c r="B3393">
        <v>5</v>
      </c>
      <c r="C3393" t="s">
        <v>88</v>
      </c>
      <c r="D3393">
        <v>1</v>
      </c>
      <c r="E3393">
        <v>733.13483389999999</v>
      </c>
      <c r="F3393">
        <v>733.4677484</v>
      </c>
      <c r="G3393">
        <v>0.33291450000001532</v>
      </c>
      <c r="H3393">
        <v>133.13319999999999</v>
      </c>
      <c r="I3393">
        <v>90.164000000000001</v>
      </c>
      <c r="J3393">
        <v>1901.6389999999999</v>
      </c>
      <c r="L3393" t="s">
        <v>1213</v>
      </c>
      <c r="M3393" s="6">
        <f t="shared" si="425"/>
        <v>2022</v>
      </c>
      <c r="N3393" s="6" t="str">
        <f t="shared" si="426"/>
        <v>05</v>
      </c>
      <c r="O3393" s="6" t="str">
        <f t="shared" si="427"/>
        <v>17</v>
      </c>
      <c r="P3393" t="str">
        <f t="shared" si="428"/>
        <v>18</v>
      </c>
      <c r="Q3393" t="str">
        <f t="shared" si="429"/>
        <v>42</v>
      </c>
      <c r="R3393" t="str">
        <f t="shared" si="430"/>
        <v>02</v>
      </c>
      <c r="S3393" s="4">
        <f t="shared" si="424"/>
        <v>44698.779189814813</v>
      </c>
      <c r="T3393" s="5">
        <f t="shared" si="431"/>
        <v>44698.779189814813</v>
      </c>
      <c r="U3393" t="s">
        <v>2638</v>
      </c>
      <c r="AH3393" t="s">
        <v>2940</v>
      </c>
      <c r="AI3393">
        <v>1</v>
      </c>
      <c r="AJ3393">
        <v>1</v>
      </c>
      <c r="AK3393" t="s">
        <v>3101</v>
      </c>
      <c r="AL3393" t="s">
        <v>3104</v>
      </c>
      <c r="BN3393">
        <v>3</v>
      </c>
      <c r="BQ3393">
        <v>133.13319999999999</v>
      </c>
      <c r="BR3393">
        <v>133.4661145</v>
      </c>
      <c r="BS3393">
        <v>1</v>
      </c>
    </row>
    <row r="3394" spans="1:71" x14ac:dyDescent="0.25">
      <c r="A3394" t="s">
        <v>86</v>
      </c>
      <c r="B3394">
        <v>6</v>
      </c>
      <c r="C3394" t="s">
        <v>88</v>
      </c>
      <c r="D3394">
        <v>1</v>
      </c>
      <c r="E3394">
        <v>737.42397970000002</v>
      </c>
      <c r="F3394">
        <v>737.85111540000003</v>
      </c>
      <c r="G3394">
        <v>0.427135700000008</v>
      </c>
      <c r="H3394">
        <v>137.42230000000001</v>
      </c>
      <c r="I3394">
        <v>114.754</v>
      </c>
      <c r="J3394">
        <v>2508.1970000000001</v>
      </c>
      <c r="L3394" t="s">
        <v>1213</v>
      </c>
      <c r="M3394" s="6">
        <f t="shared" si="425"/>
        <v>2022</v>
      </c>
      <c r="N3394" s="6" t="str">
        <f t="shared" si="426"/>
        <v>05</v>
      </c>
      <c r="O3394" s="6" t="str">
        <f t="shared" si="427"/>
        <v>17</v>
      </c>
      <c r="P3394" t="str">
        <f t="shared" si="428"/>
        <v>18</v>
      </c>
      <c r="Q3394" t="str">
        <f t="shared" si="429"/>
        <v>42</v>
      </c>
      <c r="R3394" t="str">
        <f t="shared" si="430"/>
        <v>02</v>
      </c>
      <c r="S3394" s="4">
        <f t="shared" si="424"/>
        <v>44698.779189814813</v>
      </c>
      <c r="T3394" s="5">
        <f t="shared" si="431"/>
        <v>44698.779189814813</v>
      </c>
      <c r="U3394" t="s">
        <v>2638</v>
      </c>
      <c r="AH3394" t="s">
        <v>2940</v>
      </c>
      <c r="AI3394">
        <v>2</v>
      </c>
      <c r="AJ3394">
        <v>0</v>
      </c>
      <c r="AK3394" t="s">
        <v>3101</v>
      </c>
      <c r="AL3394" t="s">
        <v>3103</v>
      </c>
      <c r="BN3394">
        <v>4</v>
      </c>
      <c r="BQ3394">
        <v>137.42230000000001</v>
      </c>
      <c r="BR3394">
        <v>137.84943569999999</v>
      </c>
      <c r="BS3394">
        <v>2</v>
      </c>
    </row>
    <row r="3395" spans="1:71" x14ac:dyDescent="0.25">
      <c r="A3395" t="s">
        <v>86</v>
      </c>
      <c r="B3395">
        <v>7</v>
      </c>
      <c r="C3395" t="s">
        <v>88</v>
      </c>
      <c r="D3395">
        <v>1</v>
      </c>
      <c r="E3395">
        <v>738.81217070000002</v>
      </c>
      <c r="F3395">
        <v>740.22548719999998</v>
      </c>
      <c r="G3395">
        <v>1.413316499999951</v>
      </c>
      <c r="H3395">
        <v>138.81049999999999</v>
      </c>
      <c r="I3395">
        <v>131.148</v>
      </c>
      <c r="J3395">
        <v>581.96699999999998</v>
      </c>
      <c r="L3395" t="s">
        <v>1213</v>
      </c>
      <c r="M3395" s="6">
        <f t="shared" si="425"/>
        <v>2022</v>
      </c>
      <c r="N3395" s="6" t="str">
        <f t="shared" si="426"/>
        <v>05</v>
      </c>
      <c r="O3395" s="6" t="str">
        <f t="shared" si="427"/>
        <v>17</v>
      </c>
      <c r="P3395" t="str">
        <f t="shared" si="428"/>
        <v>18</v>
      </c>
      <c r="Q3395" t="str">
        <f t="shared" si="429"/>
        <v>42</v>
      </c>
      <c r="R3395" t="str">
        <f t="shared" si="430"/>
        <v>02</v>
      </c>
      <c r="S3395" s="4">
        <f t="shared" ref="S3395:S3458" si="432">DATE(M3395,N3395,O3395)+TIME(P3395,Q3395,R3395)</f>
        <v>44698.779189814813</v>
      </c>
      <c r="T3395" s="5">
        <f t="shared" si="431"/>
        <v>44698.779189814813</v>
      </c>
      <c r="U3395" t="s">
        <v>2638</v>
      </c>
      <c r="AH3395" t="s">
        <v>2940</v>
      </c>
      <c r="AI3395">
        <v>6</v>
      </c>
      <c r="AJ3395">
        <v>0</v>
      </c>
      <c r="AK3395" t="s">
        <v>3101</v>
      </c>
      <c r="AL3395" t="s">
        <v>3103</v>
      </c>
      <c r="BN3395">
        <v>5</v>
      </c>
      <c r="BQ3395">
        <v>138.81049999999999</v>
      </c>
      <c r="BR3395">
        <v>140.22381649999991</v>
      </c>
      <c r="BS3395">
        <v>3</v>
      </c>
    </row>
    <row r="3396" spans="1:71" x14ac:dyDescent="0.25">
      <c r="A3396" t="s">
        <v>86</v>
      </c>
      <c r="B3396">
        <v>9</v>
      </c>
      <c r="C3396" t="s">
        <v>88</v>
      </c>
      <c r="D3396">
        <v>1</v>
      </c>
      <c r="E3396">
        <v>788.29927780000003</v>
      </c>
      <c r="F3396">
        <v>788.7201321</v>
      </c>
      <c r="G3396">
        <v>0.42085429999997359</v>
      </c>
      <c r="H3396">
        <v>188.29759999999999</v>
      </c>
      <c r="I3396">
        <v>147.541</v>
      </c>
      <c r="J3396">
        <v>2262.2950000000001</v>
      </c>
      <c r="L3396" t="s">
        <v>1213</v>
      </c>
      <c r="M3396" s="6">
        <f t="shared" si="425"/>
        <v>2022</v>
      </c>
      <c r="N3396" s="6" t="str">
        <f t="shared" si="426"/>
        <v>05</v>
      </c>
      <c r="O3396" s="6" t="str">
        <f t="shared" si="427"/>
        <v>17</v>
      </c>
      <c r="P3396" t="str">
        <f t="shared" si="428"/>
        <v>18</v>
      </c>
      <c r="Q3396" t="str">
        <f t="shared" si="429"/>
        <v>42</v>
      </c>
      <c r="R3396" t="str">
        <f t="shared" si="430"/>
        <v>02</v>
      </c>
      <c r="S3396" s="4">
        <f t="shared" si="432"/>
        <v>44698.779189814813</v>
      </c>
      <c r="T3396" s="5">
        <f t="shared" si="431"/>
        <v>44698.779189814813</v>
      </c>
      <c r="U3396" t="s">
        <v>2638</v>
      </c>
      <c r="AH3396" t="s">
        <v>2940</v>
      </c>
      <c r="AI3396">
        <v>1</v>
      </c>
      <c r="AJ3396">
        <v>1</v>
      </c>
      <c r="AK3396" t="s">
        <v>3101</v>
      </c>
      <c r="AL3396" t="s">
        <v>3104</v>
      </c>
      <c r="BN3396">
        <v>7</v>
      </c>
      <c r="BQ3396">
        <v>188.29759999999999</v>
      </c>
      <c r="BR3396">
        <v>188.71845429999999</v>
      </c>
      <c r="BS3396">
        <v>4</v>
      </c>
    </row>
    <row r="3397" spans="1:71" x14ac:dyDescent="0.25">
      <c r="A3397" t="s">
        <v>86</v>
      </c>
      <c r="B3397">
        <v>10</v>
      </c>
      <c r="C3397" t="s">
        <v>88</v>
      </c>
      <c r="D3397">
        <v>1</v>
      </c>
      <c r="E3397">
        <v>789.22264459999997</v>
      </c>
      <c r="F3397">
        <v>789.56812200000002</v>
      </c>
      <c r="G3397">
        <v>0.34547740000004978</v>
      </c>
      <c r="H3397">
        <v>189.221</v>
      </c>
      <c r="I3397">
        <v>81.966999999999999</v>
      </c>
      <c r="J3397">
        <v>2032.787</v>
      </c>
      <c r="L3397" t="s">
        <v>1213</v>
      </c>
      <c r="M3397" s="6">
        <f t="shared" si="425"/>
        <v>2022</v>
      </c>
      <c r="N3397" s="6" t="str">
        <f t="shared" si="426"/>
        <v>05</v>
      </c>
      <c r="O3397" s="6" t="str">
        <f t="shared" si="427"/>
        <v>17</v>
      </c>
      <c r="P3397" t="str">
        <f t="shared" si="428"/>
        <v>18</v>
      </c>
      <c r="Q3397" t="str">
        <f t="shared" si="429"/>
        <v>42</v>
      </c>
      <c r="R3397" t="str">
        <f t="shared" si="430"/>
        <v>02</v>
      </c>
      <c r="S3397" s="4">
        <f t="shared" si="432"/>
        <v>44698.779189814813</v>
      </c>
      <c r="T3397" s="5">
        <f t="shared" si="431"/>
        <v>44698.779189814813</v>
      </c>
      <c r="U3397" t="s">
        <v>2638</v>
      </c>
      <c r="AH3397" t="s">
        <v>2940</v>
      </c>
      <c r="AI3397">
        <v>1</v>
      </c>
      <c r="AJ3397">
        <v>1</v>
      </c>
      <c r="AK3397" t="s">
        <v>3101</v>
      </c>
      <c r="AL3397" t="s">
        <v>3104</v>
      </c>
      <c r="BN3397">
        <v>8</v>
      </c>
      <c r="BQ3397">
        <v>189.221</v>
      </c>
      <c r="BR3397">
        <v>189.56647740000011</v>
      </c>
      <c r="BS3397">
        <v>5</v>
      </c>
    </row>
    <row r="3398" spans="1:71" x14ac:dyDescent="0.25">
      <c r="A3398" t="s">
        <v>86</v>
      </c>
      <c r="B3398">
        <v>12</v>
      </c>
      <c r="C3398" t="s">
        <v>88</v>
      </c>
      <c r="D3398">
        <v>1</v>
      </c>
      <c r="E3398">
        <v>795.58934639999995</v>
      </c>
      <c r="F3398">
        <v>796.12954739999998</v>
      </c>
      <c r="G3398">
        <v>0.54020100000002458</v>
      </c>
      <c r="H3398">
        <v>195.58770000000001</v>
      </c>
      <c r="I3398">
        <v>57.377000000000002</v>
      </c>
      <c r="J3398">
        <v>2147.5410000000002</v>
      </c>
      <c r="L3398" t="s">
        <v>1213</v>
      </c>
      <c r="M3398" s="6">
        <f t="shared" si="425"/>
        <v>2022</v>
      </c>
      <c r="N3398" s="6" t="str">
        <f t="shared" si="426"/>
        <v>05</v>
      </c>
      <c r="O3398" s="6" t="str">
        <f t="shared" si="427"/>
        <v>17</v>
      </c>
      <c r="P3398" t="str">
        <f t="shared" si="428"/>
        <v>18</v>
      </c>
      <c r="Q3398" t="str">
        <f t="shared" si="429"/>
        <v>42</v>
      </c>
      <c r="R3398" t="str">
        <f t="shared" si="430"/>
        <v>02</v>
      </c>
      <c r="S3398" s="4">
        <f t="shared" si="432"/>
        <v>44698.779189814813</v>
      </c>
      <c r="T3398" s="5">
        <f t="shared" si="431"/>
        <v>44698.779189814813</v>
      </c>
      <c r="U3398" t="s">
        <v>2638</v>
      </c>
      <c r="AH3398" t="s">
        <v>2940</v>
      </c>
      <c r="AI3398">
        <v>1</v>
      </c>
      <c r="AJ3398">
        <v>1</v>
      </c>
      <c r="AK3398" t="s">
        <v>3101</v>
      </c>
      <c r="AL3398" t="s">
        <v>3104</v>
      </c>
      <c r="BN3398">
        <v>10</v>
      </c>
      <c r="BQ3398">
        <v>195.58770000000001</v>
      </c>
      <c r="BR3398">
        <v>196.12790100000001</v>
      </c>
      <c r="BS3398">
        <v>6</v>
      </c>
    </row>
    <row r="3399" spans="1:71" x14ac:dyDescent="0.25">
      <c r="A3399" t="s">
        <v>86</v>
      </c>
      <c r="B3399">
        <v>15</v>
      </c>
      <c r="C3399" t="s">
        <v>88</v>
      </c>
      <c r="D3399">
        <v>1</v>
      </c>
      <c r="E3399">
        <v>862.80552799999998</v>
      </c>
      <c r="F3399">
        <v>863.61582950000002</v>
      </c>
      <c r="G3399">
        <v>0.81030150000003687</v>
      </c>
      <c r="H3399">
        <v>262.8039</v>
      </c>
      <c r="I3399">
        <v>65.573999999999998</v>
      </c>
      <c r="J3399">
        <v>2409.8359999999998</v>
      </c>
      <c r="L3399" t="s">
        <v>1213</v>
      </c>
      <c r="M3399" s="6">
        <f t="shared" si="425"/>
        <v>2022</v>
      </c>
      <c r="N3399" s="6" t="str">
        <f t="shared" si="426"/>
        <v>05</v>
      </c>
      <c r="O3399" s="6" t="str">
        <f t="shared" si="427"/>
        <v>17</v>
      </c>
      <c r="P3399" t="str">
        <f t="shared" si="428"/>
        <v>18</v>
      </c>
      <c r="Q3399" t="str">
        <f t="shared" si="429"/>
        <v>42</v>
      </c>
      <c r="R3399" t="str">
        <f t="shared" si="430"/>
        <v>02</v>
      </c>
      <c r="S3399" s="4">
        <f t="shared" si="432"/>
        <v>44698.779189814813</v>
      </c>
      <c r="T3399" s="5">
        <f t="shared" si="431"/>
        <v>44698.779189814813</v>
      </c>
      <c r="U3399" t="s">
        <v>2638</v>
      </c>
      <c r="AH3399" t="s">
        <v>2940</v>
      </c>
      <c r="AI3399">
        <v>2</v>
      </c>
      <c r="AJ3399">
        <v>2</v>
      </c>
      <c r="AK3399" t="s">
        <v>3101</v>
      </c>
      <c r="AL3399" t="s">
        <v>3104</v>
      </c>
      <c r="BN3399">
        <v>13</v>
      </c>
      <c r="BQ3399">
        <v>262.8039</v>
      </c>
      <c r="BR3399">
        <v>263.61420149999998</v>
      </c>
      <c r="BS3399">
        <v>7</v>
      </c>
    </row>
    <row r="3400" spans="1:71" x14ac:dyDescent="0.25">
      <c r="A3400" t="s">
        <v>86</v>
      </c>
      <c r="B3400">
        <v>23</v>
      </c>
      <c r="C3400" t="s">
        <v>88</v>
      </c>
      <c r="D3400">
        <v>1</v>
      </c>
      <c r="E3400">
        <v>2710.3854719999999</v>
      </c>
      <c r="F3400">
        <v>2710.6241650000002</v>
      </c>
      <c r="G3400">
        <v>0.23869300000023941</v>
      </c>
      <c r="H3400">
        <v>10.1553</v>
      </c>
      <c r="I3400">
        <v>130.79</v>
      </c>
      <c r="J3400">
        <v>1970.027</v>
      </c>
      <c r="L3400" t="s">
        <v>1214</v>
      </c>
      <c r="M3400" s="6">
        <f t="shared" si="425"/>
        <v>2022</v>
      </c>
      <c r="N3400" s="6" t="str">
        <f t="shared" si="426"/>
        <v>05</v>
      </c>
      <c r="O3400" s="6" t="str">
        <f t="shared" si="427"/>
        <v>17</v>
      </c>
      <c r="P3400" t="str">
        <f t="shared" si="428"/>
        <v>19</v>
      </c>
      <c r="Q3400" t="str">
        <f t="shared" si="429"/>
        <v>17</v>
      </c>
      <c r="R3400" t="str">
        <f t="shared" si="430"/>
        <v>02</v>
      </c>
      <c r="S3400" s="4">
        <f t="shared" si="432"/>
        <v>44698.803495370368</v>
      </c>
      <c r="T3400" s="5">
        <f t="shared" si="431"/>
        <v>44698.803495370368</v>
      </c>
      <c r="U3400" t="s">
        <v>2639</v>
      </c>
      <c r="AH3400" t="s">
        <v>2940</v>
      </c>
      <c r="AI3400">
        <v>1</v>
      </c>
      <c r="AJ3400">
        <v>0</v>
      </c>
      <c r="AK3400" t="s">
        <v>3101</v>
      </c>
      <c r="AL3400" t="s">
        <v>3103</v>
      </c>
      <c r="BN3400">
        <v>21</v>
      </c>
      <c r="BQ3400">
        <v>10.1553</v>
      </c>
      <c r="BR3400">
        <v>10.39399300000024</v>
      </c>
      <c r="BS3400">
        <v>0</v>
      </c>
    </row>
    <row r="3401" spans="1:71" x14ac:dyDescent="0.25">
      <c r="A3401" t="s">
        <v>86</v>
      </c>
      <c r="B3401">
        <v>25</v>
      </c>
      <c r="C3401" t="s">
        <v>88</v>
      </c>
      <c r="D3401">
        <v>1</v>
      </c>
      <c r="E3401">
        <v>2711.0952710000001</v>
      </c>
      <c r="F3401">
        <v>2711.440748</v>
      </c>
      <c r="G3401">
        <v>0.34547699999984621</v>
      </c>
      <c r="H3401">
        <v>10.8651</v>
      </c>
      <c r="I3401">
        <v>114.441</v>
      </c>
      <c r="J3401">
        <v>1569.482</v>
      </c>
      <c r="L3401" t="s">
        <v>1214</v>
      </c>
      <c r="M3401" s="6">
        <f t="shared" si="425"/>
        <v>2022</v>
      </c>
      <c r="N3401" s="6" t="str">
        <f t="shared" si="426"/>
        <v>05</v>
      </c>
      <c r="O3401" s="6" t="str">
        <f t="shared" si="427"/>
        <v>17</v>
      </c>
      <c r="P3401" t="str">
        <f t="shared" si="428"/>
        <v>19</v>
      </c>
      <c r="Q3401" t="str">
        <f t="shared" si="429"/>
        <v>17</v>
      </c>
      <c r="R3401" t="str">
        <f t="shared" si="430"/>
        <v>02</v>
      </c>
      <c r="S3401" s="4">
        <f t="shared" si="432"/>
        <v>44698.803495370368</v>
      </c>
      <c r="T3401" s="5">
        <f t="shared" si="431"/>
        <v>44698.803495370368</v>
      </c>
      <c r="U3401" t="s">
        <v>2639</v>
      </c>
      <c r="AH3401" t="s">
        <v>2940</v>
      </c>
      <c r="AI3401">
        <v>1</v>
      </c>
      <c r="AJ3401">
        <v>0</v>
      </c>
      <c r="AK3401" t="s">
        <v>3101</v>
      </c>
      <c r="AL3401" t="s">
        <v>3103</v>
      </c>
      <c r="BN3401">
        <v>22</v>
      </c>
      <c r="BQ3401">
        <v>10.8651</v>
      </c>
      <c r="BR3401">
        <v>11.21057699999985</v>
      </c>
      <c r="BS3401">
        <v>1</v>
      </c>
    </row>
    <row r="3402" spans="1:71" x14ac:dyDescent="0.25">
      <c r="A3402" t="s">
        <v>86</v>
      </c>
      <c r="B3402">
        <v>26</v>
      </c>
      <c r="C3402" t="s">
        <v>88</v>
      </c>
      <c r="D3402">
        <v>1</v>
      </c>
      <c r="E3402">
        <v>2711.8239140000001</v>
      </c>
      <c r="F3402">
        <v>2712.1002960000001</v>
      </c>
      <c r="G3402">
        <v>0.27638200000001228</v>
      </c>
      <c r="H3402">
        <v>11.5938</v>
      </c>
      <c r="I3402">
        <v>122.616</v>
      </c>
      <c r="J3402">
        <v>1553.134</v>
      </c>
      <c r="L3402" t="s">
        <v>1214</v>
      </c>
      <c r="M3402" s="6">
        <f t="shared" si="425"/>
        <v>2022</v>
      </c>
      <c r="N3402" s="6" t="str">
        <f t="shared" si="426"/>
        <v>05</v>
      </c>
      <c r="O3402" s="6" t="str">
        <f t="shared" si="427"/>
        <v>17</v>
      </c>
      <c r="P3402" t="str">
        <f t="shared" si="428"/>
        <v>19</v>
      </c>
      <c r="Q3402" t="str">
        <f t="shared" si="429"/>
        <v>17</v>
      </c>
      <c r="R3402" t="str">
        <f t="shared" si="430"/>
        <v>02</v>
      </c>
      <c r="S3402" s="4">
        <f t="shared" si="432"/>
        <v>44698.803495370368</v>
      </c>
      <c r="T3402" s="5">
        <f t="shared" si="431"/>
        <v>44698.803495370368</v>
      </c>
      <c r="U3402" t="s">
        <v>2639</v>
      </c>
      <c r="AH3402" t="s">
        <v>2940</v>
      </c>
      <c r="AI3402">
        <v>1</v>
      </c>
      <c r="AJ3402">
        <v>0</v>
      </c>
      <c r="AK3402" t="s">
        <v>3101</v>
      </c>
      <c r="AL3402" t="s">
        <v>3103</v>
      </c>
      <c r="BN3402">
        <v>23</v>
      </c>
      <c r="BQ3402">
        <v>11.5938</v>
      </c>
      <c r="BR3402">
        <v>11.87018200000001</v>
      </c>
      <c r="BS3402">
        <v>2</v>
      </c>
    </row>
    <row r="3403" spans="1:71" x14ac:dyDescent="0.25">
      <c r="A3403" t="s">
        <v>86</v>
      </c>
      <c r="B3403">
        <v>27</v>
      </c>
      <c r="C3403" t="s">
        <v>88</v>
      </c>
      <c r="D3403">
        <v>1</v>
      </c>
      <c r="E3403">
        <v>4370.3084820000004</v>
      </c>
      <c r="F3403">
        <v>4370.7356179999997</v>
      </c>
      <c r="G3403">
        <v>0.42713599999933649</v>
      </c>
      <c r="H3403">
        <v>170.00399999999999</v>
      </c>
      <c r="I3403">
        <v>57.220999999999997</v>
      </c>
      <c r="J3403">
        <v>2656.6759999999999</v>
      </c>
      <c r="L3403" t="s">
        <v>1215</v>
      </c>
      <c r="M3403" s="6">
        <f t="shared" si="425"/>
        <v>2022</v>
      </c>
      <c r="N3403" s="6" t="str">
        <f t="shared" si="426"/>
        <v>05</v>
      </c>
      <c r="O3403" s="6" t="str">
        <f t="shared" si="427"/>
        <v>17</v>
      </c>
      <c r="P3403" t="str">
        <f t="shared" si="428"/>
        <v>19</v>
      </c>
      <c r="Q3403" t="str">
        <f t="shared" si="429"/>
        <v>42</v>
      </c>
      <c r="R3403" t="str">
        <f t="shared" si="430"/>
        <v>02</v>
      </c>
      <c r="S3403" s="4">
        <f t="shared" si="432"/>
        <v>44698.820856481485</v>
      </c>
      <c r="T3403" s="5">
        <f t="shared" si="431"/>
        <v>44698.820856481485</v>
      </c>
      <c r="U3403" t="s">
        <v>2640</v>
      </c>
      <c r="AH3403" t="s">
        <v>2940</v>
      </c>
      <c r="AI3403">
        <v>1</v>
      </c>
      <c r="AJ3403">
        <v>1</v>
      </c>
      <c r="AK3403" t="s">
        <v>2940</v>
      </c>
      <c r="AL3403" t="s">
        <v>3104</v>
      </c>
      <c r="BN3403">
        <v>24</v>
      </c>
      <c r="BQ3403">
        <v>170.00399999999999</v>
      </c>
      <c r="BR3403">
        <v>170.4311359999993</v>
      </c>
      <c r="BS3403">
        <v>0</v>
      </c>
    </row>
    <row r="3404" spans="1:71" x14ac:dyDescent="0.25">
      <c r="A3404" t="s">
        <v>86</v>
      </c>
      <c r="B3404">
        <v>28</v>
      </c>
      <c r="C3404" t="s">
        <v>88</v>
      </c>
      <c r="D3404">
        <v>1</v>
      </c>
      <c r="E3404">
        <v>4371.2192859999996</v>
      </c>
      <c r="F3404">
        <v>4371.5647630000003</v>
      </c>
      <c r="G3404">
        <v>0.34547700000075571</v>
      </c>
      <c r="H3404">
        <v>170.91480000000001</v>
      </c>
      <c r="I3404">
        <v>57.220999999999997</v>
      </c>
      <c r="J3404">
        <v>1651.2260000000001</v>
      </c>
      <c r="L3404" t="s">
        <v>1215</v>
      </c>
      <c r="M3404" s="6">
        <f t="shared" si="425"/>
        <v>2022</v>
      </c>
      <c r="N3404" s="6" t="str">
        <f t="shared" si="426"/>
        <v>05</v>
      </c>
      <c r="O3404" s="6" t="str">
        <f t="shared" si="427"/>
        <v>17</v>
      </c>
      <c r="P3404" t="str">
        <f t="shared" si="428"/>
        <v>19</v>
      </c>
      <c r="Q3404" t="str">
        <f t="shared" si="429"/>
        <v>42</v>
      </c>
      <c r="R3404" t="str">
        <f t="shared" si="430"/>
        <v>02</v>
      </c>
      <c r="S3404" s="4">
        <f t="shared" si="432"/>
        <v>44698.820856481485</v>
      </c>
      <c r="T3404" s="5">
        <f t="shared" si="431"/>
        <v>44698.820856481485</v>
      </c>
      <c r="U3404" t="s">
        <v>2640</v>
      </c>
      <c r="AH3404" t="s">
        <v>2940</v>
      </c>
      <c r="AI3404">
        <v>1</v>
      </c>
      <c r="AJ3404">
        <v>1</v>
      </c>
      <c r="AK3404" t="s">
        <v>2940</v>
      </c>
      <c r="AL3404" t="s">
        <v>3104</v>
      </c>
      <c r="BN3404">
        <v>25</v>
      </c>
      <c r="BQ3404">
        <v>170.91480000000001</v>
      </c>
      <c r="BR3404">
        <v>171.2602770000008</v>
      </c>
      <c r="BS3404">
        <v>1</v>
      </c>
    </row>
    <row r="3405" spans="1:71" x14ac:dyDescent="0.25">
      <c r="A3405" t="s">
        <v>86</v>
      </c>
      <c r="B3405">
        <v>35</v>
      </c>
      <c r="C3405" t="s">
        <v>88</v>
      </c>
      <c r="D3405">
        <v>1</v>
      </c>
      <c r="E3405">
        <v>4403.1114989999996</v>
      </c>
      <c r="F3405">
        <v>4404.5436600000003</v>
      </c>
      <c r="G3405">
        <v>1.4321610000006331</v>
      </c>
      <c r="H3405">
        <v>202.80699999999999</v>
      </c>
      <c r="I3405">
        <v>32.698</v>
      </c>
      <c r="J3405">
        <v>1798.365</v>
      </c>
      <c r="L3405" t="s">
        <v>1215</v>
      </c>
      <c r="M3405" s="6">
        <f t="shared" si="425"/>
        <v>2022</v>
      </c>
      <c r="N3405" s="6" t="str">
        <f t="shared" si="426"/>
        <v>05</v>
      </c>
      <c r="O3405" s="6" t="str">
        <f t="shared" si="427"/>
        <v>17</v>
      </c>
      <c r="P3405" t="str">
        <f t="shared" si="428"/>
        <v>19</v>
      </c>
      <c r="Q3405" t="str">
        <f t="shared" si="429"/>
        <v>42</v>
      </c>
      <c r="R3405" t="str">
        <f t="shared" si="430"/>
        <v>02</v>
      </c>
      <c r="S3405" s="4">
        <f t="shared" si="432"/>
        <v>44698.820856481485</v>
      </c>
      <c r="T3405" s="5">
        <f t="shared" si="431"/>
        <v>44698.820856481485</v>
      </c>
      <c r="U3405" t="s">
        <v>2640</v>
      </c>
      <c r="AH3405" t="s">
        <v>2940</v>
      </c>
      <c r="AI3405">
        <v>2</v>
      </c>
      <c r="AJ3405">
        <v>2</v>
      </c>
      <c r="AK3405" t="s">
        <v>2940</v>
      </c>
      <c r="AL3405" t="s">
        <v>3104</v>
      </c>
      <c r="BN3405">
        <v>32</v>
      </c>
      <c r="BQ3405">
        <v>202.80699999999999</v>
      </c>
      <c r="BR3405">
        <v>204.23916100000059</v>
      </c>
      <c r="BS3405">
        <v>2</v>
      </c>
    </row>
    <row r="3406" spans="1:71" x14ac:dyDescent="0.25">
      <c r="A3406" t="s">
        <v>86</v>
      </c>
      <c r="B3406">
        <v>36</v>
      </c>
      <c r="C3406" t="s">
        <v>88</v>
      </c>
      <c r="D3406">
        <v>1</v>
      </c>
      <c r="E3406">
        <v>4566.8038569999999</v>
      </c>
      <c r="F3406">
        <v>4567.0111429999997</v>
      </c>
      <c r="G3406">
        <v>0.20728599999983999</v>
      </c>
      <c r="H3406">
        <v>66.441199999999995</v>
      </c>
      <c r="I3406">
        <v>98.093000000000004</v>
      </c>
      <c r="J3406">
        <v>1267.03</v>
      </c>
      <c r="L3406" t="s">
        <v>1216</v>
      </c>
      <c r="M3406" s="6">
        <f t="shared" si="425"/>
        <v>2022</v>
      </c>
      <c r="N3406" s="6" t="str">
        <f t="shared" si="426"/>
        <v>05</v>
      </c>
      <c r="O3406" s="6" t="str">
        <f t="shared" si="427"/>
        <v>17</v>
      </c>
      <c r="P3406" t="str">
        <f t="shared" si="428"/>
        <v>19</v>
      </c>
      <c r="Q3406" t="str">
        <f t="shared" si="429"/>
        <v>47</v>
      </c>
      <c r="R3406" t="str">
        <f t="shared" si="430"/>
        <v>02</v>
      </c>
      <c r="S3406" s="4">
        <f t="shared" si="432"/>
        <v>44698.824328703704</v>
      </c>
      <c r="T3406" s="5">
        <f t="shared" si="431"/>
        <v>44698.824328703704</v>
      </c>
      <c r="U3406" t="s">
        <v>2641</v>
      </c>
      <c r="AH3406" t="s">
        <v>2940</v>
      </c>
      <c r="AI3406">
        <v>1</v>
      </c>
      <c r="AJ3406">
        <v>0</v>
      </c>
      <c r="AK3406" t="s">
        <v>3101</v>
      </c>
      <c r="AL3406" t="s">
        <v>3103</v>
      </c>
      <c r="BN3406">
        <v>33</v>
      </c>
      <c r="BQ3406">
        <v>66.441199999999995</v>
      </c>
      <c r="BR3406">
        <v>66.648485999999835</v>
      </c>
      <c r="BS3406">
        <v>0</v>
      </c>
    </row>
    <row r="3407" spans="1:71" x14ac:dyDescent="0.25">
      <c r="A3407" t="s">
        <v>86</v>
      </c>
      <c r="B3407">
        <v>37</v>
      </c>
      <c r="C3407" t="s">
        <v>88</v>
      </c>
      <c r="D3407">
        <v>1</v>
      </c>
      <c r="E3407">
        <v>4571.2950629999996</v>
      </c>
      <c r="F3407">
        <v>4571.4709419999999</v>
      </c>
      <c r="G3407">
        <v>0.17587900000035009</v>
      </c>
      <c r="H3407">
        <v>70.932400000000001</v>
      </c>
      <c r="I3407">
        <v>65.394999999999996</v>
      </c>
      <c r="J3407">
        <v>874.65899999999999</v>
      </c>
      <c r="L3407" t="s">
        <v>1216</v>
      </c>
      <c r="M3407" s="6">
        <f t="shared" si="425"/>
        <v>2022</v>
      </c>
      <c r="N3407" s="6" t="str">
        <f t="shared" si="426"/>
        <v>05</v>
      </c>
      <c r="O3407" s="6" t="str">
        <f t="shared" si="427"/>
        <v>17</v>
      </c>
      <c r="P3407" t="str">
        <f t="shared" si="428"/>
        <v>19</v>
      </c>
      <c r="Q3407" t="str">
        <f t="shared" si="429"/>
        <v>47</v>
      </c>
      <c r="R3407" t="str">
        <f t="shared" si="430"/>
        <v>02</v>
      </c>
      <c r="S3407" s="4">
        <f t="shared" si="432"/>
        <v>44698.824328703704</v>
      </c>
      <c r="T3407" s="5">
        <f t="shared" si="431"/>
        <v>44698.824328703704</v>
      </c>
      <c r="U3407" t="s">
        <v>2641</v>
      </c>
      <c r="AH3407" t="s">
        <v>2940</v>
      </c>
      <c r="AI3407">
        <v>1</v>
      </c>
      <c r="AJ3407">
        <v>0</v>
      </c>
      <c r="AK3407" t="s">
        <v>3101</v>
      </c>
      <c r="AL3407" t="s">
        <v>3103</v>
      </c>
      <c r="BN3407">
        <v>34</v>
      </c>
      <c r="BQ3407">
        <v>70.932400000000001</v>
      </c>
      <c r="BR3407">
        <v>71.108279000000351</v>
      </c>
      <c r="BS3407">
        <v>1</v>
      </c>
    </row>
    <row r="3408" spans="1:71" x14ac:dyDescent="0.25">
      <c r="A3408" t="s">
        <v>86</v>
      </c>
      <c r="B3408">
        <v>38</v>
      </c>
      <c r="C3408" t="s">
        <v>88</v>
      </c>
      <c r="D3408">
        <v>1</v>
      </c>
      <c r="E3408">
        <v>4625.6830380000001</v>
      </c>
      <c r="F3408">
        <v>4626.9707259999996</v>
      </c>
      <c r="G3408">
        <v>1.287687999999434</v>
      </c>
      <c r="H3408">
        <v>125.32040000000001</v>
      </c>
      <c r="I3408">
        <v>57.220999999999997</v>
      </c>
      <c r="J3408">
        <v>2043.597</v>
      </c>
      <c r="L3408" t="s">
        <v>1216</v>
      </c>
      <c r="M3408" s="6">
        <f t="shared" si="425"/>
        <v>2022</v>
      </c>
      <c r="N3408" s="6" t="str">
        <f t="shared" si="426"/>
        <v>05</v>
      </c>
      <c r="O3408" s="6" t="str">
        <f t="shared" si="427"/>
        <v>17</v>
      </c>
      <c r="P3408" t="str">
        <f t="shared" si="428"/>
        <v>19</v>
      </c>
      <c r="Q3408" t="str">
        <f t="shared" si="429"/>
        <v>47</v>
      </c>
      <c r="R3408" t="str">
        <f t="shared" si="430"/>
        <v>02</v>
      </c>
      <c r="S3408" s="4">
        <f t="shared" si="432"/>
        <v>44698.824328703704</v>
      </c>
      <c r="T3408" s="5">
        <f t="shared" si="431"/>
        <v>44698.824328703704</v>
      </c>
      <c r="U3408" t="s">
        <v>2641</v>
      </c>
      <c r="AH3408" t="s">
        <v>2940</v>
      </c>
      <c r="AI3408">
        <v>2</v>
      </c>
      <c r="AJ3408">
        <v>2</v>
      </c>
      <c r="AK3408" t="s">
        <v>3101</v>
      </c>
      <c r="AL3408" t="s">
        <v>3104</v>
      </c>
      <c r="BN3408">
        <v>35</v>
      </c>
      <c r="BQ3408">
        <v>125.32040000000001</v>
      </c>
      <c r="BR3408">
        <v>126.6080879999994</v>
      </c>
      <c r="BS3408">
        <v>2</v>
      </c>
    </row>
    <row r="3409" spans="1:71" x14ac:dyDescent="0.25">
      <c r="A3409" t="s">
        <v>86</v>
      </c>
      <c r="B3409">
        <v>40</v>
      </c>
      <c r="C3409" t="s">
        <v>88</v>
      </c>
      <c r="D3409">
        <v>1</v>
      </c>
      <c r="E3409">
        <v>4638.966257</v>
      </c>
      <c r="F3409">
        <v>4640.7187700000004</v>
      </c>
      <c r="G3409">
        <v>1.752513000000363</v>
      </c>
      <c r="H3409">
        <v>138.6036</v>
      </c>
      <c r="I3409">
        <v>0</v>
      </c>
      <c r="J3409">
        <v>1528.61</v>
      </c>
      <c r="L3409" t="s">
        <v>1216</v>
      </c>
      <c r="M3409" s="6">
        <f t="shared" si="425"/>
        <v>2022</v>
      </c>
      <c r="N3409" s="6" t="str">
        <f t="shared" si="426"/>
        <v>05</v>
      </c>
      <c r="O3409" s="6" t="str">
        <f t="shared" si="427"/>
        <v>17</v>
      </c>
      <c r="P3409" t="str">
        <f t="shared" si="428"/>
        <v>19</v>
      </c>
      <c r="Q3409" t="str">
        <f t="shared" si="429"/>
        <v>47</v>
      </c>
      <c r="R3409" t="str">
        <f t="shared" si="430"/>
        <v>02</v>
      </c>
      <c r="S3409" s="4">
        <f t="shared" si="432"/>
        <v>44698.824328703704</v>
      </c>
      <c r="T3409" s="5">
        <f t="shared" si="431"/>
        <v>44698.824328703704</v>
      </c>
      <c r="U3409" t="s">
        <v>2641</v>
      </c>
      <c r="AH3409" t="s">
        <v>2940</v>
      </c>
      <c r="AI3409">
        <v>3</v>
      </c>
      <c r="AJ3409">
        <v>3</v>
      </c>
      <c r="AK3409" t="s">
        <v>3101</v>
      </c>
      <c r="AL3409" t="s">
        <v>3104</v>
      </c>
      <c r="AN3409" t="s">
        <v>3658</v>
      </c>
      <c r="BN3409">
        <v>37</v>
      </c>
      <c r="BQ3409">
        <v>138.6036</v>
      </c>
      <c r="BR3409">
        <v>140.35611300000039</v>
      </c>
      <c r="BS3409">
        <v>3</v>
      </c>
    </row>
    <row r="3410" spans="1:71" x14ac:dyDescent="0.25">
      <c r="A3410" t="s">
        <v>86</v>
      </c>
      <c r="B3410">
        <v>41</v>
      </c>
      <c r="C3410" t="s">
        <v>88</v>
      </c>
      <c r="D3410">
        <v>1</v>
      </c>
      <c r="E3410">
        <v>4648.7301420000003</v>
      </c>
      <c r="F3410">
        <v>4649.1635589999996</v>
      </c>
      <c r="G3410">
        <v>0.43341699999928102</v>
      </c>
      <c r="H3410">
        <v>148.36750000000001</v>
      </c>
      <c r="I3410">
        <v>81.744</v>
      </c>
      <c r="J3410">
        <v>1226.1579999999999</v>
      </c>
      <c r="L3410" t="s">
        <v>1216</v>
      </c>
      <c r="M3410" s="6">
        <f t="shared" si="425"/>
        <v>2022</v>
      </c>
      <c r="N3410" s="6" t="str">
        <f t="shared" si="426"/>
        <v>05</v>
      </c>
      <c r="O3410" s="6" t="str">
        <f t="shared" si="427"/>
        <v>17</v>
      </c>
      <c r="P3410" t="str">
        <f t="shared" si="428"/>
        <v>19</v>
      </c>
      <c r="Q3410" t="str">
        <f t="shared" si="429"/>
        <v>47</v>
      </c>
      <c r="R3410" t="str">
        <f t="shared" si="430"/>
        <v>02</v>
      </c>
      <c r="S3410" s="4">
        <f t="shared" si="432"/>
        <v>44698.824328703704</v>
      </c>
      <c r="T3410" s="5">
        <f t="shared" si="431"/>
        <v>44698.824328703704</v>
      </c>
      <c r="U3410" t="s">
        <v>2641</v>
      </c>
      <c r="AH3410" t="s">
        <v>2940</v>
      </c>
      <c r="AI3410">
        <v>1</v>
      </c>
      <c r="AJ3410">
        <v>1</v>
      </c>
      <c r="AK3410" t="s">
        <v>3101</v>
      </c>
      <c r="AL3410" t="s">
        <v>3104</v>
      </c>
      <c r="BN3410">
        <v>38</v>
      </c>
      <c r="BQ3410">
        <v>148.36750000000001</v>
      </c>
      <c r="BR3410">
        <v>148.80091699999929</v>
      </c>
      <c r="BS3410">
        <v>4</v>
      </c>
    </row>
    <row r="3411" spans="1:71" x14ac:dyDescent="0.25">
      <c r="A3411" t="s">
        <v>86</v>
      </c>
      <c r="B3411">
        <v>42</v>
      </c>
      <c r="C3411" t="s">
        <v>88</v>
      </c>
      <c r="D3411">
        <v>1</v>
      </c>
      <c r="E3411">
        <v>4656.3471330000002</v>
      </c>
      <c r="F3411">
        <v>4656.5607010000003</v>
      </c>
      <c r="G3411">
        <v>0.21356800000012299</v>
      </c>
      <c r="H3411">
        <v>155.9845</v>
      </c>
      <c r="I3411">
        <v>32.698</v>
      </c>
      <c r="J3411">
        <v>1831.0630000000001</v>
      </c>
      <c r="L3411" t="s">
        <v>1216</v>
      </c>
      <c r="M3411" s="6">
        <f t="shared" si="425"/>
        <v>2022</v>
      </c>
      <c r="N3411" s="6" t="str">
        <f t="shared" si="426"/>
        <v>05</v>
      </c>
      <c r="O3411" s="6" t="str">
        <f t="shared" si="427"/>
        <v>17</v>
      </c>
      <c r="P3411" t="str">
        <f t="shared" si="428"/>
        <v>19</v>
      </c>
      <c r="Q3411" t="str">
        <f t="shared" si="429"/>
        <v>47</v>
      </c>
      <c r="R3411" t="str">
        <f t="shared" si="430"/>
        <v>02</v>
      </c>
      <c r="S3411" s="4">
        <f t="shared" si="432"/>
        <v>44698.824328703704</v>
      </c>
      <c r="T3411" s="5">
        <f t="shared" si="431"/>
        <v>44698.824328703704</v>
      </c>
      <c r="U3411" t="s">
        <v>2641</v>
      </c>
      <c r="AH3411" t="s">
        <v>2940</v>
      </c>
      <c r="AI3411">
        <v>1</v>
      </c>
      <c r="AJ3411">
        <v>0</v>
      </c>
      <c r="AK3411" t="s">
        <v>3101</v>
      </c>
      <c r="AL3411" t="s">
        <v>3103</v>
      </c>
      <c r="BN3411">
        <v>39</v>
      </c>
      <c r="BQ3411">
        <v>155.9845</v>
      </c>
      <c r="BR3411">
        <v>156.19806800000009</v>
      </c>
      <c r="BS3411">
        <v>5</v>
      </c>
    </row>
    <row r="3412" spans="1:71" x14ac:dyDescent="0.25">
      <c r="A3412" t="s">
        <v>86</v>
      </c>
      <c r="B3412">
        <v>43</v>
      </c>
      <c r="C3412" t="s">
        <v>88</v>
      </c>
      <c r="D3412">
        <v>1</v>
      </c>
      <c r="E3412">
        <v>4656.975273</v>
      </c>
      <c r="F3412">
        <v>4657.7164789999997</v>
      </c>
      <c r="G3412">
        <v>0.74120599999969272</v>
      </c>
      <c r="H3412">
        <v>156.61259999999999</v>
      </c>
      <c r="I3412">
        <v>49.045999999999999</v>
      </c>
      <c r="J3412">
        <v>1128.0650000000001</v>
      </c>
      <c r="L3412" t="s">
        <v>1216</v>
      </c>
      <c r="M3412" s="6">
        <f t="shared" si="425"/>
        <v>2022</v>
      </c>
      <c r="N3412" s="6" t="str">
        <f t="shared" si="426"/>
        <v>05</v>
      </c>
      <c r="O3412" s="6" t="str">
        <f t="shared" si="427"/>
        <v>17</v>
      </c>
      <c r="P3412" t="str">
        <f t="shared" si="428"/>
        <v>19</v>
      </c>
      <c r="Q3412" t="str">
        <f t="shared" si="429"/>
        <v>47</v>
      </c>
      <c r="R3412" t="str">
        <f t="shared" si="430"/>
        <v>02</v>
      </c>
      <c r="S3412" s="4">
        <f t="shared" si="432"/>
        <v>44698.824328703704</v>
      </c>
      <c r="T3412" s="5">
        <f t="shared" si="431"/>
        <v>44698.824328703704</v>
      </c>
      <c r="U3412" t="s">
        <v>2641</v>
      </c>
      <c r="AH3412" t="s">
        <v>2940</v>
      </c>
      <c r="AI3412">
        <v>2</v>
      </c>
      <c r="AJ3412">
        <v>2</v>
      </c>
      <c r="AK3412" t="s">
        <v>3101</v>
      </c>
      <c r="AL3412" t="s">
        <v>3104</v>
      </c>
      <c r="BN3412">
        <v>40</v>
      </c>
      <c r="BQ3412">
        <v>156.61259999999999</v>
      </c>
      <c r="BR3412">
        <v>157.35380599999971</v>
      </c>
      <c r="BS3412">
        <v>6</v>
      </c>
    </row>
    <row r="3413" spans="1:71" x14ac:dyDescent="0.25">
      <c r="A3413" t="s">
        <v>86</v>
      </c>
      <c r="B3413">
        <v>44</v>
      </c>
      <c r="C3413" t="s">
        <v>88</v>
      </c>
      <c r="D3413">
        <v>1</v>
      </c>
      <c r="E3413">
        <v>4664.7123069999998</v>
      </c>
      <c r="F3413">
        <v>4664.9007490000004</v>
      </c>
      <c r="G3413">
        <v>0.18844200000057751</v>
      </c>
      <c r="H3413">
        <v>164.34960000000001</v>
      </c>
      <c r="I3413">
        <v>49.045999999999999</v>
      </c>
      <c r="J3413">
        <v>792.91600000000005</v>
      </c>
      <c r="L3413" t="s">
        <v>1216</v>
      </c>
      <c r="M3413" s="6">
        <f t="shared" si="425"/>
        <v>2022</v>
      </c>
      <c r="N3413" s="6" t="str">
        <f t="shared" si="426"/>
        <v>05</v>
      </c>
      <c r="O3413" s="6" t="str">
        <f t="shared" si="427"/>
        <v>17</v>
      </c>
      <c r="P3413" t="str">
        <f t="shared" si="428"/>
        <v>19</v>
      </c>
      <c r="Q3413" t="str">
        <f t="shared" si="429"/>
        <v>47</v>
      </c>
      <c r="R3413" t="str">
        <f t="shared" si="430"/>
        <v>02</v>
      </c>
      <c r="S3413" s="4">
        <f t="shared" si="432"/>
        <v>44698.824328703704</v>
      </c>
      <c r="T3413" s="5">
        <f t="shared" si="431"/>
        <v>44698.824328703704</v>
      </c>
      <c r="U3413" t="s">
        <v>2641</v>
      </c>
      <c r="AH3413" t="s">
        <v>2940</v>
      </c>
      <c r="AI3413">
        <v>1</v>
      </c>
      <c r="AJ3413">
        <v>0</v>
      </c>
      <c r="AK3413" t="s">
        <v>2940</v>
      </c>
      <c r="AL3413" t="s">
        <v>3103</v>
      </c>
      <c r="BN3413">
        <v>41</v>
      </c>
      <c r="BQ3413">
        <v>164.34960000000001</v>
      </c>
      <c r="BR3413">
        <v>164.53804200000059</v>
      </c>
      <c r="BS3413">
        <v>7</v>
      </c>
    </row>
    <row r="3414" spans="1:71" x14ac:dyDescent="0.25">
      <c r="A3414" t="s">
        <v>86</v>
      </c>
      <c r="B3414">
        <v>45</v>
      </c>
      <c r="C3414" t="s">
        <v>88</v>
      </c>
      <c r="D3414">
        <v>1</v>
      </c>
      <c r="E3414">
        <v>4665.503764</v>
      </c>
      <c r="F3414">
        <v>4666.6909500000002</v>
      </c>
      <c r="G3414">
        <v>1.1871860000001111</v>
      </c>
      <c r="H3414">
        <v>165.14109999999999</v>
      </c>
      <c r="I3414">
        <v>16.349</v>
      </c>
      <c r="J3414">
        <v>1561.308</v>
      </c>
      <c r="L3414" t="s">
        <v>1216</v>
      </c>
      <c r="M3414" s="6">
        <f t="shared" si="425"/>
        <v>2022</v>
      </c>
      <c r="N3414" s="6" t="str">
        <f t="shared" si="426"/>
        <v>05</v>
      </c>
      <c r="O3414" s="6" t="str">
        <f t="shared" si="427"/>
        <v>17</v>
      </c>
      <c r="P3414" t="str">
        <f t="shared" si="428"/>
        <v>19</v>
      </c>
      <c r="Q3414" t="str">
        <f t="shared" si="429"/>
        <v>47</v>
      </c>
      <c r="R3414" t="str">
        <f t="shared" si="430"/>
        <v>02</v>
      </c>
      <c r="S3414" s="4">
        <f t="shared" si="432"/>
        <v>44698.824328703704</v>
      </c>
      <c r="T3414" s="5">
        <f t="shared" si="431"/>
        <v>44698.824328703704</v>
      </c>
      <c r="U3414" t="s">
        <v>2641</v>
      </c>
      <c r="AH3414" t="s">
        <v>2940</v>
      </c>
      <c r="AI3414">
        <v>2</v>
      </c>
      <c r="AJ3414">
        <v>2</v>
      </c>
      <c r="AK3414" t="s">
        <v>2940</v>
      </c>
      <c r="AL3414" t="s">
        <v>3104</v>
      </c>
      <c r="BN3414">
        <v>42</v>
      </c>
      <c r="BQ3414">
        <v>165.14109999999999</v>
      </c>
      <c r="BR3414">
        <v>166.32828600000011</v>
      </c>
      <c r="BS3414">
        <v>8</v>
      </c>
    </row>
    <row r="3415" spans="1:71" x14ac:dyDescent="0.25">
      <c r="A3415" t="s">
        <v>86</v>
      </c>
      <c r="B3415">
        <v>46</v>
      </c>
      <c r="C3415" t="s">
        <v>88</v>
      </c>
      <c r="D3415">
        <v>1</v>
      </c>
      <c r="E3415">
        <v>4832.024512</v>
      </c>
      <c r="F3415">
        <v>4833.7895879999996</v>
      </c>
      <c r="G3415">
        <v>1.765075999999681</v>
      </c>
      <c r="H3415">
        <v>31.650500000000001</v>
      </c>
      <c r="I3415">
        <v>65.394999999999996</v>
      </c>
      <c r="J3415">
        <v>449.59100000000001</v>
      </c>
      <c r="L3415" t="s">
        <v>1217</v>
      </c>
      <c r="M3415" s="6">
        <f t="shared" si="425"/>
        <v>2022</v>
      </c>
      <c r="N3415" s="6" t="str">
        <f t="shared" si="426"/>
        <v>05</v>
      </c>
      <c r="O3415" s="6" t="str">
        <f t="shared" si="427"/>
        <v>17</v>
      </c>
      <c r="P3415" t="str">
        <f t="shared" si="428"/>
        <v>19</v>
      </c>
      <c r="Q3415" t="str">
        <f t="shared" si="429"/>
        <v>52</v>
      </c>
      <c r="R3415" t="str">
        <f t="shared" si="430"/>
        <v>02</v>
      </c>
      <c r="S3415" s="4">
        <f t="shared" si="432"/>
        <v>44698.827800925923</v>
      </c>
      <c r="T3415" s="5">
        <f t="shared" si="431"/>
        <v>44698.827800925923</v>
      </c>
      <c r="U3415" t="s">
        <v>2642</v>
      </c>
      <c r="AH3415" t="s">
        <v>2940</v>
      </c>
      <c r="AI3415">
        <v>1</v>
      </c>
      <c r="AJ3415">
        <v>0</v>
      </c>
      <c r="AK3415" t="s">
        <v>3101</v>
      </c>
      <c r="AL3415" t="s">
        <v>3102</v>
      </c>
      <c r="BN3415">
        <v>43</v>
      </c>
      <c r="BQ3415">
        <v>31.650500000000001</v>
      </c>
      <c r="BR3415">
        <v>33.415575999999682</v>
      </c>
      <c r="BS3415">
        <v>0</v>
      </c>
    </row>
    <row r="3416" spans="1:71" x14ac:dyDescent="0.25">
      <c r="A3416" t="s">
        <v>86</v>
      </c>
      <c r="B3416">
        <v>47</v>
      </c>
      <c r="C3416" t="s">
        <v>88</v>
      </c>
      <c r="D3416">
        <v>1</v>
      </c>
      <c r="E3416">
        <v>4918.986347</v>
      </c>
      <c r="F3416">
        <v>4920.236347</v>
      </c>
      <c r="G3416">
        <v>1.25</v>
      </c>
      <c r="H3416">
        <v>118.6123</v>
      </c>
      <c r="I3416">
        <v>8.1739999999999995</v>
      </c>
      <c r="J3416">
        <v>408.71899999999999</v>
      </c>
      <c r="L3416" t="s">
        <v>1217</v>
      </c>
      <c r="M3416" s="6">
        <f t="shared" ref="M3416:M3479" si="433">2000+LEFT(RIGHT(L3416,16),2)</f>
        <v>2022</v>
      </c>
      <c r="N3416" s="6" t="str">
        <f t="shared" ref="N3416:N3479" si="434">LEFT(RIGHT(L3416,14),2)</f>
        <v>05</v>
      </c>
      <c r="O3416" s="6" t="str">
        <f t="shared" ref="O3416:O3479" si="435">LEFT(RIGHT(L3416,12),2)</f>
        <v>17</v>
      </c>
      <c r="P3416" t="str">
        <f t="shared" ref="P3416:P3479" si="436">LEFT(RIGHT(L3416,10),2)</f>
        <v>19</v>
      </c>
      <c r="Q3416" t="str">
        <f t="shared" ref="Q3416:Q3479" si="437">LEFT(RIGHT(L3416,8),2)</f>
        <v>52</v>
      </c>
      <c r="R3416" t="str">
        <f t="shared" ref="R3416:R3479" si="438">LEFT(RIGHT(L3416,6),2)</f>
        <v>02</v>
      </c>
      <c r="S3416" s="4">
        <f t="shared" si="432"/>
        <v>44698.827800925923</v>
      </c>
      <c r="T3416" s="5">
        <f t="shared" ref="T3416:T3479" si="439">S3416</f>
        <v>44698.827800925923</v>
      </c>
      <c r="U3416" t="s">
        <v>2642</v>
      </c>
      <c r="AH3416" t="s">
        <v>2940</v>
      </c>
      <c r="AI3416">
        <v>1</v>
      </c>
      <c r="AJ3416">
        <v>0</v>
      </c>
      <c r="AK3416" t="s">
        <v>2940</v>
      </c>
      <c r="AL3416" t="s">
        <v>3102</v>
      </c>
      <c r="BN3416">
        <v>44</v>
      </c>
      <c r="BQ3416">
        <v>118.6123</v>
      </c>
      <c r="BR3416">
        <v>119.8623</v>
      </c>
      <c r="BS3416">
        <v>1</v>
      </c>
    </row>
    <row r="3417" spans="1:71" x14ac:dyDescent="0.25">
      <c r="A3417" t="s">
        <v>86</v>
      </c>
      <c r="B3417">
        <v>48</v>
      </c>
      <c r="C3417" t="s">
        <v>88</v>
      </c>
      <c r="D3417">
        <v>1</v>
      </c>
      <c r="E3417">
        <v>5524.3288009999997</v>
      </c>
      <c r="F3417">
        <v>5525.0197550000003</v>
      </c>
      <c r="G3417">
        <v>0.69095400000060181</v>
      </c>
      <c r="H3417">
        <v>123.90130000000001</v>
      </c>
      <c r="I3417">
        <v>81.744</v>
      </c>
      <c r="J3417">
        <v>482.28899999999999</v>
      </c>
      <c r="L3417" t="s">
        <v>1218</v>
      </c>
      <c r="M3417" s="6">
        <f t="shared" si="433"/>
        <v>2022</v>
      </c>
      <c r="N3417" s="6" t="str">
        <f t="shared" si="434"/>
        <v>05</v>
      </c>
      <c r="O3417" s="6" t="str">
        <f t="shared" si="435"/>
        <v>17</v>
      </c>
      <c r="P3417" t="str">
        <f t="shared" si="436"/>
        <v>20</v>
      </c>
      <c r="Q3417" t="str">
        <f t="shared" si="437"/>
        <v>02</v>
      </c>
      <c r="R3417" t="str">
        <f t="shared" si="438"/>
        <v>02</v>
      </c>
      <c r="S3417" s="4">
        <f t="shared" si="432"/>
        <v>44698.834745370368</v>
      </c>
      <c r="T3417" s="5">
        <f t="shared" si="439"/>
        <v>44698.834745370368</v>
      </c>
      <c r="U3417" t="s">
        <v>2643</v>
      </c>
      <c r="AH3417" t="s">
        <v>2940</v>
      </c>
      <c r="AI3417">
        <v>1</v>
      </c>
      <c r="AJ3417">
        <v>0</v>
      </c>
      <c r="AK3417" t="s">
        <v>3101</v>
      </c>
      <c r="AL3417" t="s">
        <v>3102</v>
      </c>
      <c r="BN3417">
        <v>45</v>
      </c>
      <c r="BQ3417">
        <v>123.90130000000001</v>
      </c>
      <c r="BR3417">
        <v>124.59225400000059</v>
      </c>
      <c r="BS3417">
        <v>0</v>
      </c>
    </row>
    <row r="3418" spans="1:71" x14ac:dyDescent="0.25">
      <c r="A3418" t="s">
        <v>86</v>
      </c>
      <c r="B3418">
        <v>49</v>
      </c>
      <c r="C3418" t="s">
        <v>88</v>
      </c>
      <c r="D3418">
        <v>1</v>
      </c>
      <c r="E3418">
        <v>5841.0496480000002</v>
      </c>
      <c r="F3418">
        <v>5841.2694979999997</v>
      </c>
      <c r="G3418">
        <v>0.2198499999994965</v>
      </c>
      <c r="H3418">
        <v>140.55099999999999</v>
      </c>
      <c r="I3418">
        <v>57.220999999999997</v>
      </c>
      <c r="J3418">
        <v>727.52</v>
      </c>
      <c r="L3418" t="s">
        <v>1219</v>
      </c>
      <c r="M3418" s="6">
        <f t="shared" si="433"/>
        <v>2022</v>
      </c>
      <c r="N3418" s="6" t="str">
        <f t="shared" si="434"/>
        <v>05</v>
      </c>
      <c r="O3418" s="6" t="str">
        <f t="shared" si="435"/>
        <v>17</v>
      </c>
      <c r="P3418" t="str">
        <f t="shared" si="436"/>
        <v>20</v>
      </c>
      <c r="Q3418" t="str">
        <f t="shared" si="437"/>
        <v>07</v>
      </c>
      <c r="R3418" t="str">
        <f t="shared" si="438"/>
        <v>02</v>
      </c>
      <c r="S3418" s="4">
        <f t="shared" si="432"/>
        <v>44698.838217592594</v>
      </c>
      <c r="T3418" s="5">
        <f t="shared" si="439"/>
        <v>44698.838217592594</v>
      </c>
      <c r="U3418" t="s">
        <v>2644</v>
      </c>
      <c r="AH3418" t="s">
        <v>2940</v>
      </c>
      <c r="AI3418">
        <v>1</v>
      </c>
      <c r="AJ3418">
        <v>0</v>
      </c>
      <c r="AK3418" t="s">
        <v>3101</v>
      </c>
      <c r="AL3418" t="s">
        <v>3103</v>
      </c>
      <c r="BN3418">
        <v>46</v>
      </c>
      <c r="BQ3418">
        <v>140.55099999999999</v>
      </c>
      <c r="BR3418">
        <v>140.77084999999951</v>
      </c>
      <c r="BS3418">
        <v>0</v>
      </c>
    </row>
    <row r="3419" spans="1:71" x14ac:dyDescent="0.25">
      <c r="A3419" t="s">
        <v>86</v>
      </c>
      <c r="B3419">
        <v>50</v>
      </c>
      <c r="C3419" t="s">
        <v>88</v>
      </c>
      <c r="D3419">
        <v>1</v>
      </c>
      <c r="E3419">
        <v>6104.4362860000001</v>
      </c>
      <c r="F3419">
        <v>6104.6686980000004</v>
      </c>
      <c r="G3419">
        <v>0.23241200000029491</v>
      </c>
      <c r="H3419">
        <v>103.9619</v>
      </c>
      <c r="I3419">
        <v>106.267</v>
      </c>
      <c r="J3419">
        <v>817.43899999999996</v>
      </c>
      <c r="L3419" t="s">
        <v>1220</v>
      </c>
      <c r="M3419" s="6">
        <f t="shared" si="433"/>
        <v>2022</v>
      </c>
      <c r="N3419" s="6" t="str">
        <f t="shared" si="434"/>
        <v>05</v>
      </c>
      <c r="O3419" s="6" t="str">
        <f t="shared" si="435"/>
        <v>17</v>
      </c>
      <c r="P3419" t="str">
        <f t="shared" si="436"/>
        <v>20</v>
      </c>
      <c r="Q3419" t="str">
        <f t="shared" si="437"/>
        <v>12</v>
      </c>
      <c r="R3419" t="str">
        <f t="shared" si="438"/>
        <v>02</v>
      </c>
      <c r="S3419" s="4">
        <f t="shared" si="432"/>
        <v>44698.841689814813</v>
      </c>
      <c r="T3419" s="5">
        <f t="shared" si="439"/>
        <v>44698.841689814813</v>
      </c>
      <c r="U3419" t="s">
        <v>2645</v>
      </c>
      <c r="AH3419" t="s">
        <v>2940</v>
      </c>
      <c r="AI3419">
        <v>1</v>
      </c>
      <c r="AJ3419">
        <v>0</v>
      </c>
      <c r="AK3419" t="s">
        <v>3101</v>
      </c>
      <c r="AL3419" t="s">
        <v>3103</v>
      </c>
      <c r="BN3419">
        <v>47</v>
      </c>
      <c r="BQ3419">
        <v>103.9619</v>
      </c>
      <c r="BR3419">
        <v>104.19431200000029</v>
      </c>
      <c r="BS3419">
        <v>0</v>
      </c>
    </row>
    <row r="3420" spans="1:71" x14ac:dyDescent="0.25">
      <c r="A3420" t="s">
        <v>86</v>
      </c>
      <c r="B3420">
        <v>51</v>
      </c>
      <c r="C3420" t="s">
        <v>88</v>
      </c>
      <c r="D3420">
        <v>1</v>
      </c>
      <c r="E3420">
        <v>6105.051864</v>
      </c>
      <c r="F3420">
        <v>6105.4475920000004</v>
      </c>
      <c r="G3420">
        <v>0.39572800000041752</v>
      </c>
      <c r="H3420">
        <v>104.5775</v>
      </c>
      <c r="I3420">
        <v>98.093000000000004</v>
      </c>
      <c r="J3420">
        <v>858.31100000000004</v>
      </c>
      <c r="L3420" t="s">
        <v>1220</v>
      </c>
      <c r="M3420" s="6">
        <f t="shared" si="433"/>
        <v>2022</v>
      </c>
      <c r="N3420" s="6" t="str">
        <f t="shared" si="434"/>
        <v>05</v>
      </c>
      <c r="O3420" s="6" t="str">
        <f t="shared" si="435"/>
        <v>17</v>
      </c>
      <c r="P3420" t="str">
        <f t="shared" si="436"/>
        <v>20</v>
      </c>
      <c r="Q3420" t="str">
        <f t="shared" si="437"/>
        <v>12</v>
      </c>
      <c r="R3420" t="str">
        <f t="shared" si="438"/>
        <v>02</v>
      </c>
      <c r="S3420" s="4">
        <f t="shared" si="432"/>
        <v>44698.841689814813</v>
      </c>
      <c r="T3420" s="5">
        <f t="shared" si="439"/>
        <v>44698.841689814813</v>
      </c>
      <c r="U3420" t="s">
        <v>2645</v>
      </c>
      <c r="AH3420" t="s">
        <v>2940</v>
      </c>
      <c r="AI3420">
        <v>2</v>
      </c>
      <c r="AJ3420">
        <v>0</v>
      </c>
      <c r="AK3420" t="s">
        <v>3101</v>
      </c>
      <c r="AL3420" t="s">
        <v>3103</v>
      </c>
      <c r="BN3420">
        <v>48</v>
      </c>
      <c r="BQ3420">
        <v>104.5775</v>
      </c>
      <c r="BR3420">
        <v>104.9732280000004</v>
      </c>
      <c r="BS3420">
        <v>1</v>
      </c>
    </row>
    <row r="3421" spans="1:71" x14ac:dyDescent="0.25">
      <c r="A3421" t="s">
        <v>86</v>
      </c>
      <c r="B3421">
        <v>52</v>
      </c>
      <c r="C3421" t="s">
        <v>88</v>
      </c>
      <c r="D3421">
        <v>1</v>
      </c>
      <c r="E3421">
        <v>6106.5342760000003</v>
      </c>
      <c r="F3421">
        <v>6106.7792509999999</v>
      </c>
      <c r="G3421">
        <v>0.24497499999961289</v>
      </c>
      <c r="H3421">
        <v>106.0599</v>
      </c>
      <c r="I3421">
        <v>89.918000000000006</v>
      </c>
      <c r="J3421">
        <v>653.95100000000002</v>
      </c>
      <c r="L3421" t="s">
        <v>1220</v>
      </c>
      <c r="M3421" s="6">
        <f t="shared" si="433"/>
        <v>2022</v>
      </c>
      <c r="N3421" s="6" t="str">
        <f t="shared" si="434"/>
        <v>05</v>
      </c>
      <c r="O3421" s="6" t="str">
        <f t="shared" si="435"/>
        <v>17</v>
      </c>
      <c r="P3421" t="str">
        <f t="shared" si="436"/>
        <v>20</v>
      </c>
      <c r="Q3421" t="str">
        <f t="shared" si="437"/>
        <v>12</v>
      </c>
      <c r="R3421" t="str">
        <f t="shared" si="438"/>
        <v>02</v>
      </c>
      <c r="S3421" s="4">
        <f t="shared" si="432"/>
        <v>44698.841689814813</v>
      </c>
      <c r="T3421" s="5">
        <f t="shared" si="439"/>
        <v>44698.841689814813</v>
      </c>
      <c r="U3421" t="s">
        <v>2645</v>
      </c>
      <c r="AH3421" t="s">
        <v>2940</v>
      </c>
      <c r="AI3421">
        <v>1</v>
      </c>
      <c r="AJ3421">
        <v>0</v>
      </c>
      <c r="AK3421" t="s">
        <v>2940</v>
      </c>
      <c r="AL3421" t="s">
        <v>3103</v>
      </c>
      <c r="BN3421">
        <v>49</v>
      </c>
      <c r="BQ3421">
        <v>106.0599</v>
      </c>
      <c r="BR3421">
        <v>106.3048749999996</v>
      </c>
      <c r="BS3421">
        <v>2</v>
      </c>
    </row>
    <row r="3422" spans="1:71" x14ac:dyDescent="0.25">
      <c r="A3422" t="s">
        <v>86</v>
      </c>
      <c r="B3422">
        <v>56</v>
      </c>
      <c r="C3422" t="s">
        <v>88</v>
      </c>
      <c r="D3422">
        <v>1</v>
      </c>
      <c r="E3422">
        <v>7290.6424479999996</v>
      </c>
      <c r="F3422">
        <v>7293.0545080000002</v>
      </c>
      <c r="G3422">
        <v>2.4120600000005652</v>
      </c>
      <c r="H3422">
        <v>90.040400000000005</v>
      </c>
      <c r="I3422">
        <v>57.220999999999997</v>
      </c>
      <c r="J3422">
        <v>1193.46</v>
      </c>
      <c r="L3422" t="s">
        <v>1221</v>
      </c>
      <c r="M3422" s="6">
        <f t="shared" si="433"/>
        <v>2022</v>
      </c>
      <c r="N3422" s="6" t="str">
        <f t="shared" si="434"/>
        <v>05</v>
      </c>
      <c r="O3422" s="6" t="str">
        <f t="shared" si="435"/>
        <v>17</v>
      </c>
      <c r="P3422" t="str">
        <f t="shared" si="436"/>
        <v>20</v>
      </c>
      <c r="Q3422" t="str">
        <f t="shared" si="437"/>
        <v>32</v>
      </c>
      <c r="R3422" t="str">
        <f t="shared" si="438"/>
        <v>02</v>
      </c>
      <c r="S3422" s="4">
        <f t="shared" si="432"/>
        <v>44698.855578703704</v>
      </c>
      <c r="T3422" s="5">
        <f t="shared" si="439"/>
        <v>44698.855578703704</v>
      </c>
      <c r="U3422" t="s">
        <v>2646</v>
      </c>
      <c r="AH3422" t="s">
        <v>2940</v>
      </c>
      <c r="AI3422">
        <v>1</v>
      </c>
      <c r="AJ3422">
        <v>1</v>
      </c>
      <c r="AK3422" t="s">
        <v>3101</v>
      </c>
      <c r="AL3422" t="s">
        <v>3104</v>
      </c>
      <c r="BN3422">
        <v>52</v>
      </c>
      <c r="BQ3422">
        <v>90.040400000000005</v>
      </c>
      <c r="BR3422">
        <v>92.452460000000571</v>
      </c>
      <c r="BS3422">
        <v>0</v>
      </c>
    </row>
    <row r="3423" spans="1:71" x14ac:dyDescent="0.25">
      <c r="A3423" t="s">
        <v>86</v>
      </c>
      <c r="B3423">
        <v>57</v>
      </c>
      <c r="C3423" t="s">
        <v>88</v>
      </c>
      <c r="D3423">
        <v>1</v>
      </c>
      <c r="E3423">
        <v>7715.5485079999999</v>
      </c>
      <c r="F3423">
        <v>7715.705543</v>
      </c>
      <c r="G3423">
        <v>0.15703500000017809</v>
      </c>
      <c r="H3423">
        <v>214.94800000000001</v>
      </c>
      <c r="I3423">
        <v>57.220999999999997</v>
      </c>
      <c r="J3423">
        <v>907.35699999999997</v>
      </c>
      <c r="L3423" t="s">
        <v>1222</v>
      </c>
      <c r="M3423" s="6">
        <f t="shared" si="433"/>
        <v>2022</v>
      </c>
      <c r="N3423" s="6" t="str">
        <f t="shared" si="434"/>
        <v>05</v>
      </c>
      <c r="O3423" s="6" t="str">
        <f t="shared" si="435"/>
        <v>17</v>
      </c>
      <c r="P3423" t="str">
        <f t="shared" si="436"/>
        <v>20</v>
      </c>
      <c r="Q3423" t="str">
        <f t="shared" si="437"/>
        <v>37</v>
      </c>
      <c r="R3423" t="str">
        <f t="shared" si="438"/>
        <v>02</v>
      </c>
      <c r="S3423" s="4">
        <f t="shared" si="432"/>
        <v>44698.859050925923</v>
      </c>
      <c r="T3423" s="5">
        <f t="shared" si="439"/>
        <v>44698.859050925923</v>
      </c>
      <c r="U3423" t="s">
        <v>2647</v>
      </c>
      <c r="AH3423" t="s">
        <v>2940</v>
      </c>
      <c r="AI3423">
        <v>1</v>
      </c>
      <c r="AJ3423">
        <v>0</v>
      </c>
      <c r="AK3423" t="s">
        <v>3101</v>
      </c>
      <c r="AL3423" t="s">
        <v>3103</v>
      </c>
      <c r="BN3423">
        <v>53</v>
      </c>
      <c r="BQ3423">
        <v>214.94800000000001</v>
      </c>
      <c r="BR3423">
        <v>215.10503500000021</v>
      </c>
      <c r="BS3423">
        <v>0</v>
      </c>
    </row>
    <row r="3424" spans="1:71" x14ac:dyDescent="0.25">
      <c r="A3424" t="s">
        <v>86</v>
      </c>
      <c r="B3424">
        <v>58</v>
      </c>
      <c r="C3424" t="s">
        <v>88</v>
      </c>
      <c r="D3424">
        <v>1</v>
      </c>
      <c r="E3424">
        <v>7716.1703669999997</v>
      </c>
      <c r="F3424">
        <v>7716.3336840000002</v>
      </c>
      <c r="G3424">
        <v>0.16331700000046109</v>
      </c>
      <c r="H3424">
        <v>215.56989999999999</v>
      </c>
      <c r="I3424">
        <v>65.394999999999996</v>
      </c>
      <c r="J3424">
        <v>792.91600000000005</v>
      </c>
      <c r="L3424" t="s">
        <v>1222</v>
      </c>
      <c r="M3424" s="6">
        <f t="shared" si="433"/>
        <v>2022</v>
      </c>
      <c r="N3424" s="6" t="str">
        <f t="shared" si="434"/>
        <v>05</v>
      </c>
      <c r="O3424" s="6" t="str">
        <f t="shared" si="435"/>
        <v>17</v>
      </c>
      <c r="P3424" t="str">
        <f t="shared" si="436"/>
        <v>20</v>
      </c>
      <c r="Q3424" t="str">
        <f t="shared" si="437"/>
        <v>37</v>
      </c>
      <c r="R3424" t="str">
        <f t="shared" si="438"/>
        <v>02</v>
      </c>
      <c r="S3424" s="4">
        <f t="shared" si="432"/>
        <v>44698.859050925923</v>
      </c>
      <c r="T3424" s="5">
        <f t="shared" si="439"/>
        <v>44698.859050925923</v>
      </c>
      <c r="U3424" t="s">
        <v>2647</v>
      </c>
      <c r="AH3424" t="s">
        <v>2940</v>
      </c>
      <c r="AI3424">
        <v>1</v>
      </c>
      <c r="AJ3424">
        <v>0</v>
      </c>
      <c r="AK3424" t="s">
        <v>3101</v>
      </c>
      <c r="AL3424" t="s">
        <v>3103</v>
      </c>
      <c r="BN3424">
        <v>54</v>
      </c>
      <c r="BQ3424">
        <v>215.56989999999999</v>
      </c>
      <c r="BR3424">
        <v>215.73321700000051</v>
      </c>
      <c r="BS3424">
        <v>1</v>
      </c>
    </row>
    <row r="3425" spans="1:71" x14ac:dyDescent="0.25">
      <c r="A3425" t="s">
        <v>86</v>
      </c>
      <c r="B3425">
        <v>59</v>
      </c>
      <c r="C3425" t="s">
        <v>88</v>
      </c>
      <c r="D3425">
        <v>1</v>
      </c>
      <c r="E3425">
        <v>7717.4266479999997</v>
      </c>
      <c r="F3425">
        <v>7717.6213719999996</v>
      </c>
      <c r="G3425">
        <v>0.19472399999995099</v>
      </c>
      <c r="H3425">
        <v>216.8261</v>
      </c>
      <c r="I3425">
        <v>89.918000000000006</v>
      </c>
      <c r="J3425">
        <v>1111.7170000000001</v>
      </c>
      <c r="L3425" t="s">
        <v>1222</v>
      </c>
      <c r="M3425" s="6">
        <f t="shared" si="433"/>
        <v>2022</v>
      </c>
      <c r="N3425" s="6" t="str">
        <f t="shared" si="434"/>
        <v>05</v>
      </c>
      <c r="O3425" s="6" t="str">
        <f t="shared" si="435"/>
        <v>17</v>
      </c>
      <c r="P3425" t="str">
        <f t="shared" si="436"/>
        <v>20</v>
      </c>
      <c r="Q3425" t="str">
        <f t="shared" si="437"/>
        <v>37</v>
      </c>
      <c r="R3425" t="str">
        <f t="shared" si="438"/>
        <v>02</v>
      </c>
      <c r="S3425" s="4">
        <f t="shared" si="432"/>
        <v>44698.859050925923</v>
      </c>
      <c r="T3425" s="5">
        <f t="shared" si="439"/>
        <v>44698.859050925923</v>
      </c>
      <c r="U3425" t="s">
        <v>2647</v>
      </c>
      <c r="AH3425" t="s">
        <v>2940</v>
      </c>
      <c r="AI3425">
        <v>1</v>
      </c>
      <c r="AJ3425">
        <v>0</v>
      </c>
      <c r="AK3425" t="s">
        <v>3101</v>
      </c>
      <c r="AL3425" t="s">
        <v>3103</v>
      </c>
      <c r="BN3425">
        <v>55</v>
      </c>
      <c r="BQ3425">
        <v>216.8261</v>
      </c>
      <c r="BR3425">
        <v>217.02082399999989</v>
      </c>
      <c r="BS3425">
        <v>2</v>
      </c>
    </row>
    <row r="3426" spans="1:71" x14ac:dyDescent="0.25">
      <c r="A3426" t="s">
        <v>86</v>
      </c>
      <c r="B3426">
        <v>60</v>
      </c>
      <c r="C3426" t="s">
        <v>88</v>
      </c>
      <c r="D3426">
        <v>1</v>
      </c>
      <c r="E3426">
        <v>7716.6163470000001</v>
      </c>
      <c r="F3426">
        <v>7716.8487590000004</v>
      </c>
      <c r="G3426">
        <v>0.23241200000029491</v>
      </c>
      <c r="H3426">
        <v>216.01580000000001</v>
      </c>
      <c r="I3426">
        <v>98.093000000000004</v>
      </c>
      <c r="J3426">
        <v>784.74099999999999</v>
      </c>
      <c r="L3426" t="s">
        <v>1222</v>
      </c>
      <c r="M3426" s="6">
        <f t="shared" si="433"/>
        <v>2022</v>
      </c>
      <c r="N3426" s="6" t="str">
        <f t="shared" si="434"/>
        <v>05</v>
      </c>
      <c r="O3426" s="6" t="str">
        <f t="shared" si="435"/>
        <v>17</v>
      </c>
      <c r="P3426" t="str">
        <f t="shared" si="436"/>
        <v>20</v>
      </c>
      <c r="Q3426" t="str">
        <f t="shared" si="437"/>
        <v>37</v>
      </c>
      <c r="R3426" t="str">
        <f t="shared" si="438"/>
        <v>02</v>
      </c>
      <c r="S3426" s="4">
        <f t="shared" si="432"/>
        <v>44698.859050925923</v>
      </c>
      <c r="T3426" s="5">
        <f t="shared" si="439"/>
        <v>44698.859050925923</v>
      </c>
      <c r="U3426" t="s">
        <v>2647</v>
      </c>
      <c r="AH3426" t="s">
        <v>2940</v>
      </c>
      <c r="AI3426">
        <v>1</v>
      </c>
      <c r="AJ3426">
        <v>0</v>
      </c>
      <c r="AK3426" t="s">
        <v>3101</v>
      </c>
      <c r="AL3426" t="s">
        <v>3103</v>
      </c>
      <c r="BN3426">
        <v>56</v>
      </c>
      <c r="BQ3426">
        <v>216.01580000000001</v>
      </c>
      <c r="BR3426">
        <v>216.24821200000031</v>
      </c>
      <c r="BS3426">
        <v>3</v>
      </c>
    </row>
    <row r="3427" spans="1:71" x14ac:dyDescent="0.25">
      <c r="A3427" t="s">
        <v>86</v>
      </c>
      <c r="B3427">
        <v>61</v>
      </c>
      <c r="C3427" t="s">
        <v>88</v>
      </c>
      <c r="D3427">
        <v>1</v>
      </c>
      <c r="E3427">
        <v>7743.8439550000003</v>
      </c>
      <c r="F3427">
        <v>7744.0763669999997</v>
      </c>
      <c r="G3427">
        <v>0.23241199999938539</v>
      </c>
      <c r="H3427">
        <v>243.24350000000001</v>
      </c>
      <c r="I3427">
        <v>49.045999999999999</v>
      </c>
      <c r="J3427">
        <v>719.346</v>
      </c>
      <c r="L3427" t="s">
        <v>1222</v>
      </c>
      <c r="M3427" s="6">
        <f t="shared" si="433"/>
        <v>2022</v>
      </c>
      <c r="N3427" s="6" t="str">
        <f t="shared" si="434"/>
        <v>05</v>
      </c>
      <c r="O3427" s="6" t="str">
        <f t="shared" si="435"/>
        <v>17</v>
      </c>
      <c r="P3427" t="str">
        <f t="shared" si="436"/>
        <v>20</v>
      </c>
      <c r="Q3427" t="str">
        <f t="shared" si="437"/>
        <v>37</v>
      </c>
      <c r="R3427" t="str">
        <f t="shared" si="438"/>
        <v>02</v>
      </c>
      <c r="S3427" s="4">
        <f t="shared" si="432"/>
        <v>44698.859050925923</v>
      </c>
      <c r="T3427" s="5">
        <f t="shared" si="439"/>
        <v>44698.859050925923</v>
      </c>
      <c r="U3427" t="s">
        <v>2647</v>
      </c>
      <c r="AH3427" t="s">
        <v>2940</v>
      </c>
      <c r="AI3427">
        <v>1</v>
      </c>
      <c r="AJ3427">
        <v>0</v>
      </c>
      <c r="AK3427" t="s">
        <v>3101</v>
      </c>
      <c r="AL3427" t="s">
        <v>3103</v>
      </c>
      <c r="BN3427">
        <v>57</v>
      </c>
      <c r="BQ3427">
        <v>243.24350000000001</v>
      </c>
      <c r="BR3427">
        <v>243.4759119999994</v>
      </c>
      <c r="BS3427">
        <v>4</v>
      </c>
    </row>
    <row r="3428" spans="1:71" x14ac:dyDescent="0.25">
      <c r="A3428" t="s">
        <v>86</v>
      </c>
      <c r="B3428">
        <v>62</v>
      </c>
      <c r="C3428" t="s">
        <v>88</v>
      </c>
      <c r="D3428">
        <v>1</v>
      </c>
      <c r="E3428">
        <v>7745.4143059999997</v>
      </c>
      <c r="F3428">
        <v>7745.6090299999996</v>
      </c>
      <c r="G3428">
        <v>0.19472399999995099</v>
      </c>
      <c r="H3428">
        <v>244.81379999999999</v>
      </c>
      <c r="I3428">
        <v>57.220999999999997</v>
      </c>
      <c r="J3428">
        <v>727.52</v>
      </c>
      <c r="L3428" t="s">
        <v>1222</v>
      </c>
      <c r="M3428" s="6">
        <f t="shared" si="433"/>
        <v>2022</v>
      </c>
      <c r="N3428" s="6" t="str">
        <f t="shared" si="434"/>
        <v>05</v>
      </c>
      <c r="O3428" s="6" t="str">
        <f t="shared" si="435"/>
        <v>17</v>
      </c>
      <c r="P3428" t="str">
        <f t="shared" si="436"/>
        <v>20</v>
      </c>
      <c r="Q3428" t="str">
        <f t="shared" si="437"/>
        <v>37</v>
      </c>
      <c r="R3428" t="str">
        <f t="shared" si="438"/>
        <v>02</v>
      </c>
      <c r="S3428" s="4">
        <f t="shared" si="432"/>
        <v>44698.859050925923</v>
      </c>
      <c r="T3428" s="5">
        <f t="shared" si="439"/>
        <v>44698.859050925923</v>
      </c>
      <c r="U3428" t="s">
        <v>2647</v>
      </c>
      <c r="AH3428" t="s">
        <v>2940</v>
      </c>
      <c r="AI3428">
        <v>1</v>
      </c>
      <c r="AJ3428">
        <v>0</v>
      </c>
      <c r="AK3428" t="s">
        <v>3101</v>
      </c>
      <c r="AL3428" t="s">
        <v>3103</v>
      </c>
      <c r="BN3428">
        <v>58</v>
      </c>
      <c r="BQ3428">
        <v>244.81379999999999</v>
      </c>
      <c r="BR3428">
        <v>245.00852399999991</v>
      </c>
      <c r="BS3428">
        <v>5</v>
      </c>
    </row>
    <row r="3429" spans="1:71" x14ac:dyDescent="0.25">
      <c r="A3429" t="s">
        <v>86</v>
      </c>
      <c r="B3429">
        <v>66</v>
      </c>
      <c r="C3429" t="s">
        <v>88</v>
      </c>
      <c r="D3429">
        <v>1</v>
      </c>
      <c r="E3429">
        <v>7830.8500759999997</v>
      </c>
      <c r="F3429">
        <v>7831.0322370000004</v>
      </c>
      <c r="G3429">
        <v>0.18216100000063309</v>
      </c>
      <c r="H3429">
        <v>30.2256</v>
      </c>
      <c r="I3429">
        <v>81.744</v>
      </c>
      <c r="J3429">
        <v>727.52</v>
      </c>
      <c r="L3429" t="s">
        <v>1223</v>
      </c>
      <c r="M3429" s="6">
        <f t="shared" si="433"/>
        <v>2022</v>
      </c>
      <c r="N3429" s="6" t="str">
        <f t="shared" si="434"/>
        <v>05</v>
      </c>
      <c r="O3429" s="6" t="str">
        <f t="shared" si="435"/>
        <v>17</v>
      </c>
      <c r="P3429" t="str">
        <f t="shared" si="436"/>
        <v>20</v>
      </c>
      <c r="Q3429" t="str">
        <f t="shared" si="437"/>
        <v>42</v>
      </c>
      <c r="R3429" t="str">
        <f t="shared" si="438"/>
        <v>02</v>
      </c>
      <c r="S3429" s="4">
        <f t="shared" si="432"/>
        <v>44698.862523148149</v>
      </c>
      <c r="T3429" s="5">
        <f t="shared" si="439"/>
        <v>44698.862523148149</v>
      </c>
      <c r="U3429" t="s">
        <v>2648</v>
      </c>
      <c r="AH3429" t="s">
        <v>2940</v>
      </c>
      <c r="AI3429">
        <v>1</v>
      </c>
      <c r="AJ3429">
        <v>0</v>
      </c>
      <c r="AK3429" t="s">
        <v>3101</v>
      </c>
      <c r="AL3429" t="s">
        <v>3103</v>
      </c>
      <c r="BN3429">
        <v>62</v>
      </c>
      <c r="BQ3429">
        <v>30.2256</v>
      </c>
      <c r="BR3429">
        <v>30.40776100000063</v>
      </c>
      <c r="BS3429">
        <v>0</v>
      </c>
    </row>
    <row r="3430" spans="1:71" x14ac:dyDescent="0.25">
      <c r="A3430" t="s">
        <v>86</v>
      </c>
      <c r="B3430">
        <v>67</v>
      </c>
      <c r="C3430" t="s">
        <v>88</v>
      </c>
      <c r="D3430">
        <v>1</v>
      </c>
      <c r="E3430">
        <v>7832.3136439999998</v>
      </c>
      <c r="F3430">
        <v>7832.5649000000003</v>
      </c>
      <c r="G3430">
        <v>0.25125600000046688</v>
      </c>
      <c r="H3430">
        <v>31.6891</v>
      </c>
      <c r="I3430">
        <v>73.569000000000003</v>
      </c>
      <c r="J3430">
        <v>531.33500000000004</v>
      </c>
      <c r="L3430" t="s">
        <v>1223</v>
      </c>
      <c r="M3430" s="6">
        <f t="shared" si="433"/>
        <v>2022</v>
      </c>
      <c r="N3430" s="6" t="str">
        <f t="shared" si="434"/>
        <v>05</v>
      </c>
      <c r="O3430" s="6" t="str">
        <f t="shared" si="435"/>
        <v>17</v>
      </c>
      <c r="P3430" t="str">
        <f t="shared" si="436"/>
        <v>20</v>
      </c>
      <c r="Q3430" t="str">
        <f t="shared" si="437"/>
        <v>42</v>
      </c>
      <c r="R3430" t="str">
        <f t="shared" si="438"/>
        <v>02</v>
      </c>
      <c r="S3430" s="4">
        <f t="shared" si="432"/>
        <v>44698.862523148149</v>
      </c>
      <c r="T3430" s="5">
        <f t="shared" si="439"/>
        <v>44698.862523148149</v>
      </c>
      <c r="U3430" t="s">
        <v>2648</v>
      </c>
      <c r="AH3430" t="s">
        <v>2940</v>
      </c>
      <c r="AI3430">
        <v>1</v>
      </c>
      <c r="AJ3430">
        <v>0</v>
      </c>
      <c r="AK3430" t="s">
        <v>3101</v>
      </c>
      <c r="AL3430" t="s">
        <v>3103</v>
      </c>
      <c r="BN3430">
        <v>63</v>
      </c>
      <c r="BQ3430">
        <v>31.6891</v>
      </c>
      <c r="BR3430">
        <v>31.94035600000047</v>
      </c>
      <c r="BS3430">
        <v>1</v>
      </c>
    </row>
    <row r="3431" spans="1:71" x14ac:dyDescent="0.25">
      <c r="A3431" t="s">
        <v>86</v>
      </c>
      <c r="B3431">
        <v>73</v>
      </c>
      <c r="C3431" t="s">
        <v>88</v>
      </c>
      <c r="D3431">
        <v>1</v>
      </c>
      <c r="E3431">
        <v>9053.2766960000008</v>
      </c>
      <c r="F3431">
        <v>9053.8797109999996</v>
      </c>
      <c r="G3431">
        <v>0.60301499999877706</v>
      </c>
      <c r="H3431">
        <v>52.530200000000001</v>
      </c>
      <c r="I3431">
        <v>73.569000000000003</v>
      </c>
      <c r="J3431">
        <v>335.15</v>
      </c>
      <c r="L3431" t="s">
        <v>1224</v>
      </c>
      <c r="M3431" s="6">
        <f t="shared" si="433"/>
        <v>2022</v>
      </c>
      <c r="N3431" s="6" t="str">
        <f t="shared" si="434"/>
        <v>05</v>
      </c>
      <c r="O3431" s="6" t="str">
        <f t="shared" si="435"/>
        <v>17</v>
      </c>
      <c r="P3431" t="str">
        <f t="shared" si="436"/>
        <v>21</v>
      </c>
      <c r="Q3431" t="str">
        <f t="shared" si="437"/>
        <v>02</v>
      </c>
      <c r="R3431" t="str">
        <f t="shared" si="438"/>
        <v>02</v>
      </c>
      <c r="S3431" s="4">
        <f t="shared" si="432"/>
        <v>44698.87641203704</v>
      </c>
      <c r="T3431" s="5">
        <f t="shared" si="439"/>
        <v>44698.87641203704</v>
      </c>
      <c r="U3431" t="s">
        <v>2649</v>
      </c>
      <c r="AH3431" t="s">
        <v>2940</v>
      </c>
      <c r="AI3431">
        <v>1</v>
      </c>
      <c r="AJ3431">
        <v>0</v>
      </c>
      <c r="AK3431" t="s">
        <v>3101</v>
      </c>
      <c r="AL3431" t="s">
        <v>3102</v>
      </c>
      <c r="BN3431">
        <v>69</v>
      </c>
      <c r="BQ3431">
        <v>52.530200000000001</v>
      </c>
      <c r="BR3431">
        <v>53.133214999998778</v>
      </c>
      <c r="BS3431">
        <v>0</v>
      </c>
    </row>
    <row r="3432" spans="1:71" x14ac:dyDescent="0.25">
      <c r="A3432" t="s">
        <v>86</v>
      </c>
      <c r="B3432">
        <v>74</v>
      </c>
      <c r="C3432" t="s">
        <v>88</v>
      </c>
      <c r="D3432">
        <v>1</v>
      </c>
      <c r="E3432">
        <v>9054.2063440000002</v>
      </c>
      <c r="F3432">
        <v>9054.602073</v>
      </c>
      <c r="G3432">
        <v>0.39572899999984662</v>
      </c>
      <c r="H3432">
        <v>53.459800000000001</v>
      </c>
      <c r="I3432">
        <v>57.220999999999997</v>
      </c>
      <c r="J3432">
        <v>294.27800000000002</v>
      </c>
      <c r="L3432" t="s">
        <v>1224</v>
      </c>
      <c r="M3432" s="6">
        <f t="shared" si="433"/>
        <v>2022</v>
      </c>
      <c r="N3432" s="6" t="str">
        <f t="shared" si="434"/>
        <v>05</v>
      </c>
      <c r="O3432" s="6" t="str">
        <f t="shared" si="435"/>
        <v>17</v>
      </c>
      <c r="P3432" t="str">
        <f t="shared" si="436"/>
        <v>21</v>
      </c>
      <c r="Q3432" t="str">
        <f t="shared" si="437"/>
        <v>02</v>
      </c>
      <c r="R3432" t="str">
        <f t="shared" si="438"/>
        <v>02</v>
      </c>
      <c r="S3432" s="4">
        <f t="shared" si="432"/>
        <v>44698.87641203704</v>
      </c>
      <c r="T3432" s="5">
        <f t="shared" si="439"/>
        <v>44698.87641203704</v>
      </c>
      <c r="U3432" t="s">
        <v>2649</v>
      </c>
      <c r="AH3432" t="s">
        <v>2940</v>
      </c>
      <c r="AI3432">
        <v>1</v>
      </c>
      <c r="AJ3432">
        <v>0</v>
      </c>
      <c r="AK3432" t="s">
        <v>3101</v>
      </c>
      <c r="AL3432" t="s">
        <v>3102</v>
      </c>
      <c r="BN3432">
        <v>70</v>
      </c>
      <c r="BQ3432">
        <v>53.459800000000001</v>
      </c>
      <c r="BR3432">
        <v>53.855528999999848</v>
      </c>
      <c r="BS3432">
        <v>1</v>
      </c>
    </row>
    <row r="3433" spans="1:71" x14ac:dyDescent="0.25">
      <c r="A3433" t="s">
        <v>86</v>
      </c>
      <c r="B3433">
        <v>82</v>
      </c>
      <c r="C3433" t="s">
        <v>88</v>
      </c>
      <c r="D3433">
        <v>1</v>
      </c>
      <c r="E3433">
        <v>10179.07847</v>
      </c>
      <c r="F3433">
        <v>10179.72546</v>
      </c>
      <c r="G3433">
        <v>0.64698999999927764</v>
      </c>
      <c r="H3433">
        <v>278.29079999999999</v>
      </c>
      <c r="I3433">
        <v>49.045999999999999</v>
      </c>
      <c r="J3433">
        <v>719.346</v>
      </c>
      <c r="L3433" t="s">
        <v>1225</v>
      </c>
      <c r="M3433" s="6">
        <f t="shared" si="433"/>
        <v>2022</v>
      </c>
      <c r="N3433" s="6" t="str">
        <f t="shared" si="434"/>
        <v>05</v>
      </c>
      <c r="O3433" s="6" t="str">
        <f t="shared" si="435"/>
        <v>17</v>
      </c>
      <c r="P3433" t="str">
        <f t="shared" si="436"/>
        <v>21</v>
      </c>
      <c r="Q3433" t="str">
        <f t="shared" si="437"/>
        <v>17</v>
      </c>
      <c r="R3433" t="str">
        <f t="shared" si="438"/>
        <v>02</v>
      </c>
      <c r="S3433" s="4">
        <f t="shared" si="432"/>
        <v>44698.886828703704</v>
      </c>
      <c r="T3433" s="5">
        <f t="shared" si="439"/>
        <v>44698.886828703704</v>
      </c>
      <c r="U3433" t="s">
        <v>2650</v>
      </c>
      <c r="AH3433" t="s">
        <v>2940</v>
      </c>
      <c r="AI3433">
        <v>1</v>
      </c>
      <c r="AJ3433">
        <v>0</v>
      </c>
      <c r="AK3433" t="s">
        <v>3101</v>
      </c>
      <c r="AL3433" t="s">
        <v>3102</v>
      </c>
      <c r="BN3433">
        <v>78</v>
      </c>
      <c r="BQ3433">
        <v>278.29079999999999</v>
      </c>
      <c r="BR3433">
        <v>278.93778999999932</v>
      </c>
      <c r="BS3433">
        <v>0</v>
      </c>
    </row>
    <row r="3434" spans="1:71" x14ac:dyDescent="0.25">
      <c r="A3434" t="s">
        <v>86</v>
      </c>
      <c r="B3434">
        <v>1037</v>
      </c>
      <c r="C3434" t="s">
        <v>88</v>
      </c>
      <c r="D3434">
        <v>1</v>
      </c>
      <c r="E3434">
        <v>9960.8395490000003</v>
      </c>
      <c r="F3434">
        <v>9961.0908049999998</v>
      </c>
      <c r="G3434">
        <v>0.25125599999955739</v>
      </c>
      <c r="H3434">
        <v>60.051900000000003</v>
      </c>
      <c r="I3434">
        <v>50.36</v>
      </c>
      <c r="J3434">
        <v>618.70500000000004</v>
      </c>
      <c r="L3434" t="s">
        <v>1225</v>
      </c>
      <c r="M3434" s="6">
        <f t="shared" si="433"/>
        <v>2022</v>
      </c>
      <c r="N3434" s="6" t="str">
        <f t="shared" si="434"/>
        <v>05</v>
      </c>
      <c r="O3434" s="6" t="str">
        <f t="shared" si="435"/>
        <v>17</v>
      </c>
      <c r="P3434" t="str">
        <f t="shared" si="436"/>
        <v>21</v>
      </c>
      <c r="Q3434" t="str">
        <f t="shared" si="437"/>
        <v>17</v>
      </c>
      <c r="R3434" t="str">
        <f t="shared" si="438"/>
        <v>02</v>
      </c>
      <c r="S3434" s="4">
        <f t="shared" si="432"/>
        <v>44698.886828703704</v>
      </c>
      <c r="T3434" s="5">
        <f t="shared" si="439"/>
        <v>44698.886828703704</v>
      </c>
      <c r="U3434" t="s">
        <v>2650</v>
      </c>
      <c r="AH3434" t="s">
        <v>2940</v>
      </c>
      <c r="AI3434">
        <v>1</v>
      </c>
      <c r="AJ3434">
        <v>0</v>
      </c>
      <c r="AK3434" t="s">
        <v>3101</v>
      </c>
      <c r="AL3434" t="s">
        <v>3103</v>
      </c>
      <c r="BN3434">
        <v>1021</v>
      </c>
      <c r="BQ3434">
        <v>60.051900000000003</v>
      </c>
      <c r="BR3434">
        <v>60.303155999999561</v>
      </c>
      <c r="BS3434">
        <v>1</v>
      </c>
    </row>
    <row r="3435" spans="1:71" x14ac:dyDescent="0.25">
      <c r="A3435" t="s">
        <v>86</v>
      </c>
      <c r="B3435">
        <v>84</v>
      </c>
      <c r="C3435" t="s">
        <v>88</v>
      </c>
      <c r="D3435">
        <v>1</v>
      </c>
      <c r="E3435">
        <v>10707.675279999999</v>
      </c>
      <c r="F3435">
        <v>10708.9881</v>
      </c>
      <c r="G3435">
        <v>1.3128200000010111</v>
      </c>
      <c r="H3435">
        <v>206.7998</v>
      </c>
      <c r="I3435">
        <v>24.523</v>
      </c>
      <c r="J3435">
        <v>400.54500000000002</v>
      </c>
      <c r="L3435" t="s">
        <v>1226</v>
      </c>
      <c r="M3435" s="6">
        <f t="shared" si="433"/>
        <v>2022</v>
      </c>
      <c r="N3435" s="6" t="str">
        <f t="shared" si="434"/>
        <v>05</v>
      </c>
      <c r="O3435" s="6" t="str">
        <f t="shared" si="435"/>
        <v>17</v>
      </c>
      <c r="P3435" t="str">
        <f t="shared" si="436"/>
        <v>21</v>
      </c>
      <c r="Q3435" t="str">
        <f t="shared" si="437"/>
        <v>27</v>
      </c>
      <c r="R3435" t="str">
        <f t="shared" si="438"/>
        <v>02</v>
      </c>
      <c r="S3435" s="4">
        <f t="shared" si="432"/>
        <v>44698.893773148149</v>
      </c>
      <c r="T3435" s="5">
        <f t="shared" si="439"/>
        <v>44698.893773148149</v>
      </c>
      <c r="U3435" t="s">
        <v>2651</v>
      </c>
      <c r="AH3435" t="s">
        <v>2940</v>
      </c>
      <c r="AI3435">
        <v>1</v>
      </c>
      <c r="AJ3435">
        <v>0</v>
      </c>
      <c r="AK3435" t="s">
        <v>2940</v>
      </c>
      <c r="AL3435" t="s">
        <v>3102</v>
      </c>
      <c r="BN3435">
        <v>80</v>
      </c>
      <c r="BQ3435">
        <v>206.7998</v>
      </c>
      <c r="BR3435">
        <v>208.11262000000099</v>
      </c>
      <c r="BS3435">
        <v>0</v>
      </c>
    </row>
    <row r="3436" spans="1:71" x14ac:dyDescent="0.25">
      <c r="A3436" t="s">
        <v>86</v>
      </c>
      <c r="B3436">
        <v>91</v>
      </c>
      <c r="C3436" t="s">
        <v>88</v>
      </c>
      <c r="D3436">
        <v>1</v>
      </c>
      <c r="E3436">
        <v>13445.1633</v>
      </c>
      <c r="F3436">
        <v>13446.3819</v>
      </c>
      <c r="G3436">
        <v>1.2186000000001509</v>
      </c>
      <c r="H3436">
        <v>244.06960000000001</v>
      </c>
      <c r="I3436">
        <v>73.569000000000003</v>
      </c>
      <c r="J3436">
        <v>1749.319</v>
      </c>
      <c r="L3436" t="s">
        <v>1227</v>
      </c>
      <c r="M3436" s="6">
        <f t="shared" si="433"/>
        <v>2022</v>
      </c>
      <c r="N3436" s="6" t="str">
        <f t="shared" si="434"/>
        <v>05</v>
      </c>
      <c r="O3436" s="6" t="str">
        <f t="shared" si="435"/>
        <v>17</v>
      </c>
      <c r="P3436" t="str">
        <f t="shared" si="436"/>
        <v>22</v>
      </c>
      <c r="Q3436" t="str">
        <f t="shared" si="437"/>
        <v>12</v>
      </c>
      <c r="R3436" t="str">
        <f t="shared" si="438"/>
        <v>02</v>
      </c>
      <c r="S3436" s="4">
        <f t="shared" si="432"/>
        <v>44698.925023148149</v>
      </c>
      <c r="T3436" s="5">
        <f t="shared" si="439"/>
        <v>44698.925023148149</v>
      </c>
      <c r="U3436" t="s">
        <v>2652</v>
      </c>
      <c r="AH3436" t="s">
        <v>2940</v>
      </c>
      <c r="AI3436">
        <v>2</v>
      </c>
      <c r="AJ3436">
        <v>2</v>
      </c>
      <c r="AK3436" t="s">
        <v>2940</v>
      </c>
      <c r="AL3436" t="s">
        <v>3104</v>
      </c>
      <c r="AN3436" t="s">
        <v>3703</v>
      </c>
      <c r="BN3436">
        <v>87</v>
      </c>
      <c r="BQ3436">
        <v>244.06960000000001</v>
      </c>
      <c r="BR3436">
        <v>245.28820000000019</v>
      </c>
      <c r="BS3436">
        <v>0</v>
      </c>
    </row>
    <row r="3437" spans="1:71" x14ac:dyDescent="0.25">
      <c r="A3437" t="s">
        <v>86</v>
      </c>
      <c r="B3437">
        <v>96</v>
      </c>
      <c r="C3437" t="s">
        <v>88</v>
      </c>
      <c r="D3437">
        <v>1</v>
      </c>
      <c r="E3437">
        <v>15074.1973</v>
      </c>
      <c r="F3437">
        <v>15074.61188</v>
      </c>
      <c r="G3437">
        <v>0.41458000000056933</v>
      </c>
      <c r="H3437">
        <v>72.924000000000007</v>
      </c>
      <c r="I3437">
        <v>81.744</v>
      </c>
      <c r="J3437">
        <v>580.38099999999997</v>
      </c>
      <c r="L3437" t="s">
        <v>1228</v>
      </c>
      <c r="M3437" s="6">
        <f t="shared" si="433"/>
        <v>2022</v>
      </c>
      <c r="N3437" s="6" t="str">
        <f t="shared" si="434"/>
        <v>05</v>
      </c>
      <c r="O3437" s="6" t="str">
        <f t="shared" si="435"/>
        <v>17</v>
      </c>
      <c r="P3437" t="str">
        <f t="shared" si="436"/>
        <v>22</v>
      </c>
      <c r="Q3437" t="str">
        <f t="shared" si="437"/>
        <v>42</v>
      </c>
      <c r="R3437" t="str">
        <f t="shared" si="438"/>
        <v>02</v>
      </c>
      <c r="S3437" s="4">
        <f t="shared" si="432"/>
        <v>44698.945856481485</v>
      </c>
      <c r="T3437" s="5">
        <f t="shared" si="439"/>
        <v>44698.945856481485</v>
      </c>
      <c r="U3437" t="s">
        <v>2653</v>
      </c>
      <c r="AH3437" t="s">
        <v>2940</v>
      </c>
      <c r="AI3437">
        <v>2</v>
      </c>
      <c r="AJ3437">
        <v>0</v>
      </c>
      <c r="AK3437" t="s">
        <v>3101</v>
      </c>
      <c r="AL3437" t="s">
        <v>3103</v>
      </c>
      <c r="BN3437">
        <v>92</v>
      </c>
      <c r="BQ3437">
        <v>72.924000000000007</v>
      </c>
      <c r="BR3437">
        <v>73.338580000000576</v>
      </c>
      <c r="BS3437">
        <v>0</v>
      </c>
    </row>
    <row r="3438" spans="1:71" x14ac:dyDescent="0.25">
      <c r="A3438" t="s">
        <v>86</v>
      </c>
      <c r="B3438">
        <v>100</v>
      </c>
      <c r="C3438" t="s">
        <v>88</v>
      </c>
      <c r="D3438">
        <v>1</v>
      </c>
      <c r="E3438">
        <v>15080.21452</v>
      </c>
      <c r="F3438">
        <v>15081.024820000001</v>
      </c>
      <c r="G3438">
        <v>0.81030000000100699</v>
      </c>
      <c r="H3438">
        <v>78.941199999999995</v>
      </c>
      <c r="I3438">
        <v>106.267</v>
      </c>
      <c r="J3438">
        <v>416.89400000000001</v>
      </c>
      <c r="L3438" t="s">
        <v>1228</v>
      </c>
      <c r="M3438" s="6">
        <f t="shared" si="433"/>
        <v>2022</v>
      </c>
      <c r="N3438" s="6" t="str">
        <f t="shared" si="434"/>
        <v>05</v>
      </c>
      <c r="O3438" s="6" t="str">
        <f t="shared" si="435"/>
        <v>17</v>
      </c>
      <c r="P3438" t="str">
        <f t="shared" si="436"/>
        <v>22</v>
      </c>
      <c r="Q3438" t="str">
        <f t="shared" si="437"/>
        <v>42</v>
      </c>
      <c r="R3438" t="str">
        <f t="shared" si="438"/>
        <v>02</v>
      </c>
      <c r="S3438" s="4">
        <f t="shared" si="432"/>
        <v>44698.945856481485</v>
      </c>
      <c r="T3438" s="5">
        <f t="shared" si="439"/>
        <v>44698.945856481485</v>
      </c>
      <c r="U3438" t="s">
        <v>2653</v>
      </c>
      <c r="AH3438" t="s">
        <v>2940</v>
      </c>
      <c r="AI3438">
        <v>3</v>
      </c>
      <c r="AJ3438">
        <v>0</v>
      </c>
      <c r="AK3438" t="s">
        <v>3101</v>
      </c>
      <c r="AL3438" t="s">
        <v>3103</v>
      </c>
      <c r="BN3438">
        <v>96</v>
      </c>
      <c r="BQ3438">
        <v>78.941199999999995</v>
      </c>
      <c r="BR3438">
        <v>79.751500000001002</v>
      </c>
      <c r="BS3438">
        <v>1</v>
      </c>
    </row>
    <row r="3439" spans="1:71" x14ac:dyDescent="0.25">
      <c r="A3439" t="s">
        <v>86</v>
      </c>
      <c r="B3439">
        <v>101</v>
      </c>
      <c r="C3439" t="s">
        <v>88</v>
      </c>
      <c r="D3439">
        <v>1</v>
      </c>
      <c r="E3439">
        <v>15085.981589999999</v>
      </c>
      <c r="F3439">
        <v>15086.38989</v>
      </c>
      <c r="G3439">
        <v>0.40830000000096328</v>
      </c>
      <c r="H3439">
        <v>84.708299999999994</v>
      </c>
      <c r="I3439">
        <v>98.093000000000004</v>
      </c>
      <c r="J3439">
        <v>572.20699999999999</v>
      </c>
      <c r="L3439" t="s">
        <v>1228</v>
      </c>
      <c r="M3439" s="6">
        <f t="shared" si="433"/>
        <v>2022</v>
      </c>
      <c r="N3439" s="6" t="str">
        <f t="shared" si="434"/>
        <v>05</v>
      </c>
      <c r="O3439" s="6" t="str">
        <f t="shared" si="435"/>
        <v>17</v>
      </c>
      <c r="P3439" t="str">
        <f t="shared" si="436"/>
        <v>22</v>
      </c>
      <c r="Q3439" t="str">
        <f t="shared" si="437"/>
        <v>42</v>
      </c>
      <c r="R3439" t="str">
        <f t="shared" si="438"/>
        <v>02</v>
      </c>
      <c r="S3439" s="4">
        <f t="shared" si="432"/>
        <v>44698.945856481485</v>
      </c>
      <c r="T3439" s="5">
        <f t="shared" si="439"/>
        <v>44698.945856481485</v>
      </c>
      <c r="U3439" t="s">
        <v>2653</v>
      </c>
      <c r="AH3439" t="s">
        <v>2940</v>
      </c>
      <c r="AI3439">
        <v>2</v>
      </c>
      <c r="AJ3439">
        <v>0</v>
      </c>
      <c r="AK3439" t="s">
        <v>3101</v>
      </c>
      <c r="AL3439" t="s">
        <v>3103</v>
      </c>
      <c r="BN3439">
        <v>97</v>
      </c>
      <c r="BQ3439">
        <v>84.708299999999994</v>
      </c>
      <c r="BR3439">
        <v>85.116600000000957</v>
      </c>
      <c r="BS3439">
        <v>2</v>
      </c>
    </row>
    <row r="3440" spans="1:71" x14ac:dyDescent="0.25">
      <c r="A3440" t="s">
        <v>86</v>
      </c>
      <c r="B3440">
        <v>102</v>
      </c>
      <c r="C3440" t="s">
        <v>88</v>
      </c>
      <c r="D3440">
        <v>1</v>
      </c>
      <c r="E3440">
        <v>15086.999180000001</v>
      </c>
      <c r="F3440">
        <v>15087.715260000001</v>
      </c>
      <c r="G3440">
        <v>0.71608000000014727</v>
      </c>
      <c r="H3440">
        <v>85.725800000000007</v>
      </c>
      <c r="I3440">
        <v>98.093000000000004</v>
      </c>
      <c r="J3440">
        <v>465.94</v>
      </c>
      <c r="L3440" t="s">
        <v>1228</v>
      </c>
      <c r="M3440" s="6">
        <f t="shared" si="433"/>
        <v>2022</v>
      </c>
      <c r="N3440" s="6" t="str">
        <f t="shared" si="434"/>
        <v>05</v>
      </c>
      <c r="O3440" s="6" t="str">
        <f t="shared" si="435"/>
        <v>17</v>
      </c>
      <c r="P3440" t="str">
        <f t="shared" si="436"/>
        <v>22</v>
      </c>
      <c r="Q3440" t="str">
        <f t="shared" si="437"/>
        <v>42</v>
      </c>
      <c r="R3440" t="str">
        <f t="shared" si="438"/>
        <v>02</v>
      </c>
      <c r="S3440" s="4">
        <f t="shared" si="432"/>
        <v>44698.945856481485</v>
      </c>
      <c r="T3440" s="5">
        <f t="shared" si="439"/>
        <v>44698.945856481485</v>
      </c>
      <c r="U3440" t="s">
        <v>2653</v>
      </c>
      <c r="AH3440" t="s">
        <v>2940</v>
      </c>
      <c r="AI3440">
        <v>3</v>
      </c>
      <c r="AJ3440">
        <v>0</v>
      </c>
      <c r="AK3440" t="s">
        <v>3101</v>
      </c>
      <c r="AL3440" t="s">
        <v>3103</v>
      </c>
      <c r="BN3440">
        <v>98</v>
      </c>
      <c r="BQ3440">
        <v>85.725800000000007</v>
      </c>
      <c r="BR3440">
        <v>86.441880000000154</v>
      </c>
      <c r="BS3440">
        <v>3</v>
      </c>
    </row>
    <row r="3441" spans="1:71" x14ac:dyDescent="0.25">
      <c r="A3441" t="s">
        <v>86</v>
      </c>
      <c r="B3441">
        <v>103</v>
      </c>
      <c r="C3441" t="s">
        <v>88</v>
      </c>
      <c r="D3441">
        <v>1</v>
      </c>
      <c r="E3441">
        <v>15088.07958</v>
      </c>
      <c r="F3441">
        <v>15088.60094</v>
      </c>
      <c r="G3441">
        <v>0.52136000000064087</v>
      </c>
      <c r="H3441">
        <v>86.806299999999993</v>
      </c>
      <c r="I3441">
        <v>130.79</v>
      </c>
      <c r="J3441">
        <v>506.81200000000001</v>
      </c>
      <c r="L3441" t="s">
        <v>1228</v>
      </c>
      <c r="M3441" s="6">
        <f t="shared" si="433"/>
        <v>2022</v>
      </c>
      <c r="N3441" s="6" t="str">
        <f t="shared" si="434"/>
        <v>05</v>
      </c>
      <c r="O3441" s="6" t="str">
        <f t="shared" si="435"/>
        <v>17</v>
      </c>
      <c r="P3441" t="str">
        <f t="shared" si="436"/>
        <v>22</v>
      </c>
      <c r="Q3441" t="str">
        <f t="shared" si="437"/>
        <v>42</v>
      </c>
      <c r="R3441" t="str">
        <f t="shared" si="438"/>
        <v>02</v>
      </c>
      <c r="S3441" s="4">
        <f t="shared" si="432"/>
        <v>44698.945856481485</v>
      </c>
      <c r="T3441" s="5">
        <f t="shared" si="439"/>
        <v>44698.945856481485</v>
      </c>
      <c r="U3441" t="s">
        <v>2653</v>
      </c>
      <c r="AH3441" t="s">
        <v>2940</v>
      </c>
      <c r="AI3441">
        <v>2</v>
      </c>
      <c r="AJ3441">
        <v>0</v>
      </c>
      <c r="AK3441" t="s">
        <v>3101</v>
      </c>
      <c r="AL3441" t="s">
        <v>3103</v>
      </c>
      <c r="BN3441">
        <v>99</v>
      </c>
      <c r="BQ3441">
        <v>86.806299999999993</v>
      </c>
      <c r="BR3441">
        <v>87.327660000000634</v>
      </c>
      <c r="BS3441">
        <v>4</v>
      </c>
    </row>
    <row r="3442" spans="1:71" x14ac:dyDescent="0.25">
      <c r="A3442" t="s">
        <v>86</v>
      </c>
      <c r="B3442">
        <v>104</v>
      </c>
      <c r="C3442" t="s">
        <v>88</v>
      </c>
      <c r="D3442">
        <v>1</v>
      </c>
      <c r="E3442">
        <v>15089.63737</v>
      </c>
      <c r="F3442">
        <v>15090.60471</v>
      </c>
      <c r="G3442">
        <v>0.96733999999923981</v>
      </c>
      <c r="H3442">
        <v>88.364000000000004</v>
      </c>
      <c r="I3442">
        <v>98.093000000000004</v>
      </c>
      <c r="J3442">
        <v>564.03300000000002</v>
      </c>
      <c r="L3442" t="s">
        <v>1228</v>
      </c>
      <c r="M3442" s="6">
        <f t="shared" si="433"/>
        <v>2022</v>
      </c>
      <c r="N3442" s="6" t="str">
        <f t="shared" si="434"/>
        <v>05</v>
      </c>
      <c r="O3442" s="6" t="str">
        <f t="shared" si="435"/>
        <v>17</v>
      </c>
      <c r="P3442" t="str">
        <f t="shared" si="436"/>
        <v>22</v>
      </c>
      <c r="Q3442" t="str">
        <f t="shared" si="437"/>
        <v>42</v>
      </c>
      <c r="R3442" t="str">
        <f t="shared" si="438"/>
        <v>02</v>
      </c>
      <c r="S3442" s="4">
        <f t="shared" si="432"/>
        <v>44698.945856481485</v>
      </c>
      <c r="T3442" s="5">
        <f t="shared" si="439"/>
        <v>44698.945856481485</v>
      </c>
      <c r="U3442" t="s">
        <v>2653</v>
      </c>
      <c r="AH3442" t="s">
        <v>2940</v>
      </c>
      <c r="AI3442">
        <v>3</v>
      </c>
      <c r="AJ3442">
        <v>0</v>
      </c>
      <c r="AK3442" t="s">
        <v>3101</v>
      </c>
      <c r="AL3442" t="s">
        <v>3103</v>
      </c>
      <c r="BN3442">
        <v>100</v>
      </c>
      <c r="BQ3442">
        <v>88.364000000000004</v>
      </c>
      <c r="BR3442">
        <v>89.331339999999244</v>
      </c>
      <c r="BS3442">
        <v>5</v>
      </c>
    </row>
    <row r="3443" spans="1:71" x14ac:dyDescent="0.25">
      <c r="A3443" t="s">
        <v>86</v>
      </c>
      <c r="B3443">
        <v>105</v>
      </c>
      <c r="C3443" t="s">
        <v>88</v>
      </c>
      <c r="D3443">
        <v>1</v>
      </c>
      <c r="E3443">
        <v>15091.572050000001</v>
      </c>
      <c r="F3443">
        <v>15091.754209999999</v>
      </c>
      <c r="G3443">
        <v>0.18215999999847551</v>
      </c>
      <c r="H3443">
        <v>90.298699999999997</v>
      </c>
      <c r="I3443">
        <v>179.83699999999999</v>
      </c>
      <c r="J3443">
        <v>523.16099999999994</v>
      </c>
      <c r="L3443" t="s">
        <v>1228</v>
      </c>
      <c r="M3443" s="6">
        <f t="shared" si="433"/>
        <v>2022</v>
      </c>
      <c r="N3443" s="6" t="str">
        <f t="shared" si="434"/>
        <v>05</v>
      </c>
      <c r="O3443" s="6" t="str">
        <f t="shared" si="435"/>
        <v>17</v>
      </c>
      <c r="P3443" t="str">
        <f t="shared" si="436"/>
        <v>22</v>
      </c>
      <c r="Q3443" t="str">
        <f t="shared" si="437"/>
        <v>42</v>
      </c>
      <c r="R3443" t="str">
        <f t="shared" si="438"/>
        <v>02</v>
      </c>
      <c r="S3443" s="4">
        <f t="shared" si="432"/>
        <v>44698.945856481485</v>
      </c>
      <c r="T3443" s="5">
        <f t="shared" si="439"/>
        <v>44698.945856481485</v>
      </c>
      <c r="U3443" t="s">
        <v>2653</v>
      </c>
      <c r="AH3443" t="s">
        <v>2940</v>
      </c>
      <c r="AI3443">
        <v>1</v>
      </c>
      <c r="AJ3443">
        <v>0</v>
      </c>
      <c r="AK3443" t="s">
        <v>3101</v>
      </c>
      <c r="AL3443" t="s">
        <v>3103</v>
      </c>
      <c r="BN3443">
        <v>101</v>
      </c>
      <c r="BQ3443">
        <v>90.298699999999997</v>
      </c>
      <c r="BR3443">
        <v>90.480859999998472</v>
      </c>
      <c r="BS3443">
        <v>6</v>
      </c>
    </row>
    <row r="3444" spans="1:71" x14ac:dyDescent="0.25">
      <c r="A3444" t="s">
        <v>86</v>
      </c>
      <c r="B3444">
        <v>106</v>
      </c>
      <c r="C3444" t="s">
        <v>88</v>
      </c>
      <c r="D3444">
        <v>1</v>
      </c>
      <c r="E3444">
        <v>15095.85189</v>
      </c>
      <c r="F3444">
        <v>15097.71747</v>
      </c>
      <c r="G3444">
        <v>1.865579999999682</v>
      </c>
      <c r="H3444">
        <v>94.578599999999994</v>
      </c>
      <c r="I3444">
        <v>147.13900000000001</v>
      </c>
      <c r="J3444">
        <v>1144.414</v>
      </c>
      <c r="L3444" t="s">
        <v>1228</v>
      </c>
      <c r="M3444" s="6">
        <f t="shared" si="433"/>
        <v>2022</v>
      </c>
      <c r="N3444" s="6" t="str">
        <f t="shared" si="434"/>
        <v>05</v>
      </c>
      <c r="O3444" s="6" t="str">
        <f t="shared" si="435"/>
        <v>17</v>
      </c>
      <c r="P3444" t="str">
        <f t="shared" si="436"/>
        <v>22</v>
      </c>
      <c r="Q3444" t="str">
        <f t="shared" si="437"/>
        <v>42</v>
      </c>
      <c r="R3444" t="str">
        <f t="shared" si="438"/>
        <v>02</v>
      </c>
      <c r="S3444" s="4">
        <f t="shared" si="432"/>
        <v>44698.945856481485</v>
      </c>
      <c r="T3444" s="5">
        <f t="shared" si="439"/>
        <v>44698.945856481485</v>
      </c>
      <c r="U3444" t="s">
        <v>2653</v>
      </c>
      <c r="AH3444" t="s">
        <v>2940</v>
      </c>
      <c r="AI3444">
        <v>5</v>
      </c>
      <c r="AJ3444">
        <v>2</v>
      </c>
      <c r="AK3444" t="s">
        <v>3101</v>
      </c>
      <c r="AL3444" t="s">
        <v>3104</v>
      </c>
      <c r="BN3444">
        <v>102</v>
      </c>
      <c r="BQ3444">
        <v>94.578599999999994</v>
      </c>
      <c r="BR3444">
        <v>96.444179999999676</v>
      </c>
      <c r="BS3444">
        <v>7</v>
      </c>
    </row>
    <row r="3445" spans="1:71" x14ac:dyDescent="0.25">
      <c r="A3445" t="s">
        <v>86</v>
      </c>
      <c r="B3445">
        <v>108</v>
      </c>
      <c r="C3445" t="s">
        <v>88</v>
      </c>
      <c r="D3445">
        <v>1</v>
      </c>
      <c r="E3445">
        <v>15108.27522</v>
      </c>
      <c r="F3445">
        <v>15109.03527</v>
      </c>
      <c r="G3445">
        <v>0.76005000000077416</v>
      </c>
      <c r="H3445">
        <v>107.00190000000001</v>
      </c>
      <c r="I3445">
        <v>73.569000000000003</v>
      </c>
      <c r="J3445">
        <v>433.24299999999999</v>
      </c>
      <c r="L3445" t="s">
        <v>1228</v>
      </c>
      <c r="M3445" s="6">
        <f t="shared" si="433"/>
        <v>2022</v>
      </c>
      <c r="N3445" s="6" t="str">
        <f t="shared" si="434"/>
        <v>05</v>
      </c>
      <c r="O3445" s="6" t="str">
        <f t="shared" si="435"/>
        <v>17</v>
      </c>
      <c r="P3445" t="str">
        <f t="shared" si="436"/>
        <v>22</v>
      </c>
      <c r="Q3445" t="str">
        <f t="shared" si="437"/>
        <v>42</v>
      </c>
      <c r="R3445" t="str">
        <f t="shared" si="438"/>
        <v>02</v>
      </c>
      <c r="S3445" s="4">
        <f t="shared" si="432"/>
        <v>44698.945856481485</v>
      </c>
      <c r="T3445" s="5">
        <f t="shared" si="439"/>
        <v>44698.945856481485</v>
      </c>
      <c r="U3445" t="s">
        <v>2653</v>
      </c>
      <c r="AH3445" t="s">
        <v>2940</v>
      </c>
      <c r="AI3445">
        <v>1</v>
      </c>
      <c r="AJ3445">
        <v>0</v>
      </c>
      <c r="AK3445" t="s">
        <v>3101</v>
      </c>
      <c r="AL3445" t="s">
        <v>3102</v>
      </c>
      <c r="BN3445">
        <v>104</v>
      </c>
      <c r="BQ3445">
        <v>107.00190000000001</v>
      </c>
      <c r="BR3445">
        <v>107.76195000000079</v>
      </c>
      <c r="BS3445">
        <v>8</v>
      </c>
    </row>
    <row r="3446" spans="1:71" x14ac:dyDescent="0.25">
      <c r="A3446" t="s">
        <v>86</v>
      </c>
      <c r="B3446">
        <v>115</v>
      </c>
      <c r="C3446" t="s">
        <v>88</v>
      </c>
      <c r="D3446">
        <v>1</v>
      </c>
      <c r="E3446">
        <v>17102.205709999998</v>
      </c>
      <c r="F3446">
        <v>17102.500929999998</v>
      </c>
      <c r="G3446">
        <v>0.29521999999997212</v>
      </c>
      <c r="H3446">
        <v>0.8075</v>
      </c>
      <c r="I3446">
        <v>825.61300000000006</v>
      </c>
      <c r="J3446">
        <v>1479.5640000000001</v>
      </c>
      <c r="L3446" t="s">
        <v>1229</v>
      </c>
      <c r="M3446" s="6">
        <f t="shared" si="433"/>
        <v>2022</v>
      </c>
      <c r="N3446" s="6" t="str">
        <f t="shared" si="434"/>
        <v>05</v>
      </c>
      <c r="O3446" s="6" t="str">
        <f t="shared" si="435"/>
        <v>17</v>
      </c>
      <c r="P3446" t="str">
        <f t="shared" si="436"/>
        <v>23</v>
      </c>
      <c r="Q3446" t="str">
        <f t="shared" si="437"/>
        <v>17</v>
      </c>
      <c r="R3446" t="str">
        <f t="shared" si="438"/>
        <v>02</v>
      </c>
      <c r="S3446" s="4">
        <f t="shared" si="432"/>
        <v>44698.97016203704</v>
      </c>
      <c r="T3446" s="5">
        <f t="shared" si="439"/>
        <v>44698.97016203704</v>
      </c>
      <c r="U3446" t="s">
        <v>2654</v>
      </c>
      <c r="AH3446" t="s">
        <v>2940</v>
      </c>
      <c r="AI3446">
        <v>1</v>
      </c>
      <c r="AJ3446">
        <v>1</v>
      </c>
      <c r="AK3446" t="s">
        <v>3101</v>
      </c>
      <c r="AL3446" t="s">
        <v>3104</v>
      </c>
      <c r="BN3446">
        <v>110</v>
      </c>
      <c r="BQ3446">
        <v>0.8075</v>
      </c>
      <c r="BR3446">
        <v>1.1027199999999719</v>
      </c>
      <c r="BS3446">
        <v>0</v>
      </c>
    </row>
    <row r="3447" spans="1:71" x14ac:dyDescent="0.25">
      <c r="A3447" t="s">
        <v>86</v>
      </c>
      <c r="B3447">
        <v>127</v>
      </c>
      <c r="C3447" t="s">
        <v>88</v>
      </c>
      <c r="D3447">
        <v>1</v>
      </c>
      <c r="E3447">
        <v>18012.259040000001</v>
      </c>
      <c r="F3447">
        <v>18012.56683</v>
      </c>
      <c r="G3447">
        <v>0.30778999999893131</v>
      </c>
      <c r="H3447">
        <v>10.7287</v>
      </c>
      <c r="I3447">
        <v>32.786999999999999</v>
      </c>
      <c r="J3447">
        <v>1418.0329999999999</v>
      </c>
      <c r="L3447" t="s">
        <v>1230</v>
      </c>
      <c r="M3447" s="6">
        <f t="shared" si="433"/>
        <v>2022</v>
      </c>
      <c r="N3447" s="6" t="str">
        <f t="shared" si="434"/>
        <v>05</v>
      </c>
      <c r="O3447" s="6" t="str">
        <f t="shared" si="435"/>
        <v>17</v>
      </c>
      <c r="P3447" t="str">
        <f t="shared" si="436"/>
        <v>23</v>
      </c>
      <c r="Q3447" t="str">
        <f t="shared" si="437"/>
        <v>32</v>
      </c>
      <c r="R3447" t="str">
        <f t="shared" si="438"/>
        <v>02</v>
      </c>
      <c r="S3447" s="4">
        <f t="shared" si="432"/>
        <v>44698.980578703704</v>
      </c>
      <c r="T3447" s="5">
        <f t="shared" si="439"/>
        <v>44698.980578703704</v>
      </c>
      <c r="U3447" t="s">
        <v>2655</v>
      </c>
      <c r="AH3447" t="s">
        <v>2940</v>
      </c>
      <c r="AI3447">
        <v>1</v>
      </c>
      <c r="AJ3447">
        <v>1</v>
      </c>
      <c r="AK3447" t="s">
        <v>3101</v>
      </c>
      <c r="AL3447" t="s">
        <v>3104</v>
      </c>
      <c r="BN3447">
        <v>121</v>
      </c>
      <c r="BQ3447">
        <v>10.7287</v>
      </c>
      <c r="BR3447">
        <v>11.036489999998929</v>
      </c>
      <c r="BS3447">
        <v>0</v>
      </c>
    </row>
    <row r="3448" spans="1:71" x14ac:dyDescent="0.25">
      <c r="A3448" t="s">
        <v>86</v>
      </c>
      <c r="B3448">
        <v>128</v>
      </c>
      <c r="C3448" t="s">
        <v>88</v>
      </c>
      <c r="D3448">
        <v>1</v>
      </c>
      <c r="E3448">
        <v>18014.77161</v>
      </c>
      <c r="F3448">
        <v>18015.16734</v>
      </c>
      <c r="G3448">
        <v>0.3957300000001851</v>
      </c>
      <c r="H3448">
        <v>13.241300000000001</v>
      </c>
      <c r="I3448">
        <v>81.966999999999999</v>
      </c>
      <c r="J3448">
        <v>1442.623</v>
      </c>
      <c r="L3448" t="s">
        <v>1230</v>
      </c>
      <c r="M3448" s="6">
        <f t="shared" si="433"/>
        <v>2022</v>
      </c>
      <c r="N3448" s="6" t="str">
        <f t="shared" si="434"/>
        <v>05</v>
      </c>
      <c r="O3448" s="6" t="str">
        <f t="shared" si="435"/>
        <v>17</v>
      </c>
      <c r="P3448" t="str">
        <f t="shared" si="436"/>
        <v>23</v>
      </c>
      <c r="Q3448" t="str">
        <f t="shared" si="437"/>
        <v>32</v>
      </c>
      <c r="R3448" t="str">
        <f t="shared" si="438"/>
        <v>02</v>
      </c>
      <c r="S3448" s="4">
        <f t="shared" si="432"/>
        <v>44698.980578703704</v>
      </c>
      <c r="T3448" s="5">
        <f t="shared" si="439"/>
        <v>44698.980578703704</v>
      </c>
      <c r="U3448" t="s">
        <v>2655</v>
      </c>
      <c r="AH3448" t="s">
        <v>2940</v>
      </c>
      <c r="AI3448">
        <v>1</v>
      </c>
      <c r="AJ3448">
        <v>1</v>
      </c>
      <c r="AK3448" t="s">
        <v>3101</v>
      </c>
      <c r="AL3448" t="s">
        <v>3104</v>
      </c>
      <c r="BN3448">
        <v>122</v>
      </c>
      <c r="BQ3448">
        <v>13.241300000000001</v>
      </c>
      <c r="BR3448">
        <v>13.637030000000189</v>
      </c>
      <c r="BS3448">
        <v>1</v>
      </c>
    </row>
    <row r="3449" spans="1:71" x14ac:dyDescent="0.25">
      <c r="A3449" t="s">
        <v>86</v>
      </c>
      <c r="B3449">
        <v>130</v>
      </c>
      <c r="C3449" t="s">
        <v>88</v>
      </c>
      <c r="D3449">
        <v>1</v>
      </c>
      <c r="E3449">
        <v>18015.269950000002</v>
      </c>
      <c r="F3449">
        <v>18017.33653</v>
      </c>
      <c r="G3449">
        <v>2.0665799999987939</v>
      </c>
      <c r="H3449">
        <v>13.739599999999999</v>
      </c>
      <c r="I3449">
        <v>0</v>
      </c>
      <c r="J3449">
        <v>1614.7539999999999</v>
      </c>
      <c r="L3449" t="s">
        <v>1230</v>
      </c>
      <c r="M3449" s="6">
        <f t="shared" si="433"/>
        <v>2022</v>
      </c>
      <c r="N3449" s="6" t="str">
        <f t="shared" si="434"/>
        <v>05</v>
      </c>
      <c r="O3449" s="6" t="str">
        <f t="shared" si="435"/>
        <v>17</v>
      </c>
      <c r="P3449" t="str">
        <f t="shared" si="436"/>
        <v>23</v>
      </c>
      <c r="Q3449" t="str">
        <f t="shared" si="437"/>
        <v>32</v>
      </c>
      <c r="R3449" t="str">
        <f t="shared" si="438"/>
        <v>02</v>
      </c>
      <c r="S3449" s="4">
        <f t="shared" si="432"/>
        <v>44698.980578703704</v>
      </c>
      <c r="T3449" s="5">
        <f t="shared" si="439"/>
        <v>44698.980578703704</v>
      </c>
      <c r="U3449" t="s">
        <v>2655</v>
      </c>
      <c r="AH3449" t="s">
        <v>2940</v>
      </c>
      <c r="AI3449">
        <v>4</v>
      </c>
      <c r="AJ3449">
        <v>4</v>
      </c>
      <c r="AK3449" t="s">
        <v>2940</v>
      </c>
      <c r="AL3449" t="s">
        <v>3104</v>
      </c>
      <c r="BN3449">
        <v>124</v>
      </c>
      <c r="BQ3449">
        <v>13.739599999999999</v>
      </c>
      <c r="BR3449">
        <v>15.80617999999879</v>
      </c>
      <c r="BS3449">
        <v>2</v>
      </c>
    </row>
    <row r="3450" spans="1:71" x14ac:dyDescent="0.25">
      <c r="A3450" t="s">
        <v>86</v>
      </c>
      <c r="B3450">
        <v>132</v>
      </c>
      <c r="C3450" t="s">
        <v>88</v>
      </c>
      <c r="D3450">
        <v>1</v>
      </c>
      <c r="E3450">
        <v>18017.704720000002</v>
      </c>
      <c r="F3450">
        <v>18019.319039999998</v>
      </c>
      <c r="G3450">
        <v>1.6143199999969511</v>
      </c>
      <c r="H3450">
        <v>16.174399999999999</v>
      </c>
      <c r="I3450">
        <v>122.95099999999999</v>
      </c>
      <c r="J3450">
        <v>1254.098</v>
      </c>
      <c r="L3450" t="s">
        <v>1230</v>
      </c>
      <c r="M3450" s="6">
        <f t="shared" si="433"/>
        <v>2022</v>
      </c>
      <c r="N3450" s="6" t="str">
        <f t="shared" si="434"/>
        <v>05</v>
      </c>
      <c r="O3450" s="6" t="str">
        <f t="shared" si="435"/>
        <v>17</v>
      </c>
      <c r="P3450" t="str">
        <f t="shared" si="436"/>
        <v>23</v>
      </c>
      <c r="Q3450" t="str">
        <f t="shared" si="437"/>
        <v>32</v>
      </c>
      <c r="R3450" t="str">
        <f t="shared" si="438"/>
        <v>02</v>
      </c>
      <c r="S3450" s="4">
        <f t="shared" si="432"/>
        <v>44698.980578703704</v>
      </c>
      <c r="T3450" s="5">
        <f t="shared" si="439"/>
        <v>44698.980578703704</v>
      </c>
      <c r="U3450" t="s">
        <v>2655</v>
      </c>
      <c r="AH3450" t="s">
        <v>2940</v>
      </c>
      <c r="AI3450">
        <v>4</v>
      </c>
      <c r="AJ3450">
        <v>1</v>
      </c>
      <c r="AK3450" t="s">
        <v>2940</v>
      </c>
      <c r="AL3450" t="s">
        <v>3104</v>
      </c>
      <c r="BN3450">
        <v>125</v>
      </c>
      <c r="BQ3450">
        <v>16.174399999999999</v>
      </c>
      <c r="BR3450">
        <v>17.78871999999695</v>
      </c>
      <c r="BS3450">
        <v>3</v>
      </c>
    </row>
    <row r="3451" spans="1:71" x14ac:dyDescent="0.25">
      <c r="A3451" t="s">
        <v>86</v>
      </c>
      <c r="B3451">
        <v>133</v>
      </c>
      <c r="C3451" t="s">
        <v>88</v>
      </c>
      <c r="D3451">
        <v>1</v>
      </c>
      <c r="E3451">
        <v>18780.670989999999</v>
      </c>
      <c r="F3451">
        <v>18781.305420000001</v>
      </c>
      <c r="G3451">
        <v>0.63443000000188476</v>
      </c>
      <c r="H3451">
        <v>179.10579999999999</v>
      </c>
      <c r="I3451">
        <v>122.95099999999999</v>
      </c>
      <c r="J3451">
        <v>409.83600000000001</v>
      </c>
      <c r="L3451" t="s">
        <v>1231</v>
      </c>
      <c r="M3451" s="6">
        <f t="shared" si="433"/>
        <v>2022</v>
      </c>
      <c r="N3451" s="6" t="str">
        <f t="shared" si="434"/>
        <v>05</v>
      </c>
      <c r="O3451" s="6" t="str">
        <f t="shared" si="435"/>
        <v>17</v>
      </c>
      <c r="P3451" t="str">
        <f t="shared" si="436"/>
        <v>23</v>
      </c>
      <c r="Q3451" t="str">
        <f t="shared" si="437"/>
        <v>42</v>
      </c>
      <c r="R3451" t="str">
        <f t="shared" si="438"/>
        <v>02</v>
      </c>
      <c r="S3451" s="4">
        <f t="shared" si="432"/>
        <v>44698.987523148149</v>
      </c>
      <c r="T3451" s="5">
        <f t="shared" si="439"/>
        <v>44698.987523148149</v>
      </c>
      <c r="U3451" t="s">
        <v>2656</v>
      </c>
      <c r="AH3451" t="s">
        <v>2940</v>
      </c>
      <c r="AI3451">
        <v>1</v>
      </c>
      <c r="AJ3451">
        <v>0</v>
      </c>
      <c r="AK3451" t="s">
        <v>3101</v>
      </c>
      <c r="AL3451" t="s">
        <v>3102</v>
      </c>
      <c r="BN3451">
        <v>126</v>
      </c>
      <c r="BQ3451">
        <v>179.10579999999999</v>
      </c>
      <c r="BR3451">
        <v>179.7402300000019</v>
      </c>
      <c r="BS3451">
        <v>0</v>
      </c>
    </row>
    <row r="3452" spans="1:71" x14ac:dyDescent="0.25">
      <c r="A3452" t="s">
        <v>86</v>
      </c>
      <c r="B3452">
        <v>136</v>
      </c>
      <c r="C3452" t="s">
        <v>88</v>
      </c>
      <c r="D3452">
        <v>1</v>
      </c>
      <c r="E3452">
        <v>20280.769550000001</v>
      </c>
      <c r="F3452">
        <v>20281.202959999999</v>
      </c>
      <c r="G3452">
        <v>0.43340999999782071</v>
      </c>
      <c r="H3452">
        <v>179.09370000000001</v>
      </c>
      <c r="I3452">
        <v>57.377000000000002</v>
      </c>
      <c r="J3452">
        <v>1344.2619999999999</v>
      </c>
      <c r="L3452" t="s">
        <v>1232</v>
      </c>
      <c r="M3452" s="6">
        <f t="shared" si="433"/>
        <v>2022</v>
      </c>
      <c r="N3452" s="6" t="str">
        <f t="shared" si="434"/>
        <v>05</v>
      </c>
      <c r="O3452" s="6" t="str">
        <f t="shared" si="435"/>
        <v>18</v>
      </c>
      <c r="P3452" t="str">
        <f t="shared" si="436"/>
        <v>00</v>
      </c>
      <c r="Q3452" t="str">
        <f t="shared" si="437"/>
        <v>07</v>
      </c>
      <c r="R3452" t="str">
        <f t="shared" si="438"/>
        <v>02</v>
      </c>
      <c r="S3452" s="4">
        <f t="shared" si="432"/>
        <v>44699.004884259259</v>
      </c>
      <c r="T3452" s="5">
        <f t="shared" si="439"/>
        <v>44699.004884259259</v>
      </c>
      <c r="U3452" t="s">
        <v>2657</v>
      </c>
      <c r="AH3452" t="s">
        <v>2940</v>
      </c>
      <c r="AI3452">
        <v>1</v>
      </c>
      <c r="AJ3452">
        <v>1</v>
      </c>
      <c r="AK3452" t="s">
        <v>3101</v>
      </c>
      <c r="AL3452" t="s">
        <v>3104</v>
      </c>
      <c r="BN3452">
        <v>129</v>
      </c>
      <c r="BQ3452">
        <v>179.09370000000001</v>
      </c>
      <c r="BR3452">
        <v>179.5271099999978</v>
      </c>
      <c r="BS3452">
        <v>0</v>
      </c>
    </row>
    <row r="3453" spans="1:71" x14ac:dyDescent="0.25">
      <c r="A3453" t="s">
        <v>86</v>
      </c>
      <c r="B3453">
        <v>138</v>
      </c>
      <c r="C3453" t="s">
        <v>88</v>
      </c>
      <c r="D3453">
        <v>1</v>
      </c>
      <c r="E3453">
        <v>20284.8825</v>
      </c>
      <c r="F3453">
        <v>20286.377479999999</v>
      </c>
      <c r="G3453">
        <v>1.4949799999994871</v>
      </c>
      <c r="H3453">
        <v>183.20670000000001</v>
      </c>
      <c r="I3453">
        <v>73.77</v>
      </c>
      <c r="J3453">
        <v>1459.0160000000001</v>
      </c>
      <c r="L3453" t="s">
        <v>1232</v>
      </c>
      <c r="M3453" s="6">
        <f t="shared" si="433"/>
        <v>2022</v>
      </c>
      <c r="N3453" s="6" t="str">
        <f t="shared" si="434"/>
        <v>05</v>
      </c>
      <c r="O3453" s="6" t="str">
        <f t="shared" si="435"/>
        <v>18</v>
      </c>
      <c r="P3453" t="str">
        <f t="shared" si="436"/>
        <v>00</v>
      </c>
      <c r="Q3453" t="str">
        <f t="shared" si="437"/>
        <v>07</v>
      </c>
      <c r="R3453" t="str">
        <f t="shared" si="438"/>
        <v>02</v>
      </c>
      <c r="S3453" s="4">
        <f t="shared" si="432"/>
        <v>44699.004884259259</v>
      </c>
      <c r="T3453" s="5">
        <f t="shared" si="439"/>
        <v>44699.004884259259</v>
      </c>
      <c r="U3453" t="s">
        <v>2657</v>
      </c>
      <c r="AH3453" t="s">
        <v>2940</v>
      </c>
      <c r="AI3453">
        <v>4</v>
      </c>
      <c r="AJ3453">
        <v>1</v>
      </c>
      <c r="AK3453" t="s">
        <v>3101</v>
      </c>
      <c r="AL3453" t="s">
        <v>3104</v>
      </c>
      <c r="BN3453">
        <v>131</v>
      </c>
      <c r="BQ3453">
        <v>183.20670000000001</v>
      </c>
      <c r="BR3453">
        <v>184.7016799999995</v>
      </c>
      <c r="BS3453">
        <v>1</v>
      </c>
    </row>
    <row r="3454" spans="1:71" x14ac:dyDescent="0.25">
      <c r="A3454" t="s">
        <v>86</v>
      </c>
      <c r="B3454">
        <v>139</v>
      </c>
      <c r="C3454" t="s">
        <v>88</v>
      </c>
      <c r="D3454">
        <v>1</v>
      </c>
      <c r="E3454">
        <v>20286.647580000001</v>
      </c>
      <c r="F3454">
        <v>20287.200339999999</v>
      </c>
      <c r="G3454">
        <v>0.55275999999867054</v>
      </c>
      <c r="H3454">
        <v>184.9717</v>
      </c>
      <c r="I3454">
        <v>114.754</v>
      </c>
      <c r="J3454">
        <v>1409.836</v>
      </c>
      <c r="L3454" t="s">
        <v>1232</v>
      </c>
      <c r="M3454" s="6">
        <f t="shared" si="433"/>
        <v>2022</v>
      </c>
      <c r="N3454" s="6" t="str">
        <f t="shared" si="434"/>
        <v>05</v>
      </c>
      <c r="O3454" s="6" t="str">
        <f t="shared" si="435"/>
        <v>18</v>
      </c>
      <c r="P3454" t="str">
        <f t="shared" si="436"/>
        <v>00</v>
      </c>
      <c r="Q3454" t="str">
        <f t="shared" si="437"/>
        <v>07</v>
      </c>
      <c r="R3454" t="str">
        <f t="shared" si="438"/>
        <v>02</v>
      </c>
      <c r="S3454" s="4">
        <f t="shared" si="432"/>
        <v>44699.004884259259</v>
      </c>
      <c r="T3454" s="5">
        <f t="shared" si="439"/>
        <v>44699.004884259259</v>
      </c>
      <c r="U3454" t="s">
        <v>2657</v>
      </c>
      <c r="AH3454" t="s">
        <v>2940</v>
      </c>
      <c r="AI3454">
        <v>1</v>
      </c>
      <c r="AJ3454">
        <v>1</v>
      </c>
      <c r="AK3454" t="s">
        <v>3101</v>
      </c>
      <c r="AL3454" t="s">
        <v>3104</v>
      </c>
      <c r="BN3454">
        <v>132</v>
      </c>
      <c r="BQ3454">
        <v>184.9717</v>
      </c>
      <c r="BR3454">
        <v>185.5244599999987</v>
      </c>
      <c r="BS3454">
        <v>2</v>
      </c>
    </row>
    <row r="3455" spans="1:71" x14ac:dyDescent="0.25">
      <c r="A3455" t="s">
        <v>86</v>
      </c>
      <c r="B3455">
        <v>140</v>
      </c>
      <c r="C3455" t="s">
        <v>88</v>
      </c>
      <c r="D3455">
        <v>1</v>
      </c>
      <c r="E3455">
        <v>20287.51441</v>
      </c>
      <c r="F3455">
        <v>20287.822199999999</v>
      </c>
      <c r="G3455">
        <v>0.30778999999893131</v>
      </c>
      <c r="H3455">
        <v>185.83860000000001</v>
      </c>
      <c r="I3455">
        <v>106.557</v>
      </c>
      <c r="J3455">
        <v>1336.066</v>
      </c>
      <c r="L3455" t="s">
        <v>1232</v>
      </c>
      <c r="M3455" s="6">
        <f t="shared" si="433"/>
        <v>2022</v>
      </c>
      <c r="N3455" s="6" t="str">
        <f t="shared" si="434"/>
        <v>05</v>
      </c>
      <c r="O3455" s="6" t="str">
        <f t="shared" si="435"/>
        <v>18</v>
      </c>
      <c r="P3455" t="str">
        <f t="shared" si="436"/>
        <v>00</v>
      </c>
      <c r="Q3455" t="str">
        <f t="shared" si="437"/>
        <v>07</v>
      </c>
      <c r="R3455" t="str">
        <f t="shared" si="438"/>
        <v>02</v>
      </c>
      <c r="S3455" s="4">
        <f t="shared" si="432"/>
        <v>44699.004884259259</v>
      </c>
      <c r="T3455" s="5">
        <f t="shared" si="439"/>
        <v>44699.004884259259</v>
      </c>
      <c r="U3455" t="s">
        <v>2657</v>
      </c>
      <c r="AH3455" t="s">
        <v>2940</v>
      </c>
      <c r="AI3455">
        <v>1</v>
      </c>
      <c r="AJ3455">
        <v>1</v>
      </c>
      <c r="AK3455" t="s">
        <v>3101</v>
      </c>
      <c r="AL3455" t="s">
        <v>3104</v>
      </c>
      <c r="BN3455">
        <v>133</v>
      </c>
      <c r="BQ3455">
        <v>185.83860000000001</v>
      </c>
      <c r="BR3455">
        <v>186.14638999999889</v>
      </c>
      <c r="BS3455">
        <v>3</v>
      </c>
    </row>
    <row r="3456" spans="1:71" x14ac:dyDescent="0.25">
      <c r="A3456" t="s">
        <v>86</v>
      </c>
      <c r="B3456">
        <v>141</v>
      </c>
      <c r="C3456" t="s">
        <v>88</v>
      </c>
      <c r="D3456">
        <v>1</v>
      </c>
      <c r="E3456">
        <v>20289.2418</v>
      </c>
      <c r="F3456">
        <v>20290.03326</v>
      </c>
      <c r="G3456">
        <v>0.7914600000003702</v>
      </c>
      <c r="H3456">
        <v>187.566</v>
      </c>
      <c r="I3456">
        <v>106.557</v>
      </c>
      <c r="J3456">
        <v>1532.787</v>
      </c>
      <c r="L3456" t="s">
        <v>1232</v>
      </c>
      <c r="M3456" s="6">
        <f t="shared" si="433"/>
        <v>2022</v>
      </c>
      <c r="N3456" s="6" t="str">
        <f t="shared" si="434"/>
        <v>05</v>
      </c>
      <c r="O3456" s="6" t="str">
        <f t="shared" si="435"/>
        <v>18</v>
      </c>
      <c r="P3456" t="str">
        <f t="shared" si="436"/>
        <v>00</v>
      </c>
      <c r="Q3456" t="str">
        <f t="shared" si="437"/>
        <v>07</v>
      </c>
      <c r="R3456" t="str">
        <f t="shared" si="438"/>
        <v>02</v>
      </c>
      <c r="S3456" s="4">
        <f t="shared" si="432"/>
        <v>44699.004884259259</v>
      </c>
      <c r="T3456" s="5">
        <f t="shared" si="439"/>
        <v>44699.004884259259</v>
      </c>
      <c r="U3456" t="s">
        <v>2657</v>
      </c>
      <c r="AH3456" t="s">
        <v>2940</v>
      </c>
      <c r="AI3456">
        <v>2</v>
      </c>
      <c r="AJ3456">
        <v>2</v>
      </c>
      <c r="AK3456" t="s">
        <v>3101</v>
      </c>
      <c r="AL3456" t="s">
        <v>3104</v>
      </c>
      <c r="BN3456">
        <v>134</v>
      </c>
      <c r="BQ3456">
        <v>187.566</v>
      </c>
      <c r="BR3456">
        <v>188.3574600000004</v>
      </c>
      <c r="BS3456">
        <v>4</v>
      </c>
    </row>
    <row r="3457" spans="1:71" x14ac:dyDescent="0.25">
      <c r="A3457" t="s">
        <v>86</v>
      </c>
      <c r="B3457">
        <v>171</v>
      </c>
      <c r="C3457" t="s">
        <v>88</v>
      </c>
      <c r="D3457">
        <v>1</v>
      </c>
      <c r="E3457">
        <v>26893.405070000001</v>
      </c>
      <c r="F3457">
        <v>26893.643759999999</v>
      </c>
      <c r="G3457">
        <v>0.23868999999831431</v>
      </c>
      <c r="H3457">
        <v>191.15770000000001</v>
      </c>
      <c r="I3457">
        <v>155.738</v>
      </c>
      <c r="J3457">
        <v>1467.213</v>
      </c>
      <c r="L3457" t="s">
        <v>1233</v>
      </c>
      <c r="M3457" s="6">
        <f t="shared" si="433"/>
        <v>2022</v>
      </c>
      <c r="N3457" s="6" t="str">
        <f t="shared" si="434"/>
        <v>05</v>
      </c>
      <c r="O3457" s="6" t="str">
        <f t="shared" si="435"/>
        <v>18</v>
      </c>
      <c r="P3457" t="str">
        <f t="shared" si="436"/>
        <v>01</v>
      </c>
      <c r="Q3457" t="str">
        <f t="shared" si="437"/>
        <v>57</v>
      </c>
      <c r="R3457" t="str">
        <f t="shared" si="438"/>
        <v>02</v>
      </c>
      <c r="S3457" s="4">
        <f t="shared" si="432"/>
        <v>44699.081273148149</v>
      </c>
      <c r="T3457" s="5">
        <f t="shared" si="439"/>
        <v>44699.081273148149</v>
      </c>
      <c r="U3457" t="s">
        <v>2658</v>
      </c>
      <c r="AH3457" t="s">
        <v>2940</v>
      </c>
      <c r="AI3457">
        <v>1</v>
      </c>
      <c r="AJ3457">
        <v>0</v>
      </c>
      <c r="AK3457" t="s">
        <v>3101</v>
      </c>
      <c r="AL3457" t="s">
        <v>3103</v>
      </c>
      <c r="BN3457">
        <v>164</v>
      </c>
      <c r="BQ3457">
        <v>191.15770000000001</v>
      </c>
      <c r="BR3457">
        <v>191.39638999999829</v>
      </c>
      <c r="BS3457">
        <v>0</v>
      </c>
    </row>
    <row r="3458" spans="1:71" x14ac:dyDescent="0.25">
      <c r="A3458" t="s">
        <v>86</v>
      </c>
      <c r="B3458">
        <v>175</v>
      </c>
      <c r="C3458" t="s">
        <v>88</v>
      </c>
      <c r="D3458">
        <v>1</v>
      </c>
      <c r="E3458">
        <v>23583.5445</v>
      </c>
      <c r="F3458">
        <v>23584.970379999999</v>
      </c>
      <c r="G3458">
        <v>1.4258799999988701</v>
      </c>
      <c r="H3458">
        <v>181.584</v>
      </c>
      <c r="I3458">
        <v>155.738</v>
      </c>
      <c r="J3458">
        <v>1532.787</v>
      </c>
      <c r="L3458" t="s">
        <v>1234</v>
      </c>
      <c r="M3458" s="6">
        <f t="shared" si="433"/>
        <v>2022</v>
      </c>
      <c r="N3458" s="6" t="str">
        <f t="shared" si="434"/>
        <v>05</v>
      </c>
      <c r="O3458" s="6" t="str">
        <f t="shared" si="435"/>
        <v>18</v>
      </c>
      <c r="P3458" t="str">
        <f t="shared" si="436"/>
        <v>01</v>
      </c>
      <c r="Q3458" t="str">
        <f t="shared" si="437"/>
        <v>02</v>
      </c>
      <c r="R3458" t="str">
        <f t="shared" si="438"/>
        <v>02</v>
      </c>
      <c r="S3458" s="4">
        <f t="shared" si="432"/>
        <v>44699.043078703704</v>
      </c>
      <c r="T3458" s="5">
        <f t="shared" si="439"/>
        <v>44699.043078703704</v>
      </c>
      <c r="U3458" t="s">
        <v>2659</v>
      </c>
      <c r="AH3458" t="s">
        <v>2940</v>
      </c>
      <c r="AI3458">
        <v>3</v>
      </c>
      <c r="AJ3458">
        <v>3</v>
      </c>
      <c r="AK3458" t="s">
        <v>3101</v>
      </c>
      <c r="AL3458" t="s">
        <v>3104</v>
      </c>
      <c r="BN3458">
        <v>168</v>
      </c>
      <c r="BQ3458">
        <v>181.584</v>
      </c>
      <c r="BR3458">
        <v>183.0098799999989</v>
      </c>
      <c r="BS3458">
        <v>0</v>
      </c>
    </row>
    <row r="3459" spans="1:71" x14ac:dyDescent="0.25">
      <c r="A3459" t="s">
        <v>86</v>
      </c>
      <c r="B3459">
        <v>186</v>
      </c>
      <c r="C3459" t="s">
        <v>88</v>
      </c>
      <c r="D3459">
        <v>1</v>
      </c>
      <c r="E3459">
        <v>24307.666679999998</v>
      </c>
      <c r="F3459">
        <v>24308.137790000001</v>
      </c>
      <c r="G3459">
        <v>0.47111000000222703</v>
      </c>
      <c r="H3459">
        <v>5.6607000000000003</v>
      </c>
      <c r="I3459">
        <v>53.03</v>
      </c>
      <c r="J3459">
        <v>878.78800000000001</v>
      </c>
      <c r="L3459" t="s">
        <v>1235</v>
      </c>
      <c r="M3459" s="6">
        <f t="shared" si="433"/>
        <v>2022</v>
      </c>
      <c r="N3459" s="6" t="str">
        <f t="shared" si="434"/>
        <v>05</v>
      </c>
      <c r="O3459" s="6" t="str">
        <f t="shared" si="435"/>
        <v>18</v>
      </c>
      <c r="P3459" t="str">
        <f t="shared" si="436"/>
        <v>01</v>
      </c>
      <c r="Q3459" t="str">
        <f t="shared" si="437"/>
        <v>17</v>
      </c>
      <c r="R3459" t="str">
        <f t="shared" si="438"/>
        <v>02</v>
      </c>
      <c r="S3459" s="4">
        <f t="shared" ref="S3459:S3522" si="440">DATE(M3459,N3459,O3459)+TIME(P3459,Q3459,R3459)</f>
        <v>44699.053495370368</v>
      </c>
      <c r="T3459" s="5">
        <f t="shared" si="439"/>
        <v>44699.053495370368</v>
      </c>
      <c r="U3459" t="s">
        <v>2660</v>
      </c>
      <c r="AH3459" t="s">
        <v>2940</v>
      </c>
      <c r="AI3459">
        <v>1</v>
      </c>
      <c r="AJ3459">
        <v>1</v>
      </c>
      <c r="AK3459" t="s">
        <v>3101</v>
      </c>
      <c r="AL3459" t="s">
        <v>3104</v>
      </c>
      <c r="BN3459">
        <v>179</v>
      </c>
      <c r="BQ3459">
        <v>5.6607000000000003</v>
      </c>
      <c r="BR3459">
        <v>6.1318100000022273</v>
      </c>
      <c r="BS3459">
        <v>0</v>
      </c>
    </row>
    <row r="3460" spans="1:71" x14ac:dyDescent="0.25">
      <c r="A3460" t="s">
        <v>86</v>
      </c>
      <c r="B3460">
        <v>187</v>
      </c>
      <c r="C3460" t="s">
        <v>88</v>
      </c>
      <c r="D3460">
        <v>1</v>
      </c>
      <c r="E3460">
        <v>24308.778490000001</v>
      </c>
      <c r="F3460">
        <v>24309.425480000002</v>
      </c>
      <c r="G3460">
        <v>0.64699000000109663</v>
      </c>
      <c r="H3460">
        <v>6.7725</v>
      </c>
      <c r="I3460">
        <v>45.454999999999998</v>
      </c>
      <c r="J3460">
        <v>704.54499999999996</v>
      </c>
      <c r="L3460" t="s">
        <v>1235</v>
      </c>
      <c r="M3460" s="6">
        <f t="shared" si="433"/>
        <v>2022</v>
      </c>
      <c r="N3460" s="6" t="str">
        <f t="shared" si="434"/>
        <v>05</v>
      </c>
      <c r="O3460" s="6" t="str">
        <f t="shared" si="435"/>
        <v>18</v>
      </c>
      <c r="P3460" t="str">
        <f t="shared" si="436"/>
        <v>01</v>
      </c>
      <c r="Q3460" t="str">
        <f t="shared" si="437"/>
        <v>17</v>
      </c>
      <c r="R3460" t="str">
        <f t="shared" si="438"/>
        <v>02</v>
      </c>
      <c r="S3460" s="4">
        <f t="shared" si="440"/>
        <v>44699.053495370368</v>
      </c>
      <c r="T3460" s="5">
        <f t="shared" si="439"/>
        <v>44699.053495370368</v>
      </c>
      <c r="U3460" t="s">
        <v>2660</v>
      </c>
      <c r="AH3460" t="s">
        <v>2940</v>
      </c>
      <c r="AI3460">
        <v>1</v>
      </c>
      <c r="AJ3460">
        <v>1</v>
      </c>
      <c r="AK3460" t="s">
        <v>3101</v>
      </c>
      <c r="AL3460" t="s">
        <v>3104</v>
      </c>
      <c r="BN3460">
        <v>180</v>
      </c>
      <c r="BQ3460">
        <v>6.7725</v>
      </c>
      <c r="BR3460">
        <v>7.4194900000010966</v>
      </c>
      <c r="BS3460">
        <v>1</v>
      </c>
    </row>
    <row r="3461" spans="1:71" x14ac:dyDescent="0.25">
      <c r="A3461" t="s">
        <v>86</v>
      </c>
      <c r="B3461">
        <v>188</v>
      </c>
      <c r="C3461" t="s">
        <v>88</v>
      </c>
      <c r="D3461">
        <v>1</v>
      </c>
      <c r="E3461">
        <v>24309.53226</v>
      </c>
      <c r="F3461">
        <v>24311.931759999999</v>
      </c>
      <c r="G3461">
        <v>2.3994999999995339</v>
      </c>
      <c r="H3461">
        <v>7.5263</v>
      </c>
      <c r="I3461">
        <v>75.757999999999996</v>
      </c>
      <c r="J3461">
        <v>863.63599999999997</v>
      </c>
      <c r="L3461" t="s">
        <v>1235</v>
      </c>
      <c r="M3461" s="6">
        <f t="shared" si="433"/>
        <v>2022</v>
      </c>
      <c r="N3461" s="6" t="str">
        <f t="shared" si="434"/>
        <v>05</v>
      </c>
      <c r="O3461" s="6" t="str">
        <f t="shared" si="435"/>
        <v>18</v>
      </c>
      <c r="P3461" t="str">
        <f t="shared" si="436"/>
        <v>01</v>
      </c>
      <c r="Q3461" t="str">
        <f t="shared" si="437"/>
        <v>17</v>
      </c>
      <c r="R3461" t="str">
        <f t="shared" si="438"/>
        <v>02</v>
      </c>
      <c r="S3461" s="4">
        <f t="shared" si="440"/>
        <v>44699.053495370368</v>
      </c>
      <c r="T3461" s="5">
        <f t="shared" si="439"/>
        <v>44699.053495370368</v>
      </c>
      <c r="U3461" t="s">
        <v>2660</v>
      </c>
      <c r="AH3461" t="s">
        <v>2940</v>
      </c>
      <c r="AI3461">
        <v>4</v>
      </c>
      <c r="AJ3461">
        <v>3</v>
      </c>
      <c r="AK3461" t="s">
        <v>3101</v>
      </c>
      <c r="AL3461" t="s">
        <v>3104</v>
      </c>
      <c r="BN3461">
        <v>181</v>
      </c>
      <c r="BQ3461">
        <v>7.5263</v>
      </c>
      <c r="BR3461">
        <v>9.9257999999995334</v>
      </c>
      <c r="BS3461">
        <v>2</v>
      </c>
    </row>
    <row r="3462" spans="1:71" x14ac:dyDescent="0.25">
      <c r="A3462" t="s">
        <v>86</v>
      </c>
      <c r="B3462">
        <v>197</v>
      </c>
      <c r="C3462" t="s">
        <v>88</v>
      </c>
      <c r="D3462">
        <v>1</v>
      </c>
      <c r="E3462">
        <v>28775.078809999999</v>
      </c>
      <c r="F3462">
        <v>28775.95192</v>
      </c>
      <c r="G3462">
        <v>0.87311000000045169</v>
      </c>
      <c r="H3462">
        <v>272.70710000000003</v>
      </c>
      <c r="I3462">
        <v>22.727</v>
      </c>
      <c r="J3462">
        <v>318.18200000000002</v>
      </c>
      <c r="L3462" t="s">
        <v>1236</v>
      </c>
      <c r="M3462" s="6">
        <f t="shared" si="433"/>
        <v>2022</v>
      </c>
      <c r="N3462" s="6" t="str">
        <f t="shared" si="434"/>
        <v>05</v>
      </c>
      <c r="O3462" s="6" t="str">
        <f t="shared" si="435"/>
        <v>18</v>
      </c>
      <c r="P3462" t="str">
        <f t="shared" si="436"/>
        <v>02</v>
      </c>
      <c r="Q3462" t="str">
        <f t="shared" si="437"/>
        <v>27</v>
      </c>
      <c r="R3462" t="str">
        <f t="shared" si="438"/>
        <v>03</v>
      </c>
      <c r="S3462" s="4">
        <f t="shared" si="440"/>
        <v>44699.102118055554</v>
      </c>
      <c r="T3462" s="5">
        <f t="shared" si="439"/>
        <v>44699.102118055554</v>
      </c>
      <c r="U3462" t="s">
        <v>2661</v>
      </c>
      <c r="AH3462" t="s">
        <v>2940</v>
      </c>
      <c r="AI3462">
        <v>1</v>
      </c>
      <c r="AJ3462">
        <v>0</v>
      </c>
      <c r="AK3462" t="s">
        <v>3101</v>
      </c>
      <c r="AL3462" t="s">
        <v>3102</v>
      </c>
      <c r="BN3462">
        <v>190</v>
      </c>
      <c r="BQ3462">
        <v>272.70710000000003</v>
      </c>
      <c r="BR3462">
        <v>273.58021000000048</v>
      </c>
      <c r="BS3462">
        <v>0</v>
      </c>
    </row>
    <row r="3463" spans="1:71" x14ac:dyDescent="0.25">
      <c r="A3463" t="s">
        <v>86</v>
      </c>
      <c r="B3463">
        <v>200</v>
      </c>
      <c r="C3463" t="s">
        <v>88</v>
      </c>
      <c r="D3463">
        <v>1</v>
      </c>
      <c r="E3463">
        <v>28919.994119999999</v>
      </c>
      <c r="F3463">
        <v>28920.609700000001</v>
      </c>
      <c r="G3463">
        <v>0.61558000000150059</v>
      </c>
      <c r="H3463">
        <v>117.57559999999999</v>
      </c>
      <c r="I3463">
        <v>22.727</v>
      </c>
      <c r="J3463">
        <v>1818.182</v>
      </c>
      <c r="L3463" t="s">
        <v>1237</v>
      </c>
      <c r="M3463" s="6">
        <f t="shared" si="433"/>
        <v>2022</v>
      </c>
      <c r="N3463" s="6" t="str">
        <f t="shared" si="434"/>
        <v>05</v>
      </c>
      <c r="O3463" s="6" t="str">
        <f t="shared" si="435"/>
        <v>18</v>
      </c>
      <c r="P3463" t="str">
        <f t="shared" si="436"/>
        <v>02</v>
      </c>
      <c r="Q3463" t="str">
        <f t="shared" si="437"/>
        <v>32</v>
      </c>
      <c r="R3463" t="str">
        <f t="shared" si="438"/>
        <v>03</v>
      </c>
      <c r="S3463" s="4">
        <f t="shared" si="440"/>
        <v>44699.105590277781</v>
      </c>
      <c r="T3463" s="5">
        <f t="shared" si="439"/>
        <v>44699.105590277781</v>
      </c>
      <c r="U3463" t="s">
        <v>2662</v>
      </c>
      <c r="AH3463" t="s">
        <v>2940</v>
      </c>
      <c r="AI3463">
        <v>2</v>
      </c>
      <c r="AJ3463">
        <v>1</v>
      </c>
      <c r="AK3463" t="s">
        <v>2940</v>
      </c>
      <c r="AL3463" t="s">
        <v>3104</v>
      </c>
      <c r="BN3463">
        <v>193</v>
      </c>
      <c r="BQ3463">
        <v>117.57559999999999</v>
      </c>
      <c r="BR3463">
        <v>118.19118000000149</v>
      </c>
      <c r="BS3463">
        <v>0</v>
      </c>
    </row>
    <row r="3464" spans="1:71" x14ac:dyDescent="0.25">
      <c r="A3464" t="s">
        <v>86</v>
      </c>
      <c r="B3464">
        <v>212</v>
      </c>
      <c r="C3464" t="s">
        <v>88</v>
      </c>
      <c r="D3464">
        <v>1</v>
      </c>
      <c r="E3464">
        <v>31796.27147</v>
      </c>
      <c r="F3464">
        <v>31797.11318</v>
      </c>
      <c r="G3464">
        <v>0.84171000000060303</v>
      </c>
      <c r="H3464">
        <v>293.61750000000001</v>
      </c>
      <c r="I3464">
        <v>30.303000000000001</v>
      </c>
      <c r="J3464">
        <v>363.63600000000002</v>
      </c>
      <c r="L3464" t="s">
        <v>1238</v>
      </c>
      <c r="M3464" s="6">
        <f t="shared" si="433"/>
        <v>2022</v>
      </c>
      <c r="N3464" s="6" t="str">
        <f t="shared" si="434"/>
        <v>05</v>
      </c>
      <c r="O3464" s="6" t="str">
        <f t="shared" si="435"/>
        <v>18</v>
      </c>
      <c r="P3464" t="str">
        <f t="shared" si="436"/>
        <v>03</v>
      </c>
      <c r="Q3464" t="str">
        <f t="shared" si="437"/>
        <v>17</v>
      </c>
      <c r="R3464" t="str">
        <f t="shared" si="438"/>
        <v>03</v>
      </c>
      <c r="S3464" s="4">
        <f t="shared" si="440"/>
        <v>44699.136840277781</v>
      </c>
      <c r="T3464" s="5">
        <f t="shared" si="439"/>
        <v>44699.136840277781</v>
      </c>
      <c r="U3464" t="s">
        <v>2663</v>
      </c>
      <c r="AH3464" t="s">
        <v>2940</v>
      </c>
      <c r="AI3464">
        <v>1</v>
      </c>
      <c r="AJ3464">
        <v>0</v>
      </c>
      <c r="AK3464" t="s">
        <v>3101</v>
      </c>
      <c r="AL3464" t="s">
        <v>3102</v>
      </c>
      <c r="BN3464">
        <v>205</v>
      </c>
      <c r="BQ3464">
        <v>293.61750000000001</v>
      </c>
      <c r="BR3464">
        <v>294.45921000000061</v>
      </c>
      <c r="BS3464">
        <v>0</v>
      </c>
    </row>
    <row r="3465" spans="1:71" x14ac:dyDescent="0.25">
      <c r="A3465" t="s">
        <v>86</v>
      </c>
      <c r="B3465">
        <v>229</v>
      </c>
      <c r="C3465" t="s">
        <v>88</v>
      </c>
      <c r="D3465">
        <v>1</v>
      </c>
      <c r="E3465">
        <v>33597.160490000002</v>
      </c>
      <c r="F3465">
        <v>33599.622799999997</v>
      </c>
      <c r="G3465">
        <v>2.4623099999953411</v>
      </c>
      <c r="H3465">
        <v>294.40519999999998</v>
      </c>
      <c r="I3465">
        <v>0</v>
      </c>
      <c r="J3465">
        <v>583.33299999999997</v>
      </c>
      <c r="L3465" t="s">
        <v>1239</v>
      </c>
      <c r="M3465" s="6">
        <f t="shared" si="433"/>
        <v>2022</v>
      </c>
      <c r="N3465" s="6" t="str">
        <f t="shared" si="434"/>
        <v>05</v>
      </c>
      <c r="O3465" s="6" t="str">
        <f t="shared" si="435"/>
        <v>18</v>
      </c>
      <c r="P3465" t="str">
        <f t="shared" si="436"/>
        <v>03</v>
      </c>
      <c r="Q3465" t="str">
        <f t="shared" si="437"/>
        <v>47</v>
      </c>
      <c r="R3465" t="str">
        <f t="shared" si="438"/>
        <v>03</v>
      </c>
      <c r="S3465" s="4">
        <f t="shared" si="440"/>
        <v>44699.157673611109</v>
      </c>
      <c r="T3465" s="5">
        <f t="shared" si="439"/>
        <v>44699.157673611109</v>
      </c>
      <c r="U3465" t="s">
        <v>2664</v>
      </c>
      <c r="AH3465" t="s">
        <v>2940</v>
      </c>
      <c r="AI3465">
        <v>1</v>
      </c>
      <c r="AJ3465">
        <v>0</v>
      </c>
      <c r="AK3465" t="s">
        <v>3101</v>
      </c>
      <c r="AL3465" t="s">
        <v>3102</v>
      </c>
      <c r="BN3465">
        <v>221</v>
      </c>
      <c r="BQ3465">
        <v>294.40519999999998</v>
      </c>
      <c r="BR3465">
        <v>296.86750999999532</v>
      </c>
      <c r="BS3465">
        <v>0</v>
      </c>
    </row>
    <row r="3466" spans="1:71" x14ac:dyDescent="0.25">
      <c r="A3466" t="s">
        <v>86</v>
      </c>
      <c r="B3466">
        <v>230</v>
      </c>
      <c r="C3466" t="s">
        <v>88</v>
      </c>
      <c r="D3466">
        <v>1</v>
      </c>
      <c r="E3466">
        <v>33652.46817</v>
      </c>
      <c r="F3466">
        <v>33652.688020000001</v>
      </c>
      <c r="G3466">
        <v>0.21985000000131549</v>
      </c>
      <c r="H3466">
        <v>49.634500000000003</v>
      </c>
      <c r="I3466">
        <v>83.332999999999998</v>
      </c>
      <c r="J3466">
        <v>628.78800000000001</v>
      </c>
      <c r="L3466" t="s">
        <v>1240</v>
      </c>
      <c r="M3466" s="6">
        <f t="shared" si="433"/>
        <v>2022</v>
      </c>
      <c r="N3466" s="6" t="str">
        <f t="shared" si="434"/>
        <v>05</v>
      </c>
      <c r="O3466" s="6" t="str">
        <f t="shared" si="435"/>
        <v>18</v>
      </c>
      <c r="P3466" t="str">
        <f t="shared" si="436"/>
        <v>03</v>
      </c>
      <c r="Q3466" t="str">
        <f t="shared" si="437"/>
        <v>52</v>
      </c>
      <c r="R3466" t="str">
        <f t="shared" si="438"/>
        <v>03</v>
      </c>
      <c r="S3466" s="4">
        <f t="shared" si="440"/>
        <v>44699.161145833335</v>
      </c>
      <c r="T3466" s="5">
        <f t="shared" si="439"/>
        <v>44699.161145833335</v>
      </c>
      <c r="U3466" t="s">
        <v>2665</v>
      </c>
      <c r="AH3466" t="s">
        <v>2940</v>
      </c>
      <c r="AI3466">
        <v>1</v>
      </c>
      <c r="AJ3466">
        <v>0</v>
      </c>
      <c r="AK3466" t="s">
        <v>3101</v>
      </c>
      <c r="AL3466" t="s">
        <v>3103</v>
      </c>
      <c r="BN3466">
        <v>222</v>
      </c>
      <c r="BQ3466">
        <v>49.634500000000003</v>
      </c>
      <c r="BR3466">
        <v>49.854350000001318</v>
      </c>
      <c r="BS3466">
        <v>0</v>
      </c>
    </row>
    <row r="3467" spans="1:71" x14ac:dyDescent="0.25">
      <c r="A3467" t="s">
        <v>86</v>
      </c>
      <c r="B3467">
        <v>231</v>
      </c>
      <c r="C3467" t="s">
        <v>88</v>
      </c>
      <c r="D3467">
        <v>1</v>
      </c>
      <c r="E3467">
        <v>33652.932999999997</v>
      </c>
      <c r="F3467">
        <v>33653.102599999998</v>
      </c>
      <c r="G3467">
        <v>0.16960000000108269</v>
      </c>
      <c r="H3467">
        <v>50.099299999999999</v>
      </c>
      <c r="I3467">
        <v>98.484999999999999</v>
      </c>
      <c r="J3467">
        <v>553.03</v>
      </c>
      <c r="L3467" t="s">
        <v>1240</v>
      </c>
      <c r="M3467" s="6">
        <f t="shared" si="433"/>
        <v>2022</v>
      </c>
      <c r="N3467" s="6" t="str">
        <f t="shared" si="434"/>
        <v>05</v>
      </c>
      <c r="O3467" s="6" t="str">
        <f t="shared" si="435"/>
        <v>18</v>
      </c>
      <c r="P3467" t="str">
        <f t="shared" si="436"/>
        <v>03</v>
      </c>
      <c r="Q3467" t="str">
        <f t="shared" si="437"/>
        <v>52</v>
      </c>
      <c r="R3467" t="str">
        <f t="shared" si="438"/>
        <v>03</v>
      </c>
      <c r="S3467" s="4">
        <f t="shared" si="440"/>
        <v>44699.161145833335</v>
      </c>
      <c r="T3467" s="5">
        <f t="shared" si="439"/>
        <v>44699.161145833335</v>
      </c>
      <c r="U3467" t="s">
        <v>2665</v>
      </c>
      <c r="AH3467" t="s">
        <v>2940</v>
      </c>
      <c r="AI3467">
        <v>1</v>
      </c>
      <c r="AJ3467">
        <v>0</v>
      </c>
      <c r="AK3467" t="s">
        <v>3101</v>
      </c>
      <c r="AL3467" t="s">
        <v>3103</v>
      </c>
      <c r="BN3467">
        <v>223</v>
      </c>
      <c r="BQ3467">
        <v>50.099299999999999</v>
      </c>
      <c r="BR3467">
        <v>50.268900000001082</v>
      </c>
      <c r="BS3467">
        <v>1</v>
      </c>
    </row>
    <row r="3468" spans="1:71" x14ac:dyDescent="0.25">
      <c r="A3468" t="s">
        <v>86</v>
      </c>
      <c r="B3468">
        <v>232</v>
      </c>
      <c r="C3468" t="s">
        <v>88</v>
      </c>
      <c r="D3468">
        <v>1</v>
      </c>
      <c r="E3468">
        <v>33656.838470000002</v>
      </c>
      <c r="F3468">
        <v>33658.163840000001</v>
      </c>
      <c r="G3468">
        <v>1.325369999998657</v>
      </c>
      <c r="H3468">
        <v>54.004800000000003</v>
      </c>
      <c r="I3468">
        <v>0</v>
      </c>
      <c r="J3468">
        <v>492.42399999999998</v>
      </c>
      <c r="L3468" t="s">
        <v>1240</v>
      </c>
      <c r="M3468" s="6">
        <f t="shared" si="433"/>
        <v>2022</v>
      </c>
      <c r="N3468" s="6" t="str">
        <f t="shared" si="434"/>
        <v>05</v>
      </c>
      <c r="O3468" s="6" t="str">
        <f t="shared" si="435"/>
        <v>18</v>
      </c>
      <c r="P3468" t="str">
        <f t="shared" si="436"/>
        <v>03</v>
      </c>
      <c r="Q3468" t="str">
        <f t="shared" si="437"/>
        <v>52</v>
      </c>
      <c r="R3468" t="str">
        <f t="shared" si="438"/>
        <v>03</v>
      </c>
      <c r="S3468" s="4">
        <f t="shared" si="440"/>
        <v>44699.161145833335</v>
      </c>
      <c r="T3468" s="5">
        <f t="shared" si="439"/>
        <v>44699.161145833335</v>
      </c>
      <c r="U3468" t="s">
        <v>2665</v>
      </c>
      <c r="AH3468" t="s">
        <v>2940</v>
      </c>
      <c r="AI3468">
        <v>1</v>
      </c>
      <c r="AJ3468">
        <v>0</v>
      </c>
      <c r="AK3468" t="s">
        <v>3101</v>
      </c>
      <c r="AL3468" t="s">
        <v>3102</v>
      </c>
      <c r="BN3468">
        <v>224</v>
      </c>
      <c r="BQ3468">
        <v>54.004800000000003</v>
      </c>
      <c r="BR3468">
        <v>55.33016999999866</v>
      </c>
      <c r="BS3468">
        <v>2</v>
      </c>
    </row>
    <row r="3469" spans="1:71" x14ac:dyDescent="0.25">
      <c r="A3469" t="s">
        <v>86</v>
      </c>
      <c r="B3469">
        <v>234</v>
      </c>
      <c r="C3469" t="s">
        <v>88</v>
      </c>
      <c r="D3469">
        <v>1</v>
      </c>
      <c r="E3469">
        <v>33659.528310000002</v>
      </c>
      <c r="F3469">
        <v>33660.055939999998</v>
      </c>
      <c r="G3469">
        <v>0.52762999999686144</v>
      </c>
      <c r="H3469">
        <v>56.694600000000001</v>
      </c>
      <c r="I3469">
        <v>0</v>
      </c>
      <c r="J3469">
        <v>901.51499999999999</v>
      </c>
      <c r="L3469" t="s">
        <v>1240</v>
      </c>
      <c r="M3469" s="6">
        <f t="shared" si="433"/>
        <v>2022</v>
      </c>
      <c r="N3469" s="6" t="str">
        <f t="shared" si="434"/>
        <v>05</v>
      </c>
      <c r="O3469" s="6" t="str">
        <f t="shared" si="435"/>
        <v>18</v>
      </c>
      <c r="P3469" t="str">
        <f t="shared" si="436"/>
        <v>03</v>
      </c>
      <c r="Q3469" t="str">
        <f t="shared" si="437"/>
        <v>52</v>
      </c>
      <c r="R3469" t="str">
        <f t="shared" si="438"/>
        <v>03</v>
      </c>
      <c r="S3469" s="4">
        <f t="shared" si="440"/>
        <v>44699.161145833335</v>
      </c>
      <c r="T3469" s="5">
        <f t="shared" si="439"/>
        <v>44699.161145833335</v>
      </c>
      <c r="U3469" t="s">
        <v>2665</v>
      </c>
      <c r="AH3469" t="s">
        <v>2940</v>
      </c>
      <c r="AI3469">
        <v>2</v>
      </c>
      <c r="AJ3469">
        <v>0</v>
      </c>
      <c r="AK3469" t="s">
        <v>3101</v>
      </c>
      <c r="AL3469" t="s">
        <v>3103</v>
      </c>
      <c r="BN3469">
        <v>226</v>
      </c>
      <c r="BQ3469">
        <v>56.694600000000001</v>
      </c>
      <c r="BR3469">
        <v>57.222229999996863</v>
      </c>
      <c r="BS3469">
        <v>3</v>
      </c>
    </row>
    <row r="3470" spans="1:71" x14ac:dyDescent="0.25">
      <c r="A3470" t="s">
        <v>86</v>
      </c>
      <c r="B3470">
        <v>235</v>
      </c>
      <c r="C3470" t="s">
        <v>88</v>
      </c>
      <c r="D3470">
        <v>1</v>
      </c>
      <c r="E3470">
        <v>33660.6109</v>
      </c>
      <c r="F3470">
        <v>33662.407379999997</v>
      </c>
      <c r="G3470">
        <v>1.7964799999972461</v>
      </c>
      <c r="H3470">
        <v>57.777200000000001</v>
      </c>
      <c r="I3470">
        <v>45.454999999999998</v>
      </c>
      <c r="J3470">
        <v>803.03</v>
      </c>
      <c r="L3470" t="s">
        <v>1240</v>
      </c>
      <c r="M3470" s="6">
        <f t="shared" si="433"/>
        <v>2022</v>
      </c>
      <c r="N3470" s="6" t="str">
        <f t="shared" si="434"/>
        <v>05</v>
      </c>
      <c r="O3470" s="6" t="str">
        <f t="shared" si="435"/>
        <v>18</v>
      </c>
      <c r="P3470" t="str">
        <f t="shared" si="436"/>
        <v>03</v>
      </c>
      <c r="Q3470" t="str">
        <f t="shared" si="437"/>
        <v>52</v>
      </c>
      <c r="R3470" t="str">
        <f t="shared" si="438"/>
        <v>03</v>
      </c>
      <c r="S3470" s="4">
        <f t="shared" si="440"/>
        <v>44699.161145833335</v>
      </c>
      <c r="T3470" s="5">
        <f t="shared" si="439"/>
        <v>44699.161145833335</v>
      </c>
      <c r="U3470" t="s">
        <v>2665</v>
      </c>
      <c r="AH3470" t="s">
        <v>2940</v>
      </c>
      <c r="AI3470">
        <v>3</v>
      </c>
      <c r="AJ3470">
        <v>3</v>
      </c>
      <c r="AK3470" t="s">
        <v>3101</v>
      </c>
      <c r="AL3470" t="s">
        <v>3104</v>
      </c>
      <c r="BN3470">
        <v>227</v>
      </c>
      <c r="BQ3470">
        <v>57.777200000000001</v>
      </c>
      <c r="BR3470">
        <v>59.573679999997253</v>
      </c>
      <c r="BS3470">
        <v>4</v>
      </c>
    </row>
    <row r="3471" spans="1:71" x14ac:dyDescent="0.25">
      <c r="A3471" t="s">
        <v>86</v>
      </c>
      <c r="B3471">
        <v>236</v>
      </c>
      <c r="C3471" t="s">
        <v>88</v>
      </c>
      <c r="D3471">
        <v>1</v>
      </c>
      <c r="E3471">
        <v>33663.984470000003</v>
      </c>
      <c r="F3471">
        <v>33665.498290000003</v>
      </c>
      <c r="G3471">
        <v>1.513820000000123</v>
      </c>
      <c r="H3471">
        <v>61.150799999999997</v>
      </c>
      <c r="I3471">
        <v>30.303000000000001</v>
      </c>
      <c r="J3471">
        <v>750</v>
      </c>
      <c r="L3471" t="s">
        <v>1240</v>
      </c>
      <c r="M3471" s="6">
        <f t="shared" si="433"/>
        <v>2022</v>
      </c>
      <c r="N3471" s="6" t="str">
        <f t="shared" si="434"/>
        <v>05</v>
      </c>
      <c r="O3471" s="6" t="str">
        <f t="shared" si="435"/>
        <v>18</v>
      </c>
      <c r="P3471" t="str">
        <f t="shared" si="436"/>
        <v>03</v>
      </c>
      <c r="Q3471" t="str">
        <f t="shared" si="437"/>
        <v>52</v>
      </c>
      <c r="R3471" t="str">
        <f t="shared" si="438"/>
        <v>03</v>
      </c>
      <c r="S3471" s="4">
        <f t="shared" si="440"/>
        <v>44699.161145833335</v>
      </c>
      <c r="T3471" s="5">
        <f t="shared" si="439"/>
        <v>44699.161145833335</v>
      </c>
      <c r="U3471" t="s">
        <v>2665</v>
      </c>
      <c r="AH3471" t="s">
        <v>2940</v>
      </c>
      <c r="AI3471">
        <v>3</v>
      </c>
      <c r="AJ3471">
        <v>3</v>
      </c>
      <c r="AK3471" t="s">
        <v>3101</v>
      </c>
      <c r="AL3471" t="s">
        <v>3104</v>
      </c>
      <c r="BN3471">
        <v>228</v>
      </c>
      <c r="BQ3471">
        <v>61.150799999999997</v>
      </c>
      <c r="BR3471">
        <v>62.66462000000012</v>
      </c>
      <c r="BS3471">
        <v>5</v>
      </c>
    </row>
    <row r="3472" spans="1:71" x14ac:dyDescent="0.25">
      <c r="A3472" t="s">
        <v>86</v>
      </c>
      <c r="B3472">
        <v>238</v>
      </c>
      <c r="C3472" t="s">
        <v>88</v>
      </c>
      <c r="D3472">
        <v>1</v>
      </c>
      <c r="E3472">
        <v>33667.723960000003</v>
      </c>
      <c r="F3472">
        <v>33669.746570000003</v>
      </c>
      <c r="G3472">
        <v>2.022609999999986</v>
      </c>
      <c r="H3472">
        <v>64.890299999999996</v>
      </c>
      <c r="I3472">
        <v>90.909000000000006</v>
      </c>
      <c r="J3472">
        <v>727.27300000000002</v>
      </c>
      <c r="L3472" t="s">
        <v>1240</v>
      </c>
      <c r="M3472" s="6">
        <f t="shared" si="433"/>
        <v>2022</v>
      </c>
      <c r="N3472" s="6" t="str">
        <f t="shared" si="434"/>
        <v>05</v>
      </c>
      <c r="O3472" s="6" t="str">
        <f t="shared" si="435"/>
        <v>18</v>
      </c>
      <c r="P3472" t="str">
        <f t="shared" si="436"/>
        <v>03</v>
      </c>
      <c r="Q3472" t="str">
        <f t="shared" si="437"/>
        <v>52</v>
      </c>
      <c r="R3472" t="str">
        <f t="shared" si="438"/>
        <v>03</v>
      </c>
      <c r="S3472" s="4">
        <f t="shared" si="440"/>
        <v>44699.161145833335</v>
      </c>
      <c r="T3472" s="5">
        <f t="shared" si="439"/>
        <v>44699.161145833335</v>
      </c>
      <c r="U3472" t="s">
        <v>2665</v>
      </c>
      <c r="AH3472" t="s">
        <v>2940</v>
      </c>
      <c r="AI3472">
        <v>4</v>
      </c>
      <c r="AJ3472">
        <v>3</v>
      </c>
      <c r="AK3472" t="s">
        <v>3101</v>
      </c>
      <c r="AL3472" t="s">
        <v>3104</v>
      </c>
      <c r="BN3472">
        <v>230</v>
      </c>
      <c r="BQ3472">
        <v>64.890299999999996</v>
      </c>
      <c r="BR3472">
        <v>66.912909999999982</v>
      </c>
      <c r="BS3472">
        <v>6</v>
      </c>
    </row>
    <row r="3473" spans="1:71" x14ac:dyDescent="0.25">
      <c r="A3473" t="s">
        <v>86</v>
      </c>
      <c r="B3473">
        <v>239</v>
      </c>
      <c r="C3473" t="s">
        <v>88</v>
      </c>
      <c r="D3473">
        <v>1</v>
      </c>
      <c r="E3473">
        <v>33671.741029999997</v>
      </c>
      <c r="F3473">
        <v>33672.507369999999</v>
      </c>
      <c r="G3473">
        <v>0.76634000000194646</v>
      </c>
      <c r="H3473">
        <v>68.907399999999996</v>
      </c>
      <c r="I3473">
        <v>53.03</v>
      </c>
      <c r="J3473">
        <v>727.27300000000002</v>
      </c>
      <c r="L3473" t="s">
        <v>1240</v>
      </c>
      <c r="M3473" s="6">
        <f t="shared" si="433"/>
        <v>2022</v>
      </c>
      <c r="N3473" s="6" t="str">
        <f t="shared" si="434"/>
        <v>05</v>
      </c>
      <c r="O3473" s="6" t="str">
        <f t="shared" si="435"/>
        <v>18</v>
      </c>
      <c r="P3473" t="str">
        <f t="shared" si="436"/>
        <v>03</v>
      </c>
      <c r="Q3473" t="str">
        <f t="shared" si="437"/>
        <v>52</v>
      </c>
      <c r="R3473" t="str">
        <f t="shared" si="438"/>
        <v>03</v>
      </c>
      <c r="S3473" s="4">
        <f t="shared" si="440"/>
        <v>44699.161145833335</v>
      </c>
      <c r="T3473" s="5">
        <f t="shared" si="439"/>
        <v>44699.161145833335</v>
      </c>
      <c r="U3473" t="s">
        <v>2665</v>
      </c>
      <c r="AH3473" t="s">
        <v>2940</v>
      </c>
      <c r="AI3473">
        <v>2</v>
      </c>
      <c r="AJ3473">
        <v>0</v>
      </c>
      <c r="AK3473" t="s">
        <v>3101</v>
      </c>
      <c r="AL3473" t="s">
        <v>3103</v>
      </c>
      <c r="BN3473">
        <v>231</v>
      </c>
      <c r="BQ3473">
        <v>68.907399999999996</v>
      </c>
      <c r="BR3473">
        <v>69.673740000001942</v>
      </c>
      <c r="BS3473">
        <v>7</v>
      </c>
    </row>
    <row r="3474" spans="1:71" x14ac:dyDescent="0.25">
      <c r="A3474" t="s">
        <v>86</v>
      </c>
      <c r="B3474">
        <v>241</v>
      </c>
      <c r="C3474" t="s">
        <v>88</v>
      </c>
      <c r="D3474">
        <v>1</v>
      </c>
      <c r="E3474">
        <v>33677.143259999997</v>
      </c>
      <c r="F3474">
        <v>33679.567889999998</v>
      </c>
      <c r="G3474">
        <v>2.424630000001343</v>
      </c>
      <c r="H3474">
        <v>74.309600000000003</v>
      </c>
      <c r="I3474">
        <v>53.03</v>
      </c>
      <c r="J3474">
        <v>560.60599999999999</v>
      </c>
      <c r="L3474" t="s">
        <v>1240</v>
      </c>
      <c r="M3474" s="6">
        <f t="shared" si="433"/>
        <v>2022</v>
      </c>
      <c r="N3474" s="6" t="str">
        <f t="shared" si="434"/>
        <v>05</v>
      </c>
      <c r="O3474" s="6" t="str">
        <f t="shared" si="435"/>
        <v>18</v>
      </c>
      <c r="P3474" t="str">
        <f t="shared" si="436"/>
        <v>03</v>
      </c>
      <c r="Q3474" t="str">
        <f t="shared" si="437"/>
        <v>52</v>
      </c>
      <c r="R3474" t="str">
        <f t="shared" si="438"/>
        <v>03</v>
      </c>
      <c r="S3474" s="4">
        <f t="shared" si="440"/>
        <v>44699.161145833335</v>
      </c>
      <c r="T3474" s="5">
        <f t="shared" si="439"/>
        <v>44699.161145833335</v>
      </c>
      <c r="U3474" t="s">
        <v>2665</v>
      </c>
      <c r="AH3474" t="s">
        <v>2940</v>
      </c>
      <c r="AI3474">
        <v>5</v>
      </c>
      <c r="AJ3474">
        <v>4</v>
      </c>
      <c r="AK3474" t="s">
        <v>3101</v>
      </c>
      <c r="AL3474" t="s">
        <v>3104</v>
      </c>
      <c r="BN3474">
        <v>233</v>
      </c>
      <c r="BQ3474">
        <v>74.309600000000003</v>
      </c>
      <c r="BR3474">
        <v>76.734230000001347</v>
      </c>
      <c r="BS3474">
        <v>8</v>
      </c>
    </row>
    <row r="3475" spans="1:71" x14ac:dyDescent="0.25">
      <c r="A3475" t="s">
        <v>86</v>
      </c>
      <c r="B3475">
        <v>242</v>
      </c>
      <c r="C3475" t="s">
        <v>88</v>
      </c>
      <c r="D3475">
        <v>1</v>
      </c>
      <c r="E3475">
        <v>33681.549709999999</v>
      </c>
      <c r="F3475">
        <v>33682.994429999999</v>
      </c>
      <c r="G3475">
        <v>1.444719999999506</v>
      </c>
      <c r="H3475">
        <v>78.715999999999994</v>
      </c>
      <c r="I3475">
        <v>0</v>
      </c>
      <c r="J3475">
        <v>727.27300000000002</v>
      </c>
      <c r="L3475" t="s">
        <v>1240</v>
      </c>
      <c r="M3475" s="6">
        <f t="shared" si="433"/>
        <v>2022</v>
      </c>
      <c r="N3475" s="6" t="str">
        <f t="shared" si="434"/>
        <v>05</v>
      </c>
      <c r="O3475" s="6" t="str">
        <f t="shared" si="435"/>
        <v>18</v>
      </c>
      <c r="P3475" t="str">
        <f t="shared" si="436"/>
        <v>03</v>
      </c>
      <c r="Q3475" t="str">
        <f t="shared" si="437"/>
        <v>52</v>
      </c>
      <c r="R3475" t="str">
        <f t="shared" si="438"/>
        <v>03</v>
      </c>
      <c r="S3475" s="4">
        <f t="shared" si="440"/>
        <v>44699.161145833335</v>
      </c>
      <c r="T3475" s="5">
        <f t="shared" si="439"/>
        <v>44699.161145833335</v>
      </c>
      <c r="U3475" t="s">
        <v>2665</v>
      </c>
      <c r="AH3475" t="s">
        <v>2940</v>
      </c>
      <c r="AI3475">
        <v>3</v>
      </c>
      <c r="AJ3475">
        <v>1</v>
      </c>
      <c r="AK3475" t="s">
        <v>3101</v>
      </c>
      <c r="AL3475" t="s">
        <v>3104</v>
      </c>
      <c r="BN3475">
        <v>234</v>
      </c>
      <c r="BQ3475">
        <v>78.715999999999994</v>
      </c>
      <c r="BR3475">
        <v>80.1607199999995</v>
      </c>
      <c r="BS3475">
        <v>9</v>
      </c>
    </row>
    <row r="3476" spans="1:71" x14ac:dyDescent="0.25">
      <c r="A3476" t="s">
        <v>86</v>
      </c>
      <c r="B3476">
        <v>243</v>
      </c>
      <c r="C3476" t="s">
        <v>88</v>
      </c>
      <c r="D3476">
        <v>1</v>
      </c>
      <c r="E3476">
        <v>33683.515789999998</v>
      </c>
      <c r="F3476">
        <v>33683.785889999999</v>
      </c>
      <c r="G3476">
        <v>0.27010000000154832</v>
      </c>
      <c r="H3476">
        <v>80.682100000000005</v>
      </c>
      <c r="I3476">
        <v>15.151999999999999</v>
      </c>
      <c r="J3476">
        <v>621.21199999999999</v>
      </c>
      <c r="L3476" t="s">
        <v>1240</v>
      </c>
      <c r="M3476" s="6">
        <f t="shared" si="433"/>
        <v>2022</v>
      </c>
      <c r="N3476" s="6" t="str">
        <f t="shared" si="434"/>
        <v>05</v>
      </c>
      <c r="O3476" s="6" t="str">
        <f t="shared" si="435"/>
        <v>18</v>
      </c>
      <c r="P3476" t="str">
        <f t="shared" si="436"/>
        <v>03</v>
      </c>
      <c r="Q3476" t="str">
        <f t="shared" si="437"/>
        <v>52</v>
      </c>
      <c r="R3476" t="str">
        <f t="shared" si="438"/>
        <v>03</v>
      </c>
      <c r="S3476" s="4">
        <f t="shared" si="440"/>
        <v>44699.161145833335</v>
      </c>
      <c r="T3476" s="5">
        <f t="shared" si="439"/>
        <v>44699.161145833335</v>
      </c>
      <c r="U3476" t="s">
        <v>2665</v>
      </c>
      <c r="AH3476" t="s">
        <v>2940</v>
      </c>
      <c r="AI3476">
        <v>1</v>
      </c>
      <c r="AJ3476">
        <v>0</v>
      </c>
      <c r="AK3476" t="s">
        <v>3101</v>
      </c>
      <c r="AL3476" t="s">
        <v>3103</v>
      </c>
      <c r="BN3476">
        <v>235</v>
      </c>
      <c r="BQ3476">
        <v>80.682100000000005</v>
      </c>
      <c r="BR3476">
        <v>80.952200000001554</v>
      </c>
      <c r="BS3476">
        <v>10</v>
      </c>
    </row>
    <row r="3477" spans="1:71" x14ac:dyDescent="0.25">
      <c r="A3477" t="s">
        <v>86</v>
      </c>
      <c r="B3477">
        <v>244</v>
      </c>
      <c r="C3477" t="s">
        <v>88</v>
      </c>
      <c r="D3477">
        <v>1</v>
      </c>
      <c r="E3477">
        <v>33684.457999999999</v>
      </c>
      <c r="F3477">
        <v>33684.646439999997</v>
      </c>
      <c r="G3477">
        <v>0.1884399999980815</v>
      </c>
      <c r="H3477">
        <v>81.624300000000005</v>
      </c>
      <c r="I3477">
        <v>45.454999999999998</v>
      </c>
      <c r="J3477">
        <v>606.06100000000004</v>
      </c>
      <c r="L3477" t="s">
        <v>1240</v>
      </c>
      <c r="M3477" s="6">
        <f t="shared" si="433"/>
        <v>2022</v>
      </c>
      <c r="N3477" s="6" t="str">
        <f t="shared" si="434"/>
        <v>05</v>
      </c>
      <c r="O3477" s="6" t="str">
        <f t="shared" si="435"/>
        <v>18</v>
      </c>
      <c r="P3477" t="str">
        <f t="shared" si="436"/>
        <v>03</v>
      </c>
      <c r="Q3477" t="str">
        <f t="shared" si="437"/>
        <v>52</v>
      </c>
      <c r="R3477" t="str">
        <f t="shared" si="438"/>
        <v>03</v>
      </c>
      <c r="S3477" s="4">
        <f t="shared" si="440"/>
        <v>44699.161145833335</v>
      </c>
      <c r="T3477" s="5">
        <f t="shared" si="439"/>
        <v>44699.161145833335</v>
      </c>
      <c r="U3477" t="s">
        <v>2665</v>
      </c>
      <c r="AH3477" t="s">
        <v>2940</v>
      </c>
      <c r="AI3477">
        <v>1</v>
      </c>
      <c r="AJ3477">
        <v>0</v>
      </c>
      <c r="AK3477" t="s">
        <v>3101</v>
      </c>
      <c r="AL3477" t="s">
        <v>3103</v>
      </c>
      <c r="BN3477">
        <v>236</v>
      </c>
      <c r="BQ3477">
        <v>81.624300000000005</v>
      </c>
      <c r="BR3477">
        <v>81.812739999998087</v>
      </c>
      <c r="BS3477">
        <v>11</v>
      </c>
    </row>
    <row r="3478" spans="1:71" x14ac:dyDescent="0.25">
      <c r="A3478" t="s">
        <v>86</v>
      </c>
      <c r="B3478">
        <v>246</v>
      </c>
      <c r="C3478" t="s">
        <v>88</v>
      </c>
      <c r="D3478">
        <v>1</v>
      </c>
      <c r="E3478">
        <v>33686.772669999998</v>
      </c>
      <c r="F3478">
        <v>33687.105580000003</v>
      </c>
      <c r="G3478">
        <v>0.332910000004631</v>
      </c>
      <c r="H3478">
        <v>83.938999999999993</v>
      </c>
      <c r="I3478">
        <v>60.606000000000002</v>
      </c>
      <c r="J3478">
        <v>628.78800000000001</v>
      </c>
      <c r="L3478" t="s">
        <v>1240</v>
      </c>
      <c r="M3478" s="6">
        <f t="shared" si="433"/>
        <v>2022</v>
      </c>
      <c r="N3478" s="6" t="str">
        <f t="shared" si="434"/>
        <v>05</v>
      </c>
      <c r="O3478" s="6" t="str">
        <f t="shared" si="435"/>
        <v>18</v>
      </c>
      <c r="P3478" t="str">
        <f t="shared" si="436"/>
        <v>03</v>
      </c>
      <c r="Q3478" t="str">
        <f t="shared" si="437"/>
        <v>52</v>
      </c>
      <c r="R3478" t="str">
        <f t="shared" si="438"/>
        <v>03</v>
      </c>
      <c r="S3478" s="4">
        <f t="shared" si="440"/>
        <v>44699.161145833335</v>
      </c>
      <c r="T3478" s="5">
        <f t="shared" si="439"/>
        <v>44699.161145833335</v>
      </c>
      <c r="U3478" t="s">
        <v>2665</v>
      </c>
      <c r="AH3478" t="s">
        <v>2940</v>
      </c>
      <c r="AI3478">
        <v>1</v>
      </c>
      <c r="AJ3478">
        <v>0</v>
      </c>
      <c r="AK3478" t="s">
        <v>3101</v>
      </c>
      <c r="AL3478" t="s">
        <v>3103</v>
      </c>
      <c r="BN3478">
        <v>238</v>
      </c>
      <c r="BQ3478">
        <v>83.938999999999993</v>
      </c>
      <c r="BR3478">
        <v>84.271910000004624</v>
      </c>
      <c r="BS3478">
        <v>12</v>
      </c>
    </row>
    <row r="3479" spans="1:71" x14ac:dyDescent="0.25">
      <c r="A3479" t="s">
        <v>86</v>
      </c>
      <c r="B3479">
        <v>247</v>
      </c>
      <c r="C3479" t="s">
        <v>88</v>
      </c>
      <c r="D3479">
        <v>1</v>
      </c>
      <c r="E3479">
        <v>33687.3482</v>
      </c>
      <c r="F3479">
        <v>33688.227590000002</v>
      </c>
      <c r="G3479">
        <v>0.87939000000187661</v>
      </c>
      <c r="H3479">
        <v>84.514499999999998</v>
      </c>
      <c r="I3479">
        <v>15.151999999999999</v>
      </c>
      <c r="J3479">
        <v>659.09100000000001</v>
      </c>
      <c r="L3479" t="s">
        <v>1240</v>
      </c>
      <c r="M3479" s="6">
        <f t="shared" si="433"/>
        <v>2022</v>
      </c>
      <c r="N3479" s="6" t="str">
        <f t="shared" si="434"/>
        <v>05</v>
      </c>
      <c r="O3479" s="6" t="str">
        <f t="shared" si="435"/>
        <v>18</v>
      </c>
      <c r="P3479" t="str">
        <f t="shared" si="436"/>
        <v>03</v>
      </c>
      <c r="Q3479" t="str">
        <f t="shared" si="437"/>
        <v>52</v>
      </c>
      <c r="R3479" t="str">
        <f t="shared" si="438"/>
        <v>03</v>
      </c>
      <c r="S3479" s="4">
        <f t="shared" si="440"/>
        <v>44699.161145833335</v>
      </c>
      <c r="T3479" s="5">
        <f t="shared" si="439"/>
        <v>44699.161145833335</v>
      </c>
      <c r="U3479" t="s">
        <v>2665</v>
      </c>
      <c r="AH3479" t="s">
        <v>2940</v>
      </c>
      <c r="AI3479">
        <v>3</v>
      </c>
      <c r="AJ3479">
        <v>0</v>
      </c>
      <c r="AK3479" t="s">
        <v>3101</v>
      </c>
      <c r="AL3479" t="s">
        <v>3103</v>
      </c>
      <c r="BN3479">
        <v>239</v>
      </c>
      <c r="BQ3479">
        <v>84.514499999999998</v>
      </c>
      <c r="BR3479">
        <v>85.393890000001875</v>
      </c>
      <c r="BS3479">
        <v>13</v>
      </c>
    </row>
    <row r="3480" spans="1:71" x14ac:dyDescent="0.25">
      <c r="A3480" t="s">
        <v>86</v>
      </c>
      <c r="B3480">
        <v>248</v>
      </c>
      <c r="C3480" t="s">
        <v>88</v>
      </c>
      <c r="D3480">
        <v>1</v>
      </c>
      <c r="E3480">
        <v>33688.780359999997</v>
      </c>
      <c r="F3480">
        <v>33689.496440000003</v>
      </c>
      <c r="G3480">
        <v>0.71608000000560423</v>
      </c>
      <c r="H3480">
        <v>85.946700000000007</v>
      </c>
      <c r="I3480">
        <v>53.03</v>
      </c>
      <c r="J3480">
        <v>787.87900000000002</v>
      </c>
      <c r="L3480" t="s">
        <v>1240</v>
      </c>
      <c r="M3480" s="6">
        <f t="shared" ref="M3480:M3543" si="441">2000+LEFT(RIGHT(L3480,16),2)</f>
        <v>2022</v>
      </c>
      <c r="N3480" s="6" t="str">
        <f t="shared" ref="N3480:N3543" si="442">LEFT(RIGHT(L3480,14),2)</f>
        <v>05</v>
      </c>
      <c r="O3480" s="6" t="str">
        <f t="shared" ref="O3480:O3543" si="443">LEFT(RIGHT(L3480,12),2)</f>
        <v>18</v>
      </c>
      <c r="P3480" t="str">
        <f t="shared" ref="P3480:P3543" si="444">LEFT(RIGHT(L3480,10),2)</f>
        <v>03</v>
      </c>
      <c r="Q3480" t="str">
        <f t="shared" ref="Q3480:Q3543" si="445">LEFT(RIGHT(L3480,8),2)</f>
        <v>52</v>
      </c>
      <c r="R3480" t="str">
        <f t="shared" ref="R3480:R3543" si="446">LEFT(RIGHT(L3480,6),2)</f>
        <v>03</v>
      </c>
      <c r="S3480" s="4">
        <f t="shared" si="440"/>
        <v>44699.161145833335</v>
      </c>
      <c r="T3480" s="5">
        <f t="shared" ref="T3480:T3543" si="447">S3480</f>
        <v>44699.161145833335</v>
      </c>
      <c r="U3480" t="s">
        <v>2665</v>
      </c>
      <c r="AH3480" t="s">
        <v>2940</v>
      </c>
      <c r="AI3480">
        <v>2</v>
      </c>
      <c r="AJ3480">
        <v>1</v>
      </c>
      <c r="AK3480" t="s">
        <v>3101</v>
      </c>
      <c r="AL3480" t="s">
        <v>3104</v>
      </c>
      <c r="BN3480">
        <v>240</v>
      </c>
      <c r="BQ3480">
        <v>85.946700000000007</v>
      </c>
      <c r="BR3480">
        <v>86.662780000005611</v>
      </c>
      <c r="BS3480">
        <v>14</v>
      </c>
    </row>
    <row r="3481" spans="1:71" x14ac:dyDescent="0.25">
      <c r="A3481" t="s">
        <v>86</v>
      </c>
      <c r="B3481">
        <v>249</v>
      </c>
      <c r="C3481" t="s">
        <v>88</v>
      </c>
      <c r="D3481">
        <v>1</v>
      </c>
      <c r="E3481">
        <v>33691.181380000002</v>
      </c>
      <c r="F3481">
        <v>33692.915050000003</v>
      </c>
      <c r="G3481">
        <v>1.7336700000014389</v>
      </c>
      <c r="H3481">
        <v>88.347700000000003</v>
      </c>
      <c r="I3481">
        <v>68.182000000000002</v>
      </c>
      <c r="J3481">
        <v>772.72699999999998</v>
      </c>
      <c r="L3481" t="s">
        <v>1240</v>
      </c>
      <c r="M3481" s="6">
        <f t="shared" si="441"/>
        <v>2022</v>
      </c>
      <c r="N3481" s="6" t="str">
        <f t="shared" si="442"/>
        <v>05</v>
      </c>
      <c r="O3481" s="6" t="str">
        <f t="shared" si="443"/>
        <v>18</v>
      </c>
      <c r="P3481" t="str">
        <f t="shared" si="444"/>
        <v>03</v>
      </c>
      <c r="Q3481" t="str">
        <f t="shared" si="445"/>
        <v>52</v>
      </c>
      <c r="R3481" t="str">
        <f t="shared" si="446"/>
        <v>03</v>
      </c>
      <c r="S3481" s="4">
        <f t="shared" si="440"/>
        <v>44699.161145833335</v>
      </c>
      <c r="T3481" s="5">
        <f t="shared" si="447"/>
        <v>44699.161145833335</v>
      </c>
      <c r="U3481" t="s">
        <v>2665</v>
      </c>
      <c r="AH3481" t="s">
        <v>2940</v>
      </c>
      <c r="AI3481">
        <v>3</v>
      </c>
      <c r="AJ3481">
        <v>2</v>
      </c>
      <c r="AK3481" t="s">
        <v>3101</v>
      </c>
      <c r="AL3481" t="s">
        <v>3104</v>
      </c>
      <c r="BN3481">
        <v>241</v>
      </c>
      <c r="BQ3481">
        <v>88.347700000000003</v>
      </c>
      <c r="BR3481">
        <v>90.081370000001442</v>
      </c>
      <c r="BS3481">
        <v>15</v>
      </c>
    </row>
    <row r="3482" spans="1:71" x14ac:dyDescent="0.25">
      <c r="A3482" t="s">
        <v>86</v>
      </c>
      <c r="B3482">
        <v>250</v>
      </c>
      <c r="C3482" t="s">
        <v>88</v>
      </c>
      <c r="D3482">
        <v>1</v>
      </c>
      <c r="E3482">
        <v>33693.48317</v>
      </c>
      <c r="F3482">
        <v>33694.601260000003</v>
      </c>
      <c r="G3482">
        <v>1.1180900000035761</v>
      </c>
      <c r="H3482">
        <v>90.649500000000003</v>
      </c>
      <c r="I3482">
        <v>75.757999999999996</v>
      </c>
      <c r="J3482">
        <v>765.15200000000004</v>
      </c>
      <c r="L3482" t="s">
        <v>1240</v>
      </c>
      <c r="M3482" s="6">
        <f t="shared" si="441"/>
        <v>2022</v>
      </c>
      <c r="N3482" s="6" t="str">
        <f t="shared" si="442"/>
        <v>05</v>
      </c>
      <c r="O3482" s="6" t="str">
        <f t="shared" si="443"/>
        <v>18</v>
      </c>
      <c r="P3482" t="str">
        <f t="shared" si="444"/>
        <v>03</v>
      </c>
      <c r="Q3482" t="str">
        <f t="shared" si="445"/>
        <v>52</v>
      </c>
      <c r="R3482" t="str">
        <f t="shared" si="446"/>
        <v>03</v>
      </c>
      <c r="S3482" s="4">
        <f t="shared" si="440"/>
        <v>44699.161145833335</v>
      </c>
      <c r="T3482" s="5">
        <f t="shared" si="447"/>
        <v>44699.161145833335</v>
      </c>
      <c r="U3482" t="s">
        <v>2665</v>
      </c>
      <c r="AH3482" t="s">
        <v>2940</v>
      </c>
      <c r="AI3482">
        <v>2</v>
      </c>
      <c r="AJ3482">
        <v>1</v>
      </c>
      <c r="AK3482" t="s">
        <v>3101</v>
      </c>
      <c r="AL3482" t="s">
        <v>3104</v>
      </c>
      <c r="BN3482">
        <v>242</v>
      </c>
      <c r="BQ3482">
        <v>90.649500000000003</v>
      </c>
      <c r="BR3482">
        <v>91.76759000000358</v>
      </c>
      <c r="BS3482">
        <v>16</v>
      </c>
    </row>
    <row r="3483" spans="1:71" x14ac:dyDescent="0.25">
      <c r="A3483" t="s">
        <v>86</v>
      </c>
      <c r="B3483">
        <v>251</v>
      </c>
      <c r="C3483" t="s">
        <v>88</v>
      </c>
      <c r="D3483">
        <v>1</v>
      </c>
      <c r="E3483">
        <v>33701.312510000003</v>
      </c>
      <c r="F3483">
        <v>33702.072560000001</v>
      </c>
      <c r="G3483">
        <v>0.76004999999713618</v>
      </c>
      <c r="H3483">
        <v>98.478800000000007</v>
      </c>
      <c r="I3483">
        <v>0</v>
      </c>
      <c r="J3483">
        <v>871.21199999999999</v>
      </c>
      <c r="L3483" t="s">
        <v>1240</v>
      </c>
      <c r="M3483" s="6">
        <f t="shared" si="441"/>
        <v>2022</v>
      </c>
      <c r="N3483" s="6" t="str">
        <f t="shared" si="442"/>
        <v>05</v>
      </c>
      <c r="O3483" s="6" t="str">
        <f t="shared" si="443"/>
        <v>18</v>
      </c>
      <c r="P3483" t="str">
        <f t="shared" si="444"/>
        <v>03</v>
      </c>
      <c r="Q3483" t="str">
        <f t="shared" si="445"/>
        <v>52</v>
      </c>
      <c r="R3483" t="str">
        <f t="shared" si="446"/>
        <v>03</v>
      </c>
      <c r="S3483" s="4">
        <f t="shared" si="440"/>
        <v>44699.161145833335</v>
      </c>
      <c r="T3483" s="5">
        <f t="shared" si="447"/>
        <v>44699.161145833335</v>
      </c>
      <c r="U3483" t="s">
        <v>2665</v>
      </c>
      <c r="AH3483" t="s">
        <v>2940</v>
      </c>
      <c r="AI3483">
        <v>1</v>
      </c>
      <c r="AJ3483">
        <v>2</v>
      </c>
      <c r="AK3483" t="s">
        <v>3101</v>
      </c>
      <c r="AL3483" t="s">
        <v>3104</v>
      </c>
      <c r="BN3483">
        <v>243</v>
      </c>
      <c r="BQ3483">
        <v>98.478800000000007</v>
      </c>
      <c r="BR3483">
        <v>99.238849999997143</v>
      </c>
      <c r="BS3483">
        <v>17</v>
      </c>
    </row>
    <row r="3484" spans="1:71" x14ac:dyDescent="0.25">
      <c r="A3484" t="s">
        <v>86</v>
      </c>
      <c r="B3484">
        <v>252</v>
      </c>
      <c r="C3484" t="s">
        <v>88</v>
      </c>
      <c r="D3484">
        <v>1</v>
      </c>
      <c r="E3484">
        <v>33702.51758</v>
      </c>
      <c r="F3484">
        <v>33704.11305</v>
      </c>
      <c r="G3484">
        <v>1.5954700000002049</v>
      </c>
      <c r="H3484">
        <v>99.683899999999994</v>
      </c>
      <c r="I3484">
        <v>7.5759999999999996</v>
      </c>
      <c r="J3484">
        <v>916.66700000000003</v>
      </c>
      <c r="L3484" t="s">
        <v>1240</v>
      </c>
      <c r="M3484" s="6">
        <f t="shared" si="441"/>
        <v>2022</v>
      </c>
      <c r="N3484" s="6" t="str">
        <f t="shared" si="442"/>
        <v>05</v>
      </c>
      <c r="O3484" s="6" t="str">
        <f t="shared" si="443"/>
        <v>18</v>
      </c>
      <c r="P3484" t="str">
        <f t="shared" si="444"/>
        <v>03</v>
      </c>
      <c r="Q3484" t="str">
        <f t="shared" si="445"/>
        <v>52</v>
      </c>
      <c r="R3484" t="str">
        <f t="shared" si="446"/>
        <v>03</v>
      </c>
      <c r="S3484" s="4">
        <f t="shared" si="440"/>
        <v>44699.161145833335</v>
      </c>
      <c r="T3484" s="5">
        <f t="shared" si="447"/>
        <v>44699.161145833335</v>
      </c>
      <c r="U3484" t="s">
        <v>2665</v>
      </c>
      <c r="AH3484" t="s">
        <v>2940</v>
      </c>
      <c r="AI3484">
        <v>4</v>
      </c>
      <c r="AJ3484">
        <v>3</v>
      </c>
      <c r="AK3484" t="s">
        <v>3101</v>
      </c>
      <c r="AL3484" t="s">
        <v>3104</v>
      </c>
      <c r="BN3484">
        <v>244</v>
      </c>
      <c r="BQ3484">
        <v>99.683899999999994</v>
      </c>
      <c r="BR3484">
        <v>101.2793700000002</v>
      </c>
      <c r="BS3484">
        <v>18</v>
      </c>
    </row>
    <row r="3485" spans="1:71" x14ac:dyDescent="0.25">
      <c r="A3485" t="s">
        <v>86</v>
      </c>
      <c r="B3485">
        <v>253</v>
      </c>
      <c r="C3485" t="s">
        <v>88</v>
      </c>
      <c r="D3485">
        <v>1</v>
      </c>
      <c r="E3485">
        <v>33707.065620000001</v>
      </c>
      <c r="F3485">
        <v>33707.473910000001</v>
      </c>
      <c r="G3485">
        <v>0.40828999999939702</v>
      </c>
      <c r="H3485">
        <v>104.232</v>
      </c>
      <c r="I3485">
        <v>7.5759999999999996</v>
      </c>
      <c r="J3485">
        <v>681.81799999999998</v>
      </c>
      <c r="L3485" t="s">
        <v>1240</v>
      </c>
      <c r="M3485" s="6">
        <f t="shared" si="441"/>
        <v>2022</v>
      </c>
      <c r="N3485" s="6" t="str">
        <f t="shared" si="442"/>
        <v>05</v>
      </c>
      <c r="O3485" s="6" t="str">
        <f t="shared" si="443"/>
        <v>18</v>
      </c>
      <c r="P3485" t="str">
        <f t="shared" si="444"/>
        <v>03</v>
      </c>
      <c r="Q3485" t="str">
        <f t="shared" si="445"/>
        <v>52</v>
      </c>
      <c r="R3485" t="str">
        <f t="shared" si="446"/>
        <v>03</v>
      </c>
      <c r="S3485" s="4">
        <f t="shared" si="440"/>
        <v>44699.161145833335</v>
      </c>
      <c r="T3485" s="5">
        <f t="shared" si="447"/>
        <v>44699.161145833335</v>
      </c>
      <c r="U3485" t="s">
        <v>2665</v>
      </c>
      <c r="AH3485" t="s">
        <v>2940</v>
      </c>
      <c r="AI3485">
        <v>1</v>
      </c>
      <c r="AJ3485">
        <v>1</v>
      </c>
      <c r="AK3485" t="s">
        <v>3101</v>
      </c>
      <c r="AL3485" t="s">
        <v>3104</v>
      </c>
      <c r="BN3485">
        <v>245</v>
      </c>
      <c r="BQ3485">
        <v>104.232</v>
      </c>
      <c r="BR3485">
        <v>104.6402899999994</v>
      </c>
      <c r="BS3485">
        <v>19</v>
      </c>
    </row>
    <row r="3486" spans="1:71" x14ac:dyDescent="0.25">
      <c r="A3486" t="s">
        <v>86</v>
      </c>
      <c r="B3486">
        <v>254</v>
      </c>
      <c r="C3486" t="s">
        <v>88</v>
      </c>
      <c r="D3486">
        <v>1</v>
      </c>
      <c r="E3486">
        <v>33707.888480000001</v>
      </c>
      <c r="F3486">
        <v>33708.397279999997</v>
      </c>
      <c r="G3486">
        <v>0.50879999999597203</v>
      </c>
      <c r="H3486">
        <v>105.0548</v>
      </c>
      <c r="I3486">
        <v>7.5759999999999996</v>
      </c>
      <c r="J3486">
        <v>477.27300000000002</v>
      </c>
      <c r="L3486" t="s">
        <v>1240</v>
      </c>
      <c r="M3486" s="6">
        <f t="shared" si="441"/>
        <v>2022</v>
      </c>
      <c r="N3486" s="6" t="str">
        <f t="shared" si="442"/>
        <v>05</v>
      </c>
      <c r="O3486" s="6" t="str">
        <f t="shared" si="443"/>
        <v>18</v>
      </c>
      <c r="P3486" t="str">
        <f t="shared" si="444"/>
        <v>03</v>
      </c>
      <c r="Q3486" t="str">
        <f t="shared" si="445"/>
        <v>52</v>
      </c>
      <c r="R3486" t="str">
        <f t="shared" si="446"/>
        <v>03</v>
      </c>
      <c r="S3486" s="4">
        <f t="shared" si="440"/>
        <v>44699.161145833335</v>
      </c>
      <c r="T3486" s="5">
        <f t="shared" si="447"/>
        <v>44699.161145833335</v>
      </c>
      <c r="U3486" t="s">
        <v>2665</v>
      </c>
      <c r="AH3486" t="s">
        <v>2940</v>
      </c>
      <c r="AI3486">
        <v>2</v>
      </c>
      <c r="AJ3486">
        <v>0</v>
      </c>
      <c r="AK3486" t="s">
        <v>3101</v>
      </c>
      <c r="AL3486" t="s">
        <v>3103</v>
      </c>
      <c r="BN3486">
        <v>246</v>
      </c>
      <c r="BQ3486">
        <v>105.0548</v>
      </c>
      <c r="BR3486">
        <v>105.563599999996</v>
      </c>
      <c r="BS3486">
        <v>20</v>
      </c>
    </row>
    <row r="3487" spans="1:71" x14ac:dyDescent="0.25">
      <c r="A3487" t="s">
        <v>86</v>
      </c>
      <c r="B3487">
        <v>256</v>
      </c>
      <c r="C3487" t="s">
        <v>88</v>
      </c>
      <c r="D3487">
        <v>1</v>
      </c>
      <c r="E3487">
        <v>33711.946049999999</v>
      </c>
      <c r="F3487">
        <v>33712.913379999998</v>
      </c>
      <c r="G3487">
        <v>0.96732999999949243</v>
      </c>
      <c r="H3487">
        <v>109.11239999999999</v>
      </c>
      <c r="I3487">
        <v>37.878999999999998</v>
      </c>
      <c r="J3487">
        <v>590.90899999999999</v>
      </c>
      <c r="L3487" t="s">
        <v>1240</v>
      </c>
      <c r="M3487" s="6">
        <f t="shared" si="441"/>
        <v>2022</v>
      </c>
      <c r="N3487" s="6" t="str">
        <f t="shared" si="442"/>
        <v>05</v>
      </c>
      <c r="O3487" s="6" t="str">
        <f t="shared" si="443"/>
        <v>18</v>
      </c>
      <c r="P3487" t="str">
        <f t="shared" si="444"/>
        <v>03</v>
      </c>
      <c r="Q3487" t="str">
        <f t="shared" si="445"/>
        <v>52</v>
      </c>
      <c r="R3487" t="str">
        <f t="shared" si="446"/>
        <v>03</v>
      </c>
      <c r="S3487" s="4">
        <f t="shared" si="440"/>
        <v>44699.161145833335</v>
      </c>
      <c r="T3487" s="5">
        <f t="shared" si="447"/>
        <v>44699.161145833335</v>
      </c>
      <c r="U3487" t="s">
        <v>2665</v>
      </c>
      <c r="AH3487" t="s">
        <v>2940</v>
      </c>
      <c r="AI3487">
        <v>2</v>
      </c>
      <c r="AJ3487">
        <v>1</v>
      </c>
      <c r="AK3487" t="s">
        <v>3101</v>
      </c>
      <c r="AL3487" t="s">
        <v>3104</v>
      </c>
      <c r="BN3487">
        <v>248</v>
      </c>
      <c r="BQ3487">
        <v>109.11239999999999</v>
      </c>
      <c r="BR3487">
        <v>110.0797299999995</v>
      </c>
      <c r="BS3487">
        <v>21</v>
      </c>
    </row>
    <row r="3488" spans="1:71" x14ac:dyDescent="0.25">
      <c r="A3488" t="s">
        <v>86</v>
      </c>
      <c r="B3488">
        <v>257</v>
      </c>
      <c r="C3488" t="s">
        <v>88</v>
      </c>
      <c r="D3488">
        <v>1</v>
      </c>
      <c r="E3488">
        <v>33714.01309</v>
      </c>
      <c r="F3488">
        <v>33714.465349999999</v>
      </c>
      <c r="G3488">
        <v>0.45225999999820488</v>
      </c>
      <c r="H3488">
        <v>111.1794</v>
      </c>
      <c r="I3488">
        <v>7.5759999999999996</v>
      </c>
      <c r="J3488">
        <v>727.27300000000002</v>
      </c>
      <c r="L3488" t="s">
        <v>1240</v>
      </c>
      <c r="M3488" s="6">
        <f t="shared" si="441"/>
        <v>2022</v>
      </c>
      <c r="N3488" s="6" t="str">
        <f t="shared" si="442"/>
        <v>05</v>
      </c>
      <c r="O3488" s="6" t="str">
        <f t="shared" si="443"/>
        <v>18</v>
      </c>
      <c r="P3488" t="str">
        <f t="shared" si="444"/>
        <v>03</v>
      </c>
      <c r="Q3488" t="str">
        <f t="shared" si="445"/>
        <v>52</v>
      </c>
      <c r="R3488" t="str">
        <f t="shared" si="446"/>
        <v>03</v>
      </c>
      <c r="S3488" s="4">
        <f t="shared" si="440"/>
        <v>44699.161145833335</v>
      </c>
      <c r="T3488" s="5">
        <f t="shared" si="447"/>
        <v>44699.161145833335</v>
      </c>
      <c r="U3488" t="s">
        <v>2665</v>
      </c>
      <c r="AH3488" t="s">
        <v>2940</v>
      </c>
      <c r="AI3488">
        <v>1</v>
      </c>
      <c r="AJ3488">
        <v>1</v>
      </c>
      <c r="AK3488" t="s">
        <v>3101</v>
      </c>
      <c r="AL3488" t="s">
        <v>3104</v>
      </c>
      <c r="BN3488">
        <v>249</v>
      </c>
      <c r="BQ3488">
        <v>111.1794</v>
      </c>
      <c r="BR3488">
        <v>111.63165999999821</v>
      </c>
      <c r="BS3488">
        <v>22</v>
      </c>
    </row>
    <row r="3489" spans="1:71" x14ac:dyDescent="0.25">
      <c r="A3489" t="s">
        <v>86</v>
      </c>
      <c r="B3489">
        <v>259</v>
      </c>
      <c r="C3489" t="s">
        <v>88</v>
      </c>
      <c r="D3489">
        <v>1</v>
      </c>
      <c r="E3489">
        <v>33719.480409999996</v>
      </c>
      <c r="F3489">
        <v>33719.700259999998</v>
      </c>
      <c r="G3489">
        <v>0.21985000000131549</v>
      </c>
      <c r="H3489">
        <v>116.6467</v>
      </c>
      <c r="I3489">
        <v>15.151999999999999</v>
      </c>
      <c r="J3489">
        <v>401.51499999999999</v>
      </c>
      <c r="L3489" t="s">
        <v>1240</v>
      </c>
      <c r="M3489" s="6">
        <f t="shared" si="441"/>
        <v>2022</v>
      </c>
      <c r="N3489" s="6" t="str">
        <f t="shared" si="442"/>
        <v>05</v>
      </c>
      <c r="O3489" s="6" t="str">
        <f t="shared" si="443"/>
        <v>18</v>
      </c>
      <c r="P3489" t="str">
        <f t="shared" si="444"/>
        <v>03</v>
      </c>
      <c r="Q3489" t="str">
        <f t="shared" si="445"/>
        <v>52</v>
      </c>
      <c r="R3489" t="str">
        <f t="shared" si="446"/>
        <v>03</v>
      </c>
      <c r="S3489" s="4">
        <f t="shared" si="440"/>
        <v>44699.161145833335</v>
      </c>
      <c r="T3489" s="5">
        <f t="shared" si="447"/>
        <v>44699.161145833335</v>
      </c>
      <c r="U3489" t="s">
        <v>2665</v>
      </c>
      <c r="AH3489" t="s">
        <v>2940</v>
      </c>
      <c r="AI3489">
        <v>1</v>
      </c>
      <c r="AJ3489">
        <v>0</v>
      </c>
      <c r="AK3489" t="s">
        <v>3101</v>
      </c>
      <c r="AL3489" t="s">
        <v>3103</v>
      </c>
      <c r="BN3489">
        <v>251</v>
      </c>
      <c r="BQ3489">
        <v>116.6467</v>
      </c>
      <c r="BR3489">
        <v>116.8665500000013</v>
      </c>
      <c r="BS3489">
        <v>23</v>
      </c>
    </row>
    <row r="3490" spans="1:71" x14ac:dyDescent="0.25">
      <c r="A3490" t="s">
        <v>86</v>
      </c>
      <c r="B3490">
        <v>262</v>
      </c>
      <c r="C3490" t="s">
        <v>88</v>
      </c>
      <c r="D3490">
        <v>1</v>
      </c>
      <c r="E3490">
        <v>33733.5766</v>
      </c>
      <c r="F3490">
        <v>33733.777600000001</v>
      </c>
      <c r="G3490">
        <v>0.20100000000093129</v>
      </c>
      <c r="H3490">
        <v>130.74289999999999</v>
      </c>
      <c r="I3490">
        <v>90.909000000000006</v>
      </c>
      <c r="J3490">
        <v>659.09100000000001</v>
      </c>
      <c r="L3490" t="s">
        <v>1240</v>
      </c>
      <c r="M3490" s="6">
        <f t="shared" si="441"/>
        <v>2022</v>
      </c>
      <c r="N3490" s="6" t="str">
        <f t="shared" si="442"/>
        <v>05</v>
      </c>
      <c r="O3490" s="6" t="str">
        <f t="shared" si="443"/>
        <v>18</v>
      </c>
      <c r="P3490" t="str">
        <f t="shared" si="444"/>
        <v>03</v>
      </c>
      <c r="Q3490" t="str">
        <f t="shared" si="445"/>
        <v>52</v>
      </c>
      <c r="R3490" t="str">
        <f t="shared" si="446"/>
        <v>03</v>
      </c>
      <c r="S3490" s="4">
        <f t="shared" si="440"/>
        <v>44699.161145833335</v>
      </c>
      <c r="T3490" s="5">
        <f t="shared" si="447"/>
        <v>44699.161145833335</v>
      </c>
      <c r="U3490" t="s">
        <v>2665</v>
      </c>
      <c r="AH3490" t="s">
        <v>2940</v>
      </c>
      <c r="AI3490">
        <v>1</v>
      </c>
      <c r="AJ3490">
        <v>0</v>
      </c>
      <c r="AK3490" t="s">
        <v>3101</v>
      </c>
      <c r="AL3490" t="s">
        <v>3103</v>
      </c>
      <c r="BN3490">
        <v>253</v>
      </c>
      <c r="BQ3490">
        <v>130.74289999999999</v>
      </c>
      <c r="BR3490">
        <v>130.94390000000089</v>
      </c>
      <c r="BS3490">
        <v>24</v>
      </c>
    </row>
    <row r="3491" spans="1:71" x14ac:dyDescent="0.25">
      <c r="A3491" t="s">
        <v>86</v>
      </c>
      <c r="B3491">
        <v>263</v>
      </c>
      <c r="C3491" t="s">
        <v>88</v>
      </c>
      <c r="D3491">
        <v>1</v>
      </c>
      <c r="E3491">
        <v>33736.334130000003</v>
      </c>
      <c r="F3491">
        <v>33736.503729999997</v>
      </c>
      <c r="G3491">
        <v>0.1695999999938067</v>
      </c>
      <c r="H3491">
        <v>133.50049999999999</v>
      </c>
      <c r="I3491">
        <v>68.182000000000002</v>
      </c>
      <c r="J3491">
        <v>522.72699999999998</v>
      </c>
      <c r="L3491" t="s">
        <v>1240</v>
      </c>
      <c r="M3491" s="6">
        <f t="shared" si="441"/>
        <v>2022</v>
      </c>
      <c r="N3491" s="6" t="str">
        <f t="shared" si="442"/>
        <v>05</v>
      </c>
      <c r="O3491" s="6" t="str">
        <f t="shared" si="443"/>
        <v>18</v>
      </c>
      <c r="P3491" t="str">
        <f t="shared" si="444"/>
        <v>03</v>
      </c>
      <c r="Q3491" t="str">
        <f t="shared" si="445"/>
        <v>52</v>
      </c>
      <c r="R3491" t="str">
        <f t="shared" si="446"/>
        <v>03</v>
      </c>
      <c r="S3491" s="4">
        <f t="shared" si="440"/>
        <v>44699.161145833335</v>
      </c>
      <c r="T3491" s="5">
        <f t="shared" si="447"/>
        <v>44699.161145833335</v>
      </c>
      <c r="U3491" t="s">
        <v>2665</v>
      </c>
      <c r="AH3491" t="s">
        <v>2940</v>
      </c>
      <c r="AI3491">
        <v>1</v>
      </c>
      <c r="AJ3491">
        <v>0</v>
      </c>
      <c r="AK3491" t="s">
        <v>3101</v>
      </c>
      <c r="AL3491" t="s">
        <v>3103</v>
      </c>
      <c r="BN3491">
        <v>254</v>
      </c>
      <c r="BQ3491">
        <v>133.50049999999999</v>
      </c>
      <c r="BR3491">
        <v>133.67009999999379</v>
      </c>
      <c r="BS3491">
        <v>25</v>
      </c>
    </row>
    <row r="3492" spans="1:71" x14ac:dyDescent="0.25">
      <c r="A3492" t="s">
        <v>86</v>
      </c>
      <c r="B3492">
        <v>264</v>
      </c>
      <c r="C3492" t="s">
        <v>88</v>
      </c>
      <c r="D3492">
        <v>1</v>
      </c>
      <c r="E3492">
        <v>33741.510009999998</v>
      </c>
      <c r="F3492">
        <v>33741.742429999998</v>
      </c>
      <c r="G3492">
        <v>0.23242000000027471</v>
      </c>
      <c r="H3492">
        <v>138.6763</v>
      </c>
      <c r="I3492">
        <v>121.212</v>
      </c>
      <c r="J3492">
        <v>598.48500000000001</v>
      </c>
      <c r="L3492" t="s">
        <v>1240</v>
      </c>
      <c r="M3492" s="6">
        <f t="shared" si="441"/>
        <v>2022</v>
      </c>
      <c r="N3492" s="6" t="str">
        <f t="shared" si="442"/>
        <v>05</v>
      </c>
      <c r="O3492" s="6" t="str">
        <f t="shared" si="443"/>
        <v>18</v>
      </c>
      <c r="P3492" t="str">
        <f t="shared" si="444"/>
        <v>03</v>
      </c>
      <c r="Q3492" t="str">
        <f t="shared" si="445"/>
        <v>52</v>
      </c>
      <c r="R3492" t="str">
        <f t="shared" si="446"/>
        <v>03</v>
      </c>
      <c r="S3492" s="4">
        <f t="shared" si="440"/>
        <v>44699.161145833335</v>
      </c>
      <c r="T3492" s="5">
        <f t="shared" si="447"/>
        <v>44699.161145833335</v>
      </c>
      <c r="U3492" t="s">
        <v>2665</v>
      </c>
      <c r="AH3492" t="s">
        <v>2940</v>
      </c>
      <c r="AI3492">
        <v>1</v>
      </c>
      <c r="AJ3492">
        <v>0</v>
      </c>
      <c r="AK3492" t="s">
        <v>3101</v>
      </c>
      <c r="AL3492" t="s">
        <v>3103</v>
      </c>
      <c r="BN3492">
        <v>255</v>
      </c>
      <c r="BQ3492">
        <v>138.6763</v>
      </c>
      <c r="BR3492">
        <v>138.9087200000003</v>
      </c>
      <c r="BS3492">
        <v>26</v>
      </c>
    </row>
    <row r="3493" spans="1:71" x14ac:dyDescent="0.25">
      <c r="A3493" t="s">
        <v>86</v>
      </c>
      <c r="B3493">
        <v>265</v>
      </c>
      <c r="C3493" t="s">
        <v>88</v>
      </c>
      <c r="D3493">
        <v>1</v>
      </c>
      <c r="E3493">
        <v>33946.239170000001</v>
      </c>
      <c r="F3493">
        <v>33947.407520000001</v>
      </c>
      <c r="G3493">
        <v>1.168349999999919</v>
      </c>
      <c r="H3493">
        <v>43.402299999999997</v>
      </c>
      <c r="I3493">
        <v>7.5759999999999996</v>
      </c>
      <c r="J3493">
        <v>1037.8789999999999</v>
      </c>
      <c r="L3493" t="s">
        <v>1241</v>
      </c>
      <c r="M3493" s="6">
        <f t="shared" si="441"/>
        <v>2022</v>
      </c>
      <c r="N3493" s="6" t="str">
        <f t="shared" si="442"/>
        <v>05</v>
      </c>
      <c r="O3493" s="6" t="str">
        <f t="shared" si="443"/>
        <v>18</v>
      </c>
      <c r="P3493" t="str">
        <f t="shared" si="444"/>
        <v>03</v>
      </c>
      <c r="Q3493" t="str">
        <f t="shared" si="445"/>
        <v>57</v>
      </c>
      <c r="R3493" t="str">
        <f t="shared" si="446"/>
        <v>03</v>
      </c>
      <c r="S3493" s="4">
        <f t="shared" si="440"/>
        <v>44699.164618055554</v>
      </c>
      <c r="T3493" s="5">
        <f t="shared" si="447"/>
        <v>44699.164618055554</v>
      </c>
      <c r="U3493" t="s">
        <v>2666</v>
      </c>
      <c r="AH3493" t="s">
        <v>2940</v>
      </c>
      <c r="AI3493">
        <v>2</v>
      </c>
      <c r="AJ3493">
        <v>1</v>
      </c>
      <c r="AK3493" t="s">
        <v>3101</v>
      </c>
      <c r="AL3493" t="s">
        <v>3104</v>
      </c>
      <c r="BN3493">
        <v>256</v>
      </c>
      <c r="BQ3493">
        <v>43.402299999999997</v>
      </c>
      <c r="BR3493">
        <v>44.570649999999922</v>
      </c>
      <c r="BS3493">
        <v>0</v>
      </c>
    </row>
    <row r="3494" spans="1:71" x14ac:dyDescent="0.25">
      <c r="A3494" t="s">
        <v>86</v>
      </c>
      <c r="B3494">
        <v>266</v>
      </c>
      <c r="C3494" t="s">
        <v>88</v>
      </c>
      <c r="D3494">
        <v>1</v>
      </c>
      <c r="E3494">
        <v>33949.007460000001</v>
      </c>
      <c r="F3494">
        <v>33949.246149999999</v>
      </c>
      <c r="G3494">
        <v>0.23868999999831431</v>
      </c>
      <c r="H3494">
        <v>46.1706</v>
      </c>
      <c r="I3494">
        <v>106.06100000000001</v>
      </c>
      <c r="J3494">
        <v>568.18200000000002</v>
      </c>
      <c r="L3494" t="s">
        <v>1241</v>
      </c>
      <c r="M3494" s="6">
        <f t="shared" si="441"/>
        <v>2022</v>
      </c>
      <c r="N3494" s="6" t="str">
        <f t="shared" si="442"/>
        <v>05</v>
      </c>
      <c r="O3494" s="6" t="str">
        <f t="shared" si="443"/>
        <v>18</v>
      </c>
      <c r="P3494" t="str">
        <f t="shared" si="444"/>
        <v>03</v>
      </c>
      <c r="Q3494" t="str">
        <f t="shared" si="445"/>
        <v>57</v>
      </c>
      <c r="R3494" t="str">
        <f t="shared" si="446"/>
        <v>03</v>
      </c>
      <c r="S3494" s="4">
        <f t="shared" si="440"/>
        <v>44699.164618055554</v>
      </c>
      <c r="T3494" s="5">
        <f t="shared" si="447"/>
        <v>44699.164618055554</v>
      </c>
      <c r="U3494" t="s">
        <v>2666</v>
      </c>
      <c r="AH3494" t="s">
        <v>2940</v>
      </c>
      <c r="AI3494">
        <v>1</v>
      </c>
      <c r="AJ3494">
        <v>0</v>
      </c>
      <c r="AK3494" t="s">
        <v>3101</v>
      </c>
      <c r="AL3494" t="s">
        <v>3103</v>
      </c>
      <c r="BN3494">
        <v>257</v>
      </c>
      <c r="BQ3494">
        <v>46.1706</v>
      </c>
      <c r="BR3494">
        <v>46.409289999998308</v>
      </c>
      <c r="BS3494">
        <v>1</v>
      </c>
    </row>
    <row r="3495" spans="1:71" x14ac:dyDescent="0.25">
      <c r="A3495" t="s">
        <v>86</v>
      </c>
      <c r="B3495">
        <v>271</v>
      </c>
      <c r="C3495" t="s">
        <v>88</v>
      </c>
      <c r="D3495">
        <v>1</v>
      </c>
      <c r="E3495">
        <v>34088.59274</v>
      </c>
      <c r="F3495">
        <v>34089.044999999998</v>
      </c>
      <c r="G3495">
        <v>0.45225999999820488</v>
      </c>
      <c r="H3495">
        <v>185.7559</v>
      </c>
      <c r="I3495">
        <v>60.606000000000002</v>
      </c>
      <c r="J3495">
        <v>1348.4849999999999</v>
      </c>
      <c r="L3495" t="s">
        <v>1241</v>
      </c>
      <c r="M3495" s="6">
        <f t="shared" si="441"/>
        <v>2022</v>
      </c>
      <c r="N3495" s="6" t="str">
        <f t="shared" si="442"/>
        <v>05</v>
      </c>
      <c r="O3495" s="6" t="str">
        <f t="shared" si="443"/>
        <v>18</v>
      </c>
      <c r="P3495" t="str">
        <f t="shared" si="444"/>
        <v>03</v>
      </c>
      <c r="Q3495" t="str">
        <f t="shared" si="445"/>
        <v>57</v>
      </c>
      <c r="R3495" t="str">
        <f t="shared" si="446"/>
        <v>03</v>
      </c>
      <c r="S3495" s="4">
        <f t="shared" si="440"/>
        <v>44699.164618055554</v>
      </c>
      <c r="T3495" s="5">
        <f t="shared" si="447"/>
        <v>44699.164618055554</v>
      </c>
      <c r="U3495" t="s">
        <v>2666</v>
      </c>
      <c r="AH3495" t="s">
        <v>2940</v>
      </c>
      <c r="AI3495">
        <v>1</v>
      </c>
      <c r="AJ3495">
        <v>1</v>
      </c>
      <c r="AK3495" t="s">
        <v>3101</v>
      </c>
      <c r="AL3495" t="s">
        <v>3104</v>
      </c>
      <c r="BN3495">
        <v>262</v>
      </c>
      <c r="BQ3495">
        <v>185.7559</v>
      </c>
      <c r="BR3495">
        <v>186.2081599999982</v>
      </c>
      <c r="BS3495">
        <v>2</v>
      </c>
    </row>
    <row r="3496" spans="1:71" x14ac:dyDescent="0.25">
      <c r="A3496" t="s">
        <v>86</v>
      </c>
      <c r="B3496">
        <v>273</v>
      </c>
      <c r="C3496" t="s">
        <v>88</v>
      </c>
      <c r="D3496">
        <v>1</v>
      </c>
      <c r="E3496">
        <v>34103.322220000002</v>
      </c>
      <c r="F3496">
        <v>34103.799610000002</v>
      </c>
      <c r="G3496">
        <v>0.47739000000001403</v>
      </c>
      <c r="H3496">
        <v>200.4854</v>
      </c>
      <c r="I3496">
        <v>68.182000000000002</v>
      </c>
      <c r="J3496">
        <v>893.93899999999996</v>
      </c>
      <c r="L3496" t="s">
        <v>1241</v>
      </c>
      <c r="M3496" s="6">
        <f t="shared" si="441"/>
        <v>2022</v>
      </c>
      <c r="N3496" s="6" t="str">
        <f t="shared" si="442"/>
        <v>05</v>
      </c>
      <c r="O3496" s="6" t="str">
        <f t="shared" si="443"/>
        <v>18</v>
      </c>
      <c r="P3496" t="str">
        <f t="shared" si="444"/>
        <v>03</v>
      </c>
      <c r="Q3496" t="str">
        <f t="shared" si="445"/>
        <v>57</v>
      </c>
      <c r="R3496" t="str">
        <f t="shared" si="446"/>
        <v>03</v>
      </c>
      <c r="S3496" s="4">
        <f t="shared" si="440"/>
        <v>44699.164618055554</v>
      </c>
      <c r="T3496" s="5">
        <f t="shared" si="447"/>
        <v>44699.164618055554</v>
      </c>
      <c r="U3496" t="s">
        <v>2666</v>
      </c>
      <c r="AH3496" t="s">
        <v>2940</v>
      </c>
      <c r="AI3496">
        <v>1</v>
      </c>
      <c r="AJ3496">
        <v>1</v>
      </c>
      <c r="AK3496" t="s">
        <v>3101</v>
      </c>
      <c r="AL3496" t="s">
        <v>3104</v>
      </c>
      <c r="BN3496">
        <v>264</v>
      </c>
      <c r="BQ3496">
        <v>200.4854</v>
      </c>
      <c r="BR3496">
        <v>200.96279000000001</v>
      </c>
      <c r="BS3496">
        <v>3</v>
      </c>
    </row>
    <row r="3497" spans="1:71" x14ac:dyDescent="0.25">
      <c r="A3497" t="s">
        <v>86</v>
      </c>
      <c r="B3497">
        <v>287</v>
      </c>
      <c r="C3497" t="s">
        <v>88</v>
      </c>
      <c r="D3497">
        <v>1</v>
      </c>
      <c r="E3497">
        <v>36673.484170000003</v>
      </c>
      <c r="F3497">
        <v>36675.726629999997</v>
      </c>
      <c r="G3497">
        <v>2.242459999994026</v>
      </c>
      <c r="H3497">
        <v>70.383300000000006</v>
      </c>
      <c r="I3497">
        <v>0</v>
      </c>
      <c r="J3497">
        <v>393.93900000000002</v>
      </c>
      <c r="L3497" t="s">
        <v>1242</v>
      </c>
      <c r="M3497" s="6">
        <f t="shared" si="441"/>
        <v>2022</v>
      </c>
      <c r="N3497" s="6" t="str">
        <f t="shared" si="442"/>
        <v>05</v>
      </c>
      <c r="O3497" s="6" t="str">
        <f t="shared" si="443"/>
        <v>18</v>
      </c>
      <c r="P3497" t="str">
        <f t="shared" si="444"/>
        <v>04</v>
      </c>
      <c r="Q3497" t="str">
        <f t="shared" si="445"/>
        <v>42</v>
      </c>
      <c r="R3497" t="str">
        <f t="shared" si="446"/>
        <v>03</v>
      </c>
      <c r="S3497" s="4">
        <f t="shared" si="440"/>
        <v>44699.195868055554</v>
      </c>
      <c r="T3497" s="5">
        <f t="shared" si="447"/>
        <v>44699.195868055554</v>
      </c>
      <c r="U3497" t="s">
        <v>2667</v>
      </c>
      <c r="AH3497" t="s">
        <v>2940</v>
      </c>
      <c r="AI3497">
        <v>1</v>
      </c>
      <c r="AJ3497">
        <v>0</v>
      </c>
      <c r="AK3497" t="s">
        <v>3101</v>
      </c>
      <c r="AL3497" t="s">
        <v>3102</v>
      </c>
      <c r="BN3497">
        <v>278</v>
      </c>
      <c r="BQ3497">
        <v>70.383300000000006</v>
      </c>
      <c r="BR3497">
        <v>72.625759999994031</v>
      </c>
      <c r="BS3497">
        <v>0</v>
      </c>
    </row>
    <row r="3498" spans="1:71" x14ac:dyDescent="0.25">
      <c r="A3498" t="s">
        <v>86</v>
      </c>
      <c r="B3498">
        <v>288</v>
      </c>
      <c r="C3498" t="s">
        <v>88</v>
      </c>
      <c r="D3498">
        <v>1</v>
      </c>
      <c r="E3498">
        <v>36825.220459999997</v>
      </c>
      <c r="F3498">
        <v>36826.457889999998</v>
      </c>
      <c r="G3498">
        <v>1.237430000001041</v>
      </c>
      <c r="H3498">
        <v>222.11959999999999</v>
      </c>
      <c r="I3498">
        <v>7.5759999999999996</v>
      </c>
      <c r="J3498">
        <v>356.06099999999998</v>
      </c>
      <c r="L3498" t="s">
        <v>1242</v>
      </c>
      <c r="M3498" s="6">
        <f t="shared" si="441"/>
        <v>2022</v>
      </c>
      <c r="N3498" s="6" t="str">
        <f t="shared" si="442"/>
        <v>05</v>
      </c>
      <c r="O3498" s="6" t="str">
        <f t="shared" si="443"/>
        <v>18</v>
      </c>
      <c r="P3498" t="str">
        <f t="shared" si="444"/>
        <v>04</v>
      </c>
      <c r="Q3498" t="str">
        <f t="shared" si="445"/>
        <v>42</v>
      </c>
      <c r="R3498" t="str">
        <f t="shared" si="446"/>
        <v>03</v>
      </c>
      <c r="S3498" s="4">
        <f t="shared" si="440"/>
        <v>44699.195868055554</v>
      </c>
      <c r="T3498" s="5">
        <f t="shared" si="447"/>
        <v>44699.195868055554</v>
      </c>
      <c r="U3498" t="s">
        <v>2667</v>
      </c>
      <c r="AH3498" t="s">
        <v>2940</v>
      </c>
      <c r="AI3498">
        <v>1</v>
      </c>
      <c r="AJ3498">
        <v>0</v>
      </c>
      <c r="AK3498" t="s">
        <v>3101</v>
      </c>
      <c r="AL3498" t="s">
        <v>3102</v>
      </c>
      <c r="BN3498">
        <v>279</v>
      </c>
      <c r="BQ3498">
        <v>222.11959999999999</v>
      </c>
      <c r="BR3498">
        <v>223.357030000001</v>
      </c>
      <c r="BS3498">
        <v>1</v>
      </c>
    </row>
    <row r="3499" spans="1:71" x14ac:dyDescent="0.25">
      <c r="A3499" t="s">
        <v>86</v>
      </c>
      <c r="B3499">
        <v>298</v>
      </c>
      <c r="C3499" t="s">
        <v>88</v>
      </c>
      <c r="D3499">
        <v>1</v>
      </c>
      <c r="E3499">
        <v>37147.786189999999</v>
      </c>
      <c r="F3499">
        <v>37150.543729999998</v>
      </c>
      <c r="G3499">
        <v>2.757539999998698</v>
      </c>
      <c r="H3499">
        <v>244.67740000000001</v>
      </c>
      <c r="I3499">
        <v>0</v>
      </c>
      <c r="J3499">
        <v>560.60599999999999</v>
      </c>
      <c r="L3499" t="s">
        <v>1243</v>
      </c>
      <c r="M3499" s="6">
        <f t="shared" si="441"/>
        <v>2022</v>
      </c>
      <c r="N3499" s="6" t="str">
        <f t="shared" si="442"/>
        <v>05</v>
      </c>
      <c r="O3499" s="6" t="str">
        <f t="shared" si="443"/>
        <v>18</v>
      </c>
      <c r="P3499" t="str">
        <f t="shared" si="444"/>
        <v>04</v>
      </c>
      <c r="Q3499" t="str">
        <f t="shared" si="445"/>
        <v>47</v>
      </c>
      <c r="R3499" t="str">
        <f t="shared" si="446"/>
        <v>03</v>
      </c>
      <c r="S3499" s="4">
        <f t="shared" si="440"/>
        <v>44699.199340277781</v>
      </c>
      <c r="T3499" s="5">
        <f t="shared" si="447"/>
        <v>44699.199340277781</v>
      </c>
      <c r="U3499" t="s">
        <v>2668</v>
      </c>
      <c r="AH3499" t="s">
        <v>2940</v>
      </c>
      <c r="AI3499">
        <v>1</v>
      </c>
      <c r="AJ3499">
        <v>0</v>
      </c>
      <c r="AK3499" t="s">
        <v>3101</v>
      </c>
      <c r="AL3499" t="s">
        <v>3102</v>
      </c>
      <c r="BN3499">
        <v>289</v>
      </c>
      <c r="BQ3499">
        <v>244.67740000000001</v>
      </c>
      <c r="BR3499">
        <v>247.4349399999987</v>
      </c>
      <c r="BS3499">
        <v>0</v>
      </c>
    </row>
    <row r="3500" spans="1:71" x14ac:dyDescent="0.25">
      <c r="A3500" t="s">
        <v>86</v>
      </c>
      <c r="B3500">
        <v>302</v>
      </c>
      <c r="C3500" t="s">
        <v>88</v>
      </c>
      <c r="D3500">
        <v>1</v>
      </c>
      <c r="E3500">
        <v>37697.181810000002</v>
      </c>
      <c r="F3500">
        <v>37699.097629999997</v>
      </c>
      <c r="G3500">
        <v>1.9158199999947101</v>
      </c>
      <c r="H3500">
        <v>194.02180000000001</v>
      </c>
      <c r="I3500">
        <v>0</v>
      </c>
      <c r="J3500">
        <v>454.54500000000002</v>
      </c>
      <c r="L3500" t="s">
        <v>1244</v>
      </c>
      <c r="M3500" s="6">
        <f t="shared" si="441"/>
        <v>2022</v>
      </c>
      <c r="N3500" s="6" t="str">
        <f t="shared" si="442"/>
        <v>05</v>
      </c>
      <c r="O3500" s="6" t="str">
        <f t="shared" si="443"/>
        <v>18</v>
      </c>
      <c r="P3500" t="str">
        <f t="shared" si="444"/>
        <v>04</v>
      </c>
      <c r="Q3500" t="str">
        <f t="shared" si="445"/>
        <v>57</v>
      </c>
      <c r="R3500" t="str">
        <f t="shared" si="446"/>
        <v>03</v>
      </c>
      <c r="S3500" s="4">
        <f t="shared" si="440"/>
        <v>44699.206284722219</v>
      </c>
      <c r="T3500" s="5">
        <f t="shared" si="447"/>
        <v>44699.206284722219</v>
      </c>
      <c r="U3500" t="s">
        <v>2669</v>
      </c>
      <c r="AH3500" t="s">
        <v>2940</v>
      </c>
      <c r="AI3500">
        <v>1</v>
      </c>
      <c r="AJ3500">
        <v>0</v>
      </c>
      <c r="AK3500" t="s">
        <v>3101</v>
      </c>
      <c r="AL3500" t="s">
        <v>3102</v>
      </c>
      <c r="BN3500">
        <v>293</v>
      </c>
      <c r="BQ3500">
        <v>194.02180000000001</v>
      </c>
      <c r="BR3500">
        <v>195.93761999999469</v>
      </c>
      <c r="BS3500">
        <v>0</v>
      </c>
    </row>
    <row r="3501" spans="1:71" x14ac:dyDescent="0.25">
      <c r="A3501" t="s">
        <v>86</v>
      </c>
      <c r="B3501">
        <v>321</v>
      </c>
      <c r="C3501" t="s">
        <v>88</v>
      </c>
      <c r="D3501">
        <v>1</v>
      </c>
      <c r="E3501">
        <v>41220.238539999998</v>
      </c>
      <c r="F3501">
        <v>41221.130499999999</v>
      </c>
      <c r="G3501">
        <v>0.89196000000083586</v>
      </c>
      <c r="H3501">
        <v>116.753</v>
      </c>
      <c r="I3501">
        <v>0</v>
      </c>
      <c r="J3501">
        <v>1893.9390000000001</v>
      </c>
      <c r="L3501" t="s">
        <v>1245</v>
      </c>
      <c r="M3501" s="6">
        <f t="shared" si="441"/>
        <v>2022</v>
      </c>
      <c r="N3501" s="6" t="str">
        <f t="shared" si="442"/>
        <v>05</v>
      </c>
      <c r="O3501" s="6" t="str">
        <f t="shared" si="443"/>
        <v>18</v>
      </c>
      <c r="P3501" t="str">
        <f t="shared" si="444"/>
        <v>05</v>
      </c>
      <c r="Q3501" t="str">
        <f t="shared" si="445"/>
        <v>57</v>
      </c>
      <c r="R3501" t="str">
        <f t="shared" si="446"/>
        <v>03</v>
      </c>
      <c r="S3501" s="4">
        <f t="shared" si="440"/>
        <v>44699.24795138889</v>
      </c>
      <c r="T3501" s="5">
        <f t="shared" si="447"/>
        <v>44699.24795138889</v>
      </c>
      <c r="U3501" t="s">
        <v>2670</v>
      </c>
      <c r="AH3501" t="s">
        <v>2940</v>
      </c>
      <c r="AI3501">
        <v>1</v>
      </c>
      <c r="AJ3501">
        <v>1</v>
      </c>
      <c r="AK3501" t="s">
        <v>3101</v>
      </c>
      <c r="AL3501" t="s">
        <v>3104</v>
      </c>
      <c r="AN3501" t="s">
        <v>3658</v>
      </c>
      <c r="BN3501">
        <v>311</v>
      </c>
      <c r="BQ3501">
        <v>116.753</v>
      </c>
      <c r="BR3501">
        <v>117.64496000000079</v>
      </c>
      <c r="BS3501">
        <v>0</v>
      </c>
    </row>
    <row r="3502" spans="1:71" x14ac:dyDescent="0.25">
      <c r="A3502" t="s">
        <v>86</v>
      </c>
      <c r="B3502">
        <v>322</v>
      </c>
      <c r="C3502" t="s">
        <v>88</v>
      </c>
      <c r="D3502">
        <v>1</v>
      </c>
      <c r="E3502">
        <v>41225.412980000001</v>
      </c>
      <c r="F3502">
        <v>41226.826300000001</v>
      </c>
      <c r="G3502">
        <v>1.413319999999658</v>
      </c>
      <c r="H3502">
        <v>121.92749999999999</v>
      </c>
      <c r="I3502">
        <v>68.182000000000002</v>
      </c>
      <c r="J3502">
        <v>1840.9090000000001</v>
      </c>
      <c r="L3502" t="s">
        <v>1245</v>
      </c>
      <c r="M3502" s="6">
        <f t="shared" si="441"/>
        <v>2022</v>
      </c>
      <c r="N3502" s="6" t="str">
        <f t="shared" si="442"/>
        <v>05</v>
      </c>
      <c r="O3502" s="6" t="str">
        <f t="shared" si="443"/>
        <v>18</v>
      </c>
      <c r="P3502" t="str">
        <f t="shared" si="444"/>
        <v>05</v>
      </c>
      <c r="Q3502" t="str">
        <f t="shared" si="445"/>
        <v>57</v>
      </c>
      <c r="R3502" t="str">
        <f t="shared" si="446"/>
        <v>03</v>
      </c>
      <c r="S3502" s="4">
        <f t="shared" si="440"/>
        <v>44699.24795138889</v>
      </c>
      <c r="T3502" s="5">
        <f t="shared" si="447"/>
        <v>44699.24795138889</v>
      </c>
      <c r="U3502" t="s">
        <v>2670</v>
      </c>
      <c r="AH3502" t="s">
        <v>2940</v>
      </c>
      <c r="AI3502">
        <v>2</v>
      </c>
      <c r="AJ3502">
        <v>2</v>
      </c>
      <c r="AK3502" t="s">
        <v>3101</v>
      </c>
      <c r="AL3502" t="s">
        <v>3104</v>
      </c>
      <c r="BN3502">
        <v>312</v>
      </c>
      <c r="BQ3502">
        <v>121.92749999999999</v>
      </c>
      <c r="BR3502">
        <v>123.3408199999997</v>
      </c>
      <c r="BS3502">
        <v>1</v>
      </c>
    </row>
    <row r="3503" spans="1:71" x14ac:dyDescent="0.25">
      <c r="A3503" t="s">
        <v>86</v>
      </c>
      <c r="B3503">
        <v>323</v>
      </c>
      <c r="C3503" t="s">
        <v>88</v>
      </c>
      <c r="D3503">
        <v>1</v>
      </c>
      <c r="E3503">
        <v>41231.612350000003</v>
      </c>
      <c r="F3503">
        <v>41234.124920000002</v>
      </c>
      <c r="G3503">
        <v>2.5125699999989588</v>
      </c>
      <c r="H3503">
        <v>128.12690000000001</v>
      </c>
      <c r="I3503">
        <v>30.303000000000001</v>
      </c>
      <c r="J3503">
        <v>2212.1210000000001</v>
      </c>
      <c r="L3503" t="s">
        <v>1245</v>
      </c>
      <c r="M3503" s="6">
        <f t="shared" si="441"/>
        <v>2022</v>
      </c>
      <c r="N3503" s="6" t="str">
        <f t="shared" si="442"/>
        <v>05</v>
      </c>
      <c r="O3503" s="6" t="str">
        <f t="shared" si="443"/>
        <v>18</v>
      </c>
      <c r="P3503" t="str">
        <f t="shared" si="444"/>
        <v>05</v>
      </c>
      <c r="Q3503" t="str">
        <f t="shared" si="445"/>
        <v>57</v>
      </c>
      <c r="R3503" t="str">
        <f t="shared" si="446"/>
        <v>03</v>
      </c>
      <c r="S3503" s="4">
        <f t="shared" si="440"/>
        <v>44699.24795138889</v>
      </c>
      <c r="T3503" s="5">
        <f t="shared" si="447"/>
        <v>44699.24795138889</v>
      </c>
      <c r="U3503" t="s">
        <v>2670</v>
      </c>
      <c r="AH3503" t="s">
        <v>2940</v>
      </c>
      <c r="AI3503">
        <v>3</v>
      </c>
      <c r="AJ3503">
        <v>2</v>
      </c>
      <c r="AK3503" t="s">
        <v>3101</v>
      </c>
      <c r="AL3503" t="s">
        <v>3104</v>
      </c>
      <c r="BN3503">
        <v>313</v>
      </c>
      <c r="BQ3503">
        <v>128.12690000000001</v>
      </c>
      <c r="BR3503">
        <v>130.63946999999899</v>
      </c>
      <c r="BS3503">
        <v>2</v>
      </c>
    </row>
    <row r="3504" spans="1:71" x14ac:dyDescent="0.25">
      <c r="A3504" t="s">
        <v>86</v>
      </c>
      <c r="B3504">
        <v>325</v>
      </c>
      <c r="C3504" t="s">
        <v>88</v>
      </c>
      <c r="D3504">
        <v>1</v>
      </c>
      <c r="E3504">
        <v>41247.617010000002</v>
      </c>
      <c r="F3504">
        <v>41249.149669999999</v>
      </c>
      <c r="G3504">
        <v>1.532659999997122</v>
      </c>
      <c r="H3504">
        <v>144.13149999999999</v>
      </c>
      <c r="I3504">
        <v>15.151999999999999</v>
      </c>
      <c r="J3504">
        <v>2083.3330000000001</v>
      </c>
      <c r="L3504" t="s">
        <v>1245</v>
      </c>
      <c r="M3504" s="6">
        <f t="shared" si="441"/>
        <v>2022</v>
      </c>
      <c r="N3504" s="6" t="str">
        <f t="shared" si="442"/>
        <v>05</v>
      </c>
      <c r="O3504" s="6" t="str">
        <f t="shared" si="443"/>
        <v>18</v>
      </c>
      <c r="P3504" t="str">
        <f t="shared" si="444"/>
        <v>05</v>
      </c>
      <c r="Q3504" t="str">
        <f t="shared" si="445"/>
        <v>57</v>
      </c>
      <c r="R3504" t="str">
        <f t="shared" si="446"/>
        <v>03</v>
      </c>
      <c r="S3504" s="4">
        <f t="shared" si="440"/>
        <v>44699.24795138889</v>
      </c>
      <c r="T3504" s="5">
        <f t="shared" si="447"/>
        <v>44699.24795138889</v>
      </c>
      <c r="U3504" t="s">
        <v>2670</v>
      </c>
      <c r="AH3504" t="s">
        <v>2940</v>
      </c>
      <c r="AI3504">
        <v>1</v>
      </c>
      <c r="AJ3504">
        <v>2</v>
      </c>
      <c r="AK3504" t="s">
        <v>3101</v>
      </c>
      <c r="AL3504" t="s">
        <v>3104</v>
      </c>
      <c r="BN3504">
        <v>315</v>
      </c>
      <c r="BQ3504">
        <v>144.13149999999999</v>
      </c>
      <c r="BR3504">
        <v>145.66415999999711</v>
      </c>
      <c r="BS3504">
        <v>3</v>
      </c>
    </row>
    <row r="3505" spans="1:71" x14ac:dyDescent="0.25">
      <c r="A3505" t="s">
        <v>86</v>
      </c>
      <c r="B3505">
        <v>328</v>
      </c>
      <c r="C3505" t="s">
        <v>88</v>
      </c>
      <c r="D3505">
        <v>1</v>
      </c>
      <c r="E3505">
        <v>41273.387110000003</v>
      </c>
      <c r="F3505">
        <v>41274.07806</v>
      </c>
      <c r="G3505">
        <v>0.69094999999651918</v>
      </c>
      <c r="H3505">
        <v>169.9016</v>
      </c>
      <c r="I3505">
        <v>60.606000000000002</v>
      </c>
      <c r="J3505">
        <v>2151.5149999999999</v>
      </c>
      <c r="L3505" t="s">
        <v>1245</v>
      </c>
      <c r="M3505" s="6">
        <f t="shared" si="441"/>
        <v>2022</v>
      </c>
      <c r="N3505" s="6" t="str">
        <f t="shared" si="442"/>
        <v>05</v>
      </c>
      <c r="O3505" s="6" t="str">
        <f t="shared" si="443"/>
        <v>18</v>
      </c>
      <c r="P3505" t="str">
        <f t="shared" si="444"/>
        <v>05</v>
      </c>
      <c r="Q3505" t="str">
        <f t="shared" si="445"/>
        <v>57</v>
      </c>
      <c r="R3505" t="str">
        <f t="shared" si="446"/>
        <v>03</v>
      </c>
      <c r="S3505" s="4">
        <f t="shared" si="440"/>
        <v>44699.24795138889</v>
      </c>
      <c r="T3505" s="5">
        <f t="shared" si="447"/>
        <v>44699.24795138889</v>
      </c>
      <c r="U3505" t="s">
        <v>2670</v>
      </c>
      <c r="AH3505" t="s">
        <v>2940</v>
      </c>
      <c r="AI3505">
        <v>1</v>
      </c>
      <c r="AJ3505">
        <v>1</v>
      </c>
      <c r="AK3505" t="s">
        <v>3101</v>
      </c>
      <c r="AL3505" t="s">
        <v>3104</v>
      </c>
      <c r="BN3505">
        <v>318</v>
      </c>
      <c r="BQ3505">
        <v>169.9016</v>
      </c>
      <c r="BR3505">
        <v>170.59254999999649</v>
      </c>
      <c r="BS3505">
        <v>4</v>
      </c>
    </row>
    <row r="3506" spans="1:71" x14ac:dyDescent="0.25">
      <c r="A3506" t="s">
        <v>86</v>
      </c>
      <c r="B3506">
        <v>330</v>
      </c>
      <c r="C3506" t="s">
        <v>88</v>
      </c>
      <c r="D3506">
        <v>1</v>
      </c>
      <c r="E3506">
        <v>41279.399169999997</v>
      </c>
      <c r="F3506">
        <v>41280.862739999997</v>
      </c>
      <c r="G3506">
        <v>1.463569999999891</v>
      </c>
      <c r="H3506">
        <v>175.91370000000001</v>
      </c>
      <c r="I3506">
        <v>98.484999999999999</v>
      </c>
      <c r="J3506">
        <v>1954.5450000000001</v>
      </c>
      <c r="L3506" t="s">
        <v>1245</v>
      </c>
      <c r="M3506" s="6">
        <f t="shared" si="441"/>
        <v>2022</v>
      </c>
      <c r="N3506" s="6" t="str">
        <f t="shared" si="442"/>
        <v>05</v>
      </c>
      <c r="O3506" s="6" t="str">
        <f t="shared" si="443"/>
        <v>18</v>
      </c>
      <c r="P3506" t="str">
        <f t="shared" si="444"/>
        <v>05</v>
      </c>
      <c r="Q3506" t="str">
        <f t="shared" si="445"/>
        <v>57</v>
      </c>
      <c r="R3506" t="str">
        <f t="shared" si="446"/>
        <v>03</v>
      </c>
      <c r="S3506" s="4">
        <f t="shared" si="440"/>
        <v>44699.24795138889</v>
      </c>
      <c r="T3506" s="5">
        <f t="shared" si="447"/>
        <v>44699.24795138889</v>
      </c>
      <c r="U3506" t="s">
        <v>2670</v>
      </c>
      <c r="AH3506" t="s">
        <v>2940</v>
      </c>
      <c r="AI3506">
        <v>1</v>
      </c>
      <c r="AJ3506">
        <v>2</v>
      </c>
      <c r="AK3506" t="s">
        <v>3101</v>
      </c>
      <c r="AL3506" t="s">
        <v>3104</v>
      </c>
      <c r="BN3506">
        <v>320</v>
      </c>
      <c r="BQ3506">
        <v>175.91370000000001</v>
      </c>
      <c r="BR3506">
        <v>177.3772699999999</v>
      </c>
      <c r="BS3506">
        <v>5</v>
      </c>
    </row>
    <row r="3507" spans="1:71" x14ac:dyDescent="0.25">
      <c r="A3507" t="s">
        <v>86</v>
      </c>
      <c r="B3507">
        <v>331</v>
      </c>
      <c r="C3507" t="s">
        <v>88</v>
      </c>
      <c r="D3507">
        <v>1</v>
      </c>
      <c r="E3507">
        <v>41283.993450000002</v>
      </c>
      <c r="F3507">
        <v>41285.299980000003</v>
      </c>
      <c r="G3507">
        <v>1.306530000001658</v>
      </c>
      <c r="H3507">
        <v>180.50790000000001</v>
      </c>
      <c r="I3507">
        <v>68.182000000000002</v>
      </c>
      <c r="J3507">
        <v>2212.1210000000001</v>
      </c>
      <c r="L3507" t="s">
        <v>1245</v>
      </c>
      <c r="M3507" s="6">
        <f t="shared" si="441"/>
        <v>2022</v>
      </c>
      <c r="N3507" s="6" t="str">
        <f t="shared" si="442"/>
        <v>05</v>
      </c>
      <c r="O3507" s="6" t="str">
        <f t="shared" si="443"/>
        <v>18</v>
      </c>
      <c r="P3507" t="str">
        <f t="shared" si="444"/>
        <v>05</v>
      </c>
      <c r="Q3507" t="str">
        <f t="shared" si="445"/>
        <v>57</v>
      </c>
      <c r="R3507" t="str">
        <f t="shared" si="446"/>
        <v>03</v>
      </c>
      <c r="S3507" s="4">
        <f t="shared" si="440"/>
        <v>44699.24795138889</v>
      </c>
      <c r="T3507" s="5">
        <f t="shared" si="447"/>
        <v>44699.24795138889</v>
      </c>
      <c r="U3507" t="s">
        <v>2670</v>
      </c>
      <c r="AH3507" t="s">
        <v>2940</v>
      </c>
      <c r="AI3507">
        <v>1</v>
      </c>
      <c r="AJ3507">
        <v>2</v>
      </c>
      <c r="AK3507" t="s">
        <v>3101</v>
      </c>
      <c r="AL3507" t="s">
        <v>3104</v>
      </c>
      <c r="BN3507">
        <v>321</v>
      </c>
      <c r="BQ3507">
        <v>180.50790000000001</v>
      </c>
      <c r="BR3507">
        <v>181.81443000000169</v>
      </c>
      <c r="BS3507">
        <v>6</v>
      </c>
    </row>
    <row r="3508" spans="1:71" x14ac:dyDescent="0.25">
      <c r="A3508" t="s">
        <v>86</v>
      </c>
      <c r="B3508">
        <v>335</v>
      </c>
      <c r="C3508" t="s">
        <v>88</v>
      </c>
      <c r="D3508">
        <v>1</v>
      </c>
      <c r="E3508">
        <v>41305.751830000001</v>
      </c>
      <c r="F3508">
        <v>41306.292029999997</v>
      </c>
      <c r="G3508">
        <v>0.54019999999582069</v>
      </c>
      <c r="H3508">
        <v>202.2663</v>
      </c>
      <c r="I3508">
        <v>15.151999999999999</v>
      </c>
      <c r="J3508">
        <v>2295.4549999999999</v>
      </c>
      <c r="L3508" t="s">
        <v>1245</v>
      </c>
      <c r="M3508" s="6">
        <f t="shared" si="441"/>
        <v>2022</v>
      </c>
      <c r="N3508" s="6" t="str">
        <f t="shared" si="442"/>
        <v>05</v>
      </c>
      <c r="O3508" s="6" t="str">
        <f t="shared" si="443"/>
        <v>18</v>
      </c>
      <c r="P3508" t="str">
        <f t="shared" si="444"/>
        <v>05</v>
      </c>
      <c r="Q3508" t="str">
        <f t="shared" si="445"/>
        <v>57</v>
      </c>
      <c r="R3508" t="str">
        <f t="shared" si="446"/>
        <v>03</v>
      </c>
      <c r="S3508" s="4">
        <f t="shared" si="440"/>
        <v>44699.24795138889</v>
      </c>
      <c r="T3508" s="5">
        <f t="shared" si="447"/>
        <v>44699.24795138889</v>
      </c>
      <c r="U3508" t="s">
        <v>2670</v>
      </c>
      <c r="AH3508" t="s">
        <v>2940</v>
      </c>
      <c r="AI3508">
        <v>1</v>
      </c>
      <c r="AJ3508">
        <v>1</v>
      </c>
      <c r="AK3508" t="s">
        <v>3101</v>
      </c>
      <c r="AL3508" t="s">
        <v>3104</v>
      </c>
      <c r="BN3508">
        <v>325</v>
      </c>
      <c r="BQ3508">
        <v>202.2663</v>
      </c>
      <c r="BR3508">
        <v>202.80649999999579</v>
      </c>
      <c r="BS3508">
        <v>7</v>
      </c>
    </row>
    <row r="3509" spans="1:71" x14ac:dyDescent="0.25">
      <c r="A3509" t="s">
        <v>86</v>
      </c>
      <c r="B3509">
        <v>336</v>
      </c>
      <c r="C3509" t="s">
        <v>88</v>
      </c>
      <c r="D3509">
        <v>1</v>
      </c>
      <c r="E3509">
        <v>41306.700320000004</v>
      </c>
      <c r="F3509">
        <v>41307.246800000001</v>
      </c>
      <c r="G3509">
        <v>0.54647999999724561</v>
      </c>
      <c r="H3509">
        <v>203.2148</v>
      </c>
      <c r="I3509">
        <v>0</v>
      </c>
      <c r="J3509">
        <v>1787.8789999999999</v>
      </c>
      <c r="L3509" t="s">
        <v>1245</v>
      </c>
      <c r="M3509" s="6">
        <f t="shared" si="441"/>
        <v>2022</v>
      </c>
      <c r="N3509" s="6" t="str">
        <f t="shared" si="442"/>
        <v>05</v>
      </c>
      <c r="O3509" s="6" t="str">
        <f t="shared" si="443"/>
        <v>18</v>
      </c>
      <c r="P3509" t="str">
        <f t="shared" si="444"/>
        <v>05</v>
      </c>
      <c r="Q3509" t="str">
        <f t="shared" si="445"/>
        <v>57</v>
      </c>
      <c r="R3509" t="str">
        <f t="shared" si="446"/>
        <v>03</v>
      </c>
      <c r="S3509" s="4">
        <f t="shared" si="440"/>
        <v>44699.24795138889</v>
      </c>
      <c r="T3509" s="5">
        <f t="shared" si="447"/>
        <v>44699.24795138889</v>
      </c>
      <c r="U3509" t="s">
        <v>2670</v>
      </c>
      <c r="AH3509" t="s">
        <v>2940</v>
      </c>
      <c r="AI3509">
        <v>1</v>
      </c>
      <c r="AJ3509">
        <v>1</v>
      </c>
      <c r="AK3509" t="s">
        <v>3101</v>
      </c>
      <c r="AL3509" t="s">
        <v>3104</v>
      </c>
      <c r="BN3509">
        <v>326</v>
      </c>
      <c r="BQ3509">
        <v>203.2148</v>
      </c>
      <c r="BR3509">
        <v>203.76127999999721</v>
      </c>
      <c r="BS3509">
        <v>8</v>
      </c>
    </row>
    <row r="3510" spans="1:71" x14ac:dyDescent="0.25">
      <c r="A3510" t="s">
        <v>86</v>
      </c>
      <c r="B3510">
        <v>337</v>
      </c>
      <c r="C3510" t="s">
        <v>88</v>
      </c>
      <c r="D3510">
        <v>1</v>
      </c>
      <c r="E3510">
        <v>41307.598559999999</v>
      </c>
      <c r="F3510">
        <v>41308.113640000003</v>
      </c>
      <c r="G3510">
        <v>0.51508000000467291</v>
      </c>
      <c r="H3510">
        <v>204.1131</v>
      </c>
      <c r="I3510">
        <v>22.727</v>
      </c>
      <c r="J3510">
        <v>1757.576</v>
      </c>
      <c r="L3510" t="s">
        <v>1245</v>
      </c>
      <c r="M3510" s="6">
        <f t="shared" si="441"/>
        <v>2022</v>
      </c>
      <c r="N3510" s="6" t="str">
        <f t="shared" si="442"/>
        <v>05</v>
      </c>
      <c r="O3510" s="6" t="str">
        <f t="shared" si="443"/>
        <v>18</v>
      </c>
      <c r="P3510" t="str">
        <f t="shared" si="444"/>
        <v>05</v>
      </c>
      <c r="Q3510" t="str">
        <f t="shared" si="445"/>
        <v>57</v>
      </c>
      <c r="R3510" t="str">
        <f t="shared" si="446"/>
        <v>03</v>
      </c>
      <c r="S3510" s="4">
        <f t="shared" si="440"/>
        <v>44699.24795138889</v>
      </c>
      <c r="T3510" s="5">
        <f t="shared" si="447"/>
        <v>44699.24795138889</v>
      </c>
      <c r="U3510" t="s">
        <v>2670</v>
      </c>
      <c r="AH3510" t="s">
        <v>2940</v>
      </c>
      <c r="AI3510">
        <v>1</v>
      </c>
      <c r="AJ3510">
        <v>1</v>
      </c>
      <c r="AK3510" t="s">
        <v>3101</v>
      </c>
      <c r="AL3510" t="s">
        <v>3104</v>
      </c>
      <c r="BN3510">
        <v>327</v>
      </c>
      <c r="BQ3510">
        <v>204.1131</v>
      </c>
      <c r="BR3510">
        <v>204.6281800000047</v>
      </c>
      <c r="BS3510">
        <v>9</v>
      </c>
    </row>
    <row r="3511" spans="1:71" x14ac:dyDescent="0.25">
      <c r="A3511" t="s">
        <v>86</v>
      </c>
      <c r="B3511">
        <v>339</v>
      </c>
      <c r="C3511" t="s">
        <v>88</v>
      </c>
      <c r="D3511">
        <v>1</v>
      </c>
      <c r="E3511">
        <v>41309.029439999998</v>
      </c>
      <c r="F3511">
        <v>41309.814619999997</v>
      </c>
      <c r="G3511">
        <v>0.78517999999894528</v>
      </c>
      <c r="H3511">
        <v>205.54390000000001</v>
      </c>
      <c r="I3511">
        <v>0</v>
      </c>
      <c r="J3511">
        <v>1409.0909999999999</v>
      </c>
      <c r="L3511" t="s">
        <v>1245</v>
      </c>
      <c r="M3511" s="6">
        <f t="shared" si="441"/>
        <v>2022</v>
      </c>
      <c r="N3511" s="6" t="str">
        <f t="shared" si="442"/>
        <v>05</v>
      </c>
      <c r="O3511" s="6" t="str">
        <f t="shared" si="443"/>
        <v>18</v>
      </c>
      <c r="P3511" t="str">
        <f t="shared" si="444"/>
        <v>05</v>
      </c>
      <c r="Q3511" t="str">
        <f t="shared" si="445"/>
        <v>57</v>
      </c>
      <c r="R3511" t="str">
        <f t="shared" si="446"/>
        <v>03</v>
      </c>
      <c r="S3511" s="4">
        <f t="shared" si="440"/>
        <v>44699.24795138889</v>
      </c>
      <c r="T3511" s="5">
        <f t="shared" si="447"/>
        <v>44699.24795138889</v>
      </c>
      <c r="U3511" t="s">
        <v>2670</v>
      </c>
      <c r="AH3511" t="s">
        <v>2940</v>
      </c>
      <c r="AI3511">
        <v>1</v>
      </c>
      <c r="AJ3511">
        <v>0</v>
      </c>
      <c r="AK3511" t="s">
        <v>3101</v>
      </c>
      <c r="AL3511" t="s">
        <v>3102</v>
      </c>
      <c r="BN3511">
        <v>329</v>
      </c>
      <c r="BQ3511">
        <v>205.54390000000001</v>
      </c>
      <c r="BR3511">
        <v>206.32907999999901</v>
      </c>
      <c r="BS3511">
        <v>10</v>
      </c>
    </row>
    <row r="3512" spans="1:71" x14ac:dyDescent="0.25">
      <c r="A3512" t="s">
        <v>86</v>
      </c>
      <c r="B3512">
        <v>343</v>
      </c>
      <c r="C3512" t="s">
        <v>88</v>
      </c>
      <c r="D3512">
        <v>1</v>
      </c>
      <c r="E3512">
        <v>41319.063459999998</v>
      </c>
      <c r="F3512">
        <v>41320.897640000003</v>
      </c>
      <c r="G3512">
        <v>1.8341800000052899</v>
      </c>
      <c r="H3512">
        <v>215.578</v>
      </c>
      <c r="I3512">
        <v>22.727</v>
      </c>
      <c r="J3512">
        <v>1878.788</v>
      </c>
      <c r="L3512" t="s">
        <v>1245</v>
      </c>
      <c r="M3512" s="6">
        <f t="shared" si="441"/>
        <v>2022</v>
      </c>
      <c r="N3512" s="6" t="str">
        <f t="shared" si="442"/>
        <v>05</v>
      </c>
      <c r="O3512" s="6" t="str">
        <f t="shared" si="443"/>
        <v>18</v>
      </c>
      <c r="P3512" t="str">
        <f t="shared" si="444"/>
        <v>05</v>
      </c>
      <c r="Q3512" t="str">
        <f t="shared" si="445"/>
        <v>57</v>
      </c>
      <c r="R3512" t="str">
        <f t="shared" si="446"/>
        <v>03</v>
      </c>
      <c r="S3512" s="4">
        <f t="shared" si="440"/>
        <v>44699.24795138889</v>
      </c>
      <c r="T3512" s="5">
        <f t="shared" si="447"/>
        <v>44699.24795138889</v>
      </c>
      <c r="U3512" t="s">
        <v>2670</v>
      </c>
      <c r="AH3512" t="s">
        <v>2940</v>
      </c>
      <c r="AI3512">
        <v>2</v>
      </c>
      <c r="AJ3512">
        <v>0</v>
      </c>
      <c r="AK3512" t="s">
        <v>3101</v>
      </c>
      <c r="AL3512" t="s">
        <v>3102</v>
      </c>
      <c r="AN3512" t="s">
        <v>3687</v>
      </c>
      <c r="BN3512">
        <v>333</v>
      </c>
      <c r="BQ3512">
        <v>215.578</v>
      </c>
      <c r="BR3512">
        <v>217.41218000000529</v>
      </c>
      <c r="BS3512">
        <v>11</v>
      </c>
    </row>
    <row r="3513" spans="1:71" x14ac:dyDescent="0.25">
      <c r="A3513" t="s">
        <v>86</v>
      </c>
      <c r="B3513">
        <v>345</v>
      </c>
      <c r="C3513" t="s">
        <v>88</v>
      </c>
      <c r="D3513">
        <v>1</v>
      </c>
      <c r="E3513">
        <v>43054.735209999999</v>
      </c>
      <c r="F3513">
        <v>43055.815620000001</v>
      </c>
      <c r="G3513">
        <v>1.0804100000023029</v>
      </c>
      <c r="H3513">
        <v>151.1687</v>
      </c>
      <c r="I3513">
        <v>7.5759999999999996</v>
      </c>
      <c r="J3513">
        <v>363.63600000000002</v>
      </c>
      <c r="L3513" t="s">
        <v>1246</v>
      </c>
      <c r="M3513" s="6">
        <f t="shared" si="441"/>
        <v>2022</v>
      </c>
      <c r="N3513" s="6" t="str">
        <f t="shared" si="442"/>
        <v>05</v>
      </c>
      <c r="O3513" s="6" t="str">
        <f t="shared" si="443"/>
        <v>18</v>
      </c>
      <c r="P3513" t="str">
        <f t="shared" si="444"/>
        <v>06</v>
      </c>
      <c r="Q3513" t="str">
        <f t="shared" si="445"/>
        <v>27</v>
      </c>
      <c r="R3513" t="str">
        <f t="shared" si="446"/>
        <v>03</v>
      </c>
      <c r="S3513" s="4">
        <f t="shared" si="440"/>
        <v>44699.268784722219</v>
      </c>
      <c r="T3513" s="5">
        <f t="shared" si="447"/>
        <v>44699.268784722219</v>
      </c>
      <c r="U3513" t="s">
        <v>2671</v>
      </c>
      <c r="AH3513" t="s">
        <v>2940</v>
      </c>
      <c r="AI3513">
        <v>1</v>
      </c>
      <c r="AJ3513">
        <v>0</v>
      </c>
      <c r="AK3513" t="s">
        <v>3101</v>
      </c>
      <c r="AL3513" t="s">
        <v>3102</v>
      </c>
      <c r="BN3513">
        <v>335</v>
      </c>
      <c r="BQ3513">
        <v>151.1687</v>
      </c>
      <c r="BR3513">
        <v>152.2491100000023</v>
      </c>
      <c r="BS3513">
        <v>0</v>
      </c>
    </row>
    <row r="3514" spans="1:71" x14ac:dyDescent="0.25">
      <c r="A3514" t="s">
        <v>86</v>
      </c>
      <c r="B3514">
        <v>348</v>
      </c>
      <c r="C3514" t="s">
        <v>88</v>
      </c>
      <c r="D3514">
        <v>1</v>
      </c>
      <c r="E3514">
        <v>44081.943319999998</v>
      </c>
      <c r="F3514">
        <v>44082.703370000003</v>
      </c>
      <c r="G3514">
        <v>0.76005000000441214</v>
      </c>
      <c r="H3514">
        <v>278.28829999999999</v>
      </c>
      <c r="I3514">
        <v>7.5759999999999996</v>
      </c>
      <c r="J3514">
        <v>924.24199999999996</v>
      </c>
      <c r="L3514" t="s">
        <v>1247</v>
      </c>
      <c r="M3514" s="6">
        <f t="shared" si="441"/>
        <v>2022</v>
      </c>
      <c r="N3514" s="6" t="str">
        <f t="shared" si="442"/>
        <v>05</v>
      </c>
      <c r="O3514" s="6" t="str">
        <f t="shared" si="443"/>
        <v>18</v>
      </c>
      <c r="P3514" t="str">
        <f t="shared" si="444"/>
        <v>06</v>
      </c>
      <c r="Q3514" t="str">
        <f t="shared" si="445"/>
        <v>42</v>
      </c>
      <c r="R3514" t="str">
        <f t="shared" si="446"/>
        <v>03</v>
      </c>
      <c r="S3514" s="4">
        <f t="shared" si="440"/>
        <v>44699.27920138889</v>
      </c>
      <c r="T3514" s="5">
        <f t="shared" si="447"/>
        <v>44699.27920138889</v>
      </c>
      <c r="U3514" t="s">
        <v>2672</v>
      </c>
      <c r="AH3514" t="s">
        <v>2940</v>
      </c>
      <c r="AI3514">
        <v>2</v>
      </c>
      <c r="AJ3514">
        <v>0</v>
      </c>
      <c r="AK3514" t="s">
        <v>3101</v>
      </c>
      <c r="AL3514" t="s">
        <v>3103</v>
      </c>
      <c r="BN3514">
        <v>338</v>
      </c>
      <c r="BQ3514">
        <v>278.28829999999999</v>
      </c>
      <c r="BR3514">
        <v>279.0483500000044</v>
      </c>
      <c r="BS3514">
        <v>0</v>
      </c>
    </row>
    <row r="3515" spans="1:71" x14ac:dyDescent="0.25">
      <c r="A3515" t="s">
        <v>86</v>
      </c>
      <c r="B3515">
        <v>349</v>
      </c>
      <c r="C3515" t="s">
        <v>88</v>
      </c>
      <c r="D3515">
        <v>1</v>
      </c>
      <c r="E3515">
        <v>44082.946530000001</v>
      </c>
      <c r="F3515">
        <v>44083.172659999997</v>
      </c>
      <c r="G3515">
        <v>0.22612999999546449</v>
      </c>
      <c r="H3515">
        <v>279.29149999999998</v>
      </c>
      <c r="I3515">
        <v>45.454999999999998</v>
      </c>
      <c r="J3515">
        <v>507.57600000000002</v>
      </c>
      <c r="L3515" t="s">
        <v>1247</v>
      </c>
      <c r="M3515" s="6">
        <f t="shared" si="441"/>
        <v>2022</v>
      </c>
      <c r="N3515" s="6" t="str">
        <f t="shared" si="442"/>
        <v>05</v>
      </c>
      <c r="O3515" s="6" t="str">
        <f t="shared" si="443"/>
        <v>18</v>
      </c>
      <c r="P3515" t="str">
        <f t="shared" si="444"/>
        <v>06</v>
      </c>
      <c r="Q3515" t="str">
        <f t="shared" si="445"/>
        <v>42</v>
      </c>
      <c r="R3515" t="str">
        <f t="shared" si="446"/>
        <v>03</v>
      </c>
      <c r="S3515" s="4">
        <f t="shared" si="440"/>
        <v>44699.27920138889</v>
      </c>
      <c r="T3515" s="5">
        <f t="shared" si="447"/>
        <v>44699.27920138889</v>
      </c>
      <c r="U3515" t="s">
        <v>2672</v>
      </c>
      <c r="AH3515" t="s">
        <v>2940</v>
      </c>
      <c r="AI3515">
        <v>1</v>
      </c>
      <c r="AJ3515">
        <v>0</v>
      </c>
      <c r="AK3515" t="s">
        <v>3101</v>
      </c>
      <c r="AL3515" t="s">
        <v>3103</v>
      </c>
      <c r="BN3515">
        <v>339</v>
      </c>
      <c r="BQ3515">
        <v>279.29149999999998</v>
      </c>
      <c r="BR3515">
        <v>279.51762999999539</v>
      </c>
      <c r="BS3515">
        <v>1</v>
      </c>
    </row>
    <row r="3516" spans="1:71" x14ac:dyDescent="0.25">
      <c r="A3516" t="s">
        <v>86</v>
      </c>
      <c r="B3516">
        <v>350</v>
      </c>
      <c r="C3516" t="s">
        <v>88</v>
      </c>
      <c r="D3516">
        <v>1</v>
      </c>
      <c r="E3516">
        <v>45015.130389999998</v>
      </c>
      <c r="F3516">
        <v>45015.375370000002</v>
      </c>
      <c r="G3516">
        <v>0.24498000000312459</v>
      </c>
      <c r="H3516">
        <v>11.3224</v>
      </c>
      <c r="I3516">
        <v>0</v>
      </c>
      <c r="J3516">
        <v>1750</v>
      </c>
      <c r="L3516" t="s">
        <v>1248</v>
      </c>
      <c r="M3516" s="6">
        <f t="shared" si="441"/>
        <v>2022</v>
      </c>
      <c r="N3516" s="6" t="str">
        <f t="shared" si="442"/>
        <v>05</v>
      </c>
      <c r="O3516" s="6" t="str">
        <f t="shared" si="443"/>
        <v>18</v>
      </c>
      <c r="P3516" t="str">
        <f t="shared" si="444"/>
        <v>07</v>
      </c>
      <c r="Q3516" t="str">
        <f t="shared" si="445"/>
        <v>02</v>
      </c>
      <c r="R3516" t="str">
        <f t="shared" si="446"/>
        <v>03</v>
      </c>
      <c r="S3516" s="4">
        <f t="shared" si="440"/>
        <v>44699.293090277781</v>
      </c>
      <c r="T3516" s="5">
        <f t="shared" si="447"/>
        <v>44699.293090277781</v>
      </c>
      <c r="U3516" t="s">
        <v>2673</v>
      </c>
      <c r="AH3516" t="s">
        <v>2940</v>
      </c>
      <c r="AI3516">
        <v>1</v>
      </c>
      <c r="AJ3516">
        <v>0</v>
      </c>
      <c r="AK3516" t="s">
        <v>3101</v>
      </c>
      <c r="AL3516" t="s">
        <v>3103</v>
      </c>
      <c r="BN3516">
        <v>340</v>
      </c>
      <c r="BQ3516">
        <v>11.3224</v>
      </c>
      <c r="BR3516">
        <v>11.567380000003119</v>
      </c>
      <c r="BS3516">
        <v>0</v>
      </c>
    </row>
    <row r="3517" spans="1:71" x14ac:dyDescent="0.25">
      <c r="A3517" t="s">
        <v>86</v>
      </c>
      <c r="B3517">
        <v>351</v>
      </c>
      <c r="C3517" t="s">
        <v>88</v>
      </c>
      <c r="D3517">
        <v>1</v>
      </c>
      <c r="E3517">
        <v>45021.336649999997</v>
      </c>
      <c r="F3517">
        <v>45023.315289999999</v>
      </c>
      <c r="G3517">
        <v>1.9786400000011779</v>
      </c>
      <c r="H3517">
        <v>17.528600000000001</v>
      </c>
      <c r="I3517">
        <v>68.182000000000002</v>
      </c>
      <c r="J3517">
        <v>1204.5450000000001</v>
      </c>
      <c r="L3517" t="s">
        <v>1248</v>
      </c>
      <c r="M3517" s="6">
        <f t="shared" si="441"/>
        <v>2022</v>
      </c>
      <c r="N3517" s="6" t="str">
        <f t="shared" si="442"/>
        <v>05</v>
      </c>
      <c r="O3517" s="6" t="str">
        <f t="shared" si="443"/>
        <v>18</v>
      </c>
      <c r="P3517" t="str">
        <f t="shared" si="444"/>
        <v>07</v>
      </c>
      <c r="Q3517" t="str">
        <f t="shared" si="445"/>
        <v>02</v>
      </c>
      <c r="R3517" t="str">
        <f t="shared" si="446"/>
        <v>03</v>
      </c>
      <c r="S3517" s="4">
        <f t="shared" si="440"/>
        <v>44699.293090277781</v>
      </c>
      <c r="T3517" s="5">
        <f t="shared" si="447"/>
        <v>44699.293090277781</v>
      </c>
      <c r="U3517" t="s">
        <v>2673</v>
      </c>
      <c r="AH3517" t="s">
        <v>2940</v>
      </c>
      <c r="AI3517">
        <v>2</v>
      </c>
      <c r="AJ3517">
        <v>3</v>
      </c>
      <c r="AK3517" t="s">
        <v>3101</v>
      </c>
      <c r="AL3517" t="s">
        <v>3104</v>
      </c>
      <c r="BN3517">
        <v>341</v>
      </c>
      <c r="BQ3517">
        <v>17.528600000000001</v>
      </c>
      <c r="BR3517">
        <v>19.507240000001179</v>
      </c>
      <c r="BS3517">
        <v>1</v>
      </c>
    </row>
    <row r="3518" spans="1:71" x14ac:dyDescent="0.25">
      <c r="A3518" t="s">
        <v>86</v>
      </c>
      <c r="B3518">
        <v>352</v>
      </c>
      <c r="C3518" t="s">
        <v>88</v>
      </c>
      <c r="D3518">
        <v>1</v>
      </c>
      <c r="E3518">
        <v>45024.170539999999</v>
      </c>
      <c r="F3518">
        <v>45025.282350000001</v>
      </c>
      <c r="G3518">
        <v>1.1118100000021509</v>
      </c>
      <c r="H3518">
        <v>20.362500000000001</v>
      </c>
      <c r="I3518">
        <v>7.5759999999999996</v>
      </c>
      <c r="J3518">
        <v>1378.788</v>
      </c>
      <c r="L3518" t="s">
        <v>1248</v>
      </c>
      <c r="M3518" s="6">
        <f t="shared" si="441"/>
        <v>2022</v>
      </c>
      <c r="N3518" s="6" t="str">
        <f t="shared" si="442"/>
        <v>05</v>
      </c>
      <c r="O3518" s="6" t="str">
        <f t="shared" si="443"/>
        <v>18</v>
      </c>
      <c r="P3518" t="str">
        <f t="shared" si="444"/>
        <v>07</v>
      </c>
      <c r="Q3518" t="str">
        <f t="shared" si="445"/>
        <v>02</v>
      </c>
      <c r="R3518" t="str">
        <f t="shared" si="446"/>
        <v>03</v>
      </c>
      <c r="S3518" s="4">
        <f t="shared" si="440"/>
        <v>44699.293090277781</v>
      </c>
      <c r="T3518" s="5">
        <f t="shared" si="447"/>
        <v>44699.293090277781</v>
      </c>
      <c r="U3518" t="s">
        <v>2673</v>
      </c>
      <c r="AH3518" t="s">
        <v>2940</v>
      </c>
      <c r="AI3518">
        <v>1</v>
      </c>
      <c r="AJ3518">
        <v>1</v>
      </c>
      <c r="AK3518" t="s">
        <v>3101</v>
      </c>
      <c r="AL3518" t="s">
        <v>3104</v>
      </c>
      <c r="BN3518">
        <v>342</v>
      </c>
      <c r="BQ3518">
        <v>20.362500000000001</v>
      </c>
      <c r="BR3518">
        <v>21.474310000002149</v>
      </c>
      <c r="BS3518">
        <v>2</v>
      </c>
    </row>
    <row r="3519" spans="1:71" x14ac:dyDescent="0.25">
      <c r="A3519" t="s">
        <v>86</v>
      </c>
      <c r="B3519">
        <v>353</v>
      </c>
      <c r="C3519" t="s">
        <v>88</v>
      </c>
      <c r="D3519">
        <v>1</v>
      </c>
      <c r="E3519">
        <v>45025.659240000001</v>
      </c>
      <c r="F3519">
        <v>45026.174310000002</v>
      </c>
      <c r="G3519">
        <v>0.51507000000128755</v>
      </c>
      <c r="H3519">
        <v>21.851199999999999</v>
      </c>
      <c r="I3519">
        <v>0</v>
      </c>
      <c r="J3519">
        <v>1848.4849999999999</v>
      </c>
      <c r="L3519" t="s">
        <v>1248</v>
      </c>
      <c r="M3519" s="6">
        <f t="shared" si="441"/>
        <v>2022</v>
      </c>
      <c r="N3519" s="6" t="str">
        <f t="shared" si="442"/>
        <v>05</v>
      </c>
      <c r="O3519" s="6" t="str">
        <f t="shared" si="443"/>
        <v>18</v>
      </c>
      <c r="P3519" t="str">
        <f t="shared" si="444"/>
        <v>07</v>
      </c>
      <c r="Q3519" t="str">
        <f t="shared" si="445"/>
        <v>02</v>
      </c>
      <c r="R3519" t="str">
        <f t="shared" si="446"/>
        <v>03</v>
      </c>
      <c r="S3519" s="4">
        <f t="shared" si="440"/>
        <v>44699.293090277781</v>
      </c>
      <c r="T3519" s="5">
        <f t="shared" si="447"/>
        <v>44699.293090277781</v>
      </c>
      <c r="U3519" t="s">
        <v>2673</v>
      </c>
      <c r="AH3519" t="s">
        <v>2940</v>
      </c>
      <c r="AI3519">
        <v>1</v>
      </c>
      <c r="AJ3519">
        <v>1</v>
      </c>
      <c r="AK3519" t="s">
        <v>3101</v>
      </c>
      <c r="AL3519" t="s">
        <v>3104</v>
      </c>
      <c r="BN3519">
        <v>343</v>
      </c>
      <c r="BQ3519">
        <v>21.851199999999999</v>
      </c>
      <c r="BR3519">
        <v>22.36627000000129</v>
      </c>
      <c r="BS3519">
        <v>3</v>
      </c>
    </row>
    <row r="3520" spans="1:71" x14ac:dyDescent="0.25">
      <c r="A3520" t="s">
        <v>86</v>
      </c>
      <c r="B3520">
        <v>354</v>
      </c>
      <c r="C3520" t="s">
        <v>88</v>
      </c>
      <c r="D3520">
        <v>1</v>
      </c>
      <c r="E3520">
        <v>45288.069190000002</v>
      </c>
      <c r="F3520">
        <v>45288.961150000003</v>
      </c>
      <c r="G3520">
        <v>0.89196000000083586</v>
      </c>
      <c r="H3520">
        <v>284.26119999999997</v>
      </c>
      <c r="I3520">
        <v>0</v>
      </c>
      <c r="J3520">
        <v>1386.364</v>
      </c>
      <c r="L3520" t="s">
        <v>1248</v>
      </c>
      <c r="M3520" s="6">
        <f t="shared" si="441"/>
        <v>2022</v>
      </c>
      <c r="N3520" s="6" t="str">
        <f t="shared" si="442"/>
        <v>05</v>
      </c>
      <c r="O3520" s="6" t="str">
        <f t="shared" si="443"/>
        <v>18</v>
      </c>
      <c r="P3520" t="str">
        <f t="shared" si="444"/>
        <v>07</v>
      </c>
      <c r="Q3520" t="str">
        <f t="shared" si="445"/>
        <v>02</v>
      </c>
      <c r="R3520" t="str">
        <f t="shared" si="446"/>
        <v>03</v>
      </c>
      <c r="S3520" s="4">
        <f t="shared" si="440"/>
        <v>44699.293090277781</v>
      </c>
      <c r="T3520" s="5">
        <f t="shared" si="447"/>
        <v>44699.293090277781</v>
      </c>
      <c r="U3520" t="s">
        <v>2673</v>
      </c>
      <c r="AH3520" t="s">
        <v>2940</v>
      </c>
      <c r="AI3520">
        <v>1</v>
      </c>
      <c r="AJ3520">
        <v>1</v>
      </c>
      <c r="AK3520" t="s">
        <v>3101</v>
      </c>
      <c r="AL3520" t="s">
        <v>3104</v>
      </c>
      <c r="BN3520">
        <v>344</v>
      </c>
      <c r="BQ3520">
        <v>284.26119999999997</v>
      </c>
      <c r="BR3520">
        <v>285.15316000000081</v>
      </c>
      <c r="BS3520">
        <v>4</v>
      </c>
    </row>
    <row r="3521" spans="1:71" x14ac:dyDescent="0.25">
      <c r="A3521" t="s">
        <v>86</v>
      </c>
      <c r="B3521">
        <v>365</v>
      </c>
      <c r="C3521" t="s">
        <v>88</v>
      </c>
      <c r="D3521">
        <v>1</v>
      </c>
      <c r="E3521">
        <v>45992.597110000002</v>
      </c>
      <c r="F3521">
        <v>45994.305659999998</v>
      </c>
      <c r="G3521">
        <v>1.708549999995739</v>
      </c>
      <c r="H3521">
        <v>88.706599999999995</v>
      </c>
      <c r="I3521">
        <v>30.303000000000001</v>
      </c>
      <c r="J3521">
        <v>818.18200000000002</v>
      </c>
      <c r="L3521" t="s">
        <v>1249</v>
      </c>
      <c r="M3521" s="6">
        <f t="shared" si="441"/>
        <v>2022</v>
      </c>
      <c r="N3521" s="6" t="str">
        <f t="shared" si="442"/>
        <v>05</v>
      </c>
      <c r="O3521" s="6" t="str">
        <f t="shared" si="443"/>
        <v>18</v>
      </c>
      <c r="P3521" t="str">
        <f t="shared" si="444"/>
        <v>07</v>
      </c>
      <c r="Q3521" t="str">
        <f t="shared" si="445"/>
        <v>17</v>
      </c>
      <c r="R3521" t="str">
        <f t="shared" si="446"/>
        <v>03</v>
      </c>
      <c r="S3521" s="4">
        <f t="shared" si="440"/>
        <v>44699.303506944445</v>
      </c>
      <c r="T3521" s="5">
        <f t="shared" si="447"/>
        <v>44699.303506944445</v>
      </c>
      <c r="U3521" t="s">
        <v>2674</v>
      </c>
      <c r="AH3521" t="s">
        <v>2940</v>
      </c>
      <c r="AI3521">
        <v>1</v>
      </c>
      <c r="AJ3521">
        <v>0</v>
      </c>
      <c r="AK3521" t="s">
        <v>3101</v>
      </c>
      <c r="AL3521" t="s">
        <v>3102</v>
      </c>
      <c r="BN3521">
        <v>355</v>
      </c>
      <c r="BQ3521">
        <v>88.706599999999995</v>
      </c>
      <c r="BR3521">
        <v>90.415149999995734</v>
      </c>
      <c r="BS3521">
        <v>0</v>
      </c>
    </row>
    <row r="3522" spans="1:71" x14ac:dyDescent="0.25">
      <c r="A3522" t="s">
        <v>86</v>
      </c>
      <c r="B3522">
        <v>368</v>
      </c>
      <c r="C3522" t="s">
        <v>88</v>
      </c>
      <c r="D3522">
        <v>1</v>
      </c>
      <c r="E3522">
        <v>46090.520729999997</v>
      </c>
      <c r="F3522">
        <v>46091.117469999997</v>
      </c>
      <c r="G3522">
        <v>0.5967400000008638</v>
      </c>
      <c r="H3522">
        <v>186.6302</v>
      </c>
      <c r="I3522">
        <v>0</v>
      </c>
      <c r="J3522">
        <v>1515.152</v>
      </c>
      <c r="L3522" t="s">
        <v>1249</v>
      </c>
      <c r="M3522" s="6">
        <f t="shared" si="441"/>
        <v>2022</v>
      </c>
      <c r="N3522" s="6" t="str">
        <f t="shared" si="442"/>
        <v>05</v>
      </c>
      <c r="O3522" s="6" t="str">
        <f t="shared" si="443"/>
        <v>18</v>
      </c>
      <c r="P3522" t="str">
        <f t="shared" si="444"/>
        <v>07</v>
      </c>
      <c r="Q3522" t="str">
        <f t="shared" si="445"/>
        <v>17</v>
      </c>
      <c r="R3522" t="str">
        <f t="shared" si="446"/>
        <v>03</v>
      </c>
      <c r="S3522" s="4">
        <f t="shared" si="440"/>
        <v>44699.303506944445</v>
      </c>
      <c r="T3522" s="5">
        <f t="shared" si="447"/>
        <v>44699.303506944445</v>
      </c>
      <c r="U3522" t="s">
        <v>2674</v>
      </c>
      <c r="AH3522" t="s">
        <v>2940</v>
      </c>
      <c r="AI3522">
        <v>1</v>
      </c>
      <c r="AJ3522">
        <v>1</v>
      </c>
      <c r="AK3522" t="s">
        <v>3101</v>
      </c>
      <c r="AL3522" t="s">
        <v>3104</v>
      </c>
      <c r="BN3522">
        <v>358</v>
      </c>
      <c r="BQ3522">
        <v>186.6302</v>
      </c>
      <c r="BR3522">
        <v>187.22694000000089</v>
      </c>
      <c r="BS3522">
        <v>1</v>
      </c>
    </row>
    <row r="3523" spans="1:71" x14ac:dyDescent="0.25">
      <c r="A3523" t="s">
        <v>86</v>
      </c>
      <c r="B3523">
        <v>370</v>
      </c>
      <c r="C3523" t="s">
        <v>88</v>
      </c>
      <c r="D3523">
        <v>1</v>
      </c>
      <c r="E3523">
        <v>50064.691529999996</v>
      </c>
      <c r="F3523">
        <v>50065.608610000003</v>
      </c>
      <c r="G3523">
        <v>0.91708000000653556</v>
      </c>
      <c r="H3523">
        <v>260.47539999999998</v>
      </c>
      <c r="I3523">
        <v>0</v>
      </c>
      <c r="J3523">
        <v>545.45500000000004</v>
      </c>
      <c r="L3523" t="s">
        <v>1250</v>
      </c>
      <c r="M3523" s="6">
        <f t="shared" si="441"/>
        <v>2022</v>
      </c>
      <c r="N3523" s="6" t="str">
        <f t="shared" si="442"/>
        <v>05</v>
      </c>
      <c r="O3523" s="6" t="str">
        <f t="shared" si="443"/>
        <v>18</v>
      </c>
      <c r="P3523" t="str">
        <f t="shared" si="444"/>
        <v>08</v>
      </c>
      <c r="Q3523" t="str">
        <f t="shared" si="445"/>
        <v>22</v>
      </c>
      <c r="R3523" t="str">
        <f t="shared" si="446"/>
        <v>03</v>
      </c>
      <c r="S3523" s="4">
        <f t="shared" ref="S3523:S3586" si="448">DATE(M3523,N3523,O3523)+TIME(P3523,Q3523,R3523)</f>
        <v>44699.348645833335</v>
      </c>
      <c r="T3523" s="5">
        <f t="shared" si="447"/>
        <v>44699.348645833335</v>
      </c>
      <c r="U3523" t="s">
        <v>2675</v>
      </c>
      <c r="AH3523" t="s">
        <v>2940</v>
      </c>
      <c r="AI3523">
        <v>1</v>
      </c>
      <c r="AJ3523">
        <v>0</v>
      </c>
      <c r="AK3523" t="s">
        <v>3101</v>
      </c>
      <c r="AL3523" t="s">
        <v>3102</v>
      </c>
      <c r="BN3523">
        <v>360</v>
      </c>
      <c r="BQ3523">
        <v>260.47539999999998</v>
      </c>
      <c r="BR3523">
        <v>261.39248000000651</v>
      </c>
      <c r="BS3523">
        <v>0</v>
      </c>
    </row>
    <row r="3524" spans="1:71" x14ac:dyDescent="0.25">
      <c r="A3524" t="s">
        <v>86</v>
      </c>
      <c r="B3524">
        <v>374</v>
      </c>
      <c r="C3524" t="s">
        <v>88</v>
      </c>
      <c r="D3524">
        <v>1</v>
      </c>
      <c r="E3524">
        <v>68924.670670000007</v>
      </c>
      <c r="F3524">
        <v>68925.330220000003</v>
      </c>
      <c r="G3524">
        <v>0.65954999999667052</v>
      </c>
      <c r="H3524">
        <v>218.89529999999999</v>
      </c>
      <c r="I3524">
        <v>0</v>
      </c>
      <c r="J3524">
        <v>477.27300000000002</v>
      </c>
      <c r="L3524" t="s">
        <v>1251</v>
      </c>
      <c r="M3524" s="6">
        <f t="shared" si="441"/>
        <v>2022</v>
      </c>
      <c r="N3524" s="6" t="str">
        <f t="shared" si="442"/>
        <v>05</v>
      </c>
      <c r="O3524" s="6" t="str">
        <f t="shared" si="443"/>
        <v>18</v>
      </c>
      <c r="P3524" t="str">
        <f t="shared" si="444"/>
        <v>13</v>
      </c>
      <c r="Q3524" t="str">
        <f t="shared" si="445"/>
        <v>37</v>
      </c>
      <c r="R3524" t="str">
        <f t="shared" si="446"/>
        <v>04</v>
      </c>
      <c r="S3524" s="4">
        <f t="shared" si="448"/>
        <v>44699.567407407405</v>
      </c>
      <c r="T3524" s="5">
        <f t="shared" si="447"/>
        <v>44699.567407407405</v>
      </c>
      <c r="U3524" t="s">
        <v>2676</v>
      </c>
      <c r="AH3524" t="s">
        <v>2940</v>
      </c>
      <c r="AI3524">
        <v>1</v>
      </c>
      <c r="AJ3524">
        <v>0</v>
      </c>
      <c r="AK3524" t="s">
        <v>3101</v>
      </c>
      <c r="AL3524" t="s">
        <v>3102</v>
      </c>
      <c r="BN3524">
        <v>364</v>
      </c>
      <c r="BQ3524">
        <v>218.89529999999999</v>
      </c>
      <c r="BR3524">
        <v>219.55484999999669</v>
      </c>
      <c r="BS3524">
        <v>0</v>
      </c>
    </row>
    <row r="3525" spans="1:71" x14ac:dyDescent="0.25">
      <c r="A3525" t="s">
        <v>86</v>
      </c>
      <c r="B3525">
        <v>377</v>
      </c>
      <c r="C3525" t="s">
        <v>88</v>
      </c>
      <c r="D3525">
        <v>1</v>
      </c>
      <c r="E3525">
        <v>69609.771110000001</v>
      </c>
      <c r="F3525">
        <v>69610.003519999998</v>
      </c>
      <c r="G3525">
        <v>0.23240999999688941</v>
      </c>
      <c r="H3525">
        <v>3.9214000000000002</v>
      </c>
      <c r="I3525">
        <v>0</v>
      </c>
      <c r="J3525">
        <v>454.54500000000002</v>
      </c>
      <c r="L3525" t="s">
        <v>1252</v>
      </c>
      <c r="M3525" s="6">
        <f t="shared" si="441"/>
        <v>2022</v>
      </c>
      <c r="N3525" s="6" t="str">
        <f t="shared" si="442"/>
        <v>05</v>
      </c>
      <c r="O3525" s="6" t="str">
        <f t="shared" si="443"/>
        <v>18</v>
      </c>
      <c r="P3525" t="str">
        <f t="shared" si="444"/>
        <v>13</v>
      </c>
      <c r="Q3525" t="str">
        <f t="shared" si="445"/>
        <v>52</v>
      </c>
      <c r="R3525" t="str">
        <f t="shared" si="446"/>
        <v>04</v>
      </c>
      <c r="S3525" s="4">
        <f t="shared" si="448"/>
        <v>44699.577824074076</v>
      </c>
      <c r="T3525" s="5">
        <f t="shared" si="447"/>
        <v>44699.577824074076</v>
      </c>
      <c r="U3525" t="s">
        <v>2677</v>
      </c>
      <c r="AH3525" t="s">
        <v>2940</v>
      </c>
      <c r="AI3525">
        <v>1</v>
      </c>
      <c r="AJ3525">
        <v>0</v>
      </c>
      <c r="AK3525" t="s">
        <v>3101</v>
      </c>
      <c r="AL3525" t="s">
        <v>3103</v>
      </c>
      <c r="BN3525">
        <v>367</v>
      </c>
      <c r="BQ3525">
        <v>3.9214000000000002</v>
      </c>
      <c r="BR3525">
        <v>4.1538099999968896</v>
      </c>
      <c r="BS3525">
        <v>0</v>
      </c>
    </row>
    <row r="3526" spans="1:71" x14ac:dyDescent="0.25">
      <c r="A3526" t="s">
        <v>86</v>
      </c>
      <c r="B3526">
        <v>378</v>
      </c>
      <c r="C3526" t="s">
        <v>88</v>
      </c>
      <c r="D3526">
        <v>1</v>
      </c>
      <c r="E3526">
        <v>69610.355280000003</v>
      </c>
      <c r="F3526">
        <v>69611.68694</v>
      </c>
      <c r="G3526">
        <v>1.3316599999961909</v>
      </c>
      <c r="H3526">
        <v>4.5056000000000003</v>
      </c>
      <c r="I3526">
        <v>0</v>
      </c>
      <c r="J3526">
        <v>712.12099999999998</v>
      </c>
      <c r="L3526" t="s">
        <v>1252</v>
      </c>
      <c r="M3526" s="6">
        <f t="shared" si="441"/>
        <v>2022</v>
      </c>
      <c r="N3526" s="6" t="str">
        <f t="shared" si="442"/>
        <v>05</v>
      </c>
      <c r="O3526" s="6" t="str">
        <f t="shared" si="443"/>
        <v>18</v>
      </c>
      <c r="P3526" t="str">
        <f t="shared" si="444"/>
        <v>13</v>
      </c>
      <c r="Q3526" t="str">
        <f t="shared" si="445"/>
        <v>52</v>
      </c>
      <c r="R3526" t="str">
        <f t="shared" si="446"/>
        <v>04</v>
      </c>
      <c r="S3526" s="4">
        <f t="shared" si="448"/>
        <v>44699.577824074076</v>
      </c>
      <c r="T3526" s="5">
        <f t="shared" si="447"/>
        <v>44699.577824074076</v>
      </c>
      <c r="U3526" t="s">
        <v>2677</v>
      </c>
      <c r="AH3526" t="s">
        <v>2940</v>
      </c>
      <c r="AI3526">
        <v>1</v>
      </c>
      <c r="AJ3526">
        <v>0</v>
      </c>
      <c r="AK3526" t="s">
        <v>3101</v>
      </c>
      <c r="AL3526" t="s">
        <v>3102</v>
      </c>
      <c r="BN3526">
        <v>368</v>
      </c>
      <c r="BQ3526">
        <v>4.5056000000000003</v>
      </c>
      <c r="BR3526">
        <v>5.8372599999961912</v>
      </c>
      <c r="BS3526">
        <v>1</v>
      </c>
    </row>
    <row r="3527" spans="1:71" x14ac:dyDescent="0.25">
      <c r="A3527" t="s">
        <v>86</v>
      </c>
      <c r="B3527">
        <v>379</v>
      </c>
      <c r="C3527" t="s">
        <v>88</v>
      </c>
      <c r="D3527">
        <v>1</v>
      </c>
      <c r="E3527">
        <v>70210.262149999995</v>
      </c>
      <c r="F3527">
        <v>70211.191800000001</v>
      </c>
      <c r="G3527">
        <v>0.9296500000054948</v>
      </c>
      <c r="H3527">
        <v>4.3784999999999998</v>
      </c>
      <c r="I3527">
        <v>0</v>
      </c>
      <c r="J3527">
        <v>325.75799999999998</v>
      </c>
      <c r="L3527" t="s">
        <v>1253</v>
      </c>
      <c r="M3527" s="6">
        <f t="shared" si="441"/>
        <v>2022</v>
      </c>
      <c r="N3527" s="6" t="str">
        <f t="shared" si="442"/>
        <v>05</v>
      </c>
      <c r="O3527" s="6" t="str">
        <f t="shared" si="443"/>
        <v>18</v>
      </c>
      <c r="P3527" t="str">
        <f t="shared" si="444"/>
        <v>14</v>
      </c>
      <c r="Q3527" t="str">
        <f t="shared" si="445"/>
        <v>02</v>
      </c>
      <c r="R3527" t="str">
        <f t="shared" si="446"/>
        <v>04</v>
      </c>
      <c r="S3527" s="4">
        <f t="shared" si="448"/>
        <v>44699.584768518522</v>
      </c>
      <c r="T3527" s="5">
        <f t="shared" si="447"/>
        <v>44699.584768518522</v>
      </c>
      <c r="U3527" t="s">
        <v>2678</v>
      </c>
      <c r="AH3527" t="s">
        <v>2940</v>
      </c>
      <c r="AI3527">
        <v>1</v>
      </c>
      <c r="AJ3527">
        <v>0</v>
      </c>
      <c r="AK3527" t="s">
        <v>3101</v>
      </c>
      <c r="AL3527" t="s">
        <v>3102</v>
      </c>
      <c r="BN3527">
        <v>369</v>
      </c>
      <c r="BQ3527">
        <v>4.3784999999999998</v>
      </c>
      <c r="BR3527">
        <v>5.3081500000054946</v>
      </c>
      <c r="BS3527">
        <v>0</v>
      </c>
    </row>
    <row r="3528" spans="1:71" x14ac:dyDescent="0.25">
      <c r="A3528" t="s">
        <v>86</v>
      </c>
      <c r="B3528">
        <v>380</v>
      </c>
      <c r="C3528" t="s">
        <v>88</v>
      </c>
      <c r="D3528">
        <v>1</v>
      </c>
      <c r="E3528">
        <v>70295.167189999993</v>
      </c>
      <c r="F3528">
        <v>70295.770210000002</v>
      </c>
      <c r="G3528">
        <v>0.60302000000956468</v>
      </c>
      <c r="H3528">
        <v>89.283500000000004</v>
      </c>
      <c r="I3528">
        <v>0</v>
      </c>
      <c r="J3528">
        <v>1022.727</v>
      </c>
      <c r="L3528" t="s">
        <v>1253</v>
      </c>
      <c r="M3528" s="6">
        <f t="shared" si="441"/>
        <v>2022</v>
      </c>
      <c r="N3528" s="6" t="str">
        <f t="shared" si="442"/>
        <v>05</v>
      </c>
      <c r="O3528" s="6" t="str">
        <f t="shared" si="443"/>
        <v>18</v>
      </c>
      <c r="P3528" t="str">
        <f t="shared" si="444"/>
        <v>14</v>
      </c>
      <c r="Q3528" t="str">
        <f t="shared" si="445"/>
        <v>02</v>
      </c>
      <c r="R3528" t="str">
        <f t="shared" si="446"/>
        <v>04</v>
      </c>
      <c r="S3528" s="4">
        <f t="shared" si="448"/>
        <v>44699.584768518522</v>
      </c>
      <c r="T3528" s="5">
        <f t="shared" si="447"/>
        <v>44699.584768518522</v>
      </c>
      <c r="U3528" t="s">
        <v>2678</v>
      </c>
      <c r="AH3528" t="s">
        <v>2940</v>
      </c>
      <c r="AI3528">
        <v>1</v>
      </c>
      <c r="AJ3528">
        <v>1</v>
      </c>
      <c r="AK3528" t="s">
        <v>3101</v>
      </c>
      <c r="AL3528" t="s">
        <v>3104</v>
      </c>
      <c r="BN3528">
        <v>370</v>
      </c>
      <c r="BQ3528">
        <v>89.283500000000004</v>
      </c>
      <c r="BR3528">
        <v>89.886520000009568</v>
      </c>
      <c r="BS3528">
        <v>1</v>
      </c>
    </row>
    <row r="3529" spans="1:71" x14ac:dyDescent="0.25">
      <c r="A3529" t="s">
        <v>86</v>
      </c>
      <c r="B3529">
        <v>381</v>
      </c>
      <c r="C3529" t="s">
        <v>88</v>
      </c>
      <c r="D3529">
        <v>1</v>
      </c>
      <c r="E3529">
        <v>70296.687290000002</v>
      </c>
      <c r="F3529">
        <v>70297.271460000004</v>
      </c>
      <c r="G3529">
        <v>0.58417000000190455</v>
      </c>
      <c r="H3529">
        <v>90.803600000000003</v>
      </c>
      <c r="I3529">
        <v>0</v>
      </c>
      <c r="J3529">
        <v>1015.152</v>
      </c>
      <c r="L3529" t="s">
        <v>1253</v>
      </c>
      <c r="M3529" s="6">
        <f t="shared" si="441"/>
        <v>2022</v>
      </c>
      <c r="N3529" s="6" t="str">
        <f t="shared" si="442"/>
        <v>05</v>
      </c>
      <c r="O3529" s="6" t="str">
        <f t="shared" si="443"/>
        <v>18</v>
      </c>
      <c r="P3529" t="str">
        <f t="shared" si="444"/>
        <v>14</v>
      </c>
      <c r="Q3529" t="str">
        <f t="shared" si="445"/>
        <v>02</v>
      </c>
      <c r="R3529" t="str">
        <f t="shared" si="446"/>
        <v>04</v>
      </c>
      <c r="S3529" s="4">
        <f t="shared" si="448"/>
        <v>44699.584768518522</v>
      </c>
      <c r="T3529" s="5">
        <f t="shared" si="447"/>
        <v>44699.584768518522</v>
      </c>
      <c r="U3529" t="s">
        <v>2678</v>
      </c>
      <c r="AH3529" t="s">
        <v>2940</v>
      </c>
      <c r="AI3529">
        <v>1</v>
      </c>
      <c r="AJ3529">
        <v>1</v>
      </c>
      <c r="AK3529" t="s">
        <v>3101</v>
      </c>
      <c r="AL3529" t="s">
        <v>3104</v>
      </c>
      <c r="BN3529">
        <v>371</v>
      </c>
      <c r="BQ3529">
        <v>90.803600000000003</v>
      </c>
      <c r="BR3529">
        <v>91.387770000001908</v>
      </c>
      <c r="BS3529">
        <v>2</v>
      </c>
    </row>
    <row r="3530" spans="1:71" x14ac:dyDescent="0.25">
      <c r="A3530" t="s">
        <v>86</v>
      </c>
      <c r="B3530">
        <v>382</v>
      </c>
      <c r="C3530" t="s">
        <v>88</v>
      </c>
      <c r="D3530">
        <v>1</v>
      </c>
      <c r="E3530">
        <v>70988.893450000003</v>
      </c>
      <c r="F3530">
        <v>70989.860790000006</v>
      </c>
      <c r="G3530">
        <v>0.96734000000287779</v>
      </c>
      <c r="H3530">
        <v>182.94929999999999</v>
      </c>
      <c r="I3530">
        <v>15.151999999999999</v>
      </c>
      <c r="J3530">
        <v>719.697</v>
      </c>
      <c r="L3530" t="s">
        <v>1254</v>
      </c>
      <c r="M3530" s="6">
        <f t="shared" si="441"/>
        <v>2022</v>
      </c>
      <c r="N3530" s="6" t="str">
        <f t="shared" si="442"/>
        <v>05</v>
      </c>
      <c r="O3530" s="6" t="str">
        <f t="shared" si="443"/>
        <v>18</v>
      </c>
      <c r="P3530" t="str">
        <f t="shared" si="444"/>
        <v>14</v>
      </c>
      <c r="Q3530" t="str">
        <f t="shared" si="445"/>
        <v>12</v>
      </c>
      <c r="R3530" t="str">
        <f t="shared" si="446"/>
        <v>04</v>
      </c>
      <c r="S3530" s="4">
        <f t="shared" si="448"/>
        <v>44699.59171296296</v>
      </c>
      <c r="T3530" s="5">
        <f t="shared" si="447"/>
        <v>44699.59171296296</v>
      </c>
      <c r="U3530" t="s">
        <v>2679</v>
      </c>
      <c r="AH3530" t="s">
        <v>2940</v>
      </c>
      <c r="AI3530">
        <v>1</v>
      </c>
      <c r="AJ3530">
        <v>0</v>
      </c>
      <c r="AK3530" t="s">
        <v>3101</v>
      </c>
      <c r="AL3530" t="s">
        <v>3102</v>
      </c>
      <c r="BN3530">
        <v>372</v>
      </c>
      <c r="BQ3530">
        <v>182.94929999999999</v>
      </c>
      <c r="BR3530">
        <v>183.9166400000029</v>
      </c>
      <c r="BS3530">
        <v>0</v>
      </c>
    </row>
    <row r="3531" spans="1:71" x14ac:dyDescent="0.25">
      <c r="A3531" t="s">
        <v>86</v>
      </c>
      <c r="B3531">
        <v>396</v>
      </c>
      <c r="C3531" t="s">
        <v>88</v>
      </c>
      <c r="D3531">
        <v>1</v>
      </c>
      <c r="E3531">
        <v>83667.406870000006</v>
      </c>
      <c r="F3531">
        <v>83669.944560000004</v>
      </c>
      <c r="G3531">
        <v>2.537689999997383</v>
      </c>
      <c r="H3531">
        <v>260.3449</v>
      </c>
      <c r="I3531">
        <v>0</v>
      </c>
      <c r="J3531">
        <v>1621.212</v>
      </c>
      <c r="L3531" t="s">
        <v>1255</v>
      </c>
      <c r="M3531" s="6">
        <f t="shared" si="441"/>
        <v>2022</v>
      </c>
      <c r="N3531" s="6" t="str">
        <f t="shared" si="442"/>
        <v>05</v>
      </c>
      <c r="O3531" s="6" t="str">
        <f t="shared" si="443"/>
        <v>18</v>
      </c>
      <c r="P3531" t="str">
        <f t="shared" si="444"/>
        <v>17</v>
      </c>
      <c r="Q3531" t="str">
        <f t="shared" si="445"/>
        <v>42</v>
      </c>
      <c r="R3531" t="str">
        <f t="shared" si="446"/>
        <v>04</v>
      </c>
      <c r="S3531" s="4">
        <f t="shared" si="448"/>
        <v>44699.737546296295</v>
      </c>
      <c r="T3531" s="5">
        <f t="shared" si="447"/>
        <v>44699.737546296295</v>
      </c>
      <c r="U3531" t="s">
        <v>2680</v>
      </c>
      <c r="AH3531" t="s">
        <v>2940</v>
      </c>
      <c r="AI3531">
        <v>1</v>
      </c>
      <c r="AJ3531">
        <v>0</v>
      </c>
      <c r="AK3531" t="s">
        <v>2940</v>
      </c>
      <c r="AL3531" t="s">
        <v>3102</v>
      </c>
      <c r="BN3531">
        <v>386</v>
      </c>
      <c r="BQ3531">
        <v>260.3449</v>
      </c>
      <c r="BR3531">
        <v>262.88258999999738</v>
      </c>
      <c r="BS3531">
        <v>0</v>
      </c>
    </row>
    <row r="3532" spans="1:71" x14ac:dyDescent="0.25">
      <c r="A3532" t="s">
        <v>86</v>
      </c>
      <c r="B3532">
        <v>397</v>
      </c>
      <c r="C3532" t="s">
        <v>88</v>
      </c>
      <c r="D3532">
        <v>1</v>
      </c>
      <c r="E3532">
        <v>85338.172070000001</v>
      </c>
      <c r="F3532">
        <v>85340.653219999993</v>
      </c>
      <c r="G3532">
        <v>2.4811499999923399</v>
      </c>
      <c r="H3532">
        <v>131.0077</v>
      </c>
      <c r="I3532">
        <v>0</v>
      </c>
      <c r="J3532">
        <v>1204.5450000000001</v>
      </c>
      <c r="L3532" t="s">
        <v>1256</v>
      </c>
      <c r="M3532" s="6">
        <f t="shared" si="441"/>
        <v>2022</v>
      </c>
      <c r="N3532" s="6" t="str">
        <f t="shared" si="442"/>
        <v>05</v>
      </c>
      <c r="O3532" s="6" t="str">
        <f t="shared" si="443"/>
        <v>18</v>
      </c>
      <c r="P3532" t="str">
        <f t="shared" si="444"/>
        <v>18</v>
      </c>
      <c r="Q3532" t="str">
        <f t="shared" si="445"/>
        <v>12</v>
      </c>
      <c r="R3532" t="str">
        <f t="shared" si="446"/>
        <v>04</v>
      </c>
      <c r="S3532" s="4">
        <f t="shared" si="448"/>
        <v>44699.758379629631</v>
      </c>
      <c r="T3532" s="5">
        <f t="shared" si="447"/>
        <v>44699.758379629631</v>
      </c>
      <c r="U3532" t="s">
        <v>2681</v>
      </c>
      <c r="AH3532" t="s">
        <v>2940</v>
      </c>
      <c r="AI3532">
        <v>4</v>
      </c>
      <c r="AJ3532">
        <v>4</v>
      </c>
      <c r="AK3532" t="s">
        <v>3101</v>
      </c>
      <c r="AL3532" t="s">
        <v>3104</v>
      </c>
      <c r="BN3532">
        <v>387</v>
      </c>
      <c r="BQ3532">
        <v>131.0077</v>
      </c>
      <c r="BR3532">
        <v>133.48884999999231</v>
      </c>
      <c r="BS3532">
        <v>0</v>
      </c>
    </row>
    <row r="3533" spans="1:71" x14ac:dyDescent="0.25">
      <c r="A3533" t="s">
        <v>86</v>
      </c>
      <c r="B3533">
        <v>398</v>
      </c>
      <c r="C3533" t="s">
        <v>88</v>
      </c>
      <c r="D3533">
        <v>1</v>
      </c>
      <c r="E3533">
        <v>85357.242410000006</v>
      </c>
      <c r="F3533">
        <v>85357.901960000003</v>
      </c>
      <c r="G3533">
        <v>0.65954999999667052</v>
      </c>
      <c r="H3533">
        <v>150.07810000000001</v>
      </c>
      <c r="I3533">
        <v>0</v>
      </c>
      <c r="J3533">
        <v>583.33299999999997</v>
      </c>
      <c r="L3533" t="s">
        <v>1256</v>
      </c>
      <c r="M3533" s="6">
        <f t="shared" si="441"/>
        <v>2022</v>
      </c>
      <c r="N3533" s="6" t="str">
        <f t="shared" si="442"/>
        <v>05</v>
      </c>
      <c r="O3533" s="6" t="str">
        <f t="shared" si="443"/>
        <v>18</v>
      </c>
      <c r="P3533" t="str">
        <f t="shared" si="444"/>
        <v>18</v>
      </c>
      <c r="Q3533" t="str">
        <f t="shared" si="445"/>
        <v>12</v>
      </c>
      <c r="R3533" t="str">
        <f t="shared" si="446"/>
        <v>04</v>
      </c>
      <c r="S3533" s="4">
        <f t="shared" si="448"/>
        <v>44699.758379629631</v>
      </c>
      <c r="T3533" s="5">
        <f t="shared" si="447"/>
        <v>44699.758379629631</v>
      </c>
      <c r="U3533" t="s">
        <v>2681</v>
      </c>
      <c r="AH3533" t="s">
        <v>2940</v>
      </c>
      <c r="AI3533">
        <v>1</v>
      </c>
      <c r="AJ3533">
        <v>0</v>
      </c>
      <c r="AK3533" t="s">
        <v>3101</v>
      </c>
      <c r="AL3533" t="s">
        <v>3102</v>
      </c>
      <c r="BN3533">
        <v>388</v>
      </c>
      <c r="BQ3533">
        <v>150.07810000000001</v>
      </c>
      <c r="BR3533">
        <v>150.73764999999671</v>
      </c>
      <c r="BS3533">
        <v>1</v>
      </c>
    </row>
    <row r="3534" spans="1:71" x14ac:dyDescent="0.25">
      <c r="A3534" t="s">
        <v>86</v>
      </c>
      <c r="B3534">
        <v>399</v>
      </c>
      <c r="C3534" t="s">
        <v>88</v>
      </c>
      <c r="D3534">
        <v>1</v>
      </c>
      <c r="E3534">
        <v>85358.391910000006</v>
      </c>
      <c r="F3534">
        <v>85358.630609999993</v>
      </c>
      <c r="G3534">
        <v>0.23869999998714769</v>
      </c>
      <c r="H3534">
        <v>151.2276</v>
      </c>
      <c r="I3534">
        <v>0</v>
      </c>
      <c r="J3534">
        <v>757.57600000000002</v>
      </c>
      <c r="L3534" t="s">
        <v>1256</v>
      </c>
      <c r="M3534" s="6">
        <f t="shared" si="441"/>
        <v>2022</v>
      </c>
      <c r="N3534" s="6" t="str">
        <f t="shared" si="442"/>
        <v>05</v>
      </c>
      <c r="O3534" s="6" t="str">
        <f t="shared" si="443"/>
        <v>18</v>
      </c>
      <c r="P3534" t="str">
        <f t="shared" si="444"/>
        <v>18</v>
      </c>
      <c r="Q3534" t="str">
        <f t="shared" si="445"/>
        <v>12</v>
      </c>
      <c r="R3534" t="str">
        <f t="shared" si="446"/>
        <v>04</v>
      </c>
      <c r="S3534" s="4">
        <f t="shared" si="448"/>
        <v>44699.758379629631</v>
      </c>
      <c r="T3534" s="5">
        <f t="shared" si="447"/>
        <v>44699.758379629631</v>
      </c>
      <c r="U3534" t="s">
        <v>2681</v>
      </c>
      <c r="AH3534" t="s">
        <v>2940</v>
      </c>
      <c r="AI3534">
        <v>1</v>
      </c>
      <c r="AJ3534">
        <v>0</v>
      </c>
      <c r="AK3534" t="s">
        <v>3101</v>
      </c>
      <c r="AL3534" t="s">
        <v>3103</v>
      </c>
      <c r="BN3534">
        <v>389</v>
      </c>
      <c r="BQ3534">
        <v>151.2276</v>
      </c>
      <c r="BR3534">
        <v>151.46629999998709</v>
      </c>
      <c r="BS3534">
        <v>2</v>
      </c>
    </row>
    <row r="3535" spans="1:71" x14ac:dyDescent="0.25">
      <c r="A3535" t="s">
        <v>86</v>
      </c>
      <c r="B3535">
        <v>400</v>
      </c>
      <c r="C3535" t="s">
        <v>88</v>
      </c>
      <c r="D3535">
        <v>1</v>
      </c>
      <c r="E3535">
        <v>85362.021129999994</v>
      </c>
      <c r="F3535">
        <v>85362.178169999999</v>
      </c>
      <c r="G3535">
        <v>0.1570400000055088</v>
      </c>
      <c r="H3535">
        <v>154.85679999999999</v>
      </c>
      <c r="I3535">
        <v>7.5759999999999996</v>
      </c>
      <c r="J3535">
        <v>371.21199999999999</v>
      </c>
      <c r="L3535" t="s">
        <v>1256</v>
      </c>
      <c r="M3535" s="6">
        <f t="shared" si="441"/>
        <v>2022</v>
      </c>
      <c r="N3535" s="6" t="str">
        <f t="shared" si="442"/>
        <v>05</v>
      </c>
      <c r="O3535" s="6" t="str">
        <f t="shared" si="443"/>
        <v>18</v>
      </c>
      <c r="P3535" t="str">
        <f t="shared" si="444"/>
        <v>18</v>
      </c>
      <c r="Q3535" t="str">
        <f t="shared" si="445"/>
        <v>12</v>
      </c>
      <c r="R3535" t="str">
        <f t="shared" si="446"/>
        <v>04</v>
      </c>
      <c r="S3535" s="4">
        <f t="shared" si="448"/>
        <v>44699.758379629631</v>
      </c>
      <c r="T3535" s="5">
        <f t="shared" si="447"/>
        <v>44699.758379629631</v>
      </c>
      <c r="U3535" t="s">
        <v>2681</v>
      </c>
      <c r="AH3535" t="s">
        <v>2940</v>
      </c>
      <c r="AI3535">
        <v>1</v>
      </c>
      <c r="AJ3535">
        <v>0</v>
      </c>
      <c r="AK3535" t="s">
        <v>3101</v>
      </c>
      <c r="AL3535" t="s">
        <v>3103</v>
      </c>
      <c r="BN3535">
        <v>390</v>
      </c>
      <c r="BQ3535">
        <v>154.85679999999999</v>
      </c>
      <c r="BR3535">
        <v>155.0138400000055</v>
      </c>
      <c r="BS3535">
        <v>3</v>
      </c>
    </row>
    <row r="3536" spans="1:71" x14ac:dyDescent="0.25">
      <c r="A3536" t="s">
        <v>86</v>
      </c>
      <c r="B3536">
        <v>401</v>
      </c>
      <c r="C3536" t="s">
        <v>88</v>
      </c>
      <c r="D3536">
        <v>1</v>
      </c>
      <c r="E3536">
        <v>85364.30128</v>
      </c>
      <c r="F3536">
        <v>85364.521129999994</v>
      </c>
      <c r="G3536">
        <v>0.21984999999403951</v>
      </c>
      <c r="H3536">
        <v>157.1369</v>
      </c>
      <c r="I3536">
        <v>37.878999999999998</v>
      </c>
      <c r="J3536">
        <v>356.06099999999998</v>
      </c>
      <c r="L3536" t="s">
        <v>1256</v>
      </c>
      <c r="M3536" s="6">
        <f t="shared" si="441"/>
        <v>2022</v>
      </c>
      <c r="N3536" s="6" t="str">
        <f t="shared" si="442"/>
        <v>05</v>
      </c>
      <c r="O3536" s="6" t="str">
        <f t="shared" si="443"/>
        <v>18</v>
      </c>
      <c r="P3536" t="str">
        <f t="shared" si="444"/>
        <v>18</v>
      </c>
      <c r="Q3536" t="str">
        <f t="shared" si="445"/>
        <v>12</v>
      </c>
      <c r="R3536" t="str">
        <f t="shared" si="446"/>
        <v>04</v>
      </c>
      <c r="S3536" s="4">
        <f t="shared" si="448"/>
        <v>44699.758379629631</v>
      </c>
      <c r="T3536" s="5">
        <f t="shared" si="447"/>
        <v>44699.758379629631</v>
      </c>
      <c r="U3536" t="s">
        <v>2681</v>
      </c>
      <c r="AH3536" t="s">
        <v>2940</v>
      </c>
      <c r="AI3536">
        <v>1</v>
      </c>
      <c r="AJ3536">
        <v>0</v>
      </c>
      <c r="AK3536" t="s">
        <v>2940</v>
      </c>
      <c r="AL3536" t="s">
        <v>3103</v>
      </c>
      <c r="BN3536">
        <v>391</v>
      </c>
      <c r="BQ3536">
        <v>157.1369</v>
      </c>
      <c r="BR3536">
        <v>157.35674999999401</v>
      </c>
      <c r="BS3536">
        <v>4</v>
      </c>
    </row>
    <row r="3537" spans="1:71" x14ac:dyDescent="0.25">
      <c r="A3537" t="s">
        <v>86</v>
      </c>
      <c r="B3537">
        <v>402</v>
      </c>
      <c r="C3537" t="s">
        <v>88</v>
      </c>
      <c r="D3537">
        <v>1</v>
      </c>
      <c r="E3537">
        <v>85366.217109999998</v>
      </c>
      <c r="F3537">
        <v>85366.537460000007</v>
      </c>
      <c r="G3537">
        <v>0.32035000000905711</v>
      </c>
      <c r="H3537">
        <v>159.05279999999999</v>
      </c>
      <c r="I3537">
        <v>0</v>
      </c>
      <c r="J3537">
        <v>1159.0909999999999</v>
      </c>
      <c r="L3537" t="s">
        <v>1256</v>
      </c>
      <c r="M3537" s="6">
        <f t="shared" si="441"/>
        <v>2022</v>
      </c>
      <c r="N3537" s="6" t="str">
        <f t="shared" si="442"/>
        <v>05</v>
      </c>
      <c r="O3537" s="6" t="str">
        <f t="shared" si="443"/>
        <v>18</v>
      </c>
      <c r="P3537" t="str">
        <f t="shared" si="444"/>
        <v>18</v>
      </c>
      <c r="Q3537" t="str">
        <f t="shared" si="445"/>
        <v>12</v>
      </c>
      <c r="R3537" t="str">
        <f t="shared" si="446"/>
        <v>04</v>
      </c>
      <c r="S3537" s="4">
        <f t="shared" si="448"/>
        <v>44699.758379629631</v>
      </c>
      <c r="T3537" s="5">
        <f t="shared" si="447"/>
        <v>44699.758379629631</v>
      </c>
      <c r="U3537" t="s">
        <v>2681</v>
      </c>
      <c r="AH3537" t="s">
        <v>2940</v>
      </c>
      <c r="AI3537">
        <v>1</v>
      </c>
      <c r="AJ3537">
        <v>0</v>
      </c>
      <c r="AK3537" t="s">
        <v>2940</v>
      </c>
      <c r="AL3537" t="s">
        <v>3103</v>
      </c>
      <c r="BN3537">
        <v>392</v>
      </c>
      <c r="BQ3537">
        <v>159.05279999999999</v>
      </c>
      <c r="BR3537">
        <v>159.37315000000899</v>
      </c>
      <c r="BS3537">
        <v>5</v>
      </c>
    </row>
    <row r="3538" spans="1:71" x14ac:dyDescent="0.25">
      <c r="A3538" t="s">
        <v>86</v>
      </c>
      <c r="B3538">
        <v>406</v>
      </c>
      <c r="C3538" t="s">
        <v>88</v>
      </c>
      <c r="D3538">
        <v>1</v>
      </c>
      <c r="E3538">
        <v>85581.126869999993</v>
      </c>
      <c r="F3538">
        <v>85581.893200000006</v>
      </c>
      <c r="G3538">
        <v>0.76633000001311302</v>
      </c>
      <c r="H3538">
        <v>73.943200000000004</v>
      </c>
      <c r="I3538">
        <v>0</v>
      </c>
      <c r="J3538">
        <v>1787.8789999999999</v>
      </c>
      <c r="L3538" t="s">
        <v>1257</v>
      </c>
      <c r="M3538" s="6">
        <f t="shared" si="441"/>
        <v>2022</v>
      </c>
      <c r="N3538" s="6" t="str">
        <f t="shared" si="442"/>
        <v>05</v>
      </c>
      <c r="O3538" s="6" t="str">
        <f t="shared" si="443"/>
        <v>18</v>
      </c>
      <c r="P3538" t="str">
        <f t="shared" si="444"/>
        <v>18</v>
      </c>
      <c r="Q3538" t="str">
        <f t="shared" si="445"/>
        <v>17</v>
      </c>
      <c r="R3538" t="str">
        <f t="shared" si="446"/>
        <v>04</v>
      </c>
      <c r="S3538" s="4">
        <f t="shared" si="448"/>
        <v>44699.76185185185</v>
      </c>
      <c r="T3538" s="5">
        <f t="shared" si="447"/>
        <v>44699.76185185185</v>
      </c>
      <c r="U3538" t="s">
        <v>2682</v>
      </c>
      <c r="AH3538" t="s">
        <v>2940</v>
      </c>
      <c r="AI3538">
        <v>2</v>
      </c>
      <c r="AJ3538">
        <v>1</v>
      </c>
      <c r="AK3538" t="s">
        <v>3101</v>
      </c>
      <c r="AL3538" t="s">
        <v>3104</v>
      </c>
      <c r="BN3538">
        <v>396</v>
      </c>
      <c r="BQ3538">
        <v>73.943200000000004</v>
      </c>
      <c r="BR3538">
        <v>74.709530000013118</v>
      </c>
      <c r="BS3538">
        <v>0</v>
      </c>
    </row>
    <row r="3539" spans="1:71" x14ac:dyDescent="0.25">
      <c r="A3539" t="s">
        <v>86</v>
      </c>
      <c r="B3539">
        <v>407</v>
      </c>
      <c r="C3539" t="s">
        <v>88</v>
      </c>
      <c r="D3539">
        <v>1</v>
      </c>
      <c r="E3539">
        <v>85949.685249999995</v>
      </c>
      <c r="F3539">
        <v>85952.122440000006</v>
      </c>
      <c r="G3539">
        <v>2.4371900000114688</v>
      </c>
      <c r="H3539">
        <v>142.42529999999999</v>
      </c>
      <c r="I3539">
        <v>30.303000000000001</v>
      </c>
      <c r="J3539">
        <v>1909.0909999999999</v>
      </c>
      <c r="L3539" t="s">
        <v>1258</v>
      </c>
      <c r="M3539" s="6">
        <f t="shared" si="441"/>
        <v>2022</v>
      </c>
      <c r="N3539" s="6" t="str">
        <f t="shared" si="442"/>
        <v>05</v>
      </c>
      <c r="O3539" s="6" t="str">
        <f t="shared" si="443"/>
        <v>18</v>
      </c>
      <c r="P3539" t="str">
        <f t="shared" si="444"/>
        <v>18</v>
      </c>
      <c r="Q3539" t="str">
        <f t="shared" si="445"/>
        <v>22</v>
      </c>
      <c r="R3539" t="str">
        <f t="shared" si="446"/>
        <v>04</v>
      </c>
      <c r="S3539" s="4">
        <f t="shared" si="448"/>
        <v>44699.765324074076</v>
      </c>
      <c r="T3539" s="5">
        <f t="shared" si="447"/>
        <v>44699.765324074076</v>
      </c>
      <c r="U3539" t="s">
        <v>2683</v>
      </c>
      <c r="AH3539" t="s">
        <v>2940</v>
      </c>
      <c r="AI3539">
        <v>7</v>
      </c>
      <c r="AJ3539">
        <v>6</v>
      </c>
      <c r="AK3539" t="s">
        <v>3101</v>
      </c>
      <c r="AL3539" t="s">
        <v>3104</v>
      </c>
      <c r="BN3539">
        <v>397</v>
      </c>
      <c r="BQ3539">
        <v>142.42529999999999</v>
      </c>
      <c r="BR3539">
        <v>144.86249000001149</v>
      </c>
      <c r="BS3539">
        <v>0</v>
      </c>
    </row>
    <row r="3540" spans="1:71" x14ac:dyDescent="0.25">
      <c r="A3540" t="s">
        <v>86</v>
      </c>
      <c r="B3540">
        <v>412</v>
      </c>
      <c r="C3540" t="s">
        <v>88</v>
      </c>
      <c r="D3540">
        <v>1</v>
      </c>
      <c r="E3540">
        <v>86409.526689999999</v>
      </c>
      <c r="F3540">
        <v>86409.865890000001</v>
      </c>
      <c r="G3540">
        <v>0.33920000000216532</v>
      </c>
      <c r="H3540">
        <v>2.2326999999999999</v>
      </c>
      <c r="I3540">
        <v>0</v>
      </c>
      <c r="J3540">
        <v>803.03</v>
      </c>
      <c r="L3540" t="s">
        <v>1259</v>
      </c>
      <c r="M3540" s="6">
        <f t="shared" si="441"/>
        <v>2022</v>
      </c>
      <c r="N3540" s="6" t="str">
        <f t="shared" si="442"/>
        <v>05</v>
      </c>
      <c r="O3540" s="6" t="str">
        <f t="shared" si="443"/>
        <v>18</v>
      </c>
      <c r="P3540" t="str">
        <f t="shared" si="444"/>
        <v>18</v>
      </c>
      <c r="Q3540" t="str">
        <f t="shared" si="445"/>
        <v>32</v>
      </c>
      <c r="R3540" t="str">
        <f t="shared" si="446"/>
        <v>04</v>
      </c>
      <c r="S3540" s="4">
        <f t="shared" si="448"/>
        <v>44699.772268518522</v>
      </c>
      <c r="T3540" s="5">
        <f t="shared" si="447"/>
        <v>44699.772268518522</v>
      </c>
      <c r="U3540" t="s">
        <v>2684</v>
      </c>
      <c r="AH3540" t="s">
        <v>2940</v>
      </c>
      <c r="AI3540">
        <v>1</v>
      </c>
      <c r="AJ3540">
        <v>0</v>
      </c>
      <c r="AK3540" t="s">
        <v>3101</v>
      </c>
      <c r="AL3540" t="s">
        <v>3102</v>
      </c>
      <c r="BN3540">
        <v>402</v>
      </c>
      <c r="BQ3540">
        <v>2.2326999999999999</v>
      </c>
      <c r="BR3540">
        <v>2.5719000000021648</v>
      </c>
      <c r="BS3540">
        <v>0</v>
      </c>
    </row>
    <row r="3541" spans="1:71" x14ac:dyDescent="0.25">
      <c r="A3541" t="s">
        <v>86</v>
      </c>
      <c r="B3541">
        <v>413</v>
      </c>
      <c r="C3541" t="s">
        <v>88</v>
      </c>
      <c r="D3541">
        <v>1</v>
      </c>
      <c r="E3541">
        <v>86412.227700000003</v>
      </c>
      <c r="F3541">
        <v>86412.529209999993</v>
      </c>
      <c r="G3541">
        <v>0.30150999999023043</v>
      </c>
      <c r="H3541">
        <v>4.9337</v>
      </c>
      <c r="I3541">
        <v>45.454999999999998</v>
      </c>
      <c r="J3541">
        <v>886.36400000000003</v>
      </c>
      <c r="L3541" t="s">
        <v>1259</v>
      </c>
      <c r="M3541" s="6">
        <f t="shared" si="441"/>
        <v>2022</v>
      </c>
      <c r="N3541" s="6" t="str">
        <f t="shared" si="442"/>
        <v>05</v>
      </c>
      <c r="O3541" s="6" t="str">
        <f t="shared" si="443"/>
        <v>18</v>
      </c>
      <c r="P3541" t="str">
        <f t="shared" si="444"/>
        <v>18</v>
      </c>
      <c r="Q3541" t="str">
        <f t="shared" si="445"/>
        <v>32</v>
      </c>
      <c r="R3541" t="str">
        <f t="shared" si="446"/>
        <v>04</v>
      </c>
      <c r="S3541" s="4">
        <f t="shared" si="448"/>
        <v>44699.772268518522</v>
      </c>
      <c r="T3541" s="5">
        <f t="shared" si="447"/>
        <v>44699.772268518522</v>
      </c>
      <c r="U3541" t="s">
        <v>2684</v>
      </c>
      <c r="AH3541" t="s">
        <v>2940</v>
      </c>
      <c r="AI3541">
        <v>1</v>
      </c>
      <c r="AJ3541">
        <v>0</v>
      </c>
      <c r="AK3541" t="s">
        <v>3101</v>
      </c>
      <c r="AL3541" t="s">
        <v>3102</v>
      </c>
      <c r="BN3541">
        <v>403</v>
      </c>
      <c r="BQ3541">
        <v>4.9337</v>
      </c>
      <c r="BR3541">
        <v>5.2352099999902304</v>
      </c>
      <c r="BS3541">
        <v>1</v>
      </c>
    </row>
    <row r="3542" spans="1:71" x14ac:dyDescent="0.25">
      <c r="A3542" t="s">
        <v>86</v>
      </c>
      <c r="B3542">
        <v>414</v>
      </c>
      <c r="C3542" t="s">
        <v>88</v>
      </c>
      <c r="D3542">
        <v>1</v>
      </c>
      <c r="E3542">
        <v>86708.606310000003</v>
      </c>
      <c r="F3542">
        <v>86709.215609999999</v>
      </c>
      <c r="G3542">
        <v>0.60929999999643769</v>
      </c>
      <c r="H3542">
        <v>1.2755000000000001</v>
      </c>
      <c r="I3542">
        <v>68.182000000000002</v>
      </c>
      <c r="J3542">
        <v>2098.4850000000001</v>
      </c>
      <c r="L3542" t="s">
        <v>1260</v>
      </c>
      <c r="M3542" s="6">
        <f t="shared" si="441"/>
        <v>2022</v>
      </c>
      <c r="N3542" s="6" t="str">
        <f t="shared" si="442"/>
        <v>05</v>
      </c>
      <c r="O3542" s="6" t="str">
        <f t="shared" si="443"/>
        <v>18</v>
      </c>
      <c r="P3542" t="str">
        <f t="shared" si="444"/>
        <v>18</v>
      </c>
      <c r="Q3542" t="str">
        <f t="shared" si="445"/>
        <v>37</v>
      </c>
      <c r="R3542" t="str">
        <f t="shared" si="446"/>
        <v>04</v>
      </c>
      <c r="S3542" s="4">
        <f t="shared" si="448"/>
        <v>44699.775740740741</v>
      </c>
      <c r="T3542" s="5">
        <f t="shared" si="447"/>
        <v>44699.775740740741</v>
      </c>
      <c r="U3542" t="s">
        <v>2685</v>
      </c>
      <c r="AH3542" t="s">
        <v>2940</v>
      </c>
      <c r="AI3542">
        <v>1</v>
      </c>
      <c r="AJ3542">
        <v>1</v>
      </c>
      <c r="AK3542" t="s">
        <v>3101</v>
      </c>
      <c r="AL3542" t="s">
        <v>3104</v>
      </c>
      <c r="BN3542">
        <v>404</v>
      </c>
      <c r="BQ3542">
        <v>1.2755000000000001</v>
      </c>
      <c r="BR3542">
        <v>1.884799999996438</v>
      </c>
      <c r="BS3542">
        <v>0</v>
      </c>
    </row>
    <row r="3543" spans="1:71" x14ac:dyDescent="0.25">
      <c r="A3543" t="s">
        <v>86</v>
      </c>
      <c r="B3543">
        <v>419</v>
      </c>
      <c r="C3543" t="s">
        <v>88</v>
      </c>
      <c r="D3543">
        <v>1</v>
      </c>
      <c r="E3543">
        <v>87122.915099999998</v>
      </c>
      <c r="F3543">
        <v>87123.869879999998</v>
      </c>
      <c r="G3543">
        <v>0.95478000000002794</v>
      </c>
      <c r="H3543">
        <v>115.5219</v>
      </c>
      <c r="I3543">
        <v>0</v>
      </c>
      <c r="J3543">
        <v>409.09100000000001</v>
      </c>
      <c r="L3543" t="s">
        <v>1261</v>
      </c>
      <c r="M3543" s="6">
        <f t="shared" si="441"/>
        <v>2022</v>
      </c>
      <c r="N3543" s="6" t="str">
        <f t="shared" si="442"/>
        <v>05</v>
      </c>
      <c r="O3543" s="6" t="str">
        <f t="shared" si="443"/>
        <v>18</v>
      </c>
      <c r="P3543" t="str">
        <f t="shared" si="444"/>
        <v>18</v>
      </c>
      <c r="Q3543" t="str">
        <f t="shared" si="445"/>
        <v>42</v>
      </c>
      <c r="R3543" t="str">
        <f t="shared" si="446"/>
        <v>04</v>
      </c>
      <c r="S3543" s="4">
        <f t="shared" si="448"/>
        <v>44699.77921296296</v>
      </c>
      <c r="T3543" s="5">
        <f t="shared" si="447"/>
        <v>44699.77921296296</v>
      </c>
      <c r="U3543" t="s">
        <v>2686</v>
      </c>
      <c r="AH3543" t="s">
        <v>2940</v>
      </c>
      <c r="AI3543">
        <v>1</v>
      </c>
      <c r="AJ3543">
        <v>0</v>
      </c>
      <c r="AK3543" t="s">
        <v>2940</v>
      </c>
      <c r="AL3543" t="s">
        <v>3102</v>
      </c>
      <c r="BN3543">
        <v>409</v>
      </c>
      <c r="BQ3543">
        <v>115.5219</v>
      </c>
      <c r="BR3543">
        <v>116.47668</v>
      </c>
      <c r="BS3543">
        <v>0</v>
      </c>
    </row>
    <row r="3544" spans="1:71" x14ac:dyDescent="0.25">
      <c r="A3544" t="s">
        <v>86</v>
      </c>
      <c r="B3544">
        <v>424</v>
      </c>
      <c r="C3544" t="s">
        <v>88</v>
      </c>
      <c r="D3544">
        <v>1</v>
      </c>
      <c r="E3544">
        <v>87143.833610000001</v>
      </c>
      <c r="F3544">
        <v>87144.373810000005</v>
      </c>
      <c r="G3544">
        <v>0.54020000000309665</v>
      </c>
      <c r="H3544">
        <v>136.44040000000001</v>
      </c>
      <c r="I3544">
        <v>0</v>
      </c>
      <c r="J3544">
        <v>1484.848</v>
      </c>
      <c r="L3544" t="s">
        <v>1261</v>
      </c>
      <c r="M3544" s="6">
        <f t="shared" ref="M3544:M3607" si="449">2000+LEFT(RIGHT(L3544,16),2)</f>
        <v>2022</v>
      </c>
      <c r="N3544" s="6" t="str">
        <f t="shared" ref="N3544:N3607" si="450">LEFT(RIGHT(L3544,14),2)</f>
        <v>05</v>
      </c>
      <c r="O3544" s="6" t="str">
        <f t="shared" ref="O3544:O3607" si="451">LEFT(RIGHT(L3544,12),2)</f>
        <v>18</v>
      </c>
      <c r="P3544" t="str">
        <f t="shared" ref="P3544:P3607" si="452">LEFT(RIGHT(L3544,10),2)</f>
        <v>18</v>
      </c>
      <c r="Q3544" t="str">
        <f t="shared" ref="Q3544:Q3607" si="453">LEFT(RIGHT(L3544,8),2)</f>
        <v>42</v>
      </c>
      <c r="R3544" t="str">
        <f t="shared" ref="R3544:R3607" si="454">LEFT(RIGHT(L3544,6),2)</f>
        <v>04</v>
      </c>
      <c r="S3544" s="4">
        <f t="shared" si="448"/>
        <v>44699.77921296296</v>
      </c>
      <c r="T3544" s="5">
        <f t="shared" ref="T3544:T3607" si="455">S3544</f>
        <v>44699.77921296296</v>
      </c>
      <c r="U3544" t="s">
        <v>2686</v>
      </c>
      <c r="AH3544" t="s">
        <v>2940</v>
      </c>
      <c r="AI3544">
        <v>1</v>
      </c>
      <c r="AJ3544">
        <v>1</v>
      </c>
      <c r="AK3544" t="s">
        <v>2940</v>
      </c>
      <c r="AL3544" t="s">
        <v>3104</v>
      </c>
      <c r="AN3544" t="s">
        <v>3703</v>
      </c>
      <c r="BN3544">
        <v>414</v>
      </c>
      <c r="BQ3544">
        <v>136.44040000000001</v>
      </c>
      <c r="BR3544">
        <v>136.98060000000311</v>
      </c>
      <c r="BS3544">
        <v>1</v>
      </c>
    </row>
    <row r="3545" spans="1:71" x14ac:dyDescent="0.25">
      <c r="A3545" t="s">
        <v>86</v>
      </c>
      <c r="B3545">
        <v>425</v>
      </c>
      <c r="C3545" t="s">
        <v>88</v>
      </c>
      <c r="D3545">
        <v>1</v>
      </c>
      <c r="E3545">
        <v>87145.516279999996</v>
      </c>
      <c r="F3545">
        <v>87145.855469999995</v>
      </c>
      <c r="G3545">
        <v>0.33918999999878002</v>
      </c>
      <c r="H3545">
        <v>138.12309999999999</v>
      </c>
      <c r="I3545">
        <v>75.757999999999996</v>
      </c>
      <c r="J3545">
        <v>2007.576</v>
      </c>
      <c r="L3545" t="s">
        <v>1261</v>
      </c>
      <c r="M3545" s="6">
        <f t="shared" si="449"/>
        <v>2022</v>
      </c>
      <c r="N3545" s="6" t="str">
        <f t="shared" si="450"/>
        <v>05</v>
      </c>
      <c r="O3545" s="6" t="str">
        <f t="shared" si="451"/>
        <v>18</v>
      </c>
      <c r="P3545" t="str">
        <f t="shared" si="452"/>
        <v>18</v>
      </c>
      <c r="Q3545" t="str">
        <f t="shared" si="453"/>
        <v>42</v>
      </c>
      <c r="R3545" t="str">
        <f t="shared" si="454"/>
        <v>04</v>
      </c>
      <c r="S3545" s="4">
        <f t="shared" si="448"/>
        <v>44699.77921296296</v>
      </c>
      <c r="T3545" s="5">
        <f t="shared" si="455"/>
        <v>44699.77921296296</v>
      </c>
      <c r="U3545" t="s">
        <v>2686</v>
      </c>
      <c r="AH3545" t="s">
        <v>2940</v>
      </c>
      <c r="AI3545">
        <v>1</v>
      </c>
      <c r="AJ3545">
        <v>1</v>
      </c>
      <c r="AK3545" t="s">
        <v>3101</v>
      </c>
      <c r="AL3545" t="s">
        <v>3104</v>
      </c>
      <c r="BN3545">
        <v>415</v>
      </c>
      <c r="BQ3545">
        <v>138.12309999999999</v>
      </c>
      <c r="BR3545">
        <v>138.4622899999988</v>
      </c>
      <c r="BS3545">
        <v>2</v>
      </c>
    </row>
    <row r="3546" spans="1:71" x14ac:dyDescent="0.25">
      <c r="A3546" t="s">
        <v>86</v>
      </c>
      <c r="B3546">
        <v>426</v>
      </c>
      <c r="C3546" t="s">
        <v>88</v>
      </c>
      <c r="D3546">
        <v>1</v>
      </c>
      <c r="E3546">
        <v>87147.241850000006</v>
      </c>
      <c r="F3546">
        <v>87149.157680000004</v>
      </c>
      <c r="G3546">
        <v>1.915829999998095</v>
      </c>
      <c r="H3546">
        <v>139.84870000000001</v>
      </c>
      <c r="I3546">
        <v>0</v>
      </c>
      <c r="J3546">
        <v>1992.424</v>
      </c>
      <c r="L3546" t="s">
        <v>1261</v>
      </c>
      <c r="M3546" s="6">
        <f t="shared" si="449"/>
        <v>2022</v>
      </c>
      <c r="N3546" s="6" t="str">
        <f t="shared" si="450"/>
        <v>05</v>
      </c>
      <c r="O3546" s="6" t="str">
        <f t="shared" si="451"/>
        <v>18</v>
      </c>
      <c r="P3546" t="str">
        <f t="shared" si="452"/>
        <v>18</v>
      </c>
      <c r="Q3546" t="str">
        <f t="shared" si="453"/>
        <v>42</v>
      </c>
      <c r="R3546" t="str">
        <f t="shared" si="454"/>
        <v>04</v>
      </c>
      <c r="S3546" s="4">
        <f t="shared" si="448"/>
        <v>44699.77921296296</v>
      </c>
      <c r="T3546" s="5">
        <f t="shared" si="455"/>
        <v>44699.77921296296</v>
      </c>
      <c r="U3546" t="s">
        <v>2686</v>
      </c>
      <c r="AH3546" t="s">
        <v>2940</v>
      </c>
      <c r="AI3546">
        <v>3</v>
      </c>
      <c r="AJ3546">
        <v>4</v>
      </c>
      <c r="AK3546" t="s">
        <v>3101</v>
      </c>
      <c r="AL3546" t="s">
        <v>3104</v>
      </c>
      <c r="BN3546">
        <v>416</v>
      </c>
      <c r="BQ3546">
        <v>139.84870000000001</v>
      </c>
      <c r="BR3546">
        <v>141.7645299999981</v>
      </c>
      <c r="BS3546">
        <v>3</v>
      </c>
    </row>
    <row r="3547" spans="1:71" x14ac:dyDescent="0.25">
      <c r="A3547" t="s">
        <v>86</v>
      </c>
      <c r="B3547">
        <v>427</v>
      </c>
      <c r="C3547" t="s">
        <v>88</v>
      </c>
      <c r="D3547">
        <v>1</v>
      </c>
      <c r="E3547">
        <v>87149.452910000007</v>
      </c>
      <c r="F3547">
        <v>87149.999389999997</v>
      </c>
      <c r="G3547">
        <v>0.54647999998996966</v>
      </c>
      <c r="H3547">
        <v>142.05969999999999</v>
      </c>
      <c r="I3547">
        <v>22.727</v>
      </c>
      <c r="J3547">
        <v>2075.7579999999998</v>
      </c>
      <c r="L3547" t="s">
        <v>1261</v>
      </c>
      <c r="M3547" s="6">
        <f t="shared" si="449"/>
        <v>2022</v>
      </c>
      <c r="N3547" s="6" t="str">
        <f t="shared" si="450"/>
        <v>05</v>
      </c>
      <c r="O3547" s="6" t="str">
        <f t="shared" si="451"/>
        <v>18</v>
      </c>
      <c r="P3547" t="str">
        <f t="shared" si="452"/>
        <v>18</v>
      </c>
      <c r="Q3547" t="str">
        <f t="shared" si="453"/>
        <v>42</v>
      </c>
      <c r="R3547" t="str">
        <f t="shared" si="454"/>
        <v>04</v>
      </c>
      <c r="S3547" s="4">
        <f t="shared" si="448"/>
        <v>44699.77921296296</v>
      </c>
      <c r="T3547" s="5">
        <f t="shared" si="455"/>
        <v>44699.77921296296</v>
      </c>
      <c r="U3547" t="s">
        <v>2686</v>
      </c>
      <c r="AH3547" t="s">
        <v>2940</v>
      </c>
      <c r="AI3547">
        <v>1</v>
      </c>
      <c r="AJ3547">
        <v>1</v>
      </c>
      <c r="AK3547" t="s">
        <v>3101</v>
      </c>
      <c r="AL3547" t="s">
        <v>3104</v>
      </c>
      <c r="BN3547">
        <v>417</v>
      </c>
      <c r="BQ3547">
        <v>142.05969999999999</v>
      </c>
      <c r="BR3547">
        <v>142.60617999998999</v>
      </c>
      <c r="BS3547">
        <v>4</v>
      </c>
    </row>
    <row r="3548" spans="1:71" x14ac:dyDescent="0.25">
      <c r="A3548" t="s">
        <v>86</v>
      </c>
      <c r="B3548">
        <v>428</v>
      </c>
      <c r="C3548" t="s">
        <v>88</v>
      </c>
      <c r="D3548">
        <v>1</v>
      </c>
      <c r="E3548">
        <v>87150.655379999997</v>
      </c>
      <c r="F3548">
        <v>87150.837539999993</v>
      </c>
      <c r="G3548">
        <v>0.18215999999665661</v>
      </c>
      <c r="H3548">
        <v>143.26220000000001</v>
      </c>
      <c r="I3548">
        <v>0</v>
      </c>
      <c r="J3548">
        <v>1409.0909999999999</v>
      </c>
      <c r="L3548" t="s">
        <v>1261</v>
      </c>
      <c r="M3548" s="6">
        <f t="shared" si="449"/>
        <v>2022</v>
      </c>
      <c r="N3548" s="6" t="str">
        <f t="shared" si="450"/>
        <v>05</v>
      </c>
      <c r="O3548" s="6" t="str">
        <f t="shared" si="451"/>
        <v>18</v>
      </c>
      <c r="P3548" t="str">
        <f t="shared" si="452"/>
        <v>18</v>
      </c>
      <c r="Q3548" t="str">
        <f t="shared" si="453"/>
        <v>42</v>
      </c>
      <c r="R3548" t="str">
        <f t="shared" si="454"/>
        <v>04</v>
      </c>
      <c r="S3548" s="4">
        <f t="shared" si="448"/>
        <v>44699.77921296296</v>
      </c>
      <c r="T3548" s="5">
        <f t="shared" si="455"/>
        <v>44699.77921296296</v>
      </c>
      <c r="U3548" t="s">
        <v>2686</v>
      </c>
      <c r="AH3548" t="s">
        <v>2940</v>
      </c>
      <c r="AI3548">
        <v>1</v>
      </c>
      <c r="AJ3548">
        <v>0</v>
      </c>
      <c r="AK3548" t="s">
        <v>3101</v>
      </c>
      <c r="AL3548" t="s">
        <v>3103</v>
      </c>
      <c r="BN3548">
        <v>418</v>
      </c>
      <c r="BQ3548">
        <v>143.26220000000001</v>
      </c>
      <c r="BR3548">
        <v>143.44435999999669</v>
      </c>
      <c r="BS3548">
        <v>5</v>
      </c>
    </row>
    <row r="3549" spans="1:71" x14ac:dyDescent="0.25">
      <c r="A3549" t="s">
        <v>86</v>
      </c>
      <c r="B3549">
        <v>429</v>
      </c>
      <c r="C3549" t="s">
        <v>88</v>
      </c>
      <c r="D3549">
        <v>1</v>
      </c>
      <c r="E3549">
        <v>87151.691659999997</v>
      </c>
      <c r="F3549">
        <v>87156.377590000004</v>
      </c>
      <c r="G3549">
        <v>4.6859300000069197</v>
      </c>
      <c r="H3549">
        <v>144.29849999999999</v>
      </c>
      <c r="I3549">
        <v>0</v>
      </c>
      <c r="J3549">
        <v>2030.3030000000001</v>
      </c>
      <c r="L3549" t="s">
        <v>1261</v>
      </c>
      <c r="M3549" s="6">
        <f t="shared" si="449"/>
        <v>2022</v>
      </c>
      <c r="N3549" s="6" t="str">
        <f t="shared" si="450"/>
        <v>05</v>
      </c>
      <c r="O3549" s="6" t="str">
        <f t="shared" si="451"/>
        <v>18</v>
      </c>
      <c r="P3549" t="str">
        <f t="shared" si="452"/>
        <v>18</v>
      </c>
      <c r="Q3549" t="str">
        <f t="shared" si="453"/>
        <v>42</v>
      </c>
      <c r="R3549" t="str">
        <f t="shared" si="454"/>
        <v>04</v>
      </c>
      <c r="S3549" s="4">
        <f t="shared" si="448"/>
        <v>44699.77921296296</v>
      </c>
      <c r="T3549" s="5">
        <f t="shared" si="455"/>
        <v>44699.77921296296</v>
      </c>
      <c r="U3549" t="s">
        <v>2686</v>
      </c>
      <c r="AH3549" t="s">
        <v>2940</v>
      </c>
      <c r="AI3549">
        <v>10</v>
      </c>
      <c r="AJ3549">
        <v>5</v>
      </c>
      <c r="AK3549" t="s">
        <v>3101</v>
      </c>
      <c r="AL3549" t="s">
        <v>3104</v>
      </c>
      <c r="BN3549">
        <v>419</v>
      </c>
      <c r="BQ3549">
        <v>144.29849999999999</v>
      </c>
      <c r="BR3549">
        <v>148.98443000000691</v>
      </c>
      <c r="BS3549">
        <v>6</v>
      </c>
    </row>
    <row r="3550" spans="1:71" x14ac:dyDescent="0.25">
      <c r="A3550" t="s">
        <v>86</v>
      </c>
      <c r="B3550">
        <v>432</v>
      </c>
      <c r="C3550" t="s">
        <v>88</v>
      </c>
      <c r="D3550">
        <v>1</v>
      </c>
      <c r="E3550">
        <v>87168.973769999997</v>
      </c>
      <c r="F3550">
        <v>87170.399650000007</v>
      </c>
      <c r="G3550">
        <v>1.425880000009784</v>
      </c>
      <c r="H3550">
        <v>161.5806</v>
      </c>
      <c r="I3550">
        <v>15.151999999999999</v>
      </c>
      <c r="J3550">
        <v>1863.636</v>
      </c>
      <c r="L3550" t="s">
        <v>1261</v>
      </c>
      <c r="M3550" s="6">
        <f t="shared" si="449"/>
        <v>2022</v>
      </c>
      <c r="N3550" s="6" t="str">
        <f t="shared" si="450"/>
        <v>05</v>
      </c>
      <c r="O3550" s="6" t="str">
        <f t="shared" si="451"/>
        <v>18</v>
      </c>
      <c r="P3550" t="str">
        <f t="shared" si="452"/>
        <v>18</v>
      </c>
      <c r="Q3550" t="str">
        <f t="shared" si="453"/>
        <v>42</v>
      </c>
      <c r="R3550" t="str">
        <f t="shared" si="454"/>
        <v>04</v>
      </c>
      <c r="S3550" s="4">
        <f t="shared" si="448"/>
        <v>44699.77921296296</v>
      </c>
      <c r="T3550" s="5">
        <f t="shared" si="455"/>
        <v>44699.77921296296</v>
      </c>
      <c r="U3550" t="s">
        <v>2686</v>
      </c>
      <c r="AH3550" t="s">
        <v>2940</v>
      </c>
      <c r="AI3550">
        <v>3</v>
      </c>
      <c r="AJ3550">
        <v>2</v>
      </c>
      <c r="AK3550" t="s">
        <v>3101</v>
      </c>
      <c r="AL3550" t="s">
        <v>3104</v>
      </c>
      <c r="BN3550">
        <v>422</v>
      </c>
      <c r="BQ3550">
        <v>161.5806</v>
      </c>
      <c r="BR3550">
        <v>163.00648000000979</v>
      </c>
      <c r="BS3550">
        <v>7</v>
      </c>
    </row>
    <row r="3551" spans="1:71" x14ac:dyDescent="0.25">
      <c r="A3551" t="s">
        <v>86</v>
      </c>
      <c r="B3551">
        <v>433</v>
      </c>
      <c r="C3551" t="s">
        <v>88</v>
      </c>
      <c r="D3551">
        <v>1</v>
      </c>
      <c r="E3551">
        <v>87171.50503</v>
      </c>
      <c r="F3551">
        <v>87172.673370000004</v>
      </c>
      <c r="G3551">
        <v>1.1683400000038091</v>
      </c>
      <c r="H3551">
        <v>164.11189999999999</v>
      </c>
      <c r="I3551">
        <v>0</v>
      </c>
      <c r="J3551">
        <v>1856.0609999999999</v>
      </c>
      <c r="L3551" t="s">
        <v>1261</v>
      </c>
      <c r="M3551" s="6">
        <f t="shared" si="449"/>
        <v>2022</v>
      </c>
      <c r="N3551" s="6" t="str">
        <f t="shared" si="450"/>
        <v>05</v>
      </c>
      <c r="O3551" s="6" t="str">
        <f t="shared" si="451"/>
        <v>18</v>
      </c>
      <c r="P3551" t="str">
        <f t="shared" si="452"/>
        <v>18</v>
      </c>
      <c r="Q3551" t="str">
        <f t="shared" si="453"/>
        <v>42</v>
      </c>
      <c r="R3551" t="str">
        <f t="shared" si="454"/>
        <v>04</v>
      </c>
      <c r="S3551" s="4">
        <f t="shared" si="448"/>
        <v>44699.77921296296</v>
      </c>
      <c r="T3551" s="5">
        <f t="shared" si="455"/>
        <v>44699.77921296296</v>
      </c>
      <c r="U3551" t="s">
        <v>2686</v>
      </c>
      <c r="AH3551" t="s">
        <v>2940</v>
      </c>
      <c r="AI3551">
        <v>3</v>
      </c>
      <c r="AJ3551">
        <v>1</v>
      </c>
      <c r="AK3551" t="s">
        <v>3101</v>
      </c>
      <c r="AL3551" t="s">
        <v>3104</v>
      </c>
      <c r="BN3551">
        <v>423</v>
      </c>
      <c r="BQ3551">
        <v>164.11189999999999</v>
      </c>
      <c r="BR3551">
        <v>165.2802400000038</v>
      </c>
      <c r="BS3551">
        <v>8</v>
      </c>
    </row>
    <row r="3552" spans="1:71" x14ac:dyDescent="0.25">
      <c r="A3552" t="s">
        <v>86</v>
      </c>
      <c r="B3552">
        <v>436</v>
      </c>
      <c r="C3552" t="s">
        <v>88</v>
      </c>
      <c r="D3552">
        <v>1</v>
      </c>
      <c r="E3552">
        <v>87222.378289999993</v>
      </c>
      <c r="F3552">
        <v>87222.623269999996</v>
      </c>
      <c r="G3552">
        <v>0.24498000000312459</v>
      </c>
      <c r="H3552">
        <v>214.98509999999999</v>
      </c>
      <c r="I3552">
        <v>0</v>
      </c>
      <c r="J3552">
        <v>1424.242</v>
      </c>
      <c r="L3552" t="s">
        <v>1261</v>
      </c>
      <c r="M3552" s="6">
        <f t="shared" si="449"/>
        <v>2022</v>
      </c>
      <c r="N3552" s="6" t="str">
        <f t="shared" si="450"/>
        <v>05</v>
      </c>
      <c r="O3552" s="6" t="str">
        <f t="shared" si="451"/>
        <v>18</v>
      </c>
      <c r="P3552" t="str">
        <f t="shared" si="452"/>
        <v>18</v>
      </c>
      <c r="Q3552" t="str">
        <f t="shared" si="453"/>
        <v>42</v>
      </c>
      <c r="R3552" t="str">
        <f t="shared" si="454"/>
        <v>04</v>
      </c>
      <c r="S3552" s="4">
        <f t="shared" si="448"/>
        <v>44699.77921296296</v>
      </c>
      <c r="T3552" s="5">
        <f t="shared" si="455"/>
        <v>44699.77921296296</v>
      </c>
      <c r="U3552" t="s">
        <v>2686</v>
      </c>
      <c r="AH3552" t="s">
        <v>2940</v>
      </c>
      <c r="AI3552">
        <v>1</v>
      </c>
      <c r="AJ3552">
        <v>0</v>
      </c>
      <c r="AK3552" t="s">
        <v>3101</v>
      </c>
      <c r="AL3552" t="s">
        <v>3103</v>
      </c>
      <c r="BN3552">
        <v>425</v>
      </c>
      <c r="BQ3552">
        <v>214.98509999999999</v>
      </c>
      <c r="BR3552">
        <v>215.23008000000311</v>
      </c>
      <c r="BS3552">
        <v>9</v>
      </c>
    </row>
    <row r="3553" spans="1:71" x14ac:dyDescent="0.25">
      <c r="A3553" t="s">
        <v>86</v>
      </c>
      <c r="B3553">
        <v>439</v>
      </c>
      <c r="C3553" t="s">
        <v>88</v>
      </c>
      <c r="D3553">
        <v>1</v>
      </c>
      <c r="E3553">
        <v>93111.609110000005</v>
      </c>
      <c r="F3553">
        <v>93112.369160000002</v>
      </c>
      <c r="G3553">
        <v>0.76004999999713618</v>
      </c>
      <c r="H3553">
        <v>103.7659</v>
      </c>
      <c r="I3553">
        <v>0</v>
      </c>
      <c r="J3553">
        <v>492.42399999999998</v>
      </c>
      <c r="L3553" t="s">
        <v>1262</v>
      </c>
      <c r="M3553" s="6">
        <f t="shared" si="449"/>
        <v>2022</v>
      </c>
      <c r="N3553" s="6" t="str">
        <f t="shared" si="450"/>
        <v>05</v>
      </c>
      <c r="O3553" s="6" t="str">
        <f t="shared" si="451"/>
        <v>18</v>
      </c>
      <c r="P3553" t="str">
        <f t="shared" si="452"/>
        <v>20</v>
      </c>
      <c r="Q3553" t="str">
        <f t="shared" si="453"/>
        <v>22</v>
      </c>
      <c r="R3553" t="str">
        <f t="shared" si="454"/>
        <v>05</v>
      </c>
      <c r="S3553" s="4">
        <f t="shared" si="448"/>
        <v>44699.848668981482</v>
      </c>
      <c r="T3553" s="5">
        <f t="shared" si="455"/>
        <v>44699.848668981482</v>
      </c>
      <c r="U3553" t="s">
        <v>2687</v>
      </c>
      <c r="AH3553" t="s">
        <v>2940</v>
      </c>
      <c r="AI3553">
        <v>1</v>
      </c>
      <c r="AJ3553">
        <v>0</v>
      </c>
      <c r="AK3553" t="s">
        <v>3101</v>
      </c>
      <c r="AL3553" t="s">
        <v>3102</v>
      </c>
      <c r="BN3553">
        <v>428</v>
      </c>
      <c r="BQ3553">
        <v>103.7659</v>
      </c>
      <c r="BR3553">
        <v>104.5259499999971</v>
      </c>
      <c r="BS3553">
        <v>0</v>
      </c>
    </row>
    <row r="3554" spans="1:71" x14ac:dyDescent="0.25">
      <c r="A3554" t="s">
        <v>86</v>
      </c>
      <c r="B3554">
        <v>440</v>
      </c>
      <c r="C3554" t="s">
        <v>88</v>
      </c>
      <c r="D3554">
        <v>1</v>
      </c>
      <c r="E3554">
        <v>93112.915640000007</v>
      </c>
      <c r="F3554">
        <v>93113.675690000004</v>
      </c>
      <c r="G3554">
        <v>0.76004999999713618</v>
      </c>
      <c r="H3554">
        <v>105.07250000000001</v>
      </c>
      <c r="I3554">
        <v>0</v>
      </c>
      <c r="J3554">
        <v>492.42399999999998</v>
      </c>
      <c r="L3554" t="s">
        <v>1262</v>
      </c>
      <c r="M3554" s="6">
        <f t="shared" si="449"/>
        <v>2022</v>
      </c>
      <c r="N3554" s="6" t="str">
        <f t="shared" si="450"/>
        <v>05</v>
      </c>
      <c r="O3554" s="6" t="str">
        <f t="shared" si="451"/>
        <v>18</v>
      </c>
      <c r="P3554" t="str">
        <f t="shared" si="452"/>
        <v>20</v>
      </c>
      <c r="Q3554" t="str">
        <f t="shared" si="453"/>
        <v>22</v>
      </c>
      <c r="R3554" t="str">
        <f t="shared" si="454"/>
        <v>05</v>
      </c>
      <c r="S3554" s="4">
        <f t="shared" si="448"/>
        <v>44699.848668981482</v>
      </c>
      <c r="T3554" s="5">
        <f t="shared" si="455"/>
        <v>44699.848668981482</v>
      </c>
      <c r="U3554" t="s">
        <v>2687</v>
      </c>
      <c r="AH3554" t="s">
        <v>2940</v>
      </c>
      <c r="AI3554">
        <v>1</v>
      </c>
      <c r="AJ3554">
        <v>0</v>
      </c>
      <c r="AK3554" t="s">
        <v>3101</v>
      </c>
      <c r="AL3554" t="s">
        <v>3102</v>
      </c>
      <c r="BN3554">
        <v>429</v>
      </c>
      <c r="BQ3554">
        <v>105.07250000000001</v>
      </c>
      <c r="BR3554">
        <v>105.8325499999971</v>
      </c>
      <c r="BS3554">
        <v>1</v>
      </c>
    </row>
    <row r="3555" spans="1:71" x14ac:dyDescent="0.25">
      <c r="A3555" t="s">
        <v>86</v>
      </c>
      <c r="B3555">
        <v>441</v>
      </c>
      <c r="C3555" t="s">
        <v>88</v>
      </c>
      <c r="D3555">
        <v>1</v>
      </c>
      <c r="E3555">
        <v>93265.221539999999</v>
      </c>
      <c r="F3555">
        <v>93265.925059999994</v>
      </c>
      <c r="G3555">
        <v>0.70351999999547843</v>
      </c>
      <c r="H3555">
        <v>257.3784</v>
      </c>
      <c r="I3555">
        <v>22.727</v>
      </c>
      <c r="J3555">
        <v>856.06100000000004</v>
      </c>
      <c r="L3555" t="s">
        <v>1262</v>
      </c>
      <c r="M3555" s="6">
        <f t="shared" si="449"/>
        <v>2022</v>
      </c>
      <c r="N3555" s="6" t="str">
        <f t="shared" si="450"/>
        <v>05</v>
      </c>
      <c r="O3555" s="6" t="str">
        <f t="shared" si="451"/>
        <v>18</v>
      </c>
      <c r="P3555" t="str">
        <f t="shared" si="452"/>
        <v>20</v>
      </c>
      <c r="Q3555" t="str">
        <f t="shared" si="453"/>
        <v>22</v>
      </c>
      <c r="R3555" t="str">
        <f t="shared" si="454"/>
        <v>05</v>
      </c>
      <c r="S3555" s="4">
        <f t="shared" si="448"/>
        <v>44699.848668981482</v>
      </c>
      <c r="T3555" s="5">
        <f t="shared" si="455"/>
        <v>44699.848668981482</v>
      </c>
      <c r="U3555" t="s">
        <v>2687</v>
      </c>
      <c r="AH3555" t="s">
        <v>2940</v>
      </c>
      <c r="AI3555">
        <v>1</v>
      </c>
      <c r="AJ3555">
        <v>0</v>
      </c>
      <c r="AK3555" t="s">
        <v>3101</v>
      </c>
      <c r="AL3555" t="s">
        <v>3102</v>
      </c>
      <c r="BN3555">
        <v>430</v>
      </c>
      <c r="BQ3555">
        <v>257.3784</v>
      </c>
      <c r="BR3555">
        <v>258.08191999999548</v>
      </c>
      <c r="BS3555">
        <v>2</v>
      </c>
    </row>
    <row r="3556" spans="1:71" x14ac:dyDescent="0.25">
      <c r="A3556" t="s">
        <v>86</v>
      </c>
      <c r="B3556">
        <v>442</v>
      </c>
      <c r="C3556" t="s">
        <v>88</v>
      </c>
      <c r="D3556">
        <v>1</v>
      </c>
      <c r="E3556">
        <v>93266.113500000007</v>
      </c>
      <c r="F3556">
        <v>93267.457720000006</v>
      </c>
      <c r="G3556">
        <v>1.344219999999041</v>
      </c>
      <c r="H3556">
        <v>258.27030000000002</v>
      </c>
      <c r="I3556">
        <v>0</v>
      </c>
      <c r="J3556">
        <v>643.93899999999996</v>
      </c>
      <c r="L3556" t="s">
        <v>1262</v>
      </c>
      <c r="M3556" s="6">
        <f t="shared" si="449"/>
        <v>2022</v>
      </c>
      <c r="N3556" s="6" t="str">
        <f t="shared" si="450"/>
        <v>05</v>
      </c>
      <c r="O3556" s="6" t="str">
        <f t="shared" si="451"/>
        <v>18</v>
      </c>
      <c r="P3556" t="str">
        <f t="shared" si="452"/>
        <v>20</v>
      </c>
      <c r="Q3556" t="str">
        <f t="shared" si="453"/>
        <v>22</v>
      </c>
      <c r="R3556" t="str">
        <f t="shared" si="454"/>
        <v>05</v>
      </c>
      <c r="S3556" s="4">
        <f t="shared" si="448"/>
        <v>44699.848668981482</v>
      </c>
      <c r="T3556" s="5">
        <f t="shared" si="455"/>
        <v>44699.848668981482</v>
      </c>
      <c r="U3556" t="s">
        <v>2687</v>
      </c>
      <c r="AH3556" t="s">
        <v>2940</v>
      </c>
      <c r="AI3556">
        <v>1</v>
      </c>
      <c r="AJ3556">
        <v>0</v>
      </c>
      <c r="AK3556" t="s">
        <v>3101</v>
      </c>
      <c r="AL3556" t="s">
        <v>3102</v>
      </c>
      <c r="BN3556">
        <v>431</v>
      </c>
      <c r="BQ3556">
        <v>258.27030000000002</v>
      </c>
      <c r="BR3556">
        <v>259.61451999999912</v>
      </c>
      <c r="BS3556">
        <v>3</v>
      </c>
    </row>
    <row r="3557" spans="1:71" x14ac:dyDescent="0.25">
      <c r="A3557" t="s">
        <v>86</v>
      </c>
      <c r="B3557">
        <v>443</v>
      </c>
      <c r="C3557" t="s">
        <v>88</v>
      </c>
      <c r="D3557">
        <v>1</v>
      </c>
      <c r="E3557">
        <v>93267.564499999993</v>
      </c>
      <c r="F3557">
        <v>93268.783100000001</v>
      </c>
      <c r="G3557">
        <v>1.2186000000074271</v>
      </c>
      <c r="H3557">
        <v>259.72129999999999</v>
      </c>
      <c r="I3557">
        <v>0</v>
      </c>
      <c r="J3557">
        <v>500</v>
      </c>
      <c r="L3557" t="s">
        <v>1262</v>
      </c>
      <c r="M3557" s="6">
        <f t="shared" si="449"/>
        <v>2022</v>
      </c>
      <c r="N3557" s="6" t="str">
        <f t="shared" si="450"/>
        <v>05</v>
      </c>
      <c r="O3557" s="6" t="str">
        <f t="shared" si="451"/>
        <v>18</v>
      </c>
      <c r="P3557" t="str">
        <f t="shared" si="452"/>
        <v>20</v>
      </c>
      <c r="Q3557" t="str">
        <f t="shared" si="453"/>
        <v>22</v>
      </c>
      <c r="R3557" t="str">
        <f t="shared" si="454"/>
        <v>05</v>
      </c>
      <c r="S3557" s="4">
        <f t="shared" si="448"/>
        <v>44699.848668981482</v>
      </c>
      <c r="T3557" s="5">
        <f t="shared" si="455"/>
        <v>44699.848668981482</v>
      </c>
      <c r="U3557" t="s">
        <v>2687</v>
      </c>
      <c r="AH3557" t="s">
        <v>2940</v>
      </c>
      <c r="AI3557">
        <v>1</v>
      </c>
      <c r="AJ3557">
        <v>0</v>
      </c>
      <c r="AK3557" t="s">
        <v>3101</v>
      </c>
      <c r="AL3557" t="s">
        <v>3102</v>
      </c>
      <c r="BN3557">
        <v>432</v>
      </c>
      <c r="BQ3557">
        <v>259.72129999999999</v>
      </c>
      <c r="BR3557">
        <v>260.93990000000741</v>
      </c>
      <c r="BS3557">
        <v>4</v>
      </c>
    </row>
    <row r="3558" spans="1:71" x14ac:dyDescent="0.25">
      <c r="A3558" t="s">
        <v>86</v>
      </c>
      <c r="B3558">
        <v>455</v>
      </c>
      <c r="C3558" t="s">
        <v>88</v>
      </c>
      <c r="D3558">
        <v>1</v>
      </c>
      <c r="E3558">
        <v>96833.465540000005</v>
      </c>
      <c r="F3558">
        <v>96833.716799999995</v>
      </c>
      <c r="G3558">
        <v>0.2512599999899976</v>
      </c>
      <c r="H3558">
        <v>225.3092</v>
      </c>
      <c r="I3558">
        <v>45.454999999999998</v>
      </c>
      <c r="J3558">
        <v>1015.152</v>
      </c>
      <c r="L3558" t="s">
        <v>1263</v>
      </c>
      <c r="M3558" s="6">
        <f t="shared" si="449"/>
        <v>2022</v>
      </c>
      <c r="N3558" s="6" t="str">
        <f t="shared" si="450"/>
        <v>05</v>
      </c>
      <c r="O3558" s="6" t="str">
        <f t="shared" si="451"/>
        <v>18</v>
      </c>
      <c r="P3558" t="str">
        <f t="shared" si="452"/>
        <v>21</v>
      </c>
      <c r="Q3558" t="str">
        <f t="shared" si="453"/>
        <v>22</v>
      </c>
      <c r="R3558" t="str">
        <f t="shared" si="454"/>
        <v>05</v>
      </c>
      <c r="S3558" s="4">
        <f t="shared" si="448"/>
        <v>44699.890335648146</v>
      </c>
      <c r="T3558" s="5">
        <f t="shared" si="455"/>
        <v>44699.890335648146</v>
      </c>
      <c r="U3558" t="s">
        <v>2688</v>
      </c>
      <c r="AH3558" t="s">
        <v>2940</v>
      </c>
      <c r="AI3558">
        <v>1</v>
      </c>
      <c r="AJ3558">
        <v>0</v>
      </c>
      <c r="AK3558" t="s">
        <v>3101</v>
      </c>
      <c r="AL3558" t="s">
        <v>3103</v>
      </c>
      <c r="BN3558">
        <v>444</v>
      </c>
      <c r="BQ3558">
        <v>225.3092</v>
      </c>
      <c r="BR3558">
        <v>225.56045999999</v>
      </c>
      <c r="BS3558">
        <v>0</v>
      </c>
    </row>
    <row r="3559" spans="1:71" x14ac:dyDescent="0.25">
      <c r="A3559" t="s">
        <v>86</v>
      </c>
      <c r="B3559">
        <v>460</v>
      </c>
      <c r="C3559" t="s">
        <v>88</v>
      </c>
      <c r="D3559">
        <v>1</v>
      </c>
      <c r="E3559">
        <v>97784.055810000005</v>
      </c>
      <c r="F3559">
        <v>97784.759330000001</v>
      </c>
      <c r="G3559">
        <v>0.70351999999547843</v>
      </c>
      <c r="H3559">
        <v>275.79950000000002</v>
      </c>
      <c r="I3559">
        <v>60.606000000000002</v>
      </c>
      <c r="J3559">
        <v>303.02999999999997</v>
      </c>
      <c r="L3559" t="s">
        <v>1264</v>
      </c>
      <c r="M3559" s="6">
        <f t="shared" si="449"/>
        <v>2022</v>
      </c>
      <c r="N3559" s="6" t="str">
        <f t="shared" si="450"/>
        <v>05</v>
      </c>
      <c r="O3559" s="6" t="str">
        <f t="shared" si="451"/>
        <v>18</v>
      </c>
      <c r="P3559" t="str">
        <f t="shared" si="452"/>
        <v>21</v>
      </c>
      <c r="Q3559" t="str">
        <f t="shared" si="453"/>
        <v>37</v>
      </c>
      <c r="R3559" t="str">
        <f t="shared" si="454"/>
        <v>05</v>
      </c>
      <c r="S3559" s="4">
        <f t="shared" si="448"/>
        <v>44699.900752314818</v>
      </c>
      <c r="T3559" s="5">
        <f t="shared" si="455"/>
        <v>44699.900752314818</v>
      </c>
      <c r="U3559" t="s">
        <v>2689</v>
      </c>
      <c r="AH3559" t="s">
        <v>2940</v>
      </c>
      <c r="AI3559">
        <v>1</v>
      </c>
      <c r="AJ3559">
        <v>0</v>
      </c>
      <c r="AK3559" t="s">
        <v>3101</v>
      </c>
      <c r="AL3559" t="s">
        <v>3102</v>
      </c>
      <c r="BN3559">
        <v>449</v>
      </c>
      <c r="BQ3559">
        <v>275.79950000000002</v>
      </c>
      <c r="BR3559">
        <v>276.5030199999955</v>
      </c>
      <c r="BS3559">
        <v>0</v>
      </c>
    </row>
    <row r="3560" spans="1:71" x14ac:dyDescent="0.25">
      <c r="A3560" t="s">
        <v>86</v>
      </c>
      <c r="B3560">
        <v>461</v>
      </c>
      <c r="C3560" t="s">
        <v>88</v>
      </c>
      <c r="D3560">
        <v>1</v>
      </c>
      <c r="E3560">
        <v>98345.814740000002</v>
      </c>
      <c r="F3560">
        <v>98347.114990000002</v>
      </c>
      <c r="G3560">
        <v>1.3002500000002331</v>
      </c>
      <c r="H3560">
        <v>237.50640000000001</v>
      </c>
      <c r="I3560">
        <v>0</v>
      </c>
      <c r="J3560">
        <v>378.78800000000001</v>
      </c>
      <c r="L3560" t="s">
        <v>1265</v>
      </c>
      <c r="M3560" s="6">
        <f t="shared" si="449"/>
        <v>2022</v>
      </c>
      <c r="N3560" s="6" t="str">
        <f t="shared" si="450"/>
        <v>05</v>
      </c>
      <c r="O3560" s="6" t="str">
        <f t="shared" si="451"/>
        <v>18</v>
      </c>
      <c r="P3560" t="str">
        <f t="shared" si="452"/>
        <v>21</v>
      </c>
      <c r="Q3560" t="str">
        <f t="shared" si="453"/>
        <v>47</v>
      </c>
      <c r="R3560" t="str">
        <f t="shared" si="454"/>
        <v>05</v>
      </c>
      <c r="S3560" s="4">
        <f t="shared" si="448"/>
        <v>44699.907696759263</v>
      </c>
      <c r="T3560" s="5">
        <f t="shared" si="455"/>
        <v>44699.907696759263</v>
      </c>
      <c r="U3560" t="s">
        <v>2690</v>
      </c>
      <c r="AH3560" t="s">
        <v>2940</v>
      </c>
      <c r="AI3560">
        <v>1</v>
      </c>
      <c r="AJ3560">
        <v>0</v>
      </c>
      <c r="AK3560" t="s">
        <v>3101</v>
      </c>
      <c r="AL3560" t="s">
        <v>3102</v>
      </c>
      <c r="BN3560">
        <v>450</v>
      </c>
      <c r="BQ3560">
        <v>237.50640000000001</v>
      </c>
      <c r="BR3560">
        <v>238.80665000000019</v>
      </c>
      <c r="BS3560">
        <v>0</v>
      </c>
    </row>
    <row r="3561" spans="1:71" x14ac:dyDescent="0.25">
      <c r="A3561" t="s">
        <v>86</v>
      </c>
      <c r="B3561">
        <v>462</v>
      </c>
      <c r="C3561" t="s">
        <v>88</v>
      </c>
      <c r="D3561">
        <v>1</v>
      </c>
      <c r="E3561">
        <v>98512.98762</v>
      </c>
      <c r="F3561">
        <v>98514.23762</v>
      </c>
      <c r="G3561">
        <v>1.25</v>
      </c>
      <c r="H3561">
        <v>104.6793</v>
      </c>
      <c r="I3561">
        <v>0</v>
      </c>
      <c r="J3561">
        <v>439.39400000000001</v>
      </c>
      <c r="L3561" t="s">
        <v>1266</v>
      </c>
      <c r="M3561" s="6">
        <f t="shared" si="449"/>
        <v>2022</v>
      </c>
      <c r="N3561" s="6" t="str">
        <f t="shared" si="450"/>
        <v>05</v>
      </c>
      <c r="O3561" s="6" t="str">
        <f t="shared" si="451"/>
        <v>18</v>
      </c>
      <c r="P3561" t="str">
        <f t="shared" si="452"/>
        <v>21</v>
      </c>
      <c r="Q3561" t="str">
        <f t="shared" si="453"/>
        <v>52</v>
      </c>
      <c r="R3561" t="str">
        <f t="shared" si="454"/>
        <v>05</v>
      </c>
      <c r="S3561" s="4">
        <f t="shared" si="448"/>
        <v>44699.911168981482</v>
      </c>
      <c r="T3561" s="5">
        <f t="shared" si="455"/>
        <v>44699.911168981482</v>
      </c>
      <c r="U3561" t="s">
        <v>2691</v>
      </c>
      <c r="AH3561" t="s">
        <v>2940</v>
      </c>
      <c r="AI3561">
        <v>1</v>
      </c>
      <c r="AJ3561">
        <v>0</v>
      </c>
      <c r="AK3561" t="s">
        <v>3101</v>
      </c>
      <c r="AL3561" t="s">
        <v>3102</v>
      </c>
      <c r="BN3561">
        <v>451</v>
      </c>
      <c r="BQ3561">
        <v>104.6793</v>
      </c>
      <c r="BR3561">
        <v>105.9293</v>
      </c>
      <c r="BS3561">
        <v>0</v>
      </c>
    </row>
    <row r="3562" spans="1:71" x14ac:dyDescent="0.25">
      <c r="A3562" t="s">
        <v>86</v>
      </c>
      <c r="B3562">
        <v>463</v>
      </c>
      <c r="C3562" t="s">
        <v>88</v>
      </c>
      <c r="D3562">
        <v>1</v>
      </c>
      <c r="E3562">
        <v>98516.451560000001</v>
      </c>
      <c r="F3562">
        <v>98517.085980000003</v>
      </c>
      <c r="G3562">
        <v>0.63442000000213739</v>
      </c>
      <c r="H3562">
        <v>108.14319999999999</v>
      </c>
      <c r="I3562">
        <v>0</v>
      </c>
      <c r="J3562">
        <v>325.75799999999998</v>
      </c>
      <c r="L3562" t="s">
        <v>1266</v>
      </c>
      <c r="M3562" s="6">
        <f t="shared" si="449"/>
        <v>2022</v>
      </c>
      <c r="N3562" s="6" t="str">
        <f t="shared" si="450"/>
        <v>05</v>
      </c>
      <c r="O3562" s="6" t="str">
        <f t="shared" si="451"/>
        <v>18</v>
      </c>
      <c r="P3562" t="str">
        <f t="shared" si="452"/>
        <v>21</v>
      </c>
      <c r="Q3562" t="str">
        <f t="shared" si="453"/>
        <v>52</v>
      </c>
      <c r="R3562" t="str">
        <f t="shared" si="454"/>
        <v>05</v>
      </c>
      <c r="S3562" s="4">
        <f t="shared" si="448"/>
        <v>44699.911168981482</v>
      </c>
      <c r="T3562" s="5">
        <f t="shared" si="455"/>
        <v>44699.911168981482</v>
      </c>
      <c r="U3562" t="s">
        <v>2691</v>
      </c>
      <c r="AH3562" t="s">
        <v>2940</v>
      </c>
      <c r="AI3562">
        <v>1</v>
      </c>
      <c r="AJ3562">
        <v>0</v>
      </c>
      <c r="AK3562" t="s">
        <v>3101</v>
      </c>
      <c r="AL3562" t="s">
        <v>3102</v>
      </c>
      <c r="BN3562">
        <v>452</v>
      </c>
      <c r="BQ3562">
        <v>108.14319999999999</v>
      </c>
      <c r="BR3562">
        <v>108.7776200000021</v>
      </c>
      <c r="BS3562">
        <v>1</v>
      </c>
    </row>
    <row r="3563" spans="1:71" x14ac:dyDescent="0.25">
      <c r="A3563" t="s">
        <v>86</v>
      </c>
      <c r="B3563">
        <v>488</v>
      </c>
      <c r="C3563" t="s">
        <v>88</v>
      </c>
      <c r="D3563">
        <v>1</v>
      </c>
      <c r="E3563">
        <v>102026.852</v>
      </c>
      <c r="F3563">
        <v>102027.5681</v>
      </c>
      <c r="G3563">
        <v>0.71610000000509899</v>
      </c>
      <c r="H3563">
        <v>18.233000000000001</v>
      </c>
      <c r="I3563">
        <v>45</v>
      </c>
      <c r="J3563">
        <v>442.5</v>
      </c>
      <c r="L3563" t="s">
        <v>1267</v>
      </c>
      <c r="M3563" s="6">
        <f t="shared" si="449"/>
        <v>2022</v>
      </c>
      <c r="N3563" s="6" t="str">
        <f t="shared" si="450"/>
        <v>05</v>
      </c>
      <c r="O3563" s="6" t="str">
        <f t="shared" si="451"/>
        <v>18</v>
      </c>
      <c r="P3563" t="str">
        <f t="shared" si="452"/>
        <v>22</v>
      </c>
      <c r="Q3563" t="str">
        <f t="shared" si="453"/>
        <v>52</v>
      </c>
      <c r="R3563" t="str">
        <f t="shared" si="454"/>
        <v>05</v>
      </c>
      <c r="S3563" s="4">
        <f t="shared" si="448"/>
        <v>44699.952835648146</v>
      </c>
      <c r="T3563" s="5">
        <f t="shared" si="455"/>
        <v>44699.952835648146</v>
      </c>
      <c r="U3563" t="s">
        <v>2692</v>
      </c>
      <c r="AH3563" t="s">
        <v>2940</v>
      </c>
      <c r="AI3563">
        <v>1</v>
      </c>
      <c r="AJ3563">
        <v>0</v>
      </c>
      <c r="AK3563" t="s">
        <v>3101</v>
      </c>
      <c r="AL3563" t="s">
        <v>3102</v>
      </c>
      <c r="BN3563">
        <v>477</v>
      </c>
      <c r="BQ3563">
        <v>18.233000000000001</v>
      </c>
      <c r="BR3563">
        <v>18.9491000000051</v>
      </c>
      <c r="BS3563">
        <v>0</v>
      </c>
    </row>
    <row r="3564" spans="1:71" x14ac:dyDescent="0.25">
      <c r="A3564" t="s">
        <v>86</v>
      </c>
      <c r="B3564">
        <v>491</v>
      </c>
      <c r="C3564" t="s">
        <v>88</v>
      </c>
      <c r="D3564">
        <v>1</v>
      </c>
      <c r="E3564">
        <v>102734.88069999999</v>
      </c>
      <c r="F3564">
        <v>102735.2136</v>
      </c>
      <c r="G3564">
        <v>0.3329000000085216</v>
      </c>
      <c r="H3564">
        <v>126.1767</v>
      </c>
      <c r="I3564">
        <v>105</v>
      </c>
      <c r="J3564">
        <v>2002.5</v>
      </c>
      <c r="L3564" t="s">
        <v>1268</v>
      </c>
      <c r="M3564" s="6">
        <f t="shared" si="449"/>
        <v>2022</v>
      </c>
      <c r="N3564" s="6" t="str">
        <f t="shared" si="450"/>
        <v>05</v>
      </c>
      <c r="O3564" s="6" t="str">
        <f t="shared" si="451"/>
        <v>18</v>
      </c>
      <c r="P3564" t="str">
        <f t="shared" si="452"/>
        <v>23</v>
      </c>
      <c r="Q3564" t="str">
        <f t="shared" si="453"/>
        <v>02</v>
      </c>
      <c r="R3564" t="str">
        <f t="shared" si="454"/>
        <v>05</v>
      </c>
      <c r="S3564" s="4">
        <f t="shared" si="448"/>
        <v>44699.959780092591</v>
      </c>
      <c r="T3564" s="5">
        <f t="shared" si="455"/>
        <v>44699.959780092591</v>
      </c>
      <c r="U3564" t="s">
        <v>2693</v>
      </c>
      <c r="AH3564" t="s">
        <v>2940</v>
      </c>
      <c r="AI3564">
        <v>1</v>
      </c>
      <c r="AJ3564">
        <v>0</v>
      </c>
      <c r="AK3564" t="s">
        <v>3101</v>
      </c>
      <c r="AL3564" t="s">
        <v>3103</v>
      </c>
      <c r="BN3564">
        <v>480</v>
      </c>
      <c r="BQ3564">
        <v>126.1767</v>
      </c>
      <c r="BR3564">
        <v>126.5096000000085</v>
      </c>
      <c r="BS3564">
        <v>0</v>
      </c>
    </row>
    <row r="3565" spans="1:71" x14ac:dyDescent="0.25">
      <c r="A3565" t="s">
        <v>86</v>
      </c>
      <c r="B3565">
        <v>497</v>
      </c>
      <c r="C3565" t="s">
        <v>88</v>
      </c>
      <c r="D3565">
        <v>1</v>
      </c>
      <c r="E3565">
        <v>102779.6385</v>
      </c>
      <c r="F3565">
        <v>102780.141</v>
      </c>
      <c r="G3565">
        <v>0.50250000000232831</v>
      </c>
      <c r="H3565">
        <v>170.93450000000001</v>
      </c>
      <c r="I3565">
        <v>30</v>
      </c>
      <c r="J3565">
        <v>1552.5</v>
      </c>
      <c r="L3565" t="s">
        <v>1268</v>
      </c>
      <c r="M3565" s="6">
        <f t="shared" si="449"/>
        <v>2022</v>
      </c>
      <c r="N3565" s="6" t="str">
        <f t="shared" si="450"/>
        <v>05</v>
      </c>
      <c r="O3565" s="6" t="str">
        <f t="shared" si="451"/>
        <v>18</v>
      </c>
      <c r="P3565" t="str">
        <f t="shared" si="452"/>
        <v>23</v>
      </c>
      <c r="Q3565" t="str">
        <f t="shared" si="453"/>
        <v>02</v>
      </c>
      <c r="R3565" t="str">
        <f t="shared" si="454"/>
        <v>05</v>
      </c>
      <c r="S3565" s="4">
        <f t="shared" si="448"/>
        <v>44699.959780092591</v>
      </c>
      <c r="T3565" s="5">
        <f t="shared" si="455"/>
        <v>44699.959780092591</v>
      </c>
      <c r="U3565" t="s">
        <v>2693</v>
      </c>
      <c r="AH3565" t="s">
        <v>2940</v>
      </c>
      <c r="AI3565">
        <v>1</v>
      </c>
      <c r="AJ3565">
        <v>1</v>
      </c>
      <c r="AK3565" t="s">
        <v>3101</v>
      </c>
      <c r="AL3565" t="s">
        <v>3104</v>
      </c>
      <c r="BN3565">
        <v>486</v>
      </c>
      <c r="BQ3565">
        <v>170.93450000000001</v>
      </c>
      <c r="BR3565">
        <v>171.43700000000231</v>
      </c>
      <c r="BS3565">
        <v>1</v>
      </c>
    </row>
    <row r="3566" spans="1:71" x14ac:dyDescent="0.25">
      <c r="A3566" t="s">
        <v>86</v>
      </c>
      <c r="B3566">
        <v>508</v>
      </c>
      <c r="C3566" t="s">
        <v>88</v>
      </c>
      <c r="D3566">
        <v>1</v>
      </c>
      <c r="E3566">
        <v>104023.75569999999</v>
      </c>
      <c r="F3566">
        <v>104025.2193</v>
      </c>
      <c r="G3566">
        <v>1.4636000000027709</v>
      </c>
      <c r="H3566">
        <v>214.98699999999999</v>
      </c>
      <c r="I3566">
        <v>0</v>
      </c>
      <c r="J3566">
        <v>1342.5</v>
      </c>
      <c r="L3566" t="s">
        <v>1269</v>
      </c>
      <c r="M3566" s="6">
        <f t="shared" si="449"/>
        <v>2022</v>
      </c>
      <c r="N3566" s="6" t="str">
        <f t="shared" si="450"/>
        <v>05</v>
      </c>
      <c r="O3566" s="6" t="str">
        <f t="shared" si="451"/>
        <v>18</v>
      </c>
      <c r="P3566" t="str">
        <f t="shared" si="452"/>
        <v>23</v>
      </c>
      <c r="Q3566" t="str">
        <f t="shared" si="453"/>
        <v>22</v>
      </c>
      <c r="R3566" t="str">
        <f t="shared" si="454"/>
        <v>05</v>
      </c>
      <c r="S3566" s="4">
        <f t="shared" si="448"/>
        <v>44699.973668981482</v>
      </c>
      <c r="T3566" s="5">
        <f t="shared" si="455"/>
        <v>44699.973668981482</v>
      </c>
      <c r="U3566" t="s">
        <v>2694</v>
      </c>
      <c r="AH3566" t="s">
        <v>2940</v>
      </c>
      <c r="AI3566">
        <v>1</v>
      </c>
      <c r="AJ3566">
        <v>3</v>
      </c>
      <c r="AK3566" t="s">
        <v>3101</v>
      </c>
      <c r="AL3566" t="s">
        <v>3104</v>
      </c>
      <c r="BN3566">
        <v>497</v>
      </c>
      <c r="BQ3566">
        <v>214.98699999999999</v>
      </c>
      <c r="BR3566">
        <v>216.45060000000279</v>
      </c>
      <c r="BS3566">
        <v>0</v>
      </c>
    </row>
    <row r="3567" spans="1:71" x14ac:dyDescent="0.25">
      <c r="A3567" t="s">
        <v>86</v>
      </c>
      <c r="B3567">
        <v>518</v>
      </c>
      <c r="C3567" t="s">
        <v>88</v>
      </c>
      <c r="D3567">
        <v>1</v>
      </c>
      <c r="E3567">
        <v>104853.44040000001</v>
      </c>
      <c r="F3567">
        <v>104854.6841</v>
      </c>
      <c r="G3567">
        <v>1.2436999999918039</v>
      </c>
      <c r="H3567">
        <v>144.55189999999999</v>
      </c>
      <c r="I3567">
        <v>0</v>
      </c>
      <c r="J3567">
        <v>1590</v>
      </c>
      <c r="L3567" t="s">
        <v>1270</v>
      </c>
      <c r="M3567" s="6">
        <f t="shared" si="449"/>
        <v>2022</v>
      </c>
      <c r="N3567" s="6" t="str">
        <f t="shared" si="450"/>
        <v>05</v>
      </c>
      <c r="O3567" s="6" t="str">
        <f t="shared" si="451"/>
        <v>18</v>
      </c>
      <c r="P3567" t="str">
        <f t="shared" si="452"/>
        <v>23</v>
      </c>
      <c r="Q3567" t="str">
        <f t="shared" si="453"/>
        <v>37</v>
      </c>
      <c r="R3567" t="str">
        <f t="shared" si="454"/>
        <v>05</v>
      </c>
      <c r="S3567" s="4">
        <f t="shared" si="448"/>
        <v>44699.984085648146</v>
      </c>
      <c r="T3567" s="5">
        <f t="shared" si="455"/>
        <v>44699.984085648146</v>
      </c>
      <c r="U3567" t="s">
        <v>2695</v>
      </c>
      <c r="AH3567" t="s">
        <v>2940</v>
      </c>
      <c r="AI3567">
        <v>1</v>
      </c>
      <c r="AJ3567">
        <v>2</v>
      </c>
      <c r="AK3567" t="s">
        <v>2940</v>
      </c>
      <c r="AL3567" t="s">
        <v>3104</v>
      </c>
      <c r="BN3567">
        <v>507</v>
      </c>
      <c r="BQ3567">
        <v>144.55189999999999</v>
      </c>
      <c r="BR3567">
        <v>145.79559999999179</v>
      </c>
      <c r="BS3567">
        <v>0</v>
      </c>
    </row>
    <row r="3568" spans="1:71" x14ac:dyDescent="0.25">
      <c r="A3568" t="s">
        <v>86</v>
      </c>
      <c r="B3568">
        <v>520</v>
      </c>
      <c r="C3568" t="s">
        <v>88</v>
      </c>
      <c r="D3568">
        <v>1</v>
      </c>
      <c r="E3568">
        <v>104891.2871</v>
      </c>
      <c r="F3568">
        <v>104891.67660000001</v>
      </c>
      <c r="G3568">
        <v>0.38950000000477297</v>
      </c>
      <c r="H3568">
        <v>182.39859999999999</v>
      </c>
      <c r="I3568">
        <v>0</v>
      </c>
      <c r="J3568">
        <v>1807.5</v>
      </c>
      <c r="L3568" t="s">
        <v>1270</v>
      </c>
      <c r="M3568" s="6">
        <f t="shared" si="449"/>
        <v>2022</v>
      </c>
      <c r="N3568" s="6" t="str">
        <f t="shared" si="450"/>
        <v>05</v>
      </c>
      <c r="O3568" s="6" t="str">
        <f t="shared" si="451"/>
        <v>18</v>
      </c>
      <c r="P3568" t="str">
        <f t="shared" si="452"/>
        <v>23</v>
      </c>
      <c r="Q3568" t="str">
        <f t="shared" si="453"/>
        <v>37</v>
      </c>
      <c r="R3568" t="str">
        <f t="shared" si="454"/>
        <v>05</v>
      </c>
      <c r="S3568" s="4">
        <f t="shared" si="448"/>
        <v>44699.984085648146</v>
      </c>
      <c r="T3568" s="5">
        <f t="shared" si="455"/>
        <v>44699.984085648146</v>
      </c>
      <c r="U3568" t="s">
        <v>2695</v>
      </c>
      <c r="AH3568" t="s">
        <v>2940</v>
      </c>
      <c r="AI3568">
        <v>1</v>
      </c>
      <c r="AJ3568">
        <v>1</v>
      </c>
      <c r="AK3568" t="s">
        <v>2940</v>
      </c>
      <c r="AL3568" t="s">
        <v>3104</v>
      </c>
      <c r="AN3568" t="s">
        <v>3706</v>
      </c>
      <c r="BN3568">
        <v>509</v>
      </c>
      <c r="BQ3568">
        <v>182.39859999999999</v>
      </c>
      <c r="BR3568">
        <v>182.78810000000479</v>
      </c>
      <c r="BS3568">
        <v>1</v>
      </c>
    </row>
    <row r="3569" spans="1:71" x14ac:dyDescent="0.25">
      <c r="A3569" t="s">
        <v>86</v>
      </c>
      <c r="B3569">
        <v>522</v>
      </c>
      <c r="C3569" t="s">
        <v>88</v>
      </c>
      <c r="D3569">
        <v>1</v>
      </c>
      <c r="E3569">
        <v>105197.2749</v>
      </c>
      <c r="F3569">
        <v>105197.6329</v>
      </c>
      <c r="G3569">
        <v>0.35799999999289872</v>
      </c>
      <c r="H3569">
        <v>188.35939999999999</v>
      </c>
      <c r="I3569">
        <v>37.036999999999999</v>
      </c>
      <c r="J3569">
        <v>1733.3330000000001</v>
      </c>
      <c r="L3569" t="s">
        <v>1271</v>
      </c>
      <c r="M3569" s="6">
        <f t="shared" si="449"/>
        <v>2022</v>
      </c>
      <c r="N3569" s="6" t="str">
        <f t="shared" si="450"/>
        <v>05</v>
      </c>
      <c r="O3569" s="6" t="str">
        <f t="shared" si="451"/>
        <v>18</v>
      </c>
      <c r="P3569" t="str">
        <f t="shared" si="452"/>
        <v>23</v>
      </c>
      <c r="Q3569" t="str">
        <f t="shared" si="453"/>
        <v>42</v>
      </c>
      <c r="R3569" t="str">
        <f t="shared" si="454"/>
        <v>05</v>
      </c>
      <c r="S3569" s="4">
        <f t="shared" si="448"/>
        <v>44699.987557870372</v>
      </c>
      <c r="T3569" s="5">
        <f t="shared" si="455"/>
        <v>44699.987557870372</v>
      </c>
      <c r="U3569" t="s">
        <v>2696</v>
      </c>
      <c r="AH3569" t="s">
        <v>2940</v>
      </c>
      <c r="AI3569">
        <v>1</v>
      </c>
      <c r="AJ3569">
        <v>0</v>
      </c>
      <c r="AK3569" t="s">
        <v>3101</v>
      </c>
      <c r="AL3569" t="s">
        <v>3103</v>
      </c>
      <c r="BN3569">
        <v>511</v>
      </c>
      <c r="BQ3569">
        <v>188.35939999999999</v>
      </c>
      <c r="BR3569">
        <v>188.71739999999289</v>
      </c>
      <c r="BS3569">
        <v>0</v>
      </c>
    </row>
    <row r="3570" spans="1:71" x14ac:dyDescent="0.25">
      <c r="A3570" t="s">
        <v>86</v>
      </c>
      <c r="B3570">
        <v>523</v>
      </c>
      <c r="C3570" t="s">
        <v>88</v>
      </c>
      <c r="D3570">
        <v>1</v>
      </c>
      <c r="E3570">
        <v>105200.9258</v>
      </c>
      <c r="F3570">
        <v>105203.2625</v>
      </c>
      <c r="G3570">
        <v>2.336699999999837</v>
      </c>
      <c r="H3570">
        <v>192.0103</v>
      </c>
      <c r="I3570">
        <v>0</v>
      </c>
      <c r="J3570">
        <v>1955.556</v>
      </c>
      <c r="L3570" t="s">
        <v>1271</v>
      </c>
      <c r="M3570" s="6">
        <f t="shared" si="449"/>
        <v>2022</v>
      </c>
      <c r="N3570" s="6" t="str">
        <f t="shared" si="450"/>
        <v>05</v>
      </c>
      <c r="O3570" s="6" t="str">
        <f t="shared" si="451"/>
        <v>18</v>
      </c>
      <c r="P3570" t="str">
        <f t="shared" si="452"/>
        <v>23</v>
      </c>
      <c r="Q3570" t="str">
        <f t="shared" si="453"/>
        <v>42</v>
      </c>
      <c r="R3570" t="str">
        <f t="shared" si="454"/>
        <v>05</v>
      </c>
      <c r="S3570" s="4">
        <f t="shared" si="448"/>
        <v>44699.987557870372</v>
      </c>
      <c r="T3570" s="5">
        <f t="shared" si="455"/>
        <v>44699.987557870372</v>
      </c>
      <c r="U3570" t="s">
        <v>2696</v>
      </c>
      <c r="AH3570" t="s">
        <v>2940</v>
      </c>
      <c r="AI3570">
        <v>4</v>
      </c>
      <c r="AJ3570">
        <v>3</v>
      </c>
      <c r="AK3570" t="s">
        <v>3101</v>
      </c>
      <c r="AL3570" t="s">
        <v>3104</v>
      </c>
      <c r="BN3570">
        <v>512</v>
      </c>
      <c r="BQ3570">
        <v>192.0103</v>
      </c>
      <c r="BR3570">
        <v>194.34699999999981</v>
      </c>
      <c r="BS3570">
        <v>1</v>
      </c>
    </row>
    <row r="3571" spans="1:71" x14ac:dyDescent="0.25">
      <c r="A3571" t="s">
        <v>86</v>
      </c>
      <c r="B3571">
        <v>528</v>
      </c>
      <c r="C3571" t="s">
        <v>88</v>
      </c>
      <c r="D3571">
        <v>1</v>
      </c>
      <c r="E3571">
        <v>105387.94190000001</v>
      </c>
      <c r="F3571">
        <v>105388.7585</v>
      </c>
      <c r="G3571">
        <v>0.81659999999101274</v>
      </c>
      <c r="H3571">
        <v>79.0441</v>
      </c>
      <c r="I3571">
        <v>37.036999999999999</v>
      </c>
      <c r="J3571">
        <v>488.88900000000001</v>
      </c>
      <c r="L3571" t="s">
        <v>1272</v>
      </c>
      <c r="M3571" s="6">
        <f t="shared" si="449"/>
        <v>2022</v>
      </c>
      <c r="N3571" s="6" t="str">
        <f t="shared" si="450"/>
        <v>05</v>
      </c>
      <c r="O3571" s="6" t="str">
        <f t="shared" si="451"/>
        <v>18</v>
      </c>
      <c r="P3571" t="str">
        <f t="shared" si="452"/>
        <v>23</v>
      </c>
      <c r="Q3571" t="str">
        <f t="shared" si="453"/>
        <v>47</v>
      </c>
      <c r="R3571" t="str">
        <f t="shared" si="454"/>
        <v>05</v>
      </c>
      <c r="S3571" s="4">
        <f t="shared" si="448"/>
        <v>44699.991030092591</v>
      </c>
      <c r="T3571" s="5">
        <f t="shared" si="455"/>
        <v>44699.991030092591</v>
      </c>
      <c r="U3571" t="s">
        <v>2697</v>
      </c>
      <c r="AH3571" t="s">
        <v>2940</v>
      </c>
      <c r="AI3571">
        <v>1</v>
      </c>
      <c r="AJ3571">
        <v>0</v>
      </c>
      <c r="AK3571" t="s">
        <v>3101</v>
      </c>
      <c r="AL3571" t="s">
        <v>3102</v>
      </c>
      <c r="BN3571">
        <v>517</v>
      </c>
      <c r="BQ3571">
        <v>79.0441</v>
      </c>
      <c r="BR3571">
        <v>79.860699999991013</v>
      </c>
      <c r="BS3571">
        <v>0</v>
      </c>
    </row>
    <row r="3572" spans="1:71" x14ac:dyDescent="0.25">
      <c r="A3572" t="s">
        <v>86</v>
      </c>
      <c r="B3572">
        <v>539</v>
      </c>
      <c r="C3572" t="s">
        <v>88</v>
      </c>
      <c r="D3572">
        <v>1</v>
      </c>
      <c r="E3572">
        <v>105530.802</v>
      </c>
      <c r="F3572">
        <v>105531.4427</v>
      </c>
      <c r="G3572">
        <v>0.64070000000356231</v>
      </c>
      <c r="H3572">
        <v>221.9042</v>
      </c>
      <c r="I3572">
        <v>29.63</v>
      </c>
      <c r="J3572">
        <v>1259.259</v>
      </c>
      <c r="L3572" t="s">
        <v>1272</v>
      </c>
      <c r="M3572" s="6">
        <f t="shared" si="449"/>
        <v>2022</v>
      </c>
      <c r="N3572" s="6" t="str">
        <f t="shared" si="450"/>
        <v>05</v>
      </c>
      <c r="O3572" s="6" t="str">
        <f t="shared" si="451"/>
        <v>18</v>
      </c>
      <c r="P3572" t="str">
        <f t="shared" si="452"/>
        <v>23</v>
      </c>
      <c r="Q3572" t="str">
        <f t="shared" si="453"/>
        <v>47</v>
      </c>
      <c r="R3572" t="str">
        <f t="shared" si="454"/>
        <v>05</v>
      </c>
      <c r="S3572" s="4">
        <f t="shared" si="448"/>
        <v>44699.991030092591</v>
      </c>
      <c r="T3572" s="5">
        <f t="shared" si="455"/>
        <v>44699.991030092591</v>
      </c>
      <c r="U3572" t="s">
        <v>2697</v>
      </c>
      <c r="AH3572" t="s">
        <v>2940</v>
      </c>
      <c r="AI3572">
        <v>2</v>
      </c>
      <c r="AJ3572">
        <v>2</v>
      </c>
      <c r="AK3572" t="s">
        <v>3101</v>
      </c>
      <c r="AL3572" t="s">
        <v>3104</v>
      </c>
      <c r="BN3572">
        <v>528</v>
      </c>
      <c r="BQ3572">
        <v>221.9042</v>
      </c>
      <c r="BR3572">
        <v>222.54490000000359</v>
      </c>
      <c r="BS3572">
        <v>1</v>
      </c>
    </row>
    <row r="3573" spans="1:71" x14ac:dyDescent="0.25">
      <c r="A3573" t="s">
        <v>86</v>
      </c>
      <c r="B3573">
        <v>569</v>
      </c>
      <c r="C3573" t="s">
        <v>88</v>
      </c>
      <c r="D3573">
        <v>1</v>
      </c>
      <c r="E3573">
        <v>107790.192</v>
      </c>
      <c r="F3573">
        <v>107790.393</v>
      </c>
      <c r="G3573">
        <v>0.20100000000093129</v>
      </c>
      <c r="H3573">
        <v>81.1023</v>
      </c>
      <c r="I3573">
        <v>14.815</v>
      </c>
      <c r="J3573">
        <v>681.48099999999999</v>
      </c>
      <c r="L3573" t="s">
        <v>1273</v>
      </c>
      <c r="M3573" s="6">
        <f t="shared" si="449"/>
        <v>2022</v>
      </c>
      <c r="N3573" s="6" t="str">
        <f t="shared" si="450"/>
        <v>05</v>
      </c>
      <c r="O3573" s="6" t="str">
        <f t="shared" si="451"/>
        <v>19</v>
      </c>
      <c r="P3573" t="str">
        <f t="shared" si="452"/>
        <v>00</v>
      </c>
      <c r="Q3573" t="str">
        <f t="shared" si="453"/>
        <v>27</v>
      </c>
      <c r="R3573" t="str">
        <f t="shared" si="454"/>
        <v>05</v>
      </c>
      <c r="S3573" s="4">
        <f t="shared" si="448"/>
        <v>44700.018807870372</v>
      </c>
      <c r="T3573" s="5">
        <f t="shared" si="455"/>
        <v>44700.018807870372</v>
      </c>
      <c r="U3573" t="s">
        <v>2698</v>
      </c>
      <c r="AH3573" t="s">
        <v>2940</v>
      </c>
      <c r="AI3573">
        <v>1</v>
      </c>
      <c r="AJ3573">
        <v>0</v>
      </c>
      <c r="AK3573" t="s">
        <v>2940</v>
      </c>
      <c r="AL3573" t="s">
        <v>3103</v>
      </c>
      <c r="BN3573">
        <v>558</v>
      </c>
      <c r="BQ3573">
        <v>81.1023</v>
      </c>
      <c r="BR3573">
        <v>81.303300000000931</v>
      </c>
      <c r="BS3573">
        <v>0</v>
      </c>
    </row>
    <row r="3574" spans="1:71" x14ac:dyDescent="0.25">
      <c r="A3574" t="s">
        <v>86</v>
      </c>
      <c r="B3574">
        <v>571</v>
      </c>
      <c r="C3574" t="s">
        <v>88</v>
      </c>
      <c r="D3574">
        <v>1</v>
      </c>
      <c r="E3574">
        <v>107796.6449</v>
      </c>
      <c r="F3574">
        <v>107797.2291</v>
      </c>
      <c r="G3574">
        <v>0.58419999999750871</v>
      </c>
      <c r="H3574">
        <v>87.555199999999999</v>
      </c>
      <c r="I3574">
        <v>44.444000000000003</v>
      </c>
      <c r="J3574">
        <v>614.81500000000005</v>
      </c>
      <c r="L3574" t="s">
        <v>1273</v>
      </c>
      <c r="M3574" s="6">
        <f t="shared" si="449"/>
        <v>2022</v>
      </c>
      <c r="N3574" s="6" t="str">
        <f t="shared" si="450"/>
        <v>05</v>
      </c>
      <c r="O3574" s="6" t="str">
        <f t="shared" si="451"/>
        <v>19</v>
      </c>
      <c r="P3574" t="str">
        <f t="shared" si="452"/>
        <v>00</v>
      </c>
      <c r="Q3574" t="str">
        <f t="shared" si="453"/>
        <v>27</v>
      </c>
      <c r="R3574" t="str">
        <f t="shared" si="454"/>
        <v>05</v>
      </c>
      <c r="S3574" s="4">
        <f t="shared" si="448"/>
        <v>44700.018807870372</v>
      </c>
      <c r="T3574" s="5">
        <f t="shared" si="455"/>
        <v>44700.018807870372</v>
      </c>
      <c r="U3574" t="s">
        <v>2698</v>
      </c>
      <c r="AH3574" t="s">
        <v>2940</v>
      </c>
      <c r="AI3574">
        <v>1</v>
      </c>
      <c r="AJ3574">
        <v>0</v>
      </c>
      <c r="AK3574" t="s">
        <v>3101</v>
      </c>
      <c r="AL3574" t="s">
        <v>3102</v>
      </c>
      <c r="BN3574">
        <v>560</v>
      </c>
      <c r="BQ3574">
        <v>87.555199999999999</v>
      </c>
      <c r="BR3574">
        <v>88.139399999997508</v>
      </c>
      <c r="BS3574">
        <v>1</v>
      </c>
    </row>
    <row r="3575" spans="1:71" x14ac:dyDescent="0.25">
      <c r="A3575" t="s">
        <v>86</v>
      </c>
      <c r="B3575">
        <v>572</v>
      </c>
      <c r="C3575" t="s">
        <v>88</v>
      </c>
      <c r="D3575">
        <v>1</v>
      </c>
      <c r="E3575">
        <v>107797.3107</v>
      </c>
      <c r="F3575">
        <v>107797.4929</v>
      </c>
      <c r="G3575">
        <v>0.18219999999564609</v>
      </c>
      <c r="H3575">
        <v>88.221000000000004</v>
      </c>
      <c r="I3575">
        <v>22.222000000000001</v>
      </c>
      <c r="J3575">
        <v>918.51900000000001</v>
      </c>
      <c r="L3575" t="s">
        <v>1273</v>
      </c>
      <c r="M3575" s="6">
        <f t="shared" si="449"/>
        <v>2022</v>
      </c>
      <c r="N3575" s="6" t="str">
        <f t="shared" si="450"/>
        <v>05</v>
      </c>
      <c r="O3575" s="6" t="str">
        <f t="shared" si="451"/>
        <v>19</v>
      </c>
      <c r="P3575" t="str">
        <f t="shared" si="452"/>
        <v>00</v>
      </c>
      <c r="Q3575" t="str">
        <f t="shared" si="453"/>
        <v>27</v>
      </c>
      <c r="R3575" t="str">
        <f t="shared" si="454"/>
        <v>05</v>
      </c>
      <c r="S3575" s="4">
        <f t="shared" si="448"/>
        <v>44700.018807870372</v>
      </c>
      <c r="T3575" s="5">
        <f t="shared" si="455"/>
        <v>44700.018807870372</v>
      </c>
      <c r="U3575" t="s">
        <v>2698</v>
      </c>
      <c r="AH3575" t="s">
        <v>2940</v>
      </c>
      <c r="AI3575">
        <v>1</v>
      </c>
      <c r="AJ3575">
        <v>0</v>
      </c>
      <c r="AK3575" t="s">
        <v>3101</v>
      </c>
      <c r="AL3575" t="s">
        <v>3103</v>
      </c>
      <c r="BN3575">
        <v>561</v>
      </c>
      <c r="BQ3575">
        <v>88.221000000000004</v>
      </c>
      <c r="BR3575">
        <v>88.40319999999565</v>
      </c>
      <c r="BS3575">
        <v>2</v>
      </c>
    </row>
    <row r="3576" spans="1:71" x14ac:dyDescent="0.25">
      <c r="A3576" t="s">
        <v>86</v>
      </c>
      <c r="B3576">
        <v>580</v>
      </c>
      <c r="C3576" t="s">
        <v>88</v>
      </c>
      <c r="D3576">
        <v>1</v>
      </c>
      <c r="E3576">
        <v>107932.0039</v>
      </c>
      <c r="F3576">
        <v>107932.24890000001</v>
      </c>
      <c r="G3576">
        <v>0.2450000000098953</v>
      </c>
      <c r="H3576">
        <v>222.91419999999999</v>
      </c>
      <c r="I3576">
        <v>0</v>
      </c>
      <c r="J3576">
        <v>437.03699999999998</v>
      </c>
      <c r="L3576" t="s">
        <v>1273</v>
      </c>
      <c r="M3576" s="6">
        <f t="shared" si="449"/>
        <v>2022</v>
      </c>
      <c r="N3576" s="6" t="str">
        <f t="shared" si="450"/>
        <v>05</v>
      </c>
      <c r="O3576" s="6" t="str">
        <f t="shared" si="451"/>
        <v>19</v>
      </c>
      <c r="P3576" t="str">
        <f t="shared" si="452"/>
        <v>00</v>
      </c>
      <c r="Q3576" t="str">
        <f t="shared" si="453"/>
        <v>27</v>
      </c>
      <c r="R3576" t="str">
        <f t="shared" si="454"/>
        <v>05</v>
      </c>
      <c r="S3576" s="4">
        <f t="shared" si="448"/>
        <v>44700.018807870372</v>
      </c>
      <c r="T3576" s="5">
        <f t="shared" si="455"/>
        <v>44700.018807870372</v>
      </c>
      <c r="U3576" t="s">
        <v>2698</v>
      </c>
      <c r="AH3576" t="s">
        <v>2940</v>
      </c>
      <c r="AI3576">
        <v>1</v>
      </c>
      <c r="AJ3576">
        <v>0</v>
      </c>
      <c r="AK3576" t="s">
        <v>3101</v>
      </c>
      <c r="AL3576" t="s">
        <v>3103</v>
      </c>
      <c r="BN3576">
        <v>569</v>
      </c>
      <c r="BQ3576">
        <v>222.91419999999999</v>
      </c>
      <c r="BR3576">
        <v>223.15920000000989</v>
      </c>
      <c r="BS3576">
        <v>3</v>
      </c>
    </row>
    <row r="3577" spans="1:71" x14ac:dyDescent="0.25">
      <c r="A3577" t="s">
        <v>86</v>
      </c>
      <c r="B3577">
        <v>582</v>
      </c>
      <c r="C3577" t="s">
        <v>88</v>
      </c>
      <c r="D3577">
        <v>1</v>
      </c>
      <c r="E3577">
        <v>107933.9323</v>
      </c>
      <c r="F3577">
        <v>107935.22629999999</v>
      </c>
      <c r="G3577">
        <v>1.2939999999944121</v>
      </c>
      <c r="H3577">
        <v>224.8426</v>
      </c>
      <c r="I3577">
        <v>0</v>
      </c>
      <c r="J3577">
        <v>466.66699999999997</v>
      </c>
      <c r="L3577" t="s">
        <v>1273</v>
      </c>
      <c r="M3577" s="6">
        <f t="shared" si="449"/>
        <v>2022</v>
      </c>
      <c r="N3577" s="6" t="str">
        <f t="shared" si="450"/>
        <v>05</v>
      </c>
      <c r="O3577" s="6" t="str">
        <f t="shared" si="451"/>
        <v>19</v>
      </c>
      <c r="P3577" t="str">
        <f t="shared" si="452"/>
        <v>00</v>
      </c>
      <c r="Q3577" t="str">
        <f t="shared" si="453"/>
        <v>27</v>
      </c>
      <c r="R3577" t="str">
        <f t="shared" si="454"/>
        <v>05</v>
      </c>
      <c r="S3577" s="4">
        <f t="shared" si="448"/>
        <v>44700.018807870372</v>
      </c>
      <c r="T3577" s="5">
        <f t="shared" si="455"/>
        <v>44700.018807870372</v>
      </c>
      <c r="U3577" t="s">
        <v>2698</v>
      </c>
      <c r="AH3577" t="s">
        <v>2940</v>
      </c>
      <c r="AI3577">
        <v>1</v>
      </c>
      <c r="AJ3577">
        <v>0</v>
      </c>
      <c r="AK3577" t="s">
        <v>3101</v>
      </c>
      <c r="AL3577" t="s">
        <v>3102</v>
      </c>
      <c r="BN3577">
        <v>571</v>
      </c>
      <c r="BQ3577">
        <v>224.8426</v>
      </c>
      <c r="BR3577">
        <v>226.13659999999439</v>
      </c>
      <c r="BS3577">
        <v>4</v>
      </c>
    </row>
    <row r="3578" spans="1:71" x14ac:dyDescent="0.25">
      <c r="A3578" t="s">
        <v>86</v>
      </c>
      <c r="B3578">
        <v>584</v>
      </c>
      <c r="C3578" t="s">
        <v>88</v>
      </c>
      <c r="D3578">
        <v>1</v>
      </c>
      <c r="E3578">
        <v>107949.1951</v>
      </c>
      <c r="F3578">
        <v>107949.4715</v>
      </c>
      <c r="G3578">
        <v>0.276400000002468</v>
      </c>
      <c r="H3578">
        <v>240.1054</v>
      </c>
      <c r="I3578">
        <v>7.407</v>
      </c>
      <c r="J3578">
        <v>1162.963</v>
      </c>
      <c r="L3578" t="s">
        <v>1273</v>
      </c>
      <c r="M3578" s="6">
        <f t="shared" si="449"/>
        <v>2022</v>
      </c>
      <c r="N3578" s="6" t="str">
        <f t="shared" si="450"/>
        <v>05</v>
      </c>
      <c r="O3578" s="6" t="str">
        <f t="shared" si="451"/>
        <v>19</v>
      </c>
      <c r="P3578" t="str">
        <f t="shared" si="452"/>
        <v>00</v>
      </c>
      <c r="Q3578" t="str">
        <f t="shared" si="453"/>
        <v>27</v>
      </c>
      <c r="R3578" t="str">
        <f t="shared" si="454"/>
        <v>05</v>
      </c>
      <c r="S3578" s="4">
        <f t="shared" si="448"/>
        <v>44700.018807870372</v>
      </c>
      <c r="T3578" s="5">
        <f t="shared" si="455"/>
        <v>44700.018807870372</v>
      </c>
      <c r="U3578" t="s">
        <v>2698</v>
      </c>
      <c r="AH3578" t="s">
        <v>2940</v>
      </c>
      <c r="AI3578">
        <v>1</v>
      </c>
      <c r="AJ3578">
        <v>0</v>
      </c>
      <c r="AK3578" t="s">
        <v>2940</v>
      </c>
      <c r="AL3578" t="s">
        <v>3103</v>
      </c>
      <c r="BN3578">
        <v>573</v>
      </c>
      <c r="BQ3578">
        <v>240.1054</v>
      </c>
      <c r="BR3578">
        <v>240.3818000000025</v>
      </c>
      <c r="BS3578">
        <v>5</v>
      </c>
    </row>
    <row r="3579" spans="1:71" x14ac:dyDescent="0.25">
      <c r="A3579" t="s">
        <v>86</v>
      </c>
      <c r="B3579">
        <v>585</v>
      </c>
      <c r="C3579" t="s">
        <v>88</v>
      </c>
      <c r="D3579">
        <v>1</v>
      </c>
      <c r="E3579">
        <v>107950.4074</v>
      </c>
      <c r="F3579">
        <v>107950.6838</v>
      </c>
      <c r="G3579">
        <v>0.276400000002468</v>
      </c>
      <c r="H3579">
        <v>241.3177</v>
      </c>
      <c r="I3579">
        <v>0</v>
      </c>
      <c r="J3579">
        <v>488.88900000000001</v>
      </c>
      <c r="L3579" t="s">
        <v>1273</v>
      </c>
      <c r="M3579" s="6">
        <f t="shared" si="449"/>
        <v>2022</v>
      </c>
      <c r="N3579" s="6" t="str">
        <f t="shared" si="450"/>
        <v>05</v>
      </c>
      <c r="O3579" s="6" t="str">
        <f t="shared" si="451"/>
        <v>19</v>
      </c>
      <c r="P3579" t="str">
        <f t="shared" si="452"/>
        <v>00</v>
      </c>
      <c r="Q3579" t="str">
        <f t="shared" si="453"/>
        <v>27</v>
      </c>
      <c r="R3579" t="str">
        <f t="shared" si="454"/>
        <v>05</v>
      </c>
      <c r="S3579" s="4">
        <f t="shared" si="448"/>
        <v>44700.018807870372</v>
      </c>
      <c r="T3579" s="5">
        <f t="shared" si="455"/>
        <v>44700.018807870372</v>
      </c>
      <c r="U3579" t="s">
        <v>2698</v>
      </c>
      <c r="AH3579" t="s">
        <v>2940</v>
      </c>
      <c r="AI3579">
        <v>1</v>
      </c>
      <c r="AJ3579">
        <v>0</v>
      </c>
      <c r="AK3579" t="s">
        <v>2940</v>
      </c>
      <c r="AL3579" t="s">
        <v>3103</v>
      </c>
      <c r="BN3579">
        <v>574</v>
      </c>
      <c r="BQ3579">
        <v>241.3177</v>
      </c>
      <c r="BR3579">
        <v>241.5941000000025</v>
      </c>
      <c r="BS3579">
        <v>6</v>
      </c>
    </row>
    <row r="3580" spans="1:71" x14ac:dyDescent="0.25">
      <c r="A3580" t="s">
        <v>86</v>
      </c>
      <c r="B3580">
        <v>588</v>
      </c>
      <c r="C3580" t="s">
        <v>88</v>
      </c>
      <c r="D3580">
        <v>1</v>
      </c>
      <c r="E3580">
        <v>107951.4627</v>
      </c>
      <c r="F3580">
        <v>107952.5117</v>
      </c>
      <c r="G3580">
        <v>1.0489999999990689</v>
      </c>
      <c r="H3580">
        <v>242.37299999999999</v>
      </c>
      <c r="I3580">
        <v>0</v>
      </c>
      <c r="J3580">
        <v>370.37</v>
      </c>
      <c r="L3580" t="s">
        <v>1273</v>
      </c>
      <c r="M3580" s="6">
        <f t="shared" si="449"/>
        <v>2022</v>
      </c>
      <c r="N3580" s="6" t="str">
        <f t="shared" si="450"/>
        <v>05</v>
      </c>
      <c r="O3580" s="6" t="str">
        <f t="shared" si="451"/>
        <v>19</v>
      </c>
      <c r="P3580" t="str">
        <f t="shared" si="452"/>
        <v>00</v>
      </c>
      <c r="Q3580" t="str">
        <f t="shared" si="453"/>
        <v>27</v>
      </c>
      <c r="R3580" t="str">
        <f t="shared" si="454"/>
        <v>05</v>
      </c>
      <c r="S3580" s="4">
        <f t="shared" si="448"/>
        <v>44700.018807870372</v>
      </c>
      <c r="T3580" s="5">
        <f t="shared" si="455"/>
        <v>44700.018807870372</v>
      </c>
      <c r="U3580" t="s">
        <v>2698</v>
      </c>
      <c r="AH3580" t="s">
        <v>2940</v>
      </c>
      <c r="AI3580">
        <v>1</v>
      </c>
      <c r="AJ3580">
        <v>1</v>
      </c>
      <c r="AK3580" t="s">
        <v>2940</v>
      </c>
      <c r="AL3580" t="s">
        <v>3104</v>
      </c>
      <c r="BN3580">
        <v>577</v>
      </c>
      <c r="BQ3580">
        <v>242.37299999999999</v>
      </c>
      <c r="BR3580">
        <v>243.42199999999909</v>
      </c>
      <c r="BS3580">
        <v>7</v>
      </c>
    </row>
    <row r="3581" spans="1:71" x14ac:dyDescent="0.25">
      <c r="A3581" t="s">
        <v>86</v>
      </c>
      <c r="B3581">
        <v>589</v>
      </c>
      <c r="C3581" t="s">
        <v>88</v>
      </c>
      <c r="D3581">
        <v>1</v>
      </c>
      <c r="E3581">
        <v>107964.2775</v>
      </c>
      <c r="F3581">
        <v>107964.6293</v>
      </c>
      <c r="G3581">
        <v>0.35180000000400469</v>
      </c>
      <c r="H3581">
        <v>255.18780000000001</v>
      </c>
      <c r="I3581">
        <v>0</v>
      </c>
      <c r="J3581">
        <v>318.51900000000001</v>
      </c>
      <c r="L3581" t="s">
        <v>1273</v>
      </c>
      <c r="M3581" s="6">
        <f t="shared" si="449"/>
        <v>2022</v>
      </c>
      <c r="N3581" s="6" t="str">
        <f t="shared" si="450"/>
        <v>05</v>
      </c>
      <c r="O3581" s="6" t="str">
        <f t="shared" si="451"/>
        <v>19</v>
      </c>
      <c r="P3581" t="str">
        <f t="shared" si="452"/>
        <v>00</v>
      </c>
      <c r="Q3581" t="str">
        <f t="shared" si="453"/>
        <v>27</v>
      </c>
      <c r="R3581" t="str">
        <f t="shared" si="454"/>
        <v>05</v>
      </c>
      <c r="S3581" s="4">
        <f t="shared" si="448"/>
        <v>44700.018807870372</v>
      </c>
      <c r="T3581" s="5">
        <f t="shared" si="455"/>
        <v>44700.018807870372</v>
      </c>
      <c r="U3581" t="s">
        <v>2698</v>
      </c>
      <c r="AH3581" t="s">
        <v>2940</v>
      </c>
      <c r="AI3581">
        <v>1</v>
      </c>
      <c r="AJ3581">
        <v>0</v>
      </c>
      <c r="AK3581" t="s">
        <v>2940</v>
      </c>
      <c r="AL3581" t="s">
        <v>3102</v>
      </c>
      <c r="BN3581">
        <v>578</v>
      </c>
      <c r="BQ3581">
        <v>255.18780000000001</v>
      </c>
      <c r="BR3581">
        <v>255.53960000000399</v>
      </c>
      <c r="BS3581">
        <v>8</v>
      </c>
    </row>
    <row r="3582" spans="1:71" x14ac:dyDescent="0.25">
      <c r="A3582" t="s">
        <v>86</v>
      </c>
      <c r="B3582">
        <v>590</v>
      </c>
      <c r="C3582" t="s">
        <v>88</v>
      </c>
      <c r="D3582">
        <v>1</v>
      </c>
      <c r="E3582">
        <v>107967.955</v>
      </c>
      <c r="F3582">
        <v>107968.2942</v>
      </c>
      <c r="G3582">
        <v>0.33920000000216532</v>
      </c>
      <c r="H3582">
        <v>258.86529999999999</v>
      </c>
      <c r="I3582">
        <v>66.667000000000002</v>
      </c>
      <c r="J3582">
        <v>377.77800000000002</v>
      </c>
      <c r="L3582" t="s">
        <v>1273</v>
      </c>
      <c r="M3582" s="6">
        <f t="shared" si="449"/>
        <v>2022</v>
      </c>
      <c r="N3582" s="6" t="str">
        <f t="shared" si="450"/>
        <v>05</v>
      </c>
      <c r="O3582" s="6" t="str">
        <f t="shared" si="451"/>
        <v>19</v>
      </c>
      <c r="P3582" t="str">
        <f t="shared" si="452"/>
        <v>00</v>
      </c>
      <c r="Q3582" t="str">
        <f t="shared" si="453"/>
        <v>27</v>
      </c>
      <c r="R3582" t="str">
        <f t="shared" si="454"/>
        <v>05</v>
      </c>
      <c r="S3582" s="4">
        <f t="shared" si="448"/>
        <v>44700.018807870372</v>
      </c>
      <c r="T3582" s="5">
        <f t="shared" si="455"/>
        <v>44700.018807870372</v>
      </c>
      <c r="U3582" t="s">
        <v>2698</v>
      </c>
      <c r="AH3582" t="s">
        <v>2940</v>
      </c>
      <c r="AI3582">
        <v>1</v>
      </c>
      <c r="AJ3582">
        <v>0</v>
      </c>
      <c r="AK3582" t="s">
        <v>2940</v>
      </c>
      <c r="AL3582" t="s">
        <v>3102</v>
      </c>
      <c r="BN3582">
        <v>579</v>
      </c>
      <c r="BQ3582">
        <v>258.86529999999999</v>
      </c>
      <c r="BR3582">
        <v>259.20450000000221</v>
      </c>
      <c r="BS3582">
        <v>9</v>
      </c>
    </row>
    <row r="3583" spans="1:71" x14ac:dyDescent="0.25">
      <c r="A3583" t="s">
        <v>86</v>
      </c>
      <c r="B3583">
        <v>591</v>
      </c>
      <c r="C3583" t="s">
        <v>88</v>
      </c>
      <c r="D3583">
        <v>1</v>
      </c>
      <c r="E3583">
        <v>107977.8857</v>
      </c>
      <c r="F3583">
        <v>107978.52009999999</v>
      </c>
      <c r="G3583">
        <v>0.63439999999536667</v>
      </c>
      <c r="H3583">
        <v>268.79599999999999</v>
      </c>
      <c r="I3583">
        <v>14.815</v>
      </c>
      <c r="J3583">
        <v>414.815</v>
      </c>
      <c r="L3583" t="s">
        <v>1273</v>
      </c>
      <c r="M3583" s="6">
        <f t="shared" si="449"/>
        <v>2022</v>
      </c>
      <c r="N3583" s="6" t="str">
        <f t="shared" si="450"/>
        <v>05</v>
      </c>
      <c r="O3583" s="6" t="str">
        <f t="shared" si="451"/>
        <v>19</v>
      </c>
      <c r="P3583" t="str">
        <f t="shared" si="452"/>
        <v>00</v>
      </c>
      <c r="Q3583" t="str">
        <f t="shared" si="453"/>
        <v>27</v>
      </c>
      <c r="R3583" t="str">
        <f t="shared" si="454"/>
        <v>05</v>
      </c>
      <c r="S3583" s="4">
        <f t="shared" si="448"/>
        <v>44700.018807870372</v>
      </c>
      <c r="T3583" s="5">
        <f t="shared" si="455"/>
        <v>44700.018807870372</v>
      </c>
      <c r="U3583" t="s">
        <v>2698</v>
      </c>
      <c r="AH3583" t="s">
        <v>2940</v>
      </c>
      <c r="AI3583">
        <v>1</v>
      </c>
      <c r="AJ3583">
        <v>0</v>
      </c>
      <c r="AK3583" t="s">
        <v>3101</v>
      </c>
      <c r="AL3583" t="s">
        <v>3102</v>
      </c>
      <c r="BN3583">
        <v>580</v>
      </c>
      <c r="BQ3583">
        <v>268.79599999999999</v>
      </c>
      <c r="BR3583">
        <v>269.43039999999542</v>
      </c>
      <c r="BS3583">
        <v>10</v>
      </c>
    </row>
    <row r="3584" spans="1:71" x14ac:dyDescent="0.25">
      <c r="A3584" t="s">
        <v>86</v>
      </c>
      <c r="B3584">
        <v>594</v>
      </c>
      <c r="C3584" t="s">
        <v>88</v>
      </c>
      <c r="D3584">
        <v>1</v>
      </c>
      <c r="E3584">
        <v>107989.34880000001</v>
      </c>
      <c r="F3584">
        <v>107990.2344</v>
      </c>
      <c r="G3584">
        <v>0.88559999999415595</v>
      </c>
      <c r="H3584">
        <v>280.25909999999999</v>
      </c>
      <c r="I3584">
        <v>14.815</v>
      </c>
      <c r="J3584">
        <v>325.92599999999999</v>
      </c>
      <c r="L3584" t="s">
        <v>1273</v>
      </c>
      <c r="M3584" s="6">
        <f t="shared" si="449"/>
        <v>2022</v>
      </c>
      <c r="N3584" s="6" t="str">
        <f t="shared" si="450"/>
        <v>05</v>
      </c>
      <c r="O3584" s="6" t="str">
        <f t="shared" si="451"/>
        <v>19</v>
      </c>
      <c r="P3584" t="str">
        <f t="shared" si="452"/>
        <v>00</v>
      </c>
      <c r="Q3584" t="str">
        <f t="shared" si="453"/>
        <v>27</v>
      </c>
      <c r="R3584" t="str">
        <f t="shared" si="454"/>
        <v>05</v>
      </c>
      <c r="S3584" s="4">
        <f t="shared" si="448"/>
        <v>44700.018807870372</v>
      </c>
      <c r="T3584" s="5">
        <f t="shared" si="455"/>
        <v>44700.018807870372</v>
      </c>
      <c r="U3584" t="s">
        <v>2698</v>
      </c>
      <c r="AH3584" t="s">
        <v>2940</v>
      </c>
      <c r="AI3584">
        <v>1</v>
      </c>
      <c r="AJ3584">
        <v>0</v>
      </c>
      <c r="AK3584" t="s">
        <v>3101</v>
      </c>
      <c r="AL3584" t="s">
        <v>3102</v>
      </c>
      <c r="BN3584">
        <v>583</v>
      </c>
      <c r="BQ3584">
        <v>280.25909999999999</v>
      </c>
      <c r="BR3584">
        <v>281.14469999999409</v>
      </c>
      <c r="BS3584">
        <v>11</v>
      </c>
    </row>
    <row r="3585" spans="1:71" x14ac:dyDescent="0.25">
      <c r="A3585" t="s">
        <v>86</v>
      </c>
      <c r="B3585">
        <v>600</v>
      </c>
      <c r="C3585" t="s">
        <v>88</v>
      </c>
      <c r="D3585">
        <v>1</v>
      </c>
      <c r="E3585">
        <v>108165.1869</v>
      </c>
      <c r="F3585">
        <v>108165.3879</v>
      </c>
      <c r="G3585">
        <v>0.20100000000093129</v>
      </c>
      <c r="H3585">
        <v>156.0111</v>
      </c>
      <c r="I3585">
        <v>51.851999999999997</v>
      </c>
      <c r="J3585">
        <v>607.40700000000004</v>
      </c>
      <c r="L3585" t="s">
        <v>1274</v>
      </c>
      <c r="M3585" s="6">
        <f t="shared" si="449"/>
        <v>2022</v>
      </c>
      <c r="N3585" s="6" t="str">
        <f t="shared" si="450"/>
        <v>05</v>
      </c>
      <c r="O3585" s="6" t="str">
        <f t="shared" si="451"/>
        <v>19</v>
      </c>
      <c r="P3585" t="str">
        <f t="shared" si="452"/>
        <v>00</v>
      </c>
      <c r="Q3585" t="str">
        <f t="shared" si="453"/>
        <v>32</v>
      </c>
      <c r="R3585" t="str">
        <f t="shared" si="454"/>
        <v>05</v>
      </c>
      <c r="S3585" s="4">
        <f t="shared" si="448"/>
        <v>44700.022280092591</v>
      </c>
      <c r="T3585" s="5">
        <f t="shared" si="455"/>
        <v>44700.022280092591</v>
      </c>
      <c r="U3585" t="s">
        <v>2699</v>
      </c>
      <c r="AH3585" t="s">
        <v>2940</v>
      </c>
      <c r="AI3585">
        <v>1</v>
      </c>
      <c r="AJ3585">
        <v>0</v>
      </c>
      <c r="AK3585" t="s">
        <v>3101</v>
      </c>
      <c r="AL3585" t="s">
        <v>3103</v>
      </c>
      <c r="BN3585">
        <v>589</v>
      </c>
      <c r="BQ3585">
        <v>156.0111</v>
      </c>
      <c r="BR3585">
        <v>156.2121000000009</v>
      </c>
      <c r="BS3585">
        <v>0</v>
      </c>
    </row>
    <row r="3586" spans="1:71" x14ac:dyDescent="0.25">
      <c r="A3586" t="s">
        <v>86</v>
      </c>
      <c r="B3586">
        <v>601</v>
      </c>
      <c r="C3586" t="s">
        <v>88</v>
      </c>
      <c r="D3586">
        <v>1</v>
      </c>
      <c r="E3586">
        <v>108165.7773</v>
      </c>
      <c r="F3586">
        <v>108166.0097</v>
      </c>
      <c r="G3586">
        <v>0.232399999993504</v>
      </c>
      <c r="H3586">
        <v>156.60149999999999</v>
      </c>
      <c r="I3586">
        <v>0</v>
      </c>
      <c r="J3586">
        <v>933.33299999999997</v>
      </c>
      <c r="L3586" t="s">
        <v>1274</v>
      </c>
      <c r="M3586" s="6">
        <f t="shared" si="449"/>
        <v>2022</v>
      </c>
      <c r="N3586" s="6" t="str">
        <f t="shared" si="450"/>
        <v>05</v>
      </c>
      <c r="O3586" s="6" t="str">
        <f t="shared" si="451"/>
        <v>19</v>
      </c>
      <c r="P3586" t="str">
        <f t="shared" si="452"/>
        <v>00</v>
      </c>
      <c r="Q3586" t="str">
        <f t="shared" si="453"/>
        <v>32</v>
      </c>
      <c r="R3586" t="str">
        <f t="shared" si="454"/>
        <v>05</v>
      </c>
      <c r="S3586" s="4">
        <f t="shared" si="448"/>
        <v>44700.022280092591</v>
      </c>
      <c r="T3586" s="5">
        <f t="shared" si="455"/>
        <v>44700.022280092591</v>
      </c>
      <c r="U3586" t="s">
        <v>2699</v>
      </c>
      <c r="AH3586" t="s">
        <v>2940</v>
      </c>
      <c r="AI3586">
        <v>1</v>
      </c>
      <c r="AJ3586">
        <v>0</v>
      </c>
      <c r="AK3586" t="s">
        <v>3101</v>
      </c>
      <c r="AL3586" t="s">
        <v>3103</v>
      </c>
      <c r="BN3586">
        <v>590</v>
      </c>
      <c r="BQ3586">
        <v>156.60149999999999</v>
      </c>
      <c r="BR3586">
        <v>156.83389999999349</v>
      </c>
      <c r="BS3586">
        <v>1</v>
      </c>
    </row>
    <row r="3587" spans="1:71" x14ac:dyDescent="0.25">
      <c r="A3587" t="s">
        <v>86</v>
      </c>
      <c r="B3587">
        <v>602</v>
      </c>
      <c r="C3587" t="s">
        <v>88</v>
      </c>
      <c r="D3587">
        <v>1</v>
      </c>
      <c r="E3587">
        <v>108166.217</v>
      </c>
      <c r="F3587">
        <v>108166.71950000001</v>
      </c>
      <c r="G3587">
        <v>0.50250000000232831</v>
      </c>
      <c r="H3587">
        <v>157.0412</v>
      </c>
      <c r="I3587">
        <v>51.851999999999997</v>
      </c>
      <c r="J3587">
        <v>1266.6669999999999</v>
      </c>
      <c r="L3587" t="s">
        <v>1274</v>
      </c>
      <c r="M3587" s="6">
        <f t="shared" si="449"/>
        <v>2022</v>
      </c>
      <c r="N3587" s="6" t="str">
        <f t="shared" si="450"/>
        <v>05</v>
      </c>
      <c r="O3587" s="6" t="str">
        <f t="shared" si="451"/>
        <v>19</v>
      </c>
      <c r="P3587" t="str">
        <f t="shared" si="452"/>
        <v>00</v>
      </c>
      <c r="Q3587" t="str">
        <f t="shared" si="453"/>
        <v>32</v>
      </c>
      <c r="R3587" t="str">
        <f t="shared" si="454"/>
        <v>05</v>
      </c>
      <c r="S3587" s="4">
        <f t="shared" ref="S3587:S3650" si="456">DATE(M3587,N3587,O3587)+TIME(P3587,Q3587,R3587)</f>
        <v>44700.022280092591</v>
      </c>
      <c r="T3587" s="5">
        <f t="shared" si="455"/>
        <v>44700.022280092591</v>
      </c>
      <c r="U3587" t="s">
        <v>2699</v>
      </c>
      <c r="AH3587" t="s">
        <v>2940</v>
      </c>
      <c r="AI3587">
        <v>1</v>
      </c>
      <c r="AJ3587">
        <v>1</v>
      </c>
      <c r="AK3587" t="s">
        <v>3101</v>
      </c>
      <c r="AL3587" t="s">
        <v>3104</v>
      </c>
      <c r="BN3587">
        <v>591</v>
      </c>
      <c r="BQ3587">
        <v>157.0412</v>
      </c>
      <c r="BR3587">
        <v>157.5437000000023</v>
      </c>
      <c r="BS3587">
        <v>2</v>
      </c>
    </row>
    <row r="3588" spans="1:71" x14ac:dyDescent="0.25">
      <c r="A3588" t="s">
        <v>86</v>
      </c>
      <c r="B3588">
        <v>603</v>
      </c>
      <c r="C3588" t="s">
        <v>88</v>
      </c>
      <c r="D3588">
        <v>1</v>
      </c>
      <c r="E3588">
        <v>108168.24589999999</v>
      </c>
      <c r="F3588">
        <v>108168.4029</v>
      </c>
      <c r="G3588">
        <v>0.15700000000651931</v>
      </c>
      <c r="H3588">
        <v>159.0701</v>
      </c>
      <c r="I3588">
        <v>533.33299999999997</v>
      </c>
      <c r="J3588">
        <v>1207.4069999999999</v>
      </c>
      <c r="L3588" t="s">
        <v>1274</v>
      </c>
      <c r="M3588" s="6">
        <f t="shared" si="449"/>
        <v>2022</v>
      </c>
      <c r="N3588" s="6" t="str">
        <f t="shared" si="450"/>
        <v>05</v>
      </c>
      <c r="O3588" s="6" t="str">
        <f t="shared" si="451"/>
        <v>19</v>
      </c>
      <c r="P3588" t="str">
        <f t="shared" si="452"/>
        <v>00</v>
      </c>
      <c r="Q3588" t="str">
        <f t="shared" si="453"/>
        <v>32</v>
      </c>
      <c r="R3588" t="str">
        <f t="shared" si="454"/>
        <v>05</v>
      </c>
      <c r="S3588" s="4">
        <f t="shared" si="456"/>
        <v>44700.022280092591</v>
      </c>
      <c r="T3588" s="5">
        <f t="shared" si="455"/>
        <v>44700.022280092591</v>
      </c>
      <c r="U3588" t="s">
        <v>2699</v>
      </c>
      <c r="AH3588" t="s">
        <v>2940</v>
      </c>
      <c r="AI3588">
        <v>1</v>
      </c>
      <c r="AJ3588">
        <v>0</v>
      </c>
      <c r="AK3588" t="s">
        <v>3101</v>
      </c>
      <c r="AL3588" t="s">
        <v>3103</v>
      </c>
      <c r="BN3588">
        <v>592</v>
      </c>
      <c r="BQ3588">
        <v>159.0701</v>
      </c>
      <c r="BR3588">
        <v>159.22710000000649</v>
      </c>
      <c r="BS3588">
        <v>3</v>
      </c>
    </row>
    <row r="3589" spans="1:71" x14ac:dyDescent="0.25">
      <c r="A3589" t="s">
        <v>86</v>
      </c>
      <c r="B3589">
        <v>604</v>
      </c>
      <c r="C3589" t="s">
        <v>88</v>
      </c>
      <c r="D3589">
        <v>1</v>
      </c>
      <c r="E3589">
        <v>108169.08130000001</v>
      </c>
      <c r="F3589">
        <v>108169.2258</v>
      </c>
      <c r="G3589">
        <v>0.1444999999948777</v>
      </c>
      <c r="H3589">
        <v>159.90549999999999</v>
      </c>
      <c r="I3589">
        <v>570.37</v>
      </c>
      <c r="J3589">
        <v>1088.8889999999999</v>
      </c>
      <c r="L3589" t="s">
        <v>1274</v>
      </c>
      <c r="M3589" s="6">
        <f t="shared" si="449"/>
        <v>2022</v>
      </c>
      <c r="N3589" s="6" t="str">
        <f t="shared" si="450"/>
        <v>05</v>
      </c>
      <c r="O3589" s="6" t="str">
        <f t="shared" si="451"/>
        <v>19</v>
      </c>
      <c r="P3589" t="str">
        <f t="shared" si="452"/>
        <v>00</v>
      </c>
      <c r="Q3589" t="str">
        <f t="shared" si="453"/>
        <v>32</v>
      </c>
      <c r="R3589" t="str">
        <f t="shared" si="454"/>
        <v>05</v>
      </c>
      <c r="S3589" s="4">
        <f t="shared" si="456"/>
        <v>44700.022280092591</v>
      </c>
      <c r="T3589" s="5">
        <f t="shared" si="455"/>
        <v>44700.022280092591</v>
      </c>
      <c r="U3589" t="s">
        <v>2699</v>
      </c>
      <c r="AH3589" t="s">
        <v>2940</v>
      </c>
      <c r="AI3589">
        <v>1</v>
      </c>
      <c r="AJ3589">
        <v>0</v>
      </c>
      <c r="AK3589" t="s">
        <v>3101</v>
      </c>
      <c r="AL3589" t="s">
        <v>3103</v>
      </c>
      <c r="BN3589">
        <v>593</v>
      </c>
      <c r="BQ3589">
        <v>159.90549999999999</v>
      </c>
      <c r="BR3589">
        <v>160.0499999999949</v>
      </c>
      <c r="BS3589">
        <v>4</v>
      </c>
    </row>
    <row r="3590" spans="1:71" x14ac:dyDescent="0.25">
      <c r="A3590" t="s">
        <v>86</v>
      </c>
      <c r="B3590">
        <v>605</v>
      </c>
      <c r="C3590" t="s">
        <v>88</v>
      </c>
      <c r="D3590">
        <v>1</v>
      </c>
      <c r="E3590">
        <v>108169.43309999999</v>
      </c>
      <c r="F3590">
        <v>108169.6718</v>
      </c>
      <c r="G3590">
        <v>0.23870000000169969</v>
      </c>
      <c r="H3590">
        <v>160.25729999999999</v>
      </c>
      <c r="I3590">
        <v>22.222000000000001</v>
      </c>
      <c r="J3590">
        <v>1266.6669999999999</v>
      </c>
      <c r="L3590" t="s">
        <v>1274</v>
      </c>
      <c r="M3590" s="6">
        <f t="shared" si="449"/>
        <v>2022</v>
      </c>
      <c r="N3590" s="6" t="str">
        <f t="shared" si="450"/>
        <v>05</v>
      </c>
      <c r="O3590" s="6" t="str">
        <f t="shared" si="451"/>
        <v>19</v>
      </c>
      <c r="P3590" t="str">
        <f t="shared" si="452"/>
        <v>00</v>
      </c>
      <c r="Q3590" t="str">
        <f t="shared" si="453"/>
        <v>32</v>
      </c>
      <c r="R3590" t="str">
        <f t="shared" si="454"/>
        <v>05</v>
      </c>
      <c r="S3590" s="4">
        <f t="shared" si="456"/>
        <v>44700.022280092591</v>
      </c>
      <c r="T3590" s="5">
        <f t="shared" si="455"/>
        <v>44700.022280092591</v>
      </c>
      <c r="U3590" t="s">
        <v>2699</v>
      </c>
      <c r="AH3590" t="s">
        <v>2940</v>
      </c>
      <c r="AI3590">
        <v>1</v>
      </c>
      <c r="AJ3590">
        <v>0</v>
      </c>
      <c r="AK3590" t="s">
        <v>3101</v>
      </c>
      <c r="AL3590" t="s">
        <v>3103</v>
      </c>
      <c r="BN3590">
        <v>594</v>
      </c>
      <c r="BQ3590">
        <v>160.25729999999999</v>
      </c>
      <c r="BR3590">
        <v>160.49600000000169</v>
      </c>
      <c r="BS3590">
        <v>5</v>
      </c>
    </row>
    <row r="3591" spans="1:71" x14ac:dyDescent="0.25">
      <c r="A3591" t="s">
        <v>86</v>
      </c>
      <c r="B3591">
        <v>606</v>
      </c>
      <c r="C3591" t="s">
        <v>88</v>
      </c>
      <c r="D3591">
        <v>1</v>
      </c>
      <c r="E3591">
        <v>108170.212</v>
      </c>
      <c r="F3591">
        <v>108170.4884</v>
      </c>
      <c r="G3591">
        <v>0.276400000002468</v>
      </c>
      <c r="H3591">
        <v>161.03620000000001</v>
      </c>
      <c r="I3591">
        <v>0</v>
      </c>
      <c r="J3591">
        <v>1459.259</v>
      </c>
      <c r="L3591" t="s">
        <v>1274</v>
      </c>
      <c r="M3591" s="6">
        <f t="shared" si="449"/>
        <v>2022</v>
      </c>
      <c r="N3591" s="6" t="str">
        <f t="shared" si="450"/>
        <v>05</v>
      </c>
      <c r="O3591" s="6" t="str">
        <f t="shared" si="451"/>
        <v>19</v>
      </c>
      <c r="P3591" t="str">
        <f t="shared" si="452"/>
        <v>00</v>
      </c>
      <c r="Q3591" t="str">
        <f t="shared" si="453"/>
        <v>32</v>
      </c>
      <c r="R3591" t="str">
        <f t="shared" si="454"/>
        <v>05</v>
      </c>
      <c r="S3591" s="4">
        <f t="shared" si="456"/>
        <v>44700.022280092591</v>
      </c>
      <c r="T3591" s="5">
        <f t="shared" si="455"/>
        <v>44700.022280092591</v>
      </c>
      <c r="U3591" t="s">
        <v>2699</v>
      </c>
      <c r="AH3591" t="s">
        <v>2940</v>
      </c>
      <c r="AI3591">
        <v>1</v>
      </c>
      <c r="AJ3591">
        <v>0</v>
      </c>
      <c r="AK3591" t="s">
        <v>3101</v>
      </c>
      <c r="AL3591" t="s">
        <v>3103</v>
      </c>
      <c r="BN3591">
        <v>595</v>
      </c>
      <c r="BQ3591">
        <v>161.03620000000001</v>
      </c>
      <c r="BR3591">
        <v>161.3126000000025</v>
      </c>
      <c r="BS3591">
        <v>6</v>
      </c>
    </row>
    <row r="3592" spans="1:71" x14ac:dyDescent="0.25">
      <c r="A3592" t="s">
        <v>86</v>
      </c>
      <c r="B3592">
        <v>607</v>
      </c>
      <c r="C3592" t="s">
        <v>88</v>
      </c>
      <c r="D3592">
        <v>1</v>
      </c>
      <c r="E3592">
        <v>108171.8757</v>
      </c>
      <c r="F3592">
        <v>108175.3305</v>
      </c>
      <c r="G3592">
        <v>3.4547999999922472</v>
      </c>
      <c r="H3592">
        <v>162.69990000000001</v>
      </c>
      <c r="I3592">
        <v>0</v>
      </c>
      <c r="J3592">
        <v>1385.1849999999999</v>
      </c>
      <c r="L3592" t="s">
        <v>1274</v>
      </c>
      <c r="M3592" s="6">
        <f t="shared" si="449"/>
        <v>2022</v>
      </c>
      <c r="N3592" s="6" t="str">
        <f t="shared" si="450"/>
        <v>05</v>
      </c>
      <c r="O3592" s="6" t="str">
        <f t="shared" si="451"/>
        <v>19</v>
      </c>
      <c r="P3592" t="str">
        <f t="shared" si="452"/>
        <v>00</v>
      </c>
      <c r="Q3592" t="str">
        <f t="shared" si="453"/>
        <v>32</v>
      </c>
      <c r="R3592" t="str">
        <f t="shared" si="454"/>
        <v>05</v>
      </c>
      <c r="S3592" s="4">
        <f t="shared" si="456"/>
        <v>44700.022280092591</v>
      </c>
      <c r="T3592" s="5">
        <f t="shared" si="455"/>
        <v>44700.022280092591</v>
      </c>
      <c r="U3592" t="s">
        <v>2699</v>
      </c>
      <c r="AH3592" t="s">
        <v>2940</v>
      </c>
      <c r="AI3592">
        <v>8</v>
      </c>
      <c r="AJ3592">
        <v>6</v>
      </c>
      <c r="AK3592" t="s">
        <v>3101</v>
      </c>
      <c r="AL3592" t="s">
        <v>3104</v>
      </c>
      <c r="BN3592">
        <v>596</v>
      </c>
      <c r="BQ3592">
        <v>162.69990000000001</v>
      </c>
      <c r="BR3592">
        <v>166.15469999999229</v>
      </c>
      <c r="BS3592">
        <v>7</v>
      </c>
    </row>
    <row r="3593" spans="1:71" x14ac:dyDescent="0.25">
      <c r="A3593" t="s">
        <v>86</v>
      </c>
      <c r="B3593">
        <v>608</v>
      </c>
      <c r="C3593" t="s">
        <v>88</v>
      </c>
      <c r="D3593">
        <v>1</v>
      </c>
      <c r="E3593">
        <v>108176.4307</v>
      </c>
      <c r="F3593">
        <v>108177.3352</v>
      </c>
      <c r="G3593">
        <v>0.90450000000419095</v>
      </c>
      <c r="H3593">
        <v>167.25489999999999</v>
      </c>
      <c r="I3593">
        <v>37.036999999999999</v>
      </c>
      <c r="J3593">
        <v>1562.963</v>
      </c>
      <c r="L3593" t="s">
        <v>1274</v>
      </c>
      <c r="M3593" s="6">
        <f t="shared" si="449"/>
        <v>2022</v>
      </c>
      <c r="N3593" s="6" t="str">
        <f t="shared" si="450"/>
        <v>05</v>
      </c>
      <c r="O3593" s="6" t="str">
        <f t="shared" si="451"/>
        <v>19</v>
      </c>
      <c r="P3593" t="str">
        <f t="shared" si="452"/>
        <v>00</v>
      </c>
      <c r="Q3593" t="str">
        <f t="shared" si="453"/>
        <v>32</v>
      </c>
      <c r="R3593" t="str">
        <f t="shared" si="454"/>
        <v>05</v>
      </c>
      <c r="S3593" s="4">
        <f t="shared" si="456"/>
        <v>44700.022280092591</v>
      </c>
      <c r="T3593" s="5">
        <f t="shared" si="455"/>
        <v>44700.022280092591</v>
      </c>
      <c r="U3593" t="s">
        <v>2699</v>
      </c>
      <c r="AH3593" t="s">
        <v>2940</v>
      </c>
      <c r="AI3593">
        <v>2</v>
      </c>
      <c r="AJ3593">
        <v>2</v>
      </c>
      <c r="AK3593" t="s">
        <v>3101</v>
      </c>
      <c r="AL3593" t="s">
        <v>3104</v>
      </c>
      <c r="BN3593">
        <v>597</v>
      </c>
      <c r="BQ3593">
        <v>167.25489999999999</v>
      </c>
      <c r="BR3593">
        <v>168.15940000000421</v>
      </c>
      <c r="BS3593">
        <v>8</v>
      </c>
    </row>
    <row r="3594" spans="1:71" x14ac:dyDescent="0.25">
      <c r="A3594" t="s">
        <v>86</v>
      </c>
      <c r="B3594">
        <v>609</v>
      </c>
      <c r="C3594" t="s">
        <v>88</v>
      </c>
      <c r="D3594">
        <v>1</v>
      </c>
      <c r="E3594">
        <v>108195.9561</v>
      </c>
      <c r="F3594">
        <v>108202.1621</v>
      </c>
      <c r="G3594">
        <v>6.2060000000055879</v>
      </c>
      <c r="H3594">
        <v>186.78030000000001</v>
      </c>
      <c r="I3594">
        <v>74.073999999999998</v>
      </c>
      <c r="J3594">
        <v>2251.8519999999999</v>
      </c>
      <c r="L3594" t="s">
        <v>1274</v>
      </c>
      <c r="M3594" s="6">
        <f t="shared" si="449"/>
        <v>2022</v>
      </c>
      <c r="N3594" s="6" t="str">
        <f t="shared" si="450"/>
        <v>05</v>
      </c>
      <c r="O3594" s="6" t="str">
        <f t="shared" si="451"/>
        <v>19</v>
      </c>
      <c r="P3594" t="str">
        <f t="shared" si="452"/>
        <v>00</v>
      </c>
      <c r="Q3594" t="str">
        <f t="shared" si="453"/>
        <v>32</v>
      </c>
      <c r="R3594" t="str">
        <f t="shared" si="454"/>
        <v>05</v>
      </c>
      <c r="S3594" s="4">
        <f t="shared" si="456"/>
        <v>44700.022280092591</v>
      </c>
      <c r="T3594" s="5">
        <f t="shared" si="455"/>
        <v>44700.022280092591</v>
      </c>
      <c r="U3594" t="s">
        <v>2699</v>
      </c>
      <c r="AH3594" t="s">
        <v>2940</v>
      </c>
      <c r="AI3594">
        <v>11</v>
      </c>
      <c r="AJ3594">
        <v>9</v>
      </c>
      <c r="AK3594" t="s">
        <v>3101</v>
      </c>
      <c r="AL3594" t="s">
        <v>3104</v>
      </c>
      <c r="BN3594">
        <v>598</v>
      </c>
      <c r="BQ3594">
        <v>186.78030000000001</v>
      </c>
      <c r="BR3594">
        <v>192.9863000000056</v>
      </c>
      <c r="BS3594">
        <v>9</v>
      </c>
    </row>
    <row r="3595" spans="1:71" x14ac:dyDescent="0.25">
      <c r="A3595" t="s">
        <v>86</v>
      </c>
      <c r="B3595">
        <v>610</v>
      </c>
      <c r="C3595" t="s">
        <v>88</v>
      </c>
      <c r="D3595">
        <v>1</v>
      </c>
      <c r="E3595">
        <v>108232.2264</v>
      </c>
      <c r="F3595">
        <v>108232.5028</v>
      </c>
      <c r="G3595">
        <v>0.276400000002468</v>
      </c>
      <c r="H3595">
        <v>223.0506</v>
      </c>
      <c r="I3595">
        <v>822.22199999999998</v>
      </c>
      <c r="J3595">
        <v>1496.296</v>
      </c>
      <c r="L3595" t="s">
        <v>1274</v>
      </c>
      <c r="M3595" s="6">
        <f t="shared" si="449"/>
        <v>2022</v>
      </c>
      <c r="N3595" s="6" t="str">
        <f t="shared" si="450"/>
        <v>05</v>
      </c>
      <c r="O3595" s="6" t="str">
        <f t="shared" si="451"/>
        <v>19</v>
      </c>
      <c r="P3595" t="str">
        <f t="shared" si="452"/>
        <v>00</v>
      </c>
      <c r="Q3595" t="str">
        <f t="shared" si="453"/>
        <v>32</v>
      </c>
      <c r="R3595" t="str">
        <f t="shared" si="454"/>
        <v>05</v>
      </c>
      <c r="S3595" s="4">
        <f t="shared" si="456"/>
        <v>44700.022280092591</v>
      </c>
      <c r="T3595" s="5">
        <f t="shared" si="455"/>
        <v>44700.022280092591</v>
      </c>
      <c r="U3595" t="s">
        <v>2699</v>
      </c>
      <c r="AH3595" t="s">
        <v>2940</v>
      </c>
      <c r="AI3595">
        <v>1</v>
      </c>
      <c r="AJ3595">
        <v>0</v>
      </c>
      <c r="AK3595" t="s">
        <v>3101</v>
      </c>
      <c r="AL3595" t="s">
        <v>3103</v>
      </c>
      <c r="BN3595">
        <v>599</v>
      </c>
      <c r="BQ3595">
        <v>223.0506</v>
      </c>
      <c r="BR3595">
        <v>223.3270000000025</v>
      </c>
      <c r="BS3595">
        <v>10</v>
      </c>
    </row>
    <row r="3596" spans="1:71" x14ac:dyDescent="0.25">
      <c r="A3596" t="s">
        <v>86</v>
      </c>
      <c r="B3596">
        <v>611</v>
      </c>
      <c r="C3596" t="s">
        <v>88</v>
      </c>
      <c r="D3596">
        <v>1</v>
      </c>
      <c r="E3596">
        <v>108240.66</v>
      </c>
      <c r="F3596">
        <v>108242.356</v>
      </c>
      <c r="G3596">
        <v>1.6959999999962749</v>
      </c>
      <c r="H3596">
        <v>231.48419999999999</v>
      </c>
      <c r="I3596">
        <v>0</v>
      </c>
      <c r="J3596">
        <v>2481.4810000000002</v>
      </c>
      <c r="L3596" t="s">
        <v>1274</v>
      </c>
      <c r="M3596" s="6">
        <f t="shared" si="449"/>
        <v>2022</v>
      </c>
      <c r="N3596" s="6" t="str">
        <f t="shared" si="450"/>
        <v>05</v>
      </c>
      <c r="O3596" s="6" t="str">
        <f t="shared" si="451"/>
        <v>19</v>
      </c>
      <c r="P3596" t="str">
        <f t="shared" si="452"/>
        <v>00</v>
      </c>
      <c r="Q3596" t="str">
        <f t="shared" si="453"/>
        <v>32</v>
      </c>
      <c r="R3596" t="str">
        <f t="shared" si="454"/>
        <v>05</v>
      </c>
      <c r="S3596" s="4">
        <f t="shared" si="456"/>
        <v>44700.022280092591</v>
      </c>
      <c r="T3596" s="5">
        <f t="shared" si="455"/>
        <v>44700.022280092591</v>
      </c>
      <c r="U3596" t="s">
        <v>2699</v>
      </c>
      <c r="AH3596" t="s">
        <v>2940</v>
      </c>
      <c r="AI3596">
        <v>3</v>
      </c>
      <c r="AJ3596">
        <v>4</v>
      </c>
      <c r="AK3596" t="s">
        <v>3101</v>
      </c>
      <c r="AL3596" t="s">
        <v>3104</v>
      </c>
      <c r="BN3596">
        <v>600</v>
      </c>
      <c r="BQ3596">
        <v>231.48419999999999</v>
      </c>
      <c r="BR3596">
        <v>233.18019999999629</v>
      </c>
      <c r="BS3596">
        <v>11</v>
      </c>
    </row>
    <row r="3597" spans="1:71" x14ac:dyDescent="0.25">
      <c r="A3597" t="s">
        <v>86</v>
      </c>
      <c r="B3597">
        <v>612</v>
      </c>
      <c r="C3597" t="s">
        <v>88</v>
      </c>
      <c r="D3597">
        <v>1</v>
      </c>
      <c r="E3597">
        <v>108242.7203</v>
      </c>
      <c r="F3597">
        <v>108245.7291</v>
      </c>
      <c r="G3597">
        <v>3.008799999995972</v>
      </c>
      <c r="H3597">
        <v>233.5445</v>
      </c>
      <c r="I3597">
        <v>29.63</v>
      </c>
      <c r="J3597">
        <v>2281.4810000000002</v>
      </c>
      <c r="L3597" t="s">
        <v>1274</v>
      </c>
      <c r="M3597" s="6">
        <f t="shared" si="449"/>
        <v>2022</v>
      </c>
      <c r="N3597" s="6" t="str">
        <f t="shared" si="450"/>
        <v>05</v>
      </c>
      <c r="O3597" s="6" t="str">
        <f t="shared" si="451"/>
        <v>19</v>
      </c>
      <c r="P3597" t="str">
        <f t="shared" si="452"/>
        <v>00</v>
      </c>
      <c r="Q3597" t="str">
        <f t="shared" si="453"/>
        <v>32</v>
      </c>
      <c r="R3597" t="str">
        <f t="shared" si="454"/>
        <v>05</v>
      </c>
      <c r="S3597" s="4">
        <f t="shared" si="456"/>
        <v>44700.022280092591</v>
      </c>
      <c r="T3597" s="5">
        <f t="shared" si="455"/>
        <v>44700.022280092591</v>
      </c>
      <c r="U3597" t="s">
        <v>2699</v>
      </c>
      <c r="AH3597" t="s">
        <v>2940</v>
      </c>
      <c r="AI3597">
        <v>5</v>
      </c>
      <c r="AJ3597">
        <v>4</v>
      </c>
      <c r="AK3597" t="s">
        <v>3101</v>
      </c>
      <c r="AL3597" t="s">
        <v>3104</v>
      </c>
      <c r="BN3597">
        <v>601</v>
      </c>
      <c r="BQ3597">
        <v>233.5445</v>
      </c>
      <c r="BR3597">
        <v>236.553299999996</v>
      </c>
      <c r="BS3597">
        <v>12</v>
      </c>
    </row>
    <row r="3598" spans="1:71" x14ac:dyDescent="0.25">
      <c r="A3598" t="s">
        <v>86</v>
      </c>
      <c r="B3598">
        <v>613</v>
      </c>
      <c r="C3598" t="s">
        <v>88</v>
      </c>
      <c r="D3598">
        <v>1</v>
      </c>
      <c r="E3598">
        <v>108263.8155</v>
      </c>
      <c r="F3598">
        <v>108264.7703</v>
      </c>
      <c r="G3598">
        <v>0.95480000000679865</v>
      </c>
      <c r="H3598">
        <v>254.6397</v>
      </c>
      <c r="I3598">
        <v>29.63</v>
      </c>
      <c r="J3598">
        <v>2014.8150000000001</v>
      </c>
      <c r="L3598" t="s">
        <v>1274</v>
      </c>
      <c r="M3598" s="6">
        <f t="shared" si="449"/>
        <v>2022</v>
      </c>
      <c r="N3598" s="6" t="str">
        <f t="shared" si="450"/>
        <v>05</v>
      </c>
      <c r="O3598" s="6" t="str">
        <f t="shared" si="451"/>
        <v>19</v>
      </c>
      <c r="P3598" t="str">
        <f t="shared" si="452"/>
        <v>00</v>
      </c>
      <c r="Q3598" t="str">
        <f t="shared" si="453"/>
        <v>32</v>
      </c>
      <c r="R3598" t="str">
        <f t="shared" si="454"/>
        <v>05</v>
      </c>
      <c r="S3598" s="4">
        <f t="shared" si="456"/>
        <v>44700.022280092591</v>
      </c>
      <c r="T3598" s="5">
        <f t="shared" si="455"/>
        <v>44700.022280092591</v>
      </c>
      <c r="U3598" t="s">
        <v>2699</v>
      </c>
      <c r="AH3598" t="s">
        <v>2940</v>
      </c>
      <c r="AI3598">
        <v>1</v>
      </c>
      <c r="AJ3598">
        <v>2</v>
      </c>
      <c r="AK3598" t="s">
        <v>3101</v>
      </c>
      <c r="AL3598" t="s">
        <v>3104</v>
      </c>
      <c r="AN3598" t="s">
        <v>3658</v>
      </c>
      <c r="BN3598">
        <v>602</v>
      </c>
      <c r="BQ3598">
        <v>254.6397</v>
      </c>
      <c r="BR3598">
        <v>255.5945000000068</v>
      </c>
      <c r="BS3598">
        <v>13</v>
      </c>
    </row>
    <row r="3599" spans="1:71" x14ac:dyDescent="0.25">
      <c r="A3599" t="s">
        <v>86</v>
      </c>
      <c r="B3599">
        <v>614</v>
      </c>
      <c r="C3599" t="s">
        <v>88</v>
      </c>
      <c r="D3599">
        <v>1</v>
      </c>
      <c r="E3599">
        <v>108265.0404</v>
      </c>
      <c r="F3599">
        <v>108265.56170000001</v>
      </c>
      <c r="G3599">
        <v>0.52130000000761356</v>
      </c>
      <c r="H3599">
        <v>255.8646</v>
      </c>
      <c r="I3599">
        <v>0</v>
      </c>
      <c r="J3599">
        <v>1600</v>
      </c>
      <c r="L3599" t="s">
        <v>1274</v>
      </c>
      <c r="M3599" s="6">
        <f t="shared" si="449"/>
        <v>2022</v>
      </c>
      <c r="N3599" s="6" t="str">
        <f t="shared" si="450"/>
        <v>05</v>
      </c>
      <c r="O3599" s="6" t="str">
        <f t="shared" si="451"/>
        <v>19</v>
      </c>
      <c r="P3599" t="str">
        <f t="shared" si="452"/>
        <v>00</v>
      </c>
      <c r="Q3599" t="str">
        <f t="shared" si="453"/>
        <v>32</v>
      </c>
      <c r="R3599" t="str">
        <f t="shared" si="454"/>
        <v>05</v>
      </c>
      <c r="S3599" s="4">
        <f t="shared" si="456"/>
        <v>44700.022280092591</v>
      </c>
      <c r="T3599" s="5">
        <f t="shared" si="455"/>
        <v>44700.022280092591</v>
      </c>
      <c r="U3599" t="s">
        <v>2699</v>
      </c>
      <c r="AH3599" t="s">
        <v>2940</v>
      </c>
      <c r="AI3599">
        <v>1</v>
      </c>
      <c r="AJ3599">
        <v>1</v>
      </c>
      <c r="AK3599" t="s">
        <v>3101</v>
      </c>
      <c r="AL3599" t="s">
        <v>3104</v>
      </c>
      <c r="AN3599" t="s">
        <v>3658</v>
      </c>
      <c r="BN3599">
        <v>603</v>
      </c>
      <c r="BQ3599">
        <v>255.8646</v>
      </c>
      <c r="BR3599">
        <v>256.38590000000761</v>
      </c>
      <c r="BS3599">
        <v>14</v>
      </c>
    </row>
    <row r="3600" spans="1:71" x14ac:dyDescent="0.25">
      <c r="A3600" t="s">
        <v>86</v>
      </c>
      <c r="B3600">
        <v>615</v>
      </c>
      <c r="C3600" t="s">
        <v>88</v>
      </c>
      <c r="D3600">
        <v>1</v>
      </c>
      <c r="E3600">
        <v>108265.80039999999</v>
      </c>
      <c r="F3600">
        <v>108266.64840000001</v>
      </c>
      <c r="G3600">
        <v>0.84800000001268927</v>
      </c>
      <c r="H3600">
        <v>256.62459999999999</v>
      </c>
      <c r="I3600">
        <v>66.667000000000002</v>
      </c>
      <c r="J3600">
        <v>1822.222</v>
      </c>
      <c r="L3600" t="s">
        <v>1274</v>
      </c>
      <c r="M3600" s="6">
        <f t="shared" si="449"/>
        <v>2022</v>
      </c>
      <c r="N3600" s="6" t="str">
        <f t="shared" si="450"/>
        <v>05</v>
      </c>
      <c r="O3600" s="6" t="str">
        <f t="shared" si="451"/>
        <v>19</v>
      </c>
      <c r="P3600" t="str">
        <f t="shared" si="452"/>
        <v>00</v>
      </c>
      <c r="Q3600" t="str">
        <f t="shared" si="453"/>
        <v>32</v>
      </c>
      <c r="R3600" t="str">
        <f t="shared" si="454"/>
        <v>05</v>
      </c>
      <c r="S3600" s="4">
        <f t="shared" si="456"/>
        <v>44700.022280092591</v>
      </c>
      <c r="T3600" s="5">
        <f t="shared" si="455"/>
        <v>44700.022280092591</v>
      </c>
      <c r="U3600" t="s">
        <v>2699</v>
      </c>
      <c r="AH3600" t="s">
        <v>2940</v>
      </c>
      <c r="AI3600">
        <v>1</v>
      </c>
      <c r="AJ3600">
        <v>1</v>
      </c>
      <c r="AK3600" t="s">
        <v>3101</v>
      </c>
      <c r="AL3600" t="s">
        <v>3104</v>
      </c>
      <c r="AN3600" t="s">
        <v>3658</v>
      </c>
      <c r="BN3600">
        <v>604</v>
      </c>
      <c r="BQ3600">
        <v>256.62459999999999</v>
      </c>
      <c r="BR3600">
        <v>257.47260000001268</v>
      </c>
      <c r="BS3600">
        <v>15</v>
      </c>
    </row>
    <row r="3601" spans="1:71" x14ac:dyDescent="0.25">
      <c r="A3601" t="s">
        <v>86</v>
      </c>
      <c r="B3601">
        <v>616</v>
      </c>
      <c r="C3601" t="s">
        <v>88</v>
      </c>
      <c r="D3601">
        <v>1</v>
      </c>
      <c r="E3601">
        <v>108266.84940000001</v>
      </c>
      <c r="F3601">
        <v>108267.4776</v>
      </c>
      <c r="G3601">
        <v>0.62819999999192078</v>
      </c>
      <c r="H3601">
        <v>257.67360000000002</v>
      </c>
      <c r="I3601">
        <v>59.259</v>
      </c>
      <c r="J3601">
        <v>1911.1110000000001</v>
      </c>
      <c r="L3601" t="s">
        <v>1274</v>
      </c>
      <c r="M3601" s="6">
        <f t="shared" si="449"/>
        <v>2022</v>
      </c>
      <c r="N3601" s="6" t="str">
        <f t="shared" si="450"/>
        <v>05</v>
      </c>
      <c r="O3601" s="6" t="str">
        <f t="shared" si="451"/>
        <v>19</v>
      </c>
      <c r="P3601" t="str">
        <f t="shared" si="452"/>
        <v>00</v>
      </c>
      <c r="Q3601" t="str">
        <f t="shared" si="453"/>
        <v>32</v>
      </c>
      <c r="R3601" t="str">
        <f t="shared" si="454"/>
        <v>05</v>
      </c>
      <c r="S3601" s="4">
        <f t="shared" si="456"/>
        <v>44700.022280092591</v>
      </c>
      <c r="T3601" s="5">
        <f t="shared" si="455"/>
        <v>44700.022280092591</v>
      </c>
      <c r="U3601" t="s">
        <v>2699</v>
      </c>
      <c r="AH3601" t="s">
        <v>2940</v>
      </c>
      <c r="AI3601">
        <v>2</v>
      </c>
      <c r="AJ3601">
        <v>1</v>
      </c>
      <c r="AK3601" t="s">
        <v>3101</v>
      </c>
      <c r="AL3601" t="s">
        <v>3104</v>
      </c>
      <c r="AN3601" t="s">
        <v>3658</v>
      </c>
      <c r="BN3601">
        <v>605</v>
      </c>
      <c r="BQ3601">
        <v>257.67360000000002</v>
      </c>
      <c r="BR3601">
        <v>258.30179999999189</v>
      </c>
      <c r="BS3601">
        <v>16</v>
      </c>
    </row>
    <row r="3602" spans="1:71" x14ac:dyDescent="0.25">
      <c r="A3602" t="s">
        <v>86</v>
      </c>
      <c r="B3602">
        <v>620</v>
      </c>
      <c r="C3602" t="s">
        <v>88</v>
      </c>
      <c r="D3602">
        <v>1</v>
      </c>
      <c r="E3602">
        <v>108917.1265</v>
      </c>
      <c r="F3602">
        <v>108917.45940000001</v>
      </c>
      <c r="G3602">
        <v>0.3329000000085216</v>
      </c>
      <c r="H3602">
        <v>7.9497999999999998</v>
      </c>
      <c r="I3602">
        <v>7.407</v>
      </c>
      <c r="J3602">
        <v>370.37</v>
      </c>
      <c r="L3602" t="s">
        <v>1275</v>
      </c>
      <c r="M3602" s="6">
        <f t="shared" si="449"/>
        <v>2022</v>
      </c>
      <c r="N3602" s="6" t="str">
        <f t="shared" si="450"/>
        <v>05</v>
      </c>
      <c r="O3602" s="6" t="str">
        <f t="shared" si="451"/>
        <v>19</v>
      </c>
      <c r="P3602" t="str">
        <f t="shared" si="452"/>
        <v>00</v>
      </c>
      <c r="Q3602" t="str">
        <f t="shared" si="453"/>
        <v>47</v>
      </c>
      <c r="R3602" t="str">
        <f t="shared" si="454"/>
        <v>05</v>
      </c>
      <c r="S3602" s="4">
        <f t="shared" si="456"/>
        <v>44700.032696759263</v>
      </c>
      <c r="T3602" s="5">
        <f t="shared" si="455"/>
        <v>44700.032696759263</v>
      </c>
      <c r="U3602" t="s">
        <v>2700</v>
      </c>
      <c r="AH3602" t="s">
        <v>2940</v>
      </c>
      <c r="AI3602">
        <v>1</v>
      </c>
      <c r="AJ3602">
        <v>0</v>
      </c>
      <c r="AK3602" t="s">
        <v>3101</v>
      </c>
      <c r="AL3602" t="s">
        <v>3102</v>
      </c>
      <c r="BN3602">
        <v>609</v>
      </c>
      <c r="BQ3602">
        <v>7.9497999999999998</v>
      </c>
      <c r="BR3602">
        <v>8.2827000000085214</v>
      </c>
      <c r="BS3602">
        <v>0</v>
      </c>
    </row>
    <row r="3603" spans="1:71" x14ac:dyDescent="0.25">
      <c r="A3603" t="s">
        <v>86</v>
      </c>
      <c r="B3603">
        <v>621</v>
      </c>
      <c r="C3603" t="s">
        <v>88</v>
      </c>
      <c r="D3603">
        <v>1</v>
      </c>
      <c r="E3603">
        <v>109000.9656</v>
      </c>
      <c r="F3603">
        <v>109001.198</v>
      </c>
      <c r="G3603">
        <v>0.23240000000805591</v>
      </c>
      <c r="H3603">
        <v>91.788899999999998</v>
      </c>
      <c r="I3603">
        <v>0</v>
      </c>
      <c r="J3603">
        <v>659.25900000000001</v>
      </c>
      <c r="L3603" t="s">
        <v>1275</v>
      </c>
      <c r="M3603" s="6">
        <f t="shared" si="449"/>
        <v>2022</v>
      </c>
      <c r="N3603" s="6" t="str">
        <f t="shared" si="450"/>
        <v>05</v>
      </c>
      <c r="O3603" s="6" t="str">
        <f t="shared" si="451"/>
        <v>19</v>
      </c>
      <c r="P3603" t="str">
        <f t="shared" si="452"/>
        <v>00</v>
      </c>
      <c r="Q3603" t="str">
        <f t="shared" si="453"/>
        <v>47</v>
      </c>
      <c r="R3603" t="str">
        <f t="shared" si="454"/>
        <v>05</v>
      </c>
      <c r="S3603" s="4">
        <f t="shared" si="456"/>
        <v>44700.032696759263</v>
      </c>
      <c r="T3603" s="5">
        <f t="shared" si="455"/>
        <v>44700.032696759263</v>
      </c>
      <c r="U3603" t="s">
        <v>2700</v>
      </c>
      <c r="AH3603" t="s">
        <v>2940</v>
      </c>
      <c r="AI3603">
        <v>1</v>
      </c>
      <c r="AJ3603">
        <v>0</v>
      </c>
      <c r="AK3603" t="s">
        <v>3101</v>
      </c>
      <c r="AL3603" t="s">
        <v>3103</v>
      </c>
      <c r="AN3603" t="s">
        <v>3619</v>
      </c>
      <c r="BN3603">
        <v>610</v>
      </c>
      <c r="BQ3603">
        <v>91.788899999999998</v>
      </c>
      <c r="BR3603">
        <v>92.021300000008054</v>
      </c>
      <c r="BS3603">
        <v>1</v>
      </c>
    </row>
    <row r="3604" spans="1:71" x14ac:dyDescent="0.25">
      <c r="A3604" t="s">
        <v>86</v>
      </c>
      <c r="B3604">
        <v>622</v>
      </c>
      <c r="C3604" t="s">
        <v>88</v>
      </c>
      <c r="D3604">
        <v>1</v>
      </c>
      <c r="E3604">
        <v>109002.0711</v>
      </c>
      <c r="F3604">
        <v>109002.3915</v>
      </c>
      <c r="G3604">
        <v>0.32039999999688012</v>
      </c>
      <c r="H3604">
        <v>92.894400000000005</v>
      </c>
      <c r="I3604">
        <v>22.222000000000001</v>
      </c>
      <c r="J3604">
        <v>570.37</v>
      </c>
      <c r="L3604" t="s">
        <v>1275</v>
      </c>
      <c r="M3604" s="6">
        <f t="shared" si="449"/>
        <v>2022</v>
      </c>
      <c r="N3604" s="6" t="str">
        <f t="shared" si="450"/>
        <v>05</v>
      </c>
      <c r="O3604" s="6" t="str">
        <f t="shared" si="451"/>
        <v>19</v>
      </c>
      <c r="P3604" t="str">
        <f t="shared" si="452"/>
        <v>00</v>
      </c>
      <c r="Q3604" t="str">
        <f t="shared" si="453"/>
        <v>47</v>
      </c>
      <c r="R3604" t="str">
        <f t="shared" si="454"/>
        <v>05</v>
      </c>
      <c r="S3604" s="4">
        <f t="shared" si="456"/>
        <v>44700.032696759263</v>
      </c>
      <c r="T3604" s="5">
        <f t="shared" si="455"/>
        <v>44700.032696759263</v>
      </c>
      <c r="U3604" t="s">
        <v>2700</v>
      </c>
      <c r="AH3604" t="s">
        <v>2940</v>
      </c>
      <c r="AI3604">
        <v>1</v>
      </c>
      <c r="AJ3604">
        <v>0</v>
      </c>
      <c r="AK3604" t="s">
        <v>3101</v>
      </c>
      <c r="AL3604" t="s">
        <v>3102</v>
      </c>
      <c r="AN3604" t="s">
        <v>3619</v>
      </c>
      <c r="BN3604">
        <v>611</v>
      </c>
      <c r="BQ3604">
        <v>92.894400000000005</v>
      </c>
      <c r="BR3604">
        <v>93.214799999996885</v>
      </c>
      <c r="BS3604">
        <v>2</v>
      </c>
    </row>
    <row r="3605" spans="1:71" x14ac:dyDescent="0.25">
      <c r="A3605" t="s">
        <v>86</v>
      </c>
      <c r="B3605">
        <v>623</v>
      </c>
      <c r="C3605" t="s">
        <v>88</v>
      </c>
      <c r="D3605">
        <v>1</v>
      </c>
      <c r="E3605">
        <v>109002.6427</v>
      </c>
      <c r="F3605">
        <v>109003.007</v>
      </c>
      <c r="G3605">
        <v>0.3643000000010943</v>
      </c>
      <c r="H3605">
        <v>93.465999999999994</v>
      </c>
      <c r="I3605">
        <v>29.63</v>
      </c>
      <c r="J3605">
        <v>562.96299999999997</v>
      </c>
      <c r="L3605" t="s">
        <v>1275</v>
      </c>
      <c r="M3605" s="6">
        <f t="shared" si="449"/>
        <v>2022</v>
      </c>
      <c r="N3605" s="6" t="str">
        <f t="shared" si="450"/>
        <v>05</v>
      </c>
      <c r="O3605" s="6" t="str">
        <f t="shared" si="451"/>
        <v>19</v>
      </c>
      <c r="P3605" t="str">
        <f t="shared" si="452"/>
        <v>00</v>
      </c>
      <c r="Q3605" t="str">
        <f t="shared" si="453"/>
        <v>47</v>
      </c>
      <c r="R3605" t="str">
        <f t="shared" si="454"/>
        <v>05</v>
      </c>
      <c r="S3605" s="4">
        <f t="shared" si="456"/>
        <v>44700.032696759263</v>
      </c>
      <c r="T3605" s="5">
        <f t="shared" si="455"/>
        <v>44700.032696759263</v>
      </c>
      <c r="U3605" t="s">
        <v>2700</v>
      </c>
      <c r="AH3605" t="s">
        <v>2940</v>
      </c>
      <c r="AI3605">
        <v>1</v>
      </c>
      <c r="AJ3605">
        <v>0</v>
      </c>
      <c r="AK3605" t="s">
        <v>3101</v>
      </c>
      <c r="AL3605" t="s">
        <v>3102</v>
      </c>
      <c r="AN3605" t="s">
        <v>3619</v>
      </c>
      <c r="BN3605">
        <v>612</v>
      </c>
      <c r="BQ3605">
        <v>93.465999999999994</v>
      </c>
      <c r="BR3605">
        <v>93.830300000001088</v>
      </c>
      <c r="BS3605">
        <v>3</v>
      </c>
    </row>
    <row r="3606" spans="1:71" x14ac:dyDescent="0.25">
      <c r="A3606" t="s">
        <v>86</v>
      </c>
      <c r="B3606">
        <v>624</v>
      </c>
      <c r="C3606" t="s">
        <v>88</v>
      </c>
      <c r="D3606">
        <v>1</v>
      </c>
      <c r="E3606">
        <v>109050.7607</v>
      </c>
      <c r="F3606">
        <v>109051.03079999999</v>
      </c>
      <c r="G3606">
        <v>0.27009999999427242</v>
      </c>
      <c r="H3606">
        <v>141.584</v>
      </c>
      <c r="I3606">
        <v>51.851999999999997</v>
      </c>
      <c r="J3606">
        <v>762.96299999999997</v>
      </c>
      <c r="L3606" t="s">
        <v>1275</v>
      </c>
      <c r="M3606" s="6">
        <f t="shared" si="449"/>
        <v>2022</v>
      </c>
      <c r="N3606" s="6" t="str">
        <f t="shared" si="450"/>
        <v>05</v>
      </c>
      <c r="O3606" s="6" t="str">
        <f t="shared" si="451"/>
        <v>19</v>
      </c>
      <c r="P3606" t="str">
        <f t="shared" si="452"/>
        <v>00</v>
      </c>
      <c r="Q3606" t="str">
        <f t="shared" si="453"/>
        <v>47</v>
      </c>
      <c r="R3606" t="str">
        <f t="shared" si="454"/>
        <v>05</v>
      </c>
      <c r="S3606" s="4">
        <f t="shared" si="456"/>
        <v>44700.032696759263</v>
      </c>
      <c r="T3606" s="5">
        <f t="shared" si="455"/>
        <v>44700.032696759263</v>
      </c>
      <c r="U3606" t="s">
        <v>2700</v>
      </c>
      <c r="AH3606" t="s">
        <v>2940</v>
      </c>
      <c r="AI3606">
        <v>1</v>
      </c>
      <c r="AJ3606">
        <v>0</v>
      </c>
      <c r="AK3606" t="s">
        <v>2940</v>
      </c>
      <c r="AL3606" t="s">
        <v>3103</v>
      </c>
      <c r="BN3606">
        <v>613</v>
      </c>
      <c r="BQ3606">
        <v>141.584</v>
      </c>
      <c r="BR3606">
        <v>141.8540999999943</v>
      </c>
      <c r="BS3606">
        <v>4</v>
      </c>
    </row>
    <row r="3607" spans="1:71" x14ac:dyDescent="0.25">
      <c r="A3607" t="s">
        <v>86</v>
      </c>
      <c r="B3607">
        <v>625</v>
      </c>
      <c r="C3607" t="s">
        <v>88</v>
      </c>
      <c r="D3607">
        <v>1</v>
      </c>
      <c r="E3607">
        <v>109052.2745</v>
      </c>
      <c r="F3607">
        <v>109052.56969999999</v>
      </c>
      <c r="G3607">
        <v>0.29519999999320129</v>
      </c>
      <c r="H3607">
        <v>143.09780000000001</v>
      </c>
      <c r="I3607">
        <v>22.222000000000001</v>
      </c>
      <c r="J3607">
        <v>651.85199999999998</v>
      </c>
      <c r="L3607" t="s">
        <v>1275</v>
      </c>
      <c r="M3607" s="6">
        <f t="shared" si="449"/>
        <v>2022</v>
      </c>
      <c r="N3607" s="6" t="str">
        <f t="shared" si="450"/>
        <v>05</v>
      </c>
      <c r="O3607" s="6" t="str">
        <f t="shared" si="451"/>
        <v>19</v>
      </c>
      <c r="P3607" t="str">
        <f t="shared" si="452"/>
        <v>00</v>
      </c>
      <c r="Q3607" t="str">
        <f t="shared" si="453"/>
        <v>47</v>
      </c>
      <c r="R3607" t="str">
        <f t="shared" si="454"/>
        <v>05</v>
      </c>
      <c r="S3607" s="4">
        <f t="shared" si="456"/>
        <v>44700.032696759263</v>
      </c>
      <c r="T3607" s="5">
        <f t="shared" si="455"/>
        <v>44700.032696759263</v>
      </c>
      <c r="U3607" t="s">
        <v>2700</v>
      </c>
      <c r="AH3607" t="s">
        <v>2940</v>
      </c>
      <c r="AI3607">
        <v>1</v>
      </c>
      <c r="AJ3607">
        <v>0</v>
      </c>
      <c r="AK3607" t="s">
        <v>2940</v>
      </c>
      <c r="AL3607" t="s">
        <v>3103</v>
      </c>
      <c r="BN3607">
        <v>614</v>
      </c>
      <c r="BQ3607">
        <v>143.09780000000001</v>
      </c>
      <c r="BR3607">
        <v>143.39299999999321</v>
      </c>
      <c r="BS3607">
        <v>5</v>
      </c>
    </row>
    <row r="3608" spans="1:71" x14ac:dyDescent="0.25">
      <c r="A3608" t="s">
        <v>86</v>
      </c>
      <c r="B3608">
        <v>630</v>
      </c>
      <c r="C3608" t="s">
        <v>88</v>
      </c>
      <c r="D3608">
        <v>1</v>
      </c>
      <c r="E3608">
        <v>109926.89380000001</v>
      </c>
      <c r="F3608">
        <v>109929.2116</v>
      </c>
      <c r="G3608">
        <v>2.317799999989802</v>
      </c>
      <c r="H3608">
        <v>117.57</v>
      </c>
      <c r="I3608">
        <v>0</v>
      </c>
      <c r="J3608">
        <v>400</v>
      </c>
      <c r="L3608" t="s">
        <v>1276</v>
      </c>
      <c r="M3608" s="6">
        <f t="shared" ref="M3608:M3671" si="457">2000+LEFT(RIGHT(L3608,16),2)</f>
        <v>2022</v>
      </c>
      <c r="N3608" s="6" t="str">
        <f t="shared" ref="N3608:N3671" si="458">LEFT(RIGHT(L3608,14),2)</f>
        <v>05</v>
      </c>
      <c r="O3608" s="6" t="str">
        <f t="shared" ref="O3608:O3671" si="459">LEFT(RIGHT(L3608,12),2)</f>
        <v>19</v>
      </c>
      <c r="P3608" t="str">
        <f t="shared" ref="P3608:P3671" si="460">LEFT(RIGHT(L3608,10),2)</f>
        <v>01</v>
      </c>
      <c r="Q3608" t="str">
        <f t="shared" ref="Q3608:Q3671" si="461">LEFT(RIGHT(L3608,8),2)</f>
        <v>02</v>
      </c>
      <c r="R3608" t="str">
        <f t="shared" ref="R3608:R3671" si="462">LEFT(RIGHT(L3608,6),2)</f>
        <v>05</v>
      </c>
      <c r="S3608" s="4">
        <f t="shared" si="456"/>
        <v>44700.043113425927</v>
      </c>
      <c r="T3608" s="5">
        <f t="shared" ref="T3608:T3671" si="463">S3608</f>
        <v>44700.043113425927</v>
      </c>
      <c r="U3608" t="s">
        <v>2701</v>
      </c>
      <c r="AH3608" t="s">
        <v>2940</v>
      </c>
      <c r="AI3608">
        <v>1</v>
      </c>
      <c r="AJ3608">
        <v>0</v>
      </c>
      <c r="AK3608" t="s">
        <v>2940</v>
      </c>
      <c r="AL3608" t="s">
        <v>3102</v>
      </c>
      <c r="BN3608">
        <v>619</v>
      </c>
      <c r="BQ3608">
        <v>117.57</v>
      </c>
      <c r="BR3608">
        <v>119.8877999999898</v>
      </c>
      <c r="BS3608">
        <v>0</v>
      </c>
    </row>
    <row r="3609" spans="1:71" x14ac:dyDescent="0.25">
      <c r="A3609" t="s">
        <v>86</v>
      </c>
      <c r="B3609">
        <v>633</v>
      </c>
      <c r="C3609" t="s">
        <v>88</v>
      </c>
      <c r="D3609">
        <v>1</v>
      </c>
      <c r="E3609">
        <v>110309.9645</v>
      </c>
      <c r="F3609">
        <v>110311.2019</v>
      </c>
      <c r="G3609">
        <v>1.2373999999981611</v>
      </c>
      <c r="H3609">
        <v>200.66550000000001</v>
      </c>
      <c r="I3609">
        <v>0</v>
      </c>
      <c r="J3609">
        <v>474.07400000000001</v>
      </c>
      <c r="L3609" t="s">
        <v>1277</v>
      </c>
      <c r="M3609" s="6">
        <f t="shared" si="457"/>
        <v>2022</v>
      </c>
      <c r="N3609" s="6" t="str">
        <f t="shared" si="458"/>
        <v>05</v>
      </c>
      <c r="O3609" s="6" t="str">
        <f t="shared" si="459"/>
        <v>19</v>
      </c>
      <c r="P3609" t="str">
        <f t="shared" si="460"/>
        <v>01</v>
      </c>
      <c r="Q3609" t="str">
        <f t="shared" si="461"/>
        <v>07</v>
      </c>
      <c r="R3609" t="str">
        <f t="shared" si="462"/>
        <v>05</v>
      </c>
      <c r="S3609" s="4">
        <f t="shared" si="456"/>
        <v>44700.046585648146</v>
      </c>
      <c r="T3609" s="5">
        <f t="shared" si="463"/>
        <v>44700.046585648146</v>
      </c>
      <c r="U3609" t="s">
        <v>2702</v>
      </c>
      <c r="AH3609" t="s">
        <v>2940</v>
      </c>
      <c r="AI3609">
        <v>1</v>
      </c>
      <c r="AJ3609">
        <v>0</v>
      </c>
      <c r="AK3609" t="s">
        <v>3101</v>
      </c>
      <c r="AL3609" t="s">
        <v>3102</v>
      </c>
      <c r="BN3609">
        <v>622</v>
      </c>
      <c r="BQ3609">
        <v>200.66550000000001</v>
      </c>
      <c r="BR3609">
        <v>201.9028999999982</v>
      </c>
      <c r="BS3609">
        <v>0</v>
      </c>
    </row>
    <row r="3610" spans="1:71" x14ac:dyDescent="0.25">
      <c r="A3610" t="s">
        <v>86</v>
      </c>
      <c r="B3610">
        <v>634</v>
      </c>
      <c r="C3610" t="s">
        <v>88</v>
      </c>
      <c r="D3610">
        <v>1</v>
      </c>
      <c r="E3610">
        <v>110312.0122</v>
      </c>
      <c r="F3610">
        <v>110312.34510000001</v>
      </c>
      <c r="G3610">
        <v>0.3329000000085216</v>
      </c>
      <c r="H3610">
        <v>202.7132</v>
      </c>
      <c r="I3610">
        <v>14.815</v>
      </c>
      <c r="J3610">
        <v>437.03699999999998</v>
      </c>
      <c r="L3610" t="s">
        <v>1277</v>
      </c>
      <c r="M3610" s="6">
        <f t="shared" si="457"/>
        <v>2022</v>
      </c>
      <c r="N3610" s="6" t="str">
        <f t="shared" si="458"/>
        <v>05</v>
      </c>
      <c r="O3610" s="6" t="str">
        <f t="shared" si="459"/>
        <v>19</v>
      </c>
      <c r="P3610" t="str">
        <f t="shared" si="460"/>
        <v>01</v>
      </c>
      <c r="Q3610" t="str">
        <f t="shared" si="461"/>
        <v>07</v>
      </c>
      <c r="R3610" t="str">
        <f t="shared" si="462"/>
        <v>05</v>
      </c>
      <c r="S3610" s="4">
        <f t="shared" si="456"/>
        <v>44700.046585648146</v>
      </c>
      <c r="T3610" s="5">
        <f t="shared" si="463"/>
        <v>44700.046585648146</v>
      </c>
      <c r="U3610" t="s">
        <v>2702</v>
      </c>
      <c r="AH3610" t="s">
        <v>2940</v>
      </c>
      <c r="AI3610">
        <v>1</v>
      </c>
      <c r="AJ3610">
        <v>0</v>
      </c>
      <c r="AK3610" t="s">
        <v>3101</v>
      </c>
      <c r="AL3610" t="s">
        <v>3102</v>
      </c>
      <c r="BN3610">
        <v>623</v>
      </c>
      <c r="BQ3610">
        <v>202.7132</v>
      </c>
      <c r="BR3610">
        <v>203.04610000000849</v>
      </c>
      <c r="BS3610">
        <v>1</v>
      </c>
    </row>
    <row r="3611" spans="1:71" x14ac:dyDescent="0.25">
      <c r="A3611" t="s">
        <v>86</v>
      </c>
      <c r="B3611">
        <v>635</v>
      </c>
      <c r="C3611" t="s">
        <v>88</v>
      </c>
      <c r="D3611">
        <v>1</v>
      </c>
      <c r="E3611">
        <v>110436.6931</v>
      </c>
      <c r="F3611">
        <v>110437.9368</v>
      </c>
      <c r="G3611">
        <v>1.2436999999918039</v>
      </c>
      <c r="H3611">
        <v>27.319900000000001</v>
      </c>
      <c r="I3611">
        <v>0</v>
      </c>
      <c r="J3611">
        <v>525.92600000000004</v>
      </c>
      <c r="L3611" t="s">
        <v>1278</v>
      </c>
      <c r="M3611" s="6">
        <f t="shared" si="457"/>
        <v>2022</v>
      </c>
      <c r="N3611" s="6" t="str">
        <f t="shared" si="458"/>
        <v>05</v>
      </c>
      <c r="O3611" s="6" t="str">
        <f t="shared" si="459"/>
        <v>19</v>
      </c>
      <c r="P3611" t="str">
        <f t="shared" si="460"/>
        <v>01</v>
      </c>
      <c r="Q3611" t="str">
        <f t="shared" si="461"/>
        <v>12</v>
      </c>
      <c r="R3611" t="str">
        <f t="shared" si="462"/>
        <v>05</v>
      </c>
      <c r="S3611" s="4">
        <f t="shared" si="456"/>
        <v>44700.050057870372</v>
      </c>
      <c r="T3611" s="5">
        <f t="shared" si="463"/>
        <v>44700.050057870372</v>
      </c>
      <c r="U3611" t="s">
        <v>2703</v>
      </c>
      <c r="AH3611" t="s">
        <v>2940</v>
      </c>
      <c r="AI3611">
        <v>1</v>
      </c>
      <c r="AJ3611">
        <v>0</v>
      </c>
      <c r="AK3611" t="s">
        <v>3101</v>
      </c>
      <c r="AL3611" t="s">
        <v>3102</v>
      </c>
      <c r="BN3611">
        <v>624</v>
      </c>
      <c r="BQ3611">
        <v>27.319900000000001</v>
      </c>
      <c r="BR3611">
        <v>28.563599999991801</v>
      </c>
      <c r="BS3611">
        <v>0</v>
      </c>
    </row>
    <row r="3612" spans="1:71" x14ac:dyDescent="0.25">
      <c r="A3612" t="s">
        <v>86</v>
      </c>
      <c r="B3612">
        <v>637</v>
      </c>
      <c r="C3612" t="s">
        <v>88</v>
      </c>
      <c r="D3612">
        <v>1</v>
      </c>
      <c r="E3612">
        <v>110793.9222</v>
      </c>
      <c r="F3612">
        <v>110795.0465</v>
      </c>
      <c r="G3612">
        <v>1.1242999999958561</v>
      </c>
      <c r="H3612">
        <v>84.572400000000002</v>
      </c>
      <c r="I3612">
        <v>0</v>
      </c>
      <c r="J3612">
        <v>437.03699999999998</v>
      </c>
      <c r="L3612" t="s">
        <v>1279</v>
      </c>
      <c r="M3612" s="6">
        <f t="shared" si="457"/>
        <v>2022</v>
      </c>
      <c r="N3612" s="6" t="str">
        <f t="shared" si="458"/>
        <v>05</v>
      </c>
      <c r="O3612" s="6" t="str">
        <f t="shared" si="459"/>
        <v>19</v>
      </c>
      <c r="P3612" t="str">
        <f t="shared" si="460"/>
        <v>01</v>
      </c>
      <c r="Q3612" t="str">
        <f t="shared" si="461"/>
        <v>17</v>
      </c>
      <c r="R3612" t="str">
        <f t="shared" si="462"/>
        <v>05</v>
      </c>
      <c r="S3612" s="4">
        <f t="shared" si="456"/>
        <v>44700.053530092591</v>
      </c>
      <c r="T3612" s="5">
        <f t="shared" si="463"/>
        <v>44700.053530092591</v>
      </c>
      <c r="U3612" t="s">
        <v>2704</v>
      </c>
      <c r="AH3612" t="s">
        <v>2940</v>
      </c>
      <c r="AI3612">
        <v>1</v>
      </c>
      <c r="AJ3612">
        <v>0</v>
      </c>
      <c r="AK3612" t="s">
        <v>3101</v>
      </c>
      <c r="AL3612" t="s">
        <v>3102</v>
      </c>
      <c r="BN3612">
        <v>626</v>
      </c>
      <c r="BQ3612">
        <v>84.572400000000002</v>
      </c>
      <c r="BR3612">
        <v>85.696699999995857</v>
      </c>
      <c r="BS3612">
        <v>0</v>
      </c>
    </row>
    <row r="3613" spans="1:71" x14ac:dyDescent="0.25">
      <c r="A3613" t="s">
        <v>86</v>
      </c>
      <c r="B3613">
        <v>638</v>
      </c>
      <c r="C3613" t="s">
        <v>88</v>
      </c>
      <c r="D3613">
        <v>1</v>
      </c>
      <c r="E3613">
        <v>110795.8129</v>
      </c>
      <c r="F3613">
        <v>110796.5289</v>
      </c>
      <c r="G3613">
        <v>0.71600000000034925</v>
      </c>
      <c r="H3613">
        <v>86.463099999999997</v>
      </c>
      <c r="I3613">
        <v>0</v>
      </c>
      <c r="J3613">
        <v>370.37</v>
      </c>
      <c r="L3613" t="s">
        <v>1279</v>
      </c>
      <c r="M3613" s="6">
        <f t="shared" si="457"/>
        <v>2022</v>
      </c>
      <c r="N3613" s="6" t="str">
        <f t="shared" si="458"/>
        <v>05</v>
      </c>
      <c r="O3613" s="6" t="str">
        <f t="shared" si="459"/>
        <v>19</v>
      </c>
      <c r="P3613" t="str">
        <f t="shared" si="460"/>
        <v>01</v>
      </c>
      <c r="Q3613" t="str">
        <f t="shared" si="461"/>
        <v>17</v>
      </c>
      <c r="R3613" t="str">
        <f t="shared" si="462"/>
        <v>05</v>
      </c>
      <c r="S3613" s="4">
        <f t="shared" si="456"/>
        <v>44700.053530092591</v>
      </c>
      <c r="T3613" s="5">
        <f t="shared" si="463"/>
        <v>44700.053530092591</v>
      </c>
      <c r="U3613" t="s">
        <v>2704</v>
      </c>
      <c r="AH3613" t="s">
        <v>2940</v>
      </c>
      <c r="AI3613">
        <v>1</v>
      </c>
      <c r="AJ3613">
        <v>0</v>
      </c>
      <c r="AK3613" t="s">
        <v>3101</v>
      </c>
      <c r="AL3613" t="s">
        <v>3102</v>
      </c>
      <c r="BN3613">
        <v>627</v>
      </c>
      <c r="BQ3613">
        <v>86.463099999999997</v>
      </c>
      <c r="BR3613">
        <v>87.179100000000346</v>
      </c>
      <c r="BS3613">
        <v>1</v>
      </c>
    </row>
    <row r="3614" spans="1:71" x14ac:dyDescent="0.25">
      <c r="A3614" t="s">
        <v>86</v>
      </c>
      <c r="B3614">
        <v>647</v>
      </c>
      <c r="C3614" t="s">
        <v>88</v>
      </c>
      <c r="D3614">
        <v>1</v>
      </c>
      <c r="E3614">
        <v>112081.1407</v>
      </c>
      <c r="F3614">
        <v>112082.3153</v>
      </c>
      <c r="G3614">
        <v>1.1745999999984631</v>
      </c>
      <c r="H3614">
        <v>171.685</v>
      </c>
      <c r="I3614">
        <v>0</v>
      </c>
      <c r="J3614">
        <v>570.37</v>
      </c>
      <c r="L3614" t="s">
        <v>1280</v>
      </c>
      <c r="M3614" s="6">
        <f t="shared" si="457"/>
        <v>2022</v>
      </c>
      <c r="N3614" s="6" t="str">
        <f t="shared" si="458"/>
        <v>05</v>
      </c>
      <c r="O3614" s="6" t="str">
        <f t="shared" si="459"/>
        <v>19</v>
      </c>
      <c r="P3614" t="str">
        <f t="shared" si="460"/>
        <v>01</v>
      </c>
      <c r="Q3614" t="str">
        <f t="shared" si="461"/>
        <v>37</v>
      </c>
      <c r="R3614" t="str">
        <f t="shared" si="462"/>
        <v>05</v>
      </c>
      <c r="S3614" s="4">
        <f t="shared" si="456"/>
        <v>44700.067418981482</v>
      </c>
      <c r="T3614" s="5">
        <f t="shared" si="463"/>
        <v>44700.067418981482</v>
      </c>
      <c r="U3614" t="s">
        <v>2705</v>
      </c>
      <c r="AH3614" t="s">
        <v>2940</v>
      </c>
      <c r="AI3614">
        <v>1</v>
      </c>
      <c r="AJ3614">
        <v>0</v>
      </c>
      <c r="AK3614" t="s">
        <v>3101</v>
      </c>
      <c r="AL3614" t="s">
        <v>3102</v>
      </c>
      <c r="BN3614">
        <v>636</v>
      </c>
      <c r="BQ3614">
        <v>171.685</v>
      </c>
      <c r="BR3614">
        <v>172.85959999999849</v>
      </c>
      <c r="BS3614">
        <v>0</v>
      </c>
    </row>
    <row r="3615" spans="1:71" x14ac:dyDescent="0.25">
      <c r="A3615" t="s">
        <v>86</v>
      </c>
      <c r="B3615">
        <v>649</v>
      </c>
      <c r="C3615" t="s">
        <v>88</v>
      </c>
      <c r="D3615">
        <v>1</v>
      </c>
      <c r="E3615">
        <v>112083.2576</v>
      </c>
      <c r="F3615">
        <v>112084.0113</v>
      </c>
      <c r="G3615">
        <v>0.75370000000111759</v>
      </c>
      <c r="H3615">
        <v>173.80189999999999</v>
      </c>
      <c r="I3615">
        <v>7.407</v>
      </c>
      <c r="J3615">
        <v>437.03699999999998</v>
      </c>
      <c r="L3615" t="s">
        <v>1280</v>
      </c>
      <c r="M3615" s="6">
        <f t="shared" si="457"/>
        <v>2022</v>
      </c>
      <c r="N3615" s="6" t="str">
        <f t="shared" si="458"/>
        <v>05</v>
      </c>
      <c r="O3615" s="6" t="str">
        <f t="shared" si="459"/>
        <v>19</v>
      </c>
      <c r="P3615" t="str">
        <f t="shared" si="460"/>
        <v>01</v>
      </c>
      <c r="Q3615" t="str">
        <f t="shared" si="461"/>
        <v>37</v>
      </c>
      <c r="R3615" t="str">
        <f t="shared" si="462"/>
        <v>05</v>
      </c>
      <c r="S3615" s="4">
        <f t="shared" si="456"/>
        <v>44700.067418981482</v>
      </c>
      <c r="T3615" s="5">
        <f t="shared" si="463"/>
        <v>44700.067418981482</v>
      </c>
      <c r="U3615" t="s">
        <v>2705</v>
      </c>
      <c r="AH3615" t="s">
        <v>2940</v>
      </c>
      <c r="AI3615">
        <v>1</v>
      </c>
      <c r="AJ3615">
        <v>0</v>
      </c>
      <c r="AK3615" t="s">
        <v>3101</v>
      </c>
      <c r="AL3615" t="s">
        <v>3102</v>
      </c>
      <c r="BN3615">
        <v>638</v>
      </c>
      <c r="BQ3615">
        <v>173.80189999999999</v>
      </c>
      <c r="BR3615">
        <v>174.55560000000111</v>
      </c>
      <c r="BS3615">
        <v>1</v>
      </c>
    </row>
    <row r="3616" spans="1:71" x14ac:dyDescent="0.25">
      <c r="A3616" t="s">
        <v>86</v>
      </c>
      <c r="B3616">
        <v>650</v>
      </c>
      <c r="C3616" t="s">
        <v>88</v>
      </c>
      <c r="D3616">
        <v>1</v>
      </c>
      <c r="E3616">
        <v>112151.768</v>
      </c>
      <c r="F3616">
        <v>112153.0996</v>
      </c>
      <c r="G3616">
        <v>1.331600000004983</v>
      </c>
      <c r="H3616">
        <v>242.31229999999999</v>
      </c>
      <c r="I3616">
        <v>0</v>
      </c>
      <c r="J3616">
        <v>407.40699999999998</v>
      </c>
      <c r="L3616" t="s">
        <v>1280</v>
      </c>
      <c r="M3616" s="6">
        <f t="shared" si="457"/>
        <v>2022</v>
      </c>
      <c r="N3616" s="6" t="str">
        <f t="shared" si="458"/>
        <v>05</v>
      </c>
      <c r="O3616" s="6" t="str">
        <f t="shared" si="459"/>
        <v>19</v>
      </c>
      <c r="P3616" t="str">
        <f t="shared" si="460"/>
        <v>01</v>
      </c>
      <c r="Q3616" t="str">
        <f t="shared" si="461"/>
        <v>37</v>
      </c>
      <c r="R3616" t="str">
        <f t="shared" si="462"/>
        <v>05</v>
      </c>
      <c r="S3616" s="4">
        <f t="shared" si="456"/>
        <v>44700.067418981482</v>
      </c>
      <c r="T3616" s="5">
        <f t="shared" si="463"/>
        <v>44700.067418981482</v>
      </c>
      <c r="U3616" t="s">
        <v>2705</v>
      </c>
      <c r="AH3616" t="s">
        <v>2940</v>
      </c>
      <c r="AI3616">
        <v>1</v>
      </c>
      <c r="AJ3616">
        <v>0</v>
      </c>
      <c r="AK3616" t="s">
        <v>2940</v>
      </c>
      <c r="AL3616" t="s">
        <v>3102</v>
      </c>
      <c r="BN3616">
        <v>639</v>
      </c>
      <c r="BQ3616">
        <v>242.31229999999999</v>
      </c>
      <c r="BR3616">
        <v>243.643900000005</v>
      </c>
      <c r="BS3616">
        <v>2</v>
      </c>
    </row>
    <row r="3617" spans="1:71" x14ac:dyDescent="0.25">
      <c r="A3617" t="s">
        <v>86</v>
      </c>
      <c r="B3617">
        <v>663</v>
      </c>
      <c r="C3617" t="s">
        <v>88</v>
      </c>
      <c r="D3617">
        <v>1</v>
      </c>
      <c r="E3617">
        <v>113375.8256</v>
      </c>
      <c r="F3617">
        <v>113376.4412</v>
      </c>
      <c r="G3617">
        <v>0.61560000000463333</v>
      </c>
      <c r="H3617">
        <v>266.26960000000003</v>
      </c>
      <c r="I3617">
        <v>0</v>
      </c>
      <c r="J3617">
        <v>340.74099999999999</v>
      </c>
      <c r="L3617" t="s">
        <v>1281</v>
      </c>
      <c r="M3617" s="6">
        <f t="shared" si="457"/>
        <v>2022</v>
      </c>
      <c r="N3617" s="6" t="str">
        <f t="shared" si="458"/>
        <v>05</v>
      </c>
      <c r="O3617" s="6" t="str">
        <f t="shared" si="459"/>
        <v>19</v>
      </c>
      <c r="P3617" t="str">
        <f t="shared" si="460"/>
        <v>01</v>
      </c>
      <c r="Q3617" t="str">
        <f t="shared" si="461"/>
        <v>57</v>
      </c>
      <c r="R3617" t="str">
        <f t="shared" si="462"/>
        <v>05</v>
      </c>
      <c r="S3617" s="4">
        <f t="shared" si="456"/>
        <v>44700.081307870372</v>
      </c>
      <c r="T3617" s="5">
        <f t="shared" si="463"/>
        <v>44700.081307870372</v>
      </c>
      <c r="U3617" t="s">
        <v>2706</v>
      </c>
      <c r="AH3617" t="s">
        <v>2940</v>
      </c>
      <c r="AI3617">
        <v>1</v>
      </c>
      <c r="AJ3617">
        <v>0</v>
      </c>
      <c r="AK3617" t="s">
        <v>3101</v>
      </c>
      <c r="AL3617" t="s">
        <v>3102</v>
      </c>
      <c r="BN3617">
        <v>652</v>
      </c>
      <c r="BQ3617">
        <v>266.26960000000003</v>
      </c>
      <c r="BR3617">
        <v>266.88520000000472</v>
      </c>
      <c r="BS3617">
        <v>0</v>
      </c>
    </row>
    <row r="3618" spans="1:71" x14ac:dyDescent="0.25">
      <c r="A3618" t="s">
        <v>86</v>
      </c>
      <c r="B3618">
        <v>666</v>
      </c>
      <c r="C3618" t="s">
        <v>88</v>
      </c>
      <c r="D3618">
        <v>1</v>
      </c>
      <c r="E3618">
        <v>113489.3224</v>
      </c>
      <c r="F3618">
        <v>113489.5423</v>
      </c>
      <c r="G3618">
        <v>0.21989999999641441</v>
      </c>
      <c r="H3618">
        <v>79.742599999999996</v>
      </c>
      <c r="I3618">
        <v>44.444000000000003</v>
      </c>
      <c r="J3618">
        <v>488.88900000000001</v>
      </c>
      <c r="L3618" t="s">
        <v>1282</v>
      </c>
      <c r="M3618" s="6">
        <f t="shared" si="457"/>
        <v>2022</v>
      </c>
      <c r="N3618" s="6" t="str">
        <f t="shared" si="458"/>
        <v>05</v>
      </c>
      <c r="O3618" s="6" t="str">
        <f t="shared" si="459"/>
        <v>19</v>
      </c>
      <c r="P3618" t="str">
        <f t="shared" si="460"/>
        <v>02</v>
      </c>
      <c r="Q3618" t="str">
        <f t="shared" si="461"/>
        <v>02</v>
      </c>
      <c r="R3618" t="str">
        <f t="shared" si="462"/>
        <v>05</v>
      </c>
      <c r="S3618" s="4">
        <f t="shared" si="456"/>
        <v>44700.084780092591</v>
      </c>
      <c r="T3618" s="5">
        <f t="shared" si="463"/>
        <v>44700.084780092591</v>
      </c>
      <c r="U3618" t="s">
        <v>2707</v>
      </c>
      <c r="AH3618" t="s">
        <v>2940</v>
      </c>
      <c r="AI3618">
        <v>1</v>
      </c>
      <c r="AJ3618">
        <v>0</v>
      </c>
      <c r="AK3618" t="s">
        <v>3101</v>
      </c>
      <c r="AL3618" t="s">
        <v>3103</v>
      </c>
      <c r="BN3618">
        <v>655</v>
      </c>
      <c r="BQ3618">
        <v>79.742599999999996</v>
      </c>
      <c r="BR3618">
        <v>79.96249999999641</v>
      </c>
      <c r="BS3618">
        <v>0</v>
      </c>
    </row>
    <row r="3619" spans="1:71" x14ac:dyDescent="0.25">
      <c r="A3619" t="s">
        <v>86</v>
      </c>
      <c r="B3619">
        <v>667</v>
      </c>
      <c r="C3619" t="s">
        <v>88</v>
      </c>
      <c r="D3619">
        <v>1</v>
      </c>
      <c r="E3619">
        <v>113495.82739999999</v>
      </c>
      <c r="F3619">
        <v>113496.1038</v>
      </c>
      <c r="G3619">
        <v>0.276400000002468</v>
      </c>
      <c r="H3619">
        <v>86.247600000000006</v>
      </c>
      <c r="I3619">
        <v>22.222000000000001</v>
      </c>
      <c r="J3619">
        <v>622.22199999999998</v>
      </c>
      <c r="L3619" t="s">
        <v>1282</v>
      </c>
      <c r="M3619" s="6">
        <f t="shared" si="457"/>
        <v>2022</v>
      </c>
      <c r="N3619" s="6" t="str">
        <f t="shared" si="458"/>
        <v>05</v>
      </c>
      <c r="O3619" s="6" t="str">
        <f t="shared" si="459"/>
        <v>19</v>
      </c>
      <c r="P3619" t="str">
        <f t="shared" si="460"/>
        <v>02</v>
      </c>
      <c r="Q3619" t="str">
        <f t="shared" si="461"/>
        <v>02</v>
      </c>
      <c r="R3619" t="str">
        <f t="shared" si="462"/>
        <v>05</v>
      </c>
      <c r="S3619" s="4">
        <f t="shared" si="456"/>
        <v>44700.084780092591</v>
      </c>
      <c r="T3619" s="5">
        <f t="shared" si="463"/>
        <v>44700.084780092591</v>
      </c>
      <c r="U3619" t="s">
        <v>2707</v>
      </c>
      <c r="AH3619" t="s">
        <v>2940</v>
      </c>
      <c r="AI3619">
        <v>1</v>
      </c>
      <c r="AJ3619">
        <v>0</v>
      </c>
      <c r="AK3619" t="s">
        <v>3101</v>
      </c>
      <c r="AL3619" t="s">
        <v>3102</v>
      </c>
      <c r="BN3619">
        <v>656</v>
      </c>
      <c r="BQ3619">
        <v>86.247600000000006</v>
      </c>
      <c r="BR3619">
        <v>86.524000000002474</v>
      </c>
      <c r="BS3619">
        <v>1</v>
      </c>
    </row>
    <row r="3620" spans="1:71" x14ac:dyDescent="0.25">
      <c r="A3620" t="s">
        <v>86</v>
      </c>
      <c r="B3620">
        <v>668</v>
      </c>
      <c r="C3620" t="s">
        <v>88</v>
      </c>
      <c r="D3620">
        <v>1</v>
      </c>
      <c r="E3620">
        <v>113497.8061</v>
      </c>
      <c r="F3620">
        <v>113498.3651</v>
      </c>
      <c r="G3620">
        <v>0.55899999999382999</v>
      </c>
      <c r="H3620">
        <v>88.226299999999995</v>
      </c>
      <c r="I3620">
        <v>81.480999999999995</v>
      </c>
      <c r="J3620">
        <v>511.11099999999999</v>
      </c>
      <c r="L3620" t="s">
        <v>1282</v>
      </c>
      <c r="M3620" s="6">
        <f t="shared" si="457"/>
        <v>2022</v>
      </c>
      <c r="N3620" s="6" t="str">
        <f t="shared" si="458"/>
        <v>05</v>
      </c>
      <c r="O3620" s="6" t="str">
        <f t="shared" si="459"/>
        <v>19</v>
      </c>
      <c r="P3620" t="str">
        <f t="shared" si="460"/>
        <v>02</v>
      </c>
      <c r="Q3620" t="str">
        <f t="shared" si="461"/>
        <v>02</v>
      </c>
      <c r="R3620" t="str">
        <f t="shared" si="462"/>
        <v>05</v>
      </c>
      <c r="S3620" s="4">
        <f t="shared" si="456"/>
        <v>44700.084780092591</v>
      </c>
      <c r="T3620" s="5">
        <f t="shared" si="463"/>
        <v>44700.084780092591</v>
      </c>
      <c r="U3620" t="s">
        <v>2707</v>
      </c>
      <c r="AH3620" t="s">
        <v>2940</v>
      </c>
      <c r="AI3620">
        <v>1</v>
      </c>
      <c r="AJ3620">
        <v>0</v>
      </c>
      <c r="AK3620" t="s">
        <v>3101</v>
      </c>
      <c r="AL3620" t="s">
        <v>3102</v>
      </c>
      <c r="BN3620">
        <v>657</v>
      </c>
      <c r="BQ3620">
        <v>88.226299999999995</v>
      </c>
      <c r="BR3620">
        <v>88.785299999993825</v>
      </c>
      <c r="BS3620">
        <v>2</v>
      </c>
    </row>
    <row r="3621" spans="1:71" x14ac:dyDescent="0.25">
      <c r="A3621" t="s">
        <v>86</v>
      </c>
      <c r="B3621">
        <v>669</v>
      </c>
      <c r="C3621" t="s">
        <v>88</v>
      </c>
      <c r="D3621">
        <v>1</v>
      </c>
      <c r="E3621">
        <v>113499.716</v>
      </c>
      <c r="F3621">
        <v>113500.118</v>
      </c>
      <c r="G3621">
        <v>0.40200000000186259</v>
      </c>
      <c r="H3621">
        <v>90.136200000000002</v>
      </c>
      <c r="I3621">
        <v>74.073999999999998</v>
      </c>
      <c r="J3621">
        <v>1237.037</v>
      </c>
      <c r="L3621" t="s">
        <v>1282</v>
      </c>
      <c r="M3621" s="6">
        <f t="shared" si="457"/>
        <v>2022</v>
      </c>
      <c r="N3621" s="6" t="str">
        <f t="shared" si="458"/>
        <v>05</v>
      </c>
      <c r="O3621" s="6" t="str">
        <f t="shared" si="459"/>
        <v>19</v>
      </c>
      <c r="P3621" t="str">
        <f t="shared" si="460"/>
        <v>02</v>
      </c>
      <c r="Q3621" t="str">
        <f t="shared" si="461"/>
        <v>02</v>
      </c>
      <c r="R3621" t="str">
        <f t="shared" si="462"/>
        <v>05</v>
      </c>
      <c r="S3621" s="4">
        <f t="shared" si="456"/>
        <v>44700.084780092591</v>
      </c>
      <c r="T3621" s="5">
        <f t="shared" si="463"/>
        <v>44700.084780092591</v>
      </c>
      <c r="U3621" t="s">
        <v>2707</v>
      </c>
      <c r="AH3621" t="s">
        <v>2940</v>
      </c>
      <c r="AI3621">
        <v>1</v>
      </c>
      <c r="AJ3621">
        <v>1</v>
      </c>
      <c r="AK3621" t="s">
        <v>3101</v>
      </c>
      <c r="AL3621" t="s">
        <v>3104</v>
      </c>
      <c r="BN3621">
        <v>658</v>
      </c>
      <c r="BQ3621">
        <v>90.136200000000002</v>
      </c>
      <c r="BR3621">
        <v>90.538200000001865</v>
      </c>
      <c r="BS3621">
        <v>3</v>
      </c>
    </row>
    <row r="3622" spans="1:71" x14ac:dyDescent="0.25">
      <c r="A3622" t="s">
        <v>86</v>
      </c>
      <c r="B3622">
        <v>673</v>
      </c>
      <c r="C3622" t="s">
        <v>88</v>
      </c>
      <c r="D3622">
        <v>1</v>
      </c>
      <c r="E3622">
        <v>113535.8239</v>
      </c>
      <c r="F3622">
        <v>113539.7184</v>
      </c>
      <c r="G3622">
        <v>3.8944999999948782</v>
      </c>
      <c r="H3622">
        <v>126.2441</v>
      </c>
      <c r="I3622">
        <v>29.63</v>
      </c>
      <c r="J3622">
        <v>1955.556</v>
      </c>
      <c r="L3622" t="s">
        <v>1282</v>
      </c>
      <c r="M3622" s="6">
        <f t="shared" si="457"/>
        <v>2022</v>
      </c>
      <c r="N3622" s="6" t="str">
        <f t="shared" si="458"/>
        <v>05</v>
      </c>
      <c r="O3622" s="6" t="str">
        <f t="shared" si="459"/>
        <v>19</v>
      </c>
      <c r="P3622" t="str">
        <f t="shared" si="460"/>
        <v>02</v>
      </c>
      <c r="Q3622" t="str">
        <f t="shared" si="461"/>
        <v>02</v>
      </c>
      <c r="R3622" t="str">
        <f t="shared" si="462"/>
        <v>05</v>
      </c>
      <c r="S3622" s="4">
        <f t="shared" si="456"/>
        <v>44700.084780092591</v>
      </c>
      <c r="T3622" s="5">
        <f t="shared" si="463"/>
        <v>44700.084780092591</v>
      </c>
      <c r="U3622" t="s">
        <v>2707</v>
      </c>
      <c r="AH3622" t="s">
        <v>2940</v>
      </c>
      <c r="AI3622">
        <v>6</v>
      </c>
      <c r="AJ3622">
        <v>5</v>
      </c>
      <c r="AK3622" t="s">
        <v>3101</v>
      </c>
      <c r="AL3622" t="s">
        <v>3104</v>
      </c>
      <c r="BN3622">
        <v>660</v>
      </c>
      <c r="BQ3622">
        <v>126.2441</v>
      </c>
      <c r="BR3622">
        <v>130.13859999999491</v>
      </c>
      <c r="BS3622">
        <v>4</v>
      </c>
    </row>
    <row r="3623" spans="1:71" x14ac:dyDescent="0.25">
      <c r="A3623" t="s">
        <v>86</v>
      </c>
      <c r="B3623">
        <v>678</v>
      </c>
      <c r="C3623" t="s">
        <v>88</v>
      </c>
      <c r="D3623">
        <v>1</v>
      </c>
      <c r="E3623">
        <v>114776.0033</v>
      </c>
      <c r="F3623">
        <v>114776.7445</v>
      </c>
      <c r="G3623">
        <v>0.74120000000402797</v>
      </c>
      <c r="H3623">
        <v>166.32159999999999</v>
      </c>
      <c r="I3623">
        <v>74.073999999999998</v>
      </c>
      <c r="J3623">
        <v>1200</v>
      </c>
      <c r="L3623" t="s">
        <v>1283</v>
      </c>
      <c r="M3623" s="6">
        <f t="shared" si="457"/>
        <v>2022</v>
      </c>
      <c r="N3623" s="6" t="str">
        <f t="shared" si="458"/>
        <v>05</v>
      </c>
      <c r="O3623" s="6" t="str">
        <f t="shared" si="459"/>
        <v>19</v>
      </c>
      <c r="P3623" t="str">
        <f t="shared" si="460"/>
        <v>02</v>
      </c>
      <c r="Q3623" t="str">
        <f t="shared" si="461"/>
        <v>22</v>
      </c>
      <c r="R3623" t="str">
        <f t="shared" si="462"/>
        <v>05</v>
      </c>
      <c r="S3623" s="4">
        <f t="shared" si="456"/>
        <v>44700.098668981482</v>
      </c>
      <c r="T3623" s="5">
        <f t="shared" si="463"/>
        <v>44700.098668981482</v>
      </c>
      <c r="U3623" t="s">
        <v>2708</v>
      </c>
      <c r="AH3623" t="s">
        <v>2940</v>
      </c>
      <c r="AI3623">
        <v>2</v>
      </c>
      <c r="AJ3623">
        <v>1</v>
      </c>
      <c r="AK3623" t="s">
        <v>2940</v>
      </c>
      <c r="AL3623" t="s">
        <v>3104</v>
      </c>
      <c r="BN3623">
        <v>665</v>
      </c>
      <c r="BQ3623">
        <v>166.32159999999999</v>
      </c>
      <c r="BR3623">
        <v>167.06280000000399</v>
      </c>
      <c r="BS3623">
        <v>0</v>
      </c>
    </row>
    <row r="3624" spans="1:71" x14ac:dyDescent="0.25">
      <c r="A3624" t="s">
        <v>86</v>
      </c>
      <c r="B3624">
        <v>679</v>
      </c>
      <c r="C3624" t="s">
        <v>88</v>
      </c>
      <c r="D3624">
        <v>1</v>
      </c>
      <c r="E3624">
        <v>114777.0523</v>
      </c>
      <c r="F3624">
        <v>114777.6553</v>
      </c>
      <c r="G3624">
        <v>0.60300000000279397</v>
      </c>
      <c r="H3624">
        <v>167.3706</v>
      </c>
      <c r="I3624">
        <v>81.480999999999995</v>
      </c>
      <c r="J3624">
        <v>1377.778</v>
      </c>
      <c r="L3624" t="s">
        <v>1283</v>
      </c>
      <c r="M3624" s="6">
        <f t="shared" si="457"/>
        <v>2022</v>
      </c>
      <c r="N3624" s="6" t="str">
        <f t="shared" si="458"/>
        <v>05</v>
      </c>
      <c r="O3624" s="6" t="str">
        <f t="shared" si="459"/>
        <v>19</v>
      </c>
      <c r="P3624" t="str">
        <f t="shared" si="460"/>
        <v>02</v>
      </c>
      <c r="Q3624" t="str">
        <f t="shared" si="461"/>
        <v>22</v>
      </c>
      <c r="R3624" t="str">
        <f t="shared" si="462"/>
        <v>05</v>
      </c>
      <c r="S3624" s="4">
        <f t="shared" si="456"/>
        <v>44700.098668981482</v>
      </c>
      <c r="T3624" s="5">
        <f t="shared" si="463"/>
        <v>44700.098668981482</v>
      </c>
      <c r="U3624" t="s">
        <v>2708</v>
      </c>
      <c r="AH3624" t="s">
        <v>2940</v>
      </c>
      <c r="AI3624">
        <v>1</v>
      </c>
      <c r="AJ3624">
        <v>1</v>
      </c>
      <c r="AK3624" t="s">
        <v>2940</v>
      </c>
      <c r="AL3624" t="s">
        <v>3104</v>
      </c>
      <c r="BN3624">
        <v>666</v>
      </c>
      <c r="BQ3624">
        <v>167.3706</v>
      </c>
      <c r="BR3624">
        <v>167.97360000000279</v>
      </c>
      <c r="BS3624">
        <v>1</v>
      </c>
    </row>
    <row r="3625" spans="1:71" x14ac:dyDescent="0.25">
      <c r="A3625" t="s">
        <v>86</v>
      </c>
      <c r="B3625">
        <v>682</v>
      </c>
      <c r="C3625" t="s">
        <v>88</v>
      </c>
      <c r="D3625">
        <v>1</v>
      </c>
      <c r="E3625">
        <v>115194.12420000001</v>
      </c>
      <c r="F3625">
        <v>115194.8842</v>
      </c>
      <c r="G3625">
        <v>0.75999999999476131</v>
      </c>
      <c r="H3625">
        <v>284.43389999999999</v>
      </c>
      <c r="I3625">
        <v>0</v>
      </c>
      <c r="J3625">
        <v>377.77800000000002</v>
      </c>
      <c r="L3625" t="s">
        <v>1284</v>
      </c>
      <c r="M3625" s="6">
        <f t="shared" si="457"/>
        <v>2022</v>
      </c>
      <c r="N3625" s="6" t="str">
        <f t="shared" si="458"/>
        <v>05</v>
      </c>
      <c r="O3625" s="6" t="str">
        <f t="shared" si="459"/>
        <v>19</v>
      </c>
      <c r="P3625" t="str">
        <f t="shared" si="460"/>
        <v>02</v>
      </c>
      <c r="Q3625" t="str">
        <f t="shared" si="461"/>
        <v>27</v>
      </c>
      <c r="R3625" t="str">
        <f t="shared" si="462"/>
        <v>05</v>
      </c>
      <c r="S3625" s="4">
        <f t="shared" si="456"/>
        <v>44700.102141203701</v>
      </c>
      <c r="T3625" s="5">
        <f t="shared" si="463"/>
        <v>44700.102141203701</v>
      </c>
      <c r="U3625" t="s">
        <v>2709</v>
      </c>
      <c r="AH3625" t="s">
        <v>2940</v>
      </c>
      <c r="AI3625">
        <v>1</v>
      </c>
      <c r="AJ3625">
        <v>0</v>
      </c>
      <c r="AK3625" t="s">
        <v>3101</v>
      </c>
      <c r="AL3625" t="s">
        <v>3102</v>
      </c>
      <c r="BN3625">
        <v>669</v>
      </c>
      <c r="BQ3625">
        <v>284.43389999999999</v>
      </c>
      <c r="BR3625">
        <v>285.19389999999481</v>
      </c>
      <c r="BS3625">
        <v>0</v>
      </c>
    </row>
    <row r="3626" spans="1:71" x14ac:dyDescent="0.25">
      <c r="A3626" t="s">
        <v>86</v>
      </c>
      <c r="B3626">
        <v>684</v>
      </c>
      <c r="C3626" t="s">
        <v>88</v>
      </c>
      <c r="D3626">
        <v>1</v>
      </c>
      <c r="E3626">
        <v>115639.52830000001</v>
      </c>
      <c r="F3626">
        <v>115640.3134</v>
      </c>
      <c r="G3626">
        <v>0.78509999999369029</v>
      </c>
      <c r="H3626">
        <v>129.78200000000001</v>
      </c>
      <c r="I3626">
        <v>0</v>
      </c>
      <c r="J3626">
        <v>348.14800000000002</v>
      </c>
      <c r="L3626" t="s">
        <v>1285</v>
      </c>
      <c r="M3626" s="6">
        <f t="shared" si="457"/>
        <v>2022</v>
      </c>
      <c r="N3626" s="6" t="str">
        <f t="shared" si="458"/>
        <v>05</v>
      </c>
      <c r="O3626" s="6" t="str">
        <f t="shared" si="459"/>
        <v>19</v>
      </c>
      <c r="P3626" t="str">
        <f t="shared" si="460"/>
        <v>02</v>
      </c>
      <c r="Q3626" t="str">
        <f t="shared" si="461"/>
        <v>37</v>
      </c>
      <c r="R3626" t="str">
        <f t="shared" si="462"/>
        <v>05</v>
      </c>
      <c r="S3626" s="4">
        <f t="shared" si="456"/>
        <v>44700.109085648146</v>
      </c>
      <c r="T3626" s="5">
        <f t="shared" si="463"/>
        <v>44700.109085648146</v>
      </c>
      <c r="U3626" t="s">
        <v>2710</v>
      </c>
      <c r="AH3626" t="s">
        <v>2940</v>
      </c>
      <c r="AI3626">
        <v>1</v>
      </c>
      <c r="AJ3626">
        <v>0</v>
      </c>
      <c r="AK3626" t="s">
        <v>3101</v>
      </c>
      <c r="AL3626" t="s">
        <v>3102</v>
      </c>
      <c r="BN3626">
        <v>671</v>
      </c>
      <c r="BQ3626">
        <v>129.78200000000001</v>
      </c>
      <c r="BR3626">
        <v>130.5670999999937</v>
      </c>
      <c r="BS3626">
        <v>0</v>
      </c>
    </row>
    <row r="3627" spans="1:71" x14ac:dyDescent="0.25">
      <c r="A3627" t="s">
        <v>86</v>
      </c>
      <c r="B3627">
        <v>685</v>
      </c>
      <c r="C3627" t="s">
        <v>88</v>
      </c>
      <c r="D3627">
        <v>1</v>
      </c>
      <c r="E3627">
        <v>115742.092</v>
      </c>
      <c r="F3627">
        <v>115742.9023</v>
      </c>
      <c r="G3627">
        <v>0.81029999999736901</v>
      </c>
      <c r="H3627">
        <v>232.34569999999999</v>
      </c>
      <c r="I3627">
        <v>0</v>
      </c>
      <c r="J3627">
        <v>362.96300000000002</v>
      </c>
      <c r="L3627" t="s">
        <v>1285</v>
      </c>
      <c r="M3627" s="6">
        <f t="shared" si="457"/>
        <v>2022</v>
      </c>
      <c r="N3627" s="6" t="str">
        <f t="shared" si="458"/>
        <v>05</v>
      </c>
      <c r="O3627" s="6" t="str">
        <f t="shared" si="459"/>
        <v>19</v>
      </c>
      <c r="P3627" t="str">
        <f t="shared" si="460"/>
        <v>02</v>
      </c>
      <c r="Q3627" t="str">
        <f t="shared" si="461"/>
        <v>37</v>
      </c>
      <c r="R3627" t="str">
        <f t="shared" si="462"/>
        <v>05</v>
      </c>
      <c r="S3627" s="4">
        <f t="shared" si="456"/>
        <v>44700.109085648146</v>
      </c>
      <c r="T3627" s="5">
        <f t="shared" si="463"/>
        <v>44700.109085648146</v>
      </c>
      <c r="U3627" t="s">
        <v>2710</v>
      </c>
      <c r="AH3627" t="s">
        <v>2940</v>
      </c>
      <c r="AI3627">
        <v>1</v>
      </c>
      <c r="AJ3627">
        <v>0</v>
      </c>
      <c r="AK3627" t="s">
        <v>3101</v>
      </c>
      <c r="AL3627" t="s">
        <v>3102</v>
      </c>
      <c r="BN3627">
        <v>672</v>
      </c>
      <c r="BQ3627">
        <v>232.34569999999999</v>
      </c>
      <c r="BR3627">
        <v>233.15599999999739</v>
      </c>
      <c r="BS3627">
        <v>1</v>
      </c>
    </row>
    <row r="3628" spans="1:71" x14ac:dyDescent="0.25">
      <c r="A3628" t="s">
        <v>86</v>
      </c>
      <c r="B3628">
        <v>686</v>
      </c>
      <c r="C3628" t="s">
        <v>88</v>
      </c>
      <c r="D3628">
        <v>1</v>
      </c>
      <c r="E3628">
        <v>115745.7798</v>
      </c>
      <c r="F3628">
        <v>115747.1994</v>
      </c>
      <c r="G3628">
        <v>1.4195999999938069</v>
      </c>
      <c r="H3628">
        <v>236.0335</v>
      </c>
      <c r="I3628">
        <v>0</v>
      </c>
      <c r="J3628">
        <v>437.03699999999998</v>
      </c>
      <c r="L3628" t="s">
        <v>1285</v>
      </c>
      <c r="M3628" s="6">
        <f t="shared" si="457"/>
        <v>2022</v>
      </c>
      <c r="N3628" s="6" t="str">
        <f t="shared" si="458"/>
        <v>05</v>
      </c>
      <c r="O3628" s="6" t="str">
        <f t="shared" si="459"/>
        <v>19</v>
      </c>
      <c r="P3628" t="str">
        <f t="shared" si="460"/>
        <v>02</v>
      </c>
      <c r="Q3628" t="str">
        <f t="shared" si="461"/>
        <v>37</v>
      </c>
      <c r="R3628" t="str">
        <f t="shared" si="462"/>
        <v>05</v>
      </c>
      <c r="S3628" s="4">
        <f t="shared" si="456"/>
        <v>44700.109085648146</v>
      </c>
      <c r="T3628" s="5">
        <f t="shared" si="463"/>
        <v>44700.109085648146</v>
      </c>
      <c r="U3628" t="s">
        <v>2710</v>
      </c>
      <c r="AH3628" t="s">
        <v>2940</v>
      </c>
      <c r="AI3628">
        <v>1</v>
      </c>
      <c r="AJ3628">
        <v>0</v>
      </c>
      <c r="AK3628" t="s">
        <v>3101</v>
      </c>
      <c r="AL3628" t="s">
        <v>3102</v>
      </c>
      <c r="BN3628">
        <v>673</v>
      </c>
      <c r="BQ3628">
        <v>236.0335</v>
      </c>
      <c r="BR3628">
        <v>237.45309999999381</v>
      </c>
      <c r="BS3628">
        <v>2</v>
      </c>
    </row>
    <row r="3629" spans="1:71" x14ac:dyDescent="0.25">
      <c r="A3629" t="s">
        <v>86</v>
      </c>
      <c r="B3629">
        <v>693</v>
      </c>
      <c r="C3629" t="s">
        <v>88</v>
      </c>
      <c r="D3629">
        <v>1</v>
      </c>
      <c r="E3629">
        <v>117227.9776</v>
      </c>
      <c r="F3629">
        <v>117228.499</v>
      </c>
      <c r="G3629">
        <v>0.52139999999781139</v>
      </c>
      <c r="H3629">
        <v>218.0591</v>
      </c>
      <c r="I3629">
        <v>51.851999999999997</v>
      </c>
      <c r="J3629">
        <v>1222.222</v>
      </c>
      <c r="L3629" t="s">
        <v>1286</v>
      </c>
      <c r="M3629" s="6">
        <f t="shared" si="457"/>
        <v>2022</v>
      </c>
      <c r="N3629" s="6" t="str">
        <f t="shared" si="458"/>
        <v>05</v>
      </c>
      <c r="O3629" s="6" t="str">
        <f t="shared" si="459"/>
        <v>19</v>
      </c>
      <c r="P3629" t="str">
        <f t="shared" si="460"/>
        <v>03</v>
      </c>
      <c r="Q3629" t="str">
        <f t="shared" si="461"/>
        <v>02</v>
      </c>
      <c r="R3629" t="str">
        <f t="shared" si="462"/>
        <v>05</v>
      </c>
      <c r="S3629" s="4">
        <f t="shared" si="456"/>
        <v>44700.126446759263</v>
      </c>
      <c r="T3629" s="5">
        <f t="shared" si="463"/>
        <v>44700.126446759263</v>
      </c>
      <c r="U3629" t="s">
        <v>2711</v>
      </c>
      <c r="AH3629" t="s">
        <v>2940</v>
      </c>
      <c r="AI3629">
        <v>1</v>
      </c>
      <c r="AJ3629">
        <v>1</v>
      </c>
      <c r="AK3629" t="s">
        <v>3101</v>
      </c>
      <c r="AL3629" t="s">
        <v>3104</v>
      </c>
      <c r="BN3629">
        <v>680</v>
      </c>
      <c r="BQ3629">
        <v>218.0591</v>
      </c>
      <c r="BR3629">
        <v>218.58049999999781</v>
      </c>
      <c r="BS3629">
        <v>0</v>
      </c>
    </row>
    <row r="3630" spans="1:71" x14ac:dyDescent="0.25">
      <c r="A3630" t="s">
        <v>86</v>
      </c>
      <c r="B3630">
        <v>694</v>
      </c>
      <c r="C3630" t="s">
        <v>88</v>
      </c>
      <c r="D3630">
        <v>1</v>
      </c>
      <c r="E3630">
        <v>117242.6719</v>
      </c>
      <c r="F3630">
        <v>117242.90429999999</v>
      </c>
      <c r="G3630">
        <v>0.232399999993504</v>
      </c>
      <c r="H3630">
        <v>232.7534</v>
      </c>
      <c r="I3630">
        <v>37.036999999999999</v>
      </c>
      <c r="J3630">
        <v>1051.8520000000001</v>
      </c>
      <c r="L3630" t="s">
        <v>1286</v>
      </c>
      <c r="M3630" s="6">
        <f t="shared" si="457"/>
        <v>2022</v>
      </c>
      <c r="N3630" s="6" t="str">
        <f t="shared" si="458"/>
        <v>05</v>
      </c>
      <c r="O3630" s="6" t="str">
        <f t="shared" si="459"/>
        <v>19</v>
      </c>
      <c r="P3630" t="str">
        <f t="shared" si="460"/>
        <v>03</v>
      </c>
      <c r="Q3630" t="str">
        <f t="shared" si="461"/>
        <v>02</v>
      </c>
      <c r="R3630" t="str">
        <f t="shared" si="462"/>
        <v>05</v>
      </c>
      <c r="S3630" s="4">
        <f t="shared" si="456"/>
        <v>44700.126446759263</v>
      </c>
      <c r="T3630" s="5">
        <f t="shared" si="463"/>
        <v>44700.126446759263</v>
      </c>
      <c r="U3630" t="s">
        <v>2711</v>
      </c>
      <c r="AH3630" t="s">
        <v>2940</v>
      </c>
      <c r="AI3630">
        <v>1</v>
      </c>
      <c r="AJ3630">
        <v>0</v>
      </c>
      <c r="AK3630" t="s">
        <v>3101</v>
      </c>
      <c r="AL3630" t="s">
        <v>3103</v>
      </c>
      <c r="BN3630">
        <v>681</v>
      </c>
      <c r="BQ3630">
        <v>232.7534</v>
      </c>
      <c r="BR3630">
        <v>232.9857999999935</v>
      </c>
      <c r="BS3630">
        <v>1</v>
      </c>
    </row>
    <row r="3631" spans="1:71" x14ac:dyDescent="0.25">
      <c r="A3631" t="s">
        <v>86</v>
      </c>
      <c r="B3631">
        <v>699</v>
      </c>
      <c r="C3631" t="s">
        <v>88</v>
      </c>
      <c r="D3631">
        <v>1</v>
      </c>
      <c r="E3631">
        <v>117258.5235</v>
      </c>
      <c r="F3631">
        <v>117260.11900000001</v>
      </c>
      <c r="G3631">
        <v>1.595500000010361</v>
      </c>
      <c r="H3631">
        <v>248.60499999999999</v>
      </c>
      <c r="I3631">
        <v>0</v>
      </c>
      <c r="J3631">
        <v>1577.778</v>
      </c>
      <c r="L3631" t="s">
        <v>1286</v>
      </c>
      <c r="M3631" s="6">
        <f t="shared" si="457"/>
        <v>2022</v>
      </c>
      <c r="N3631" s="6" t="str">
        <f t="shared" si="458"/>
        <v>05</v>
      </c>
      <c r="O3631" s="6" t="str">
        <f t="shared" si="459"/>
        <v>19</v>
      </c>
      <c r="P3631" t="str">
        <f t="shared" si="460"/>
        <v>03</v>
      </c>
      <c r="Q3631" t="str">
        <f t="shared" si="461"/>
        <v>02</v>
      </c>
      <c r="R3631" t="str">
        <f t="shared" si="462"/>
        <v>05</v>
      </c>
      <c r="S3631" s="4">
        <f t="shared" si="456"/>
        <v>44700.126446759263</v>
      </c>
      <c r="T3631" s="5">
        <f t="shared" si="463"/>
        <v>44700.126446759263</v>
      </c>
      <c r="U3631" t="s">
        <v>2711</v>
      </c>
      <c r="AH3631" t="s">
        <v>2940</v>
      </c>
      <c r="AI3631">
        <v>3</v>
      </c>
      <c r="AJ3631">
        <v>2</v>
      </c>
      <c r="AK3631" t="s">
        <v>2940</v>
      </c>
      <c r="AL3631" t="s">
        <v>3104</v>
      </c>
      <c r="BN3631">
        <v>686</v>
      </c>
      <c r="BQ3631">
        <v>248.60499999999999</v>
      </c>
      <c r="BR3631">
        <v>250.20050000001041</v>
      </c>
      <c r="BS3631">
        <v>2</v>
      </c>
    </row>
    <row r="3632" spans="1:71" x14ac:dyDescent="0.25">
      <c r="A3632" t="s">
        <v>86</v>
      </c>
      <c r="B3632">
        <v>700</v>
      </c>
      <c r="C3632" t="s">
        <v>88</v>
      </c>
      <c r="D3632">
        <v>1</v>
      </c>
      <c r="E3632">
        <v>117260.4394</v>
      </c>
      <c r="F3632">
        <v>117260.7346</v>
      </c>
      <c r="G3632">
        <v>0.29519999999320129</v>
      </c>
      <c r="H3632">
        <v>250.52090000000001</v>
      </c>
      <c r="I3632">
        <v>0</v>
      </c>
      <c r="J3632">
        <v>1311.1110000000001</v>
      </c>
      <c r="L3632" t="s">
        <v>1286</v>
      </c>
      <c r="M3632" s="6">
        <f t="shared" si="457"/>
        <v>2022</v>
      </c>
      <c r="N3632" s="6" t="str">
        <f t="shared" si="458"/>
        <v>05</v>
      </c>
      <c r="O3632" s="6" t="str">
        <f t="shared" si="459"/>
        <v>19</v>
      </c>
      <c r="P3632" t="str">
        <f t="shared" si="460"/>
        <v>03</v>
      </c>
      <c r="Q3632" t="str">
        <f t="shared" si="461"/>
        <v>02</v>
      </c>
      <c r="R3632" t="str">
        <f t="shared" si="462"/>
        <v>05</v>
      </c>
      <c r="S3632" s="4">
        <f t="shared" si="456"/>
        <v>44700.126446759263</v>
      </c>
      <c r="T3632" s="5">
        <f t="shared" si="463"/>
        <v>44700.126446759263</v>
      </c>
      <c r="U3632" t="s">
        <v>2711</v>
      </c>
      <c r="AH3632" t="s">
        <v>2940</v>
      </c>
      <c r="AI3632">
        <v>1</v>
      </c>
      <c r="AJ3632">
        <v>0</v>
      </c>
      <c r="AK3632" t="s">
        <v>3101</v>
      </c>
      <c r="AL3632" t="s">
        <v>3103</v>
      </c>
      <c r="BN3632">
        <v>687</v>
      </c>
      <c r="BQ3632">
        <v>250.52090000000001</v>
      </c>
      <c r="BR3632">
        <v>250.81609999999321</v>
      </c>
      <c r="BS3632">
        <v>3</v>
      </c>
    </row>
    <row r="3633" spans="1:71" x14ac:dyDescent="0.25">
      <c r="A3633" t="s">
        <v>86</v>
      </c>
      <c r="B3633">
        <v>711</v>
      </c>
      <c r="C3633" t="s">
        <v>88</v>
      </c>
      <c r="D3633">
        <v>1</v>
      </c>
      <c r="E3633">
        <v>117893.3603</v>
      </c>
      <c r="F3633">
        <v>117894.0889</v>
      </c>
      <c r="G3633">
        <v>0.72860000000218861</v>
      </c>
      <c r="H3633">
        <v>283.38600000000002</v>
      </c>
      <c r="I3633">
        <v>93.525000000000006</v>
      </c>
      <c r="J3633">
        <v>338.12900000000002</v>
      </c>
      <c r="L3633" t="s">
        <v>1287</v>
      </c>
      <c r="M3633" s="6">
        <f t="shared" si="457"/>
        <v>2022</v>
      </c>
      <c r="N3633" s="6" t="str">
        <f t="shared" si="458"/>
        <v>05</v>
      </c>
      <c r="O3633" s="6" t="str">
        <f t="shared" si="459"/>
        <v>19</v>
      </c>
      <c r="P3633" t="str">
        <f t="shared" si="460"/>
        <v>03</v>
      </c>
      <c r="Q3633" t="str">
        <f t="shared" si="461"/>
        <v>12</v>
      </c>
      <c r="R3633" t="str">
        <f t="shared" si="462"/>
        <v>05</v>
      </c>
      <c r="S3633" s="4">
        <f t="shared" si="456"/>
        <v>44700.133391203701</v>
      </c>
      <c r="T3633" s="5">
        <f t="shared" si="463"/>
        <v>44700.133391203701</v>
      </c>
      <c r="U3633" t="s">
        <v>2712</v>
      </c>
      <c r="AH3633" t="s">
        <v>2940</v>
      </c>
      <c r="AI3633">
        <v>1</v>
      </c>
      <c r="AJ3633">
        <v>0</v>
      </c>
      <c r="AK3633" t="s">
        <v>3101</v>
      </c>
      <c r="AL3633" t="s">
        <v>3102</v>
      </c>
      <c r="BN3633">
        <v>698</v>
      </c>
      <c r="BQ3633">
        <v>283.38600000000002</v>
      </c>
      <c r="BR3633">
        <v>284.11460000000221</v>
      </c>
      <c r="BS3633">
        <v>0</v>
      </c>
    </row>
    <row r="3634" spans="1:71" x14ac:dyDescent="0.25">
      <c r="A3634" t="s">
        <v>86</v>
      </c>
      <c r="B3634">
        <v>712</v>
      </c>
      <c r="C3634" t="s">
        <v>88</v>
      </c>
      <c r="D3634">
        <v>1</v>
      </c>
      <c r="E3634">
        <v>117897.1091</v>
      </c>
      <c r="F3634">
        <v>117897.69960000001</v>
      </c>
      <c r="G3634">
        <v>0.59050000000570435</v>
      </c>
      <c r="H3634">
        <v>287.13479999999998</v>
      </c>
      <c r="I3634">
        <v>79.137</v>
      </c>
      <c r="J3634">
        <v>330.935</v>
      </c>
      <c r="L3634" t="s">
        <v>1287</v>
      </c>
      <c r="M3634" s="6">
        <f t="shared" si="457"/>
        <v>2022</v>
      </c>
      <c r="N3634" s="6" t="str">
        <f t="shared" si="458"/>
        <v>05</v>
      </c>
      <c r="O3634" s="6" t="str">
        <f t="shared" si="459"/>
        <v>19</v>
      </c>
      <c r="P3634" t="str">
        <f t="shared" si="460"/>
        <v>03</v>
      </c>
      <c r="Q3634" t="str">
        <f t="shared" si="461"/>
        <v>12</v>
      </c>
      <c r="R3634" t="str">
        <f t="shared" si="462"/>
        <v>05</v>
      </c>
      <c r="S3634" s="4">
        <f t="shared" si="456"/>
        <v>44700.133391203701</v>
      </c>
      <c r="T3634" s="5">
        <f t="shared" si="463"/>
        <v>44700.133391203701</v>
      </c>
      <c r="U3634" t="s">
        <v>2712</v>
      </c>
      <c r="AH3634" t="s">
        <v>2940</v>
      </c>
      <c r="AI3634">
        <v>1</v>
      </c>
      <c r="AJ3634">
        <v>0</v>
      </c>
      <c r="AK3634" t="s">
        <v>3101</v>
      </c>
      <c r="AL3634" t="s">
        <v>3102</v>
      </c>
      <c r="BN3634">
        <v>699</v>
      </c>
      <c r="BQ3634">
        <v>287.13479999999998</v>
      </c>
      <c r="BR3634">
        <v>287.72530000000569</v>
      </c>
      <c r="BS3634">
        <v>1</v>
      </c>
    </row>
    <row r="3635" spans="1:71" x14ac:dyDescent="0.25">
      <c r="A3635" t="s">
        <v>86</v>
      </c>
      <c r="B3635">
        <v>714</v>
      </c>
      <c r="C3635" t="s">
        <v>88</v>
      </c>
      <c r="D3635">
        <v>1</v>
      </c>
      <c r="E3635">
        <v>117903.5334</v>
      </c>
      <c r="F3635">
        <v>117904.2558</v>
      </c>
      <c r="G3635">
        <v>0.72239999999874271</v>
      </c>
      <c r="H3635">
        <v>293.5591</v>
      </c>
      <c r="I3635">
        <v>14.388</v>
      </c>
      <c r="J3635">
        <v>323.74099999999999</v>
      </c>
      <c r="L3635" t="s">
        <v>1287</v>
      </c>
      <c r="M3635" s="6">
        <f t="shared" si="457"/>
        <v>2022</v>
      </c>
      <c r="N3635" s="6" t="str">
        <f t="shared" si="458"/>
        <v>05</v>
      </c>
      <c r="O3635" s="6" t="str">
        <f t="shared" si="459"/>
        <v>19</v>
      </c>
      <c r="P3635" t="str">
        <f t="shared" si="460"/>
        <v>03</v>
      </c>
      <c r="Q3635" t="str">
        <f t="shared" si="461"/>
        <v>12</v>
      </c>
      <c r="R3635" t="str">
        <f t="shared" si="462"/>
        <v>05</v>
      </c>
      <c r="S3635" s="4">
        <f t="shared" si="456"/>
        <v>44700.133391203701</v>
      </c>
      <c r="T3635" s="5">
        <f t="shared" si="463"/>
        <v>44700.133391203701</v>
      </c>
      <c r="U3635" t="s">
        <v>2712</v>
      </c>
      <c r="AH3635" t="s">
        <v>2940</v>
      </c>
      <c r="AI3635">
        <v>1</v>
      </c>
      <c r="AJ3635">
        <v>0</v>
      </c>
      <c r="AK3635" t="s">
        <v>3101</v>
      </c>
      <c r="AL3635" t="s">
        <v>3102</v>
      </c>
      <c r="BN3635">
        <v>701</v>
      </c>
      <c r="BQ3635">
        <v>293.5591</v>
      </c>
      <c r="BR3635">
        <v>294.28149999999869</v>
      </c>
      <c r="BS3635">
        <v>2</v>
      </c>
    </row>
    <row r="3636" spans="1:71" x14ac:dyDescent="0.25">
      <c r="A3636" t="s">
        <v>86</v>
      </c>
      <c r="B3636">
        <v>715</v>
      </c>
      <c r="C3636" t="s">
        <v>88</v>
      </c>
      <c r="D3636">
        <v>1</v>
      </c>
      <c r="E3636">
        <v>117904.5322</v>
      </c>
      <c r="F3636">
        <v>117905.0849</v>
      </c>
      <c r="G3636">
        <v>0.55270000000018626</v>
      </c>
      <c r="H3636">
        <v>294.55790000000002</v>
      </c>
      <c r="I3636">
        <v>107.914</v>
      </c>
      <c r="J3636">
        <v>1014.388</v>
      </c>
      <c r="L3636" t="s">
        <v>1287</v>
      </c>
      <c r="M3636" s="6">
        <f t="shared" si="457"/>
        <v>2022</v>
      </c>
      <c r="N3636" s="6" t="str">
        <f t="shared" si="458"/>
        <v>05</v>
      </c>
      <c r="O3636" s="6" t="str">
        <f t="shared" si="459"/>
        <v>19</v>
      </c>
      <c r="P3636" t="str">
        <f t="shared" si="460"/>
        <v>03</v>
      </c>
      <c r="Q3636" t="str">
        <f t="shared" si="461"/>
        <v>12</v>
      </c>
      <c r="R3636" t="str">
        <f t="shared" si="462"/>
        <v>05</v>
      </c>
      <c r="S3636" s="4">
        <f t="shared" si="456"/>
        <v>44700.133391203701</v>
      </c>
      <c r="T3636" s="5">
        <f t="shared" si="463"/>
        <v>44700.133391203701</v>
      </c>
      <c r="U3636" t="s">
        <v>2712</v>
      </c>
      <c r="AH3636" t="s">
        <v>2940</v>
      </c>
      <c r="AI3636">
        <v>1</v>
      </c>
      <c r="AJ3636">
        <v>1</v>
      </c>
      <c r="AK3636" t="s">
        <v>3101</v>
      </c>
      <c r="AL3636" t="s">
        <v>3104</v>
      </c>
      <c r="BN3636">
        <v>702</v>
      </c>
      <c r="BQ3636">
        <v>294.55790000000002</v>
      </c>
      <c r="BR3636">
        <v>295.1106000000002</v>
      </c>
      <c r="BS3636">
        <v>3</v>
      </c>
    </row>
    <row r="3637" spans="1:71" x14ac:dyDescent="0.25">
      <c r="A3637" t="s">
        <v>86</v>
      </c>
      <c r="B3637">
        <v>717</v>
      </c>
      <c r="C3637" t="s">
        <v>88</v>
      </c>
      <c r="D3637">
        <v>1</v>
      </c>
      <c r="E3637">
        <v>117907.4782</v>
      </c>
      <c r="F3637">
        <v>117907.7671</v>
      </c>
      <c r="G3637">
        <v>0.28889999999955762</v>
      </c>
      <c r="H3637">
        <v>297.50389999999999</v>
      </c>
      <c r="I3637">
        <v>79.137</v>
      </c>
      <c r="J3637">
        <v>884.89200000000005</v>
      </c>
      <c r="L3637" t="s">
        <v>1287</v>
      </c>
      <c r="M3637" s="6">
        <f t="shared" si="457"/>
        <v>2022</v>
      </c>
      <c r="N3637" s="6" t="str">
        <f t="shared" si="458"/>
        <v>05</v>
      </c>
      <c r="O3637" s="6" t="str">
        <f t="shared" si="459"/>
        <v>19</v>
      </c>
      <c r="P3637" t="str">
        <f t="shared" si="460"/>
        <v>03</v>
      </c>
      <c r="Q3637" t="str">
        <f t="shared" si="461"/>
        <v>12</v>
      </c>
      <c r="R3637" t="str">
        <f t="shared" si="462"/>
        <v>05</v>
      </c>
      <c r="S3637" s="4">
        <f t="shared" si="456"/>
        <v>44700.133391203701</v>
      </c>
      <c r="T3637" s="5">
        <f t="shared" si="463"/>
        <v>44700.133391203701</v>
      </c>
      <c r="U3637" t="s">
        <v>2712</v>
      </c>
      <c r="AH3637" t="s">
        <v>2940</v>
      </c>
      <c r="AI3637">
        <v>1</v>
      </c>
      <c r="AJ3637">
        <v>0</v>
      </c>
      <c r="AK3637" t="s">
        <v>3101</v>
      </c>
      <c r="AL3637" t="s">
        <v>3103</v>
      </c>
      <c r="BN3637">
        <v>704</v>
      </c>
      <c r="BQ3637">
        <v>297.50389999999999</v>
      </c>
      <c r="BR3637">
        <v>297.79279999999949</v>
      </c>
      <c r="BS3637">
        <v>4</v>
      </c>
    </row>
    <row r="3638" spans="1:71" x14ac:dyDescent="0.25">
      <c r="A3638" t="s">
        <v>86</v>
      </c>
      <c r="B3638">
        <v>720</v>
      </c>
      <c r="C3638" t="s">
        <v>88</v>
      </c>
      <c r="D3638">
        <v>1</v>
      </c>
      <c r="E3638">
        <v>117933.6318</v>
      </c>
      <c r="F3638">
        <v>117933.9898</v>
      </c>
      <c r="G3638">
        <v>0.35799999999289872</v>
      </c>
      <c r="H3638">
        <v>23.621300000000002</v>
      </c>
      <c r="I3638">
        <v>43.164999999999999</v>
      </c>
      <c r="J3638">
        <v>597.12199999999996</v>
      </c>
      <c r="L3638" t="s">
        <v>1288</v>
      </c>
      <c r="M3638" s="6">
        <f t="shared" si="457"/>
        <v>2022</v>
      </c>
      <c r="N3638" s="6" t="str">
        <f t="shared" si="458"/>
        <v>05</v>
      </c>
      <c r="O3638" s="6" t="str">
        <f t="shared" si="459"/>
        <v>19</v>
      </c>
      <c r="P3638" t="str">
        <f t="shared" si="460"/>
        <v>03</v>
      </c>
      <c r="Q3638" t="str">
        <f t="shared" si="461"/>
        <v>17</v>
      </c>
      <c r="R3638" t="str">
        <f t="shared" si="462"/>
        <v>05</v>
      </c>
      <c r="S3638" s="4">
        <f t="shared" si="456"/>
        <v>44700.136863425927</v>
      </c>
      <c r="T3638" s="5">
        <f t="shared" si="463"/>
        <v>44700.136863425927</v>
      </c>
      <c r="U3638" t="s">
        <v>2713</v>
      </c>
      <c r="AH3638" t="s">
        <v>2940</v>
      </c>
      <c r="AI3638">
        <v>1</v>
      </c>
      <c r="AJ3638">
        <v>0</v>
      </c>
      <c r="AK3638" t="s">
        <v>3101</v>
      </c>
      <c r="AL3638" t="s">
        <v>3103</v>
      </c>
      <c r="BN3638">
        <v>707</v>
      </c>
      <c r="BQ3638">
        <v>23.621300000000002</v>
      </c>
      <c r="BR3638">
        <v>23.9792999999929</v>
      </c>
      <c r="BS3638">
        <v>0</v>
      </c>
    </row>
    <row r="3639" spans="1:71" x14ac:dyDescent="0.25">
      <c r="A3639" t="s">
        <v>86</v>
      </c>
      <c r="B3639">
        <v>735</v>
      </c>
      <c r="C3639" t="s">
        <v>88</v>
      </c>
      <c r="D3639">
        <v>1</v>
      </c>
      <c r="E3639">
        <v>118105.6609</v>
      </c>
      <c r="F3639">
        <v>118106.1697</v>
      </c>
      <c r="G3639">
        <v>0.50879999999597203</v>
      </c>
      <c r="H3639">
        <v>195.65039999999999</v>
      </c>
      <c r="I3639">
        <v>64.748000000000005</v>
      </c>
      <c r="J3639">
        <v>762.59</v>
      </c>
      <c r="L3639" t="s">
        <v>1288</v>
      </c>
      <c r="M3639" s="6">
        <f t="shared" si="457"/>
        <v>2022</v>
      </c>
      <c r="N3639" s="6" t="str">
        <f t="shared" si="458"/>
        <v>05</v>
      </c>
      <c r="O3639" s="6" t="str">
        <f t="shared" si="459"/>
        <v>19</v>
      </c>
      <c r="P3639" t="str">
        <f t="shared" si="460"/>
        <v>03</v>
      </c>
      <c r="Q3639" t="str">
        <f t="shared" si="461"/>
        <v>17</v>
      </c>
      <c r="R3639" t="str">
        <f t="shared" si="462"/>
        <v>05</v>
      </c>
      <c r="S3639" s="4">
        <f t="shared" si="456"/>
        <v>44700.136863425927</v>
      </c>
      <c r="T3639" s="5">
        <f t="shared" si="463"/>
        <v>44700.136863425927</v>
      </c>
      <c r="U3639" t="s">
        <v>2713</v>
      </c>
      <c r="AH3639" t="s">
        <v>2940</v>
      </c>
      <c r="AI3639">
        <v>2</v>
      </c>
      <c r="AJ3639">
        <v>0</v>
      </c>
      <c r="AK3639" t="s">
        <v>3101</v>
      </c>
      <c r="AL3639" t="s">
        <v>3103</v>
      </c>
      <c r="BN3639">
        <v>722</v>
      </c>
      <c r="BQ3639">
        <v>195.65039999999999</v>
      </c>
      <c r="BR3639">
        <v>196.15919999999599</v>
      </c>
      <c r="BS3639">
        <v>1</v>
      </c>
    </row>
    <row r="3640" spans="1:71" x14ac:dyDescent="0.25">
      <c r="A3640" t="s">
        <v>86</v>
      </c>
      <c r="B3640">
        <v>736</v>
      </c>
      <c r="C3640" t="s">
        <v>88</v>
      </c>
      <c r="D3640">
        <v>1</v>
      </c>
      <c r="E3640">
        <v>118106.5089</v>
      </c>
      <c r="F3640">
        <v>118106.9926</v>
      </c>
      <c r="G3640">
        <v>0.48369999999704311</v>
      </c>
      <c r="H3640">
        <v>196.4984</v>
      </c>
      <c r="I3640">
        <v>86.331000000000003</v>
      </c>
      <c r="J3640">
        <v>697.84199999999998</v>
      </c>
      <c r="L3640" t="s">
        <v>1288</v>
      </c>
      <c r="M3640" s="6">
        <f t="shared" si="457"/>
        <v>2022</v>
      </c>
      <c r="N3640" s="6" t="str">
        <f t="shared" si="458"/>
        <v>05</v>
      </c>
      <c r="O3640" s="6" t="str">
        <f t="shared" si="459"/>
        <v>19</v>
      </c>
      <c r="P3640" t="str">
        <f t="shared" si="460"/>
        <v>03</v>
      </c>
      <c r="Q3640" t="str">
        <f t="shared" si="461"/>
        <v>17</v>
      </c>
      <c r="R3640" t="str">
        <f t="shared" si="462"/>
        <v>05</v>
      </c>
      <c r="S3640" s="4">
        <f t="shared" si="456"/>
        <v>44700.136863425927</v>
      </c>
      <c r="T3640" s="5">
        <f t="shared" si="463"/>
        <v>44700.136863425927</v>
      </c>
      <c r="U3640" t="s">
        <v>2713</v>
      </c>
      <c r="AH3640" t="s">
        <v>2940</v>
      </c>
      <c r="AI3640">
        <v>2</v>
      </c>
      <c r="AJ3640">
        <v>0</v>
      </c>
      <c r="AK3640" t="s">
        <v>3101</v>
      </c>
      <c r="AL3640" t="s">
        <v>3103</v>
      </c>
      <c r="BN3640">
        <v>723</v>
      </c>
      <c r="BQ3640">
        <v>196.4984</v>
      </c>
      <c r="BR3640">
        <v>196.98209999999699</v>
      </c>
      <c r="BS3640">
        <v>2</v>
      </c>
    </row>
    <row r="3641" spans="1:71" x14ac:dyDescent="0.25">
      <c r="A3641" t="s">
        <v>86</v>
      </c>
      <c r="B3641">
        <v>737</v>
      </c>
      <c r="C3641" t="s">
        <v>88</v>
      </c>
      <c r="D3641">
        <v>1</v>
      </c>
      <c r="E3641">
        <v>118107.35060000001</v>
      </c>
      <c r="F3641">
        <v>118107.5768</v>
      </c>
      <c r="G3641">
        <v>0.2261999999900581</v>
      </c>
      <c r="H3641">
        <v>197.34010000000001</v>
      </c>
      <c r="I3641">
        <v>107.914</v>
      </c>
      <c r="J3641">
        <v>474.82</v>
      </c>
      <c r="L3641" t="s">
        <v>1288</v>
      </c>
      <c r="M3641" s="6">
        <f t="shared" si="457"/>
        <v>2022</v>
      </c>
      <c r="N3641" s="6" t="str">
        <f t="shared" si="458"/>
        <v>05</v>
      </c>
      <c r="O3641" s="6" t="str">
        <f t="shared" si="459"/>
        <v>19</v>
      </c>
      <c r="P3641" t="str">
        <f t="shared" si="460"/>
        <v>03</v>
      </c>
      <c r="Q3641" t="str">
        <f t="shared" si="461"/>
        <v>17</v>
      </c>
      <c r="R3641" t="str">
        <f t="shared" si="462"/>
        <v>05</v>
      </c>
      <c r="S3641" s="4">
        <f t="shared" si="456"/>
        <v>44700.136863425927</v>
      </c>
      <c r="T3641" s="5">
        <f t="shared" si="463"/>
        <v>44700.136863425927</v>
      </c>
      <c r="U3641" t="s">
        <v>2713</v>
      </c>
      <c r="AH3641" t="s">
        <v>2940</v>
      </c>
      <c r="AI3641">
        <v>1</v>
      </c>
      <c r="AJ3641">
        <v>0</v>
      </c>
      <c r="AK3641" t="s">
        <v>3101</v>
      </c>
      <c r="AL3641" t="s">
        <v>3103</v>
      </c>
      <c r="BN3641">
        <v>724</v>
      </c>
      <c r="BQ3641">
        <v>197.34010000000001</v>
      </c>
      <c r="BR3641">
        <v>197.56629999999009</v>
      </c>
      <c r="BS3641">
        <v>3</v>
      </c>
    </row>
    <row r="3642" spans="1:71" x14ac:dyDescent="0.25">
      <c r="A3642" t="s">
        <v>86</v>
      </c>
      <c r="B3642">
        <v>738</v>
      </c>
      <c r="C3642" t="s">
        <v>88</v>
      </c>
      <c r="D3642">
        <v>1</v>
      </c>
      <c r="E3642">
        <v>118112.9567</v>
      </c>
      <c r="F3642">
        <v>118113.478</v>
      </c>
      <c r="G3642">
        <v>0.52130000000761356</v>
      </c>
      <c r="H3642">
        <v>202.9462</v>
      </c>
      <c r="I3642">
        <v>71.941999999999993</v>
      </c>
      <c r="J3642">
        <v>748.20100000000002</v>
      </c>
      <c r="L3642" t="s">
        <v>1288</v>
      </c>
      <c r="M3642" s="6">
        <f t="shared" si="457"/>
        <v>2022</v>
      </c>
      <c r="N3642" s="6" t="str">
        <f t="shared" si="458"/>
        <v>05</v>
      </c>
      <c r="O3642" s="6" t="str">
        <f t="shared" si="459"/>
        <v>19</v>
      </c>
      <c r="P3642" t="str">
        <f t="shared" si="460"/>
        <v>03</v>
      </c>
      <c r="Q3642" t="str">
        <f t="shared" si="461"/>
        <v>17</v>
      </c>
      <c r="R3642" t="str">
        <f t="shared" si="462"/>
        <v>05</v>
      </c>
      <c r="S3642" s="4">
        <f t="shared" si="456"/>
        <v>44700.136863425927</v>
      </c>
      <c r="T3642" s="5">
        <f t="shared" si="463"/>
        <v>44700.136863425927</v>
      </c>
      <c r="U3642" t="s">
        <v>2713</v>
      </c>
      <c r="AH3642" t="s">
        <v>2940</v>
      </c>
      <c r="AI3642">
        <v>2</v>
      </c>
      <c r="AJ3642">
        <v>0</v>
      </c>
      <c r="AK3642" t="s">
        <v>3101</v>
      </c>
      <c r="AL3642" t="s">
        <v>3103</v>
      </c>
      <c r="BN3642">
        <v>725</v>
      </c>
      <c r="BQ3642">
        <v>202.9462</v>
      </c>
      <c r="BR3642">
        <v>203.46750000000759</v>
      </c>
      <c r="BS3642">
        <v>4</v>
      </c>
    </row>
    <row r="3643" spans="1:71" x14ac:dyDescent="0.25">
      <c r="A3643" t="s">
        <v>86</v>
      </c>
      <c r="B3643">
        <v>739</v>
      </c>
      <c r="C3643" t="s">
        <v>88</v>
      </c>
      <c r="D3643">
        <v>1</v>
      </c>
      <c r="E3643">
        <v>118113.6728</v>
      </c>
      <c r="F3643">
        <v>118113.8738</v>
      </c>
      <c r="G3643">
        <v>0.20100000000093129</v>
      </c>
      <c r="H3643">
        <v>203.66229999999999</v>
      </c>
      <c r="I3643">
        <v>107.914</v>
      </c>
      <c r="J3643">
        <v>769.78399999999999</v>
      </c>
      <c r="L3643" t="s">
        <v>1288</v>
      </c>
      <c r="M3643" s="6">
        <f t="shared" si="457"/>
        <v>2022</v>
      </c>
      <c r="N3643" s="6" t="str">
        <f t="shared" si="458"/>
        <v>05</v>
      </c>
      <c r="O3643" s="6" t="str">
        <f t="shared" si="459"/>
        <v>19</v>
      </c>
      <c r="P3643" t="str">
        <f t="shared" si="460"/>
        <v>03</v>
      </c>
      <c r="Q3643" t="str">
        <f t="shared" si="461"/>
        <v>17</v>
      </c>
      <c r="R3643" t="str">
        <f t="shared" si="462"/>
        <v>05</v>
      </c>
      <c r="S3643" s="4">
        <f t="shared" si="456"/>
        <v>44700.136863425927</v>
      </c>
      <c r="T3643" s="5">
        <f t="shared" si="463"/>
        <v>44700.136863425927</v>
      </c>
      <c r="U3643" t="s">
        <v>2713</v>
      </c>
      <c r="AH3643" t="s">
        <v>2940</v>
      </c>
      <c r="AI3643">
        <v>1</v>
      </c>
      <c r="AJ3643">
        <v>0</v>
      </c>
      <c r="AK3643" t="s">
        <v>3101</v>
      </c>
      <c r="AL3643" t="s">
        <v>3103</v>
      </c>
      <c r="BN3643">
        <v>726</v>
      </c>
      <c r="BQ3643">
        <v>203.66229999999999</v>
      </c>
      <c r="BR3643">
        <v>203.86330000000089</v>
      </c>
      <c r="BS3643">
        <v>5</v>
      </c>
    </row>
    <row r="3644" spans="1:71" x14ac:dyDescent="0.25">
      <c r="A3644" t="s">
        <v>86</v>
      </c>
      <c r="B3644">
        <v>744</v>
      </c>
      <c r="C3644" t="s">
        <v>88</v>
      </c>
      <c r="D3644">
        <v>1</v>
      </c>
      <c r="E3644">
        <v>118306.85159999999</v>
      </c>
      <c r="F3644">
        <v>118307.9509</v>
      </c>
      <c r="G3644">
        <v>1.0993000000016759</v>
      </c>
      <c r="H3644">
        <v>96.823300000000003</v>
      </c>
      <c r="I3644">
        <v>71.941999999999993</v>
      </c>
      <c r="J3644">
        <v>1633.0940000000001</v>
      </c>
      <c r="L3644" t="s">
        <v>1289</v>
      </c>
      <c r="M3644" s="6">
        <f t="shared" si="457"/>
        <v>2022</v>
      </c>
      <c r="N3644" s="6" t="str">
        <f t="shared" si="458"/>
        <v>05</v>
      </c>
      <c r="O3644" s="6" t="str">
        <f t="shared" si="459"/>
        <v>19</v>
      </c>
      <c r="P3644" t="str">
        <f t="shared" si="460"/>
        <v>03</v>
      </c>
      <c r="Q3644" t="str">
        <f t="shared" si="461"/>
        <v>22</v>
      </c>
      <c r="R3644" t="str">
        <f t="shared" si="462"/>
        <v>05</v>
      </c>
      <c r="S3644" s="4">
        <f t="shared" si="456"/>
        <v>44700.140335648146</v>
      </c>
      <c r="T3644" s="5">
        <f t="shared" si="463"/>
        <v>44700.140335648146</v>
      </c>
      <c r="U3644" t="s">
        <v>2714</v>
      </c>
      <c r="AH3644" t="s">
        <v>2940</v>
      </c>
      <c r="AI3644">
        <v>3</v>
      </c>
      <c r="AJ3644">
        <v>2</v>
      </c>
      <c r="AK3644" t="s">
        <v>3101</v>
      </c>
      <c r="AL3644" t="s">
        <v>3104</v>
      </c>
      <c r="BN3644">
        <v>731</v>
      </c>
      <c r="BQ3644">
        <v>96.823300000000003</v>
      </c>
      <c r="BR3644">
        <v>97.92260000000168</v>
      </c>
      <c r="BS3644">
        <v>0</v>
      </c>
    </row>
    <row r="3645" spans="1:71" x14ac:dyDescent="0.25">
      <c r="A3645" t="s">
        <v>86</v>
      </c>
      <c r="B3645">
        <v>745</v>
      </c>
      <c r="C3645" t="s">
        <v>88</v>
      </c>
      <c r="D3645">
        <v>1</v>
      </c>
      <c r="E3645">
        <v>118519.59910000001</v>
      </c>
      <c r="F3645">
        <v>118522.9973</v>
      </c>
      <c r="G3645">
        <v>3.3981999999959949</v>
      </c>
      <c r="H3645">
        <v>9.5646000000000004</v>
      </c>
      <c r="I3645">
        <v>0</v>
      </c>
      <c r="J3645">
        <v>575.54</v>
      </c>
      <c r="L3645" t="s">
        <v>1290</v>
      </c>
      <c r="M3645" s="6">
        <f t="shared" si="457"/>
        <v>2022</v>
      </c>
      <c r="N3645" s="6" t="str">
        <f t="shared" si="458"/>
        <v>05</v>
      </c>
      <c r="O3645" s="6" t="str">
        <f t="shared" si="459"/>
        <v>19</v>
      </c>
      <c r="P3645" t="str">
        <f t="shared" si="460"/>
        <v>03</v>
      </c>
      <c r="Q3645" t="str">
        <f t="shared" si="461"/>
        <v>27</v>
      </c>
      <c r="R3645" t="str">
        <f t="shared" si="462"/>
        <v>05</v>
      </c>
      <c r="S3645" s="4">
        <f t="shared" si="456"/>
        <v>44700.143807870372</v>
      </c>
      <c r="T3645" s="5">
        <f t="shared" si="463"/>
        <v>44700.143807870372</v>
      </c>
      <c r="U3645" t="s">
        <v>2715</v>
      </c>
      <c r="AH3645" t="s">
        <v>2940</v>
      </c>
      <c r="AI3645">
        <v>1</v>
      </c>
      <c r="AJ3645">
        <v>0</v>
      </c>
      <c r="AK3645" t="s">
        <v>3101</v>
      </c>
      <c r="AL3645" t="s">
        <v>3102</v>
      </c>
      <c r="BN3645">
        <v>732</v>
      </c>
      <c r="BQ3645">
        <v>9.5646000000000004</v>
      </c>
      <c r="BR3645">
        <v>12.962799999995999</v>
      </c>
      <c r="BS3645">
        <v>0</v>
      </c>
    </row>
    <row r="3646" spans="1:71" x14ac:dyDescent="0.25">
      <c r="A3646" t="s">
        <v>86</v>
      </c>
      <c r="B3646">
        <v>750</v>
      </c>
      <c r="C3646" t="s">
        <v>88</v>
      </c>
      <c r="D3646">
        <v>1</v>
      </c>
      <c r="E3646">
        <v>118745.11659999999</v>
      </c>
      <c r="F3646">
        <v>118745.55009999999</v>
      </c>
      <c r="G3646">
        <v>0.43349999999918509</v>
      </c>
      <c r="H3646">
        <v>235.0821</v>
      </c>
      <c r="I3646">
        <v>43.164999999999999</v>
      </c>
      <c r="J3646">
        <v>1215.827</v>
      </c>
      <c r="L3646" t="s">
        <v>1290</v>
      </c>
      <c r="M3646" s="6">
        <f t="shared" si="457"/>
        <v>2022</v>
      </c>
      <c r="N3646" s="6" t="str">
        <f t="shared" si="458"/>
        <v>05</v>
      </c>
      <c r="O3646" s="6" t="str">
        <f t="shared" si="459"/>
        <v>19</v>
      </c>
      <c r="P3646" t="str">
        <f t="shared" si="460"/>
        <v>03</v>
      </c>
      <c r="Q3646" t="str">
        <f t="shared" si="461"/>
        <v>27</v>
      </c>
      <c r="R3646" t="str">
        <f t="shared" si="462"/>
        <v>05</v>
      </c>
      <c r="S3646" s="4">
        <f t="shared" si="456"/>
        <v>44700.143807870372</v>
      </c>
      <c r="T3646" s="5">
        <f t="shared" si="463"/>
        <v>44700.143807870372</v>
      </c>
      <c r="U3646" t="s">
        <v>2715</v>
      </c>
      <c r="AH3646" t="s">
        <v>2940</v>
      </c>
      <c r="AI3646">
        <v>1</v>
      </c>
      <c r="AJ3646">
        <v>1</v>
      </c>
      <c r="AK3646" t="s">
        <v>3101</v>
      </c>
      <c r="AL3646" t="s">
        <v>3104</v>
      </c>
      <c r="BN3646">
        <v>737</v>
      </c>
      <c r="BQ3646">
        <v>235.0821</v>
      </c>
      <c r="BR3646">
        <v>235.51559999999921</v>
      </c>
      <c r="BS3646">
        <v>1</v>
      </c>
    </row>
    <row r="3647" spans="1:71" x14ac:dyDescent="0.25">
      <c r="A3647" t="s">
        <v>86</v>
      </c>
      <c r="B3647">
        <v>751</v>
      </c>
      <c r="C3647" t="s">
        <v>88</v>
      </c>
      <c r="D3647">
        <v>1</v>
      </c>
      <c r="E3647">
        <v>119009.68949999999</v>
      </c>
      <c r="F3647">
        <v>119010.17939999999</v>
      </c>
      <c r="G3647">
        <v>0.48990000000048889</v>
      </c>
      <c r="H3647">
        <v>199.6567</v>
      </c>
      <c r="I3647">
        <v>71.941999999999993</v>
      </c>
      <c r="J3647">
        <v>517.98599999999999</v>
      </c>
      <c r="L3647" t="s">
        <v>1291</v>
      </c>
      <c r="M3647" s="6">
        <f t="shared" si="457"/>
        <v>2022</v>
      </c>
      <c r="N3647" s="6" t="str">
        <f t="shared" si="458"/>
        <v>05</v>
      </c>
      <c r="O3647" s="6" t="str">
        <f t="shared" si="459"/>
        <v>19</v>
      </c>
      <c r="P3647" t="str">
        <f t="shared" si="460"/>
        <v>03</v>
      </c>
      <c r="Q3647" t="str">
        <f t="shared" si="461"/>
        <v>32</v>
      </c>
      <c r="R3647" t="str">
        <f t="shared" si="462"/>
        <v>05</v>
      </c>
      <c r="S3647" s="4">
        <f t="shared" si="456"/>
        <v>44700.147280092591</v>
      </c>
      <c r="T3647" s="5">
        <f t="shared" si="463"/>
        <v>44700.147280092591</v>
      </c>
      <c r="U3647" t="s">
        <v>2716</v>
      </c>
      <c r="AH3647" t="s">
        <v>2940</v>
      </c>
      <c r="AI3647">
        <v>1</v>
      </c>
      <c r="AJ3647">
        <v>0</v>
      </c>
      <c r="AK3647" t="s">
        <v>3101</v>
      </c>
      <c r="AL3647" t="s">
        <v>3102</v>
      </c>
      <c r="BN3647">
        <v>738</v>
      </c>
      <c r="BQ3647">
        <v>199.6567</v>
      </c>
      <c r="BR3647">
        <v>200.14660000000049</v>
      </c>
      <c r="BS3647">
        <v>0</v>
      </c>
    </row>
    <row r="3648" spans="1:71" x14ac:dyDescent="0.25">
      <c r="A3648" t="s">
        <v>86</v>
      </c>
      <c r="B3648">
        <v>752</v>
      </c>
      <c r="C3648" t="s">
        <v>88</v>
      </c>
      <c r="D3648">
        <v>1</v>
      </c>
      <c r="E3648">
        <v>119010.60030000001</v>
      </c>
      <c r="F3648">
        <v>119011.32889999999</v>
      </c>
      <c r="G3648">
        <v>0.72859999998763669</v>
      </c>
      <c r="H3648">
        <v>200.5675</v>
      </c>
      <c r="I3648">
        <v>71.941999999999993</v>
      </c>
      <c r="J3648">
        <v>453.23700000000002</v>
      </c>
      <c r="L3648" t="s">
        <v>1291</v>
      </c>
      <c r="M3648" s="6">
        <f t="shared" si="457"/>
        <v>2022</v>
      </c>
      <c r="N3648" s="6" t="str">
        <f t="shared" si="458"/>
        <v>05</v>
      </c>
      <c r="O3648" s="6" t="str">
        <f t="shared" si="459"/>
        <v>19</v>
      </c>
      <c r="P3648" t="str">
        <f t="shared" si="460"/>
        <v>03</v>
      </c>
      <c r="Q3648" t="str">
        <f t="shared" si="461"/>
        <v>32</v>
      </c>
      <c r="R3648" t="str">
        <f t="shared" si="462"/>
        <v>05</v>
      </c>
      <c r="S3648" s="4">
        <f t="shared" si="456"/>
        <v>44700.147280092591</v>
      </c>
      <c r="T3648" s="5">
        <f t="shared" si="463"/>
        <v>44700.147280092591</v>
      </c>
      <c r="U3648" t="s">
        <v>2716</v>
      </c>
      <c r="AH3648" t="s">
        <v>2940</v>
      </c>
      <c r="AI3648">
        <v>1</v>
      </c>
      <c r="AJ3648">
        <v>0</v>
      </c>
      <c r="AK3648" t="s">
        <v>3101</v>
      </c>
      <c r="AL3648" t="s">
        <v>3102</v>
      </c>
      <c r="BN3648">
        <v>739</v>
      </c>
      <c r="BQ3648">
        <v>200.5675</v>
      </c>
      <c r="BR3648">
        <v>201.2960999999876</v>
      </c>
      <c r="BS3648">
        <v>1</v>
      </c>
    </row>
    <row r="3649" spans="1:71" x14ac:dyDescent="0.25">
      <c r="A3649" t="s">
        <v>86</v>
      </c>
      <c r="B3649">
        <v>759</v>
      </c>
      <c r="C3649" t="s">
        <v>88</v>
      </c>
      <c r="D3649">
        <v>1</v>
      </c>
      <c r="E3649">
        <v>119719.44010000001</v>
      </c>
      <c r="F3649">
        <v>119719.8422</v>
      </c>
      <c r="G3649">
        <v>0.40209999999206048</v>
      </c>
      <c r="H3649">
        <v>9.2813999999999997</v>
      </c>
      <c r="I3649">
        <v>21.582999999999998</v>
      </c>
      <c r="J3649">
        <v>323.74099999999999</v>
      </c>
      <c r="L3649" t="s">
        <v>1292</v>
      </c>
      <c r="M3649" s="6">
        <f t="shared" si="457"/>
        <v>2022</v>
      </c>
      <c r="N3649" s="6" t="str">
        <f t="shared" si="458"/>
        <v>05</v>
      </c>
      <c r="O3649" s="6" t="str">
        <f t="shared" si="459"/>
        <v>19</v>
      </c>
      <c r="P3649" t="str">
        <f t="shared" si="460"/>
        <v>03</v>
      </c>
      <c r="Q3649" t="str">
        <f t="shared" si="461"/>
        <v>47</v>
      </c>
      <c r="R3649" t="str">
        <f t="shared" si="462"/>
        <v>05</v>
      </c>
      <c r="S3649" s="4">
        <f t="shared" si="456"/>
        <v>44700.157696759263</v>
      </c>
      <c r="T3649" s="5">
        <f t="shared" si="463"/>
        <v>44700.157696759263</v>
      </c>
      <c r="U3649" t="s">
        <v>2717</v>
      </c>
      <c r="AH3649" t="s">
        <v>2940</v>
      </c>
      <c r="AI3649">
        <v>1</v>
      </c>
      <c r="AJ3649">
        <v>0</v>
      </c>
      <c r="AK3649" t="s">
        <v>3101</v>
      </c>
      <c r="AL3649" t="s">
        <v>3102</v>
      </c>
      <c r="BN3649">
        <v>746</v>
      </c>
      <c r="BQ3649">
        <v>9.2813999999999997</v>
      </c>
      <c r="BR3649">
        <v>9.6834999999920601</v>
      </c>
      <c r="BS3649">
        <v>0</v>
      </c>
    </row>
    <row r="3650" spans="1:71" x14ac:dyDescent="0.25">
      <c r="A3650" t="s">
        <v>86</v>
      </c>
      <c r="B3650">
        <v>761</v>
      </c>
      <c r="C3650" t="s">
        <v>88</v>
      </c>
      <c r="D3650">
        <v>1</v>
      </c>
      <c r="E3650">
        <v>119721.1989</v>
      </c>
      <c r="F3650">
        <v>119721.85219999999</v>
      </c>
      <c r="G3650">
        <v>0.65329999999084976</v>
      </c>
      <c r="H3650">
        <v>11.0402</v>
      </c>
      <c r="I3650">
        <v>129.49600000000001</v>
      </c>
      <c r="J3650">
        <v>1237.4100000000001</v>
      </c>
      <c r="L3650" t="s">
        <v>1292</v>
      </c>
      <c r="M3650" s="6">
        <f t="shared" si="457"/>
        <v>2022</v>
      </c>
      <c r="N3650" s="6" t="str">
        <f t="shared" si="458"/>
        <v>05</v>
      </c>
      <c r="O3650" s="6" t="str">
        <f t="shared" si="459"/>
        <v>19</v>
      </c>
      <c r="P3650" t="str">
        <f t="shared" si="460"/>
        <v>03</v>
      </c>
      <c r="Q3650" t="str">
        <f t="shared" si="461"/>
        <v>47</v>
      </c>
      <c r="R3650" t="str">
        <f t="shared" si="462"/>
        <v>05</v>
      </c>
      <c r="S3650" s="4">
        <f t="shared" si="456"/>
        <v>44700.157696759263</v>
      </c>
      <c r="T3650" s="5">
        <f t="shared" si="463"/>
        <v>44700.157696759263</v>
      </c>
      <c r="U3650" t="s">
        <v>2717</v>
      </c>
      <c r="AH3650" t="s">
        <v>2940</v>
      </c>
      <c r="AI3650">
        <v>1</v>
      </c>
      <c r="AJ3650">
        <v>0</v>
      </c>
      <c r="AK3650" t="s">
        <v>3101</v>
      </c>
      <c r="AL3650" t="s">
        <v>3102</v>
      </c>
      <c r="BN3650">
        <v>748</v>
      </c>
      <c r="BQ3650">
        <v>11.0402</v>
      </c>
      <c r="BR3650">
        <v>11.69349999999085</v>
      </c>
      <c r="BS3650">
        <v>1</v>
      </c>
    </row>
    <row r="3651" spans="1:71" x14ac:dyDescent="0.25">
      <c r="A3651" t="s">
        <v>86</v>
      </c>
      <c r="B3651">
        <v>767</v>
      </c>
      <c r="C3651" t="s">
        <v>88</v>
      </c>
      <c r="D3651">
        <v>1</v>
      </c>
      <c r="E3651">
        <v>120231.74950000001</v>
      </c>
      <c r="F3651">
        <v>120232.095</v>
      </c>
      <c r="G3651">
        <v>0.34549999999580899</v>
      </c>
      <c r="H3651">
        <v>221.5617</v>
      </c>
      <c r="I3651">
        <v>35.970999999999997</v>
      </c>
      <c r="J3651">
        <v>460.43200000000002</v>
      </c>
      <c r="L3651" t="s">
        <v>1293</v>
      </c>
      <c r="M3651" s="6">
        <f t="shared" si="457"/>
        <v>2022</v>
      </c>
      <c r="N3651" s="6" t="str">
        <f t="shared" si="458"/>
        <v>05</v>
      </c>
      <c r="O3651" s="6" t="str">
        <f t="shared" si="459"/>
        <v>19</v>
      </c>
      <c r="P3651" t="str">
        <f t="shared" si="460"/>
        <v>03</v>
      </c>
      <c r="Q3651" t="str">
        <f t="shared" si="461"/>
        <v>52</v>
      </c>
      <c r="R3651" t="str">
        <f t="shared" si="462"/>
        <v>05</v>
      </c>
      <c r="S3651" s="4">
        <f t="shared" ref="S3651:S3714" si="464">DATE(M3651,N3651,O3651)+TIME(P3651,Q3651,R3651)</f>
        <v>44700.161168981482</v>
      </c>
      <c r="T3651" s="5">
        <f t="shared" si="463"/>
        <v>44700.161168981482</v>
      </c>
      <c r="U3651" t="s">
        <v>2718</v>
      </c>
      <c r="AH3651" t="s">
        <v>2940</v>
      </c>
      <c r="AI3651">
        <v>1</v>
      </c>
      <c r="AJ3651">
        <v>0</v>
      </c>
      <c r="AK3651" t="s">
        <v>3101</v>
      </c>
      <c r="AL3651" t="s">
        <v>3102</v>
      </c>
      <c r="BN3651">
        <v>754</v>
      </c>
      <c r="BQ3651">
        <v>221.5617</v>
      </c>
      <c r="BR3651">
        <v>221.90719999999581</v>
      </c>
      <c r="BS3651">
        <v>0</v>
      </c>
    </row>
    <row r="3652" spans="1:71" x14ac:dyDescent="0.25">
      <c r="A3652" t="s">
        <v>86</v>
      </c>
      <c r="B3652">
        <v>769</v>
      </c>
      <c r="C3652" t="s">
        <v>88</v>
      </c>
      <c r="D3652">
        <v>1</v>
      </c>
      <c r="E3652">
        <v>120713.765</v>
      </c>
      <c r="F3652">
        <v>120714.368</v>
      </c>
      <c r="G3652">
        <v>0.60300000000279397</v>
      </c>
      <c r="H3652">
        <v>103.5453</v>
      </c>
      <c r="I3652">
        <v>79.137</v>
      </c>
      <c r="J3652">
        <v>510.791</v>
      </c>
      <c r="L3652" t="s">
        <v>1294</v>
      </c>
      <c r="M3652" s="6">
        <f t="shared" si="457"/>
        <v>2022</v>
      </c>
      <c r="N3652" s="6" t="str">
        <f t="shared" si="458"/>
        <v>05</v>
      </c>
      <c r="O3652" s="6" t="str">
        <f t="shared" si="459"/>
        <v>19</v>
      </c>
      <c r="P3652" t="str">
        <f t="shared" si="460"/>
        <v>04</v>
      </c>
      <c r="Q3652" t="str">
        <f t="shared" si="461"/>
        <v>02</v>
      </c>
      <c r="R3652" t="str">
        <f t="shared" si="462"/>
        <v>05</v>
      </c>
      <c r="S3652" s="4">
        <f t="shared" si="464"/>
        <v>44700.168113425927</v>
      </c>
      <c r="T3652" s="5">
        <f t="shared" si="463"/>
        <v>44700.168113425927</v>
      </c>
      <c r="U3652" t="s">
        <v>2719</v>
      </c>
      <c r="AH3652" t="s">
        <v>2940</v>
      </c>
      <c r="AI3652">
        <v>1</v>
      </c>
      <c r="AJ3652">
        <v>0</v>
      </c>
      <c r="AK3652" t="s">
        <v>3101</v>
      </c>
      <c r="AL3652" t="s">
        <v>3102</v>
      </c>
      <c r="BN3652">
        <v>756</v>
      </c>
      <c r="BQ3652">
        <v>103.5453</v>
      </c>
      <c r="BR3652">
        <v>104.14830000000281</v>
      </c>
      <c r="BS3652">
        <v>0</v>
      </c>
    </row>
    <row r="3653" spans="1:71" x14ac:dyDescent="0.25">
      <c r="A3653" t="s">
        <v>86</v>
      </c>
      <c r="B3653">
        <v>772</v>
      </c>
      <c r="C3653" t="s">
        <v>88</v>
      </c>
      <c r="D3653">
        <v>1</v>
      </c>
      <c r="E3653">
        <v>120798.2297</v>
      </c>
      <c r="F3653">
        <v>120798.97719999999</v>
      </c>
      <c r="G3653">
        <v>0.74749999999767169</v>
      </c>
      <c r="H3653">
        <v>188.01</v>
      </c>
      <c r="I3653">
        <v>64.748000000000005</v>
      </c>
      <c r="J3653">
        <v>1834.5319999999999</v>
      </c>
      <c r="L3653" t="s">
        <v>1294</v>
      </c>
      <c r="M3653" s="6">
        <f t="shared" si="457"/>
        <v>2022</v>
      </c>
      <c r="N3653" s="6" t="str">
        <f t="shared" si="458"/>
        <v>05</v>
      </c>
      <c r="O3653" s="6" t="str">
        <f t="shared" si="459"/>
        <v>19</v>
      </c>
      <c r="P3653" t="str">
        <f t="shared" si="460"/>
        <v>04</v>
      </c>
      <c r="Q3653" t="str">
        <f t="shared" si="461"/>
        <v>02</v>
      </c>
      <c r="R3653" t="str">
        <f t="shared" si="462"/>
        <v>05</v>
      </c>
      <c r="S3653" s="4">
        <f t="shared" si="464"/>
        <v>44700.168113425927</v>
      </c>
      <c r="T3653" s="5">
        <f t="shared" si="463"/>
        <v>44700.168113425927</v>
      </c>
      <c r="U3653" t="s">
        <v>2719</v>
      </c>
      <c r="AH3653" t="s">
        <v>2940</v>
      </c>
      <c r="AI3653">
        <v>1</v>
      </c>
      <c r="AJ3653">
        <v>1</v>
      </c>
      <c r="AK3653" t="s">
        <v>3101</v>
      </c>
      <c r="AL3653" t="s">
        <v>3104</v>
      </c>
      <c r="BN3653">
        <v>759</v>
      </c>
      <c r="BQ3653">
        <v>188.01</v>
      </c>
      <c r="BR3653">
        <v>188.75749999999769</v>
      </c>
      <c r="BS3653">
        <v>1</v>
      </c>
    </row>
    <row r="3654" spans="1:71" x14ac:dyDescent="0.25">
      <c r="A3654" t="s">
        <v>86</v>
      </c>
      <c r="B3654">
        <v>773</v>
      </c>
      <c r="C3654" t="s">
        <v>88</v>
      </c>
      <c r="D3654">
        <v>1</v>
      </c>
      <c r="E3654">
        <v>120799.25350000001</v>
      </c>
      <c r="F3654">
        <v>120799.56759999999</v>
      </c>
      <c r="G3654">
        <v>0.31409999998868438</v>
      </c>
      <c r="H3654">
        <v>189.03380000000001</v>
      </c>
      <c r="I3654">
        <v>28.777000000000001</v>
      </c>
      <c r="J3654">
        <v>1467.626</v>
      </c>
      <c r="L3654" t="s">
        <v>1294</v>
      </c>
      <c r="M3654" s="6">
        <f t="shared" si="457"/>
        <v>2022</v>
      </c>
      <c r="N3654" s="6" t="str">
        <f t="shared" si="458"/>
        <v>05</v>
      </c>
      <c r="O3654" s="6" t="str">
        <f t="shared" si="459"/>
        <v>19</v>
      </c>
      <c r="P3654" t="str">
        <f t="shared" si="460"/>
        <v>04</v>
      </c>
      <c r="Q3654" t="str">
        <f t="shared" si="461"/>
        <v>02</v>
      </c>
      <c r="R3654" t="str">
        <f t="shared" si="462"/>
        <v>05</v>
      </c>
      <c r="S3654" s="4">
        <f t="shared" si="464"/>
        <v>44700.168113425927</v>
      </c>
      <c r="T3654" s="5">
        <f t="shared" si="463"/>
        <v>44700.168113425927</v>
      </c>
      <c r="U3654" t="s">
        <v>2719</v>
      </c>
      <c r="AH3654" t="s">
        <v>2940</v>
      </c>
      <c r="AI3654">
        <v>1</v>
      </c>
      <c r="AJ3654">
        <v>0</v>
      </c>
      <c r="AK3654" t="s">
        <v>3101</v>
      </c>
      <c r="AL3654" t="s">
        <v>3103</v>
      </c>
      <c r="BN3654">
        <v>760</v>
      </c>
      <c r="BQ3654">
        <v>189.03380000000001</v>
      </c>
      <c r="BR3654">
        <v>189.3478999999887</v>
      </c>
      <c r="BS3654">
        <v>2</v>
      </c>
    </row>
    <row r="3655" spans="1:71" x14ac:dyDescent="0.25">
      <c r="A3655" t="s">
        <v>86</v>
      </c>
      <c r="B3655">
        <v>777</v>
      </c>
      <c r="C3655" t="s">
        <v>88</v>
      </c>
      <c r="D3655">
        <v>1</v>
      </c>
      <c r="E3655">
        <v>121025.9405</v>
      </c>
      <c r="F3655">
        <v>121026.8324</v>
      </c>
      <c r="G3655">
        <v>0.89190000000235159</v>
      </c>
      <c r="H3655">
        <v>115.71550000000001</v>
      </c>
      <c r="I3655">
        <v>0</v>
      </c>
      <c r="J3655">
        <v>388.48899999999998</v>
      </c>
      <c r="L3655" t="s">
        <v>1295</v>
      </c>
      <c r="M3655" s="6">
        <f t="shared" si="457"/>
        <v>2022</v>
      </c>
      <c r="N3655" s="6" t="str">
        <f t="shared" si="458"/>
        <v>05</v>
      </c>
      <c r="O3655" s="6" t="str">
        <f t="shared" si="459"/>
        <v>19</v>
      </c>
      <c r="P3655" t="str">
        <f t="shared" si="460"/>
        <v>04</v>
      </c>
      <c r="Q3655" t="str">
        <f t="shared" si="461"/>
        <v>07</v>
      </c>
      <c r="R3655" t="str">
        <f t="shared" si="462"/>
        <v>05</v>
      </c>
      <c r="S3655" s="4">
        <f t="shared" si="464"/>
        <v>44700.171585648146</v>
      </c>
      <c r="T3655" s="5">
        <f t="shared" si="463"/>
        <v>44700.171585648146</v>
      </c>
      <c r="U3655" t="s">
        <v>2720</v>
      </c>
      <c r="AH3655" t="s">
        <v>2940</v>
      </c>
      <c r="AI3655">
        <v>1</v>
      </c>
      <c r="AJ3655">
        <v>0</v>
      </c>
      <c r="AK3655" t="s">
        <v>2940</v>
      </c>
      <c r="AL3655" t="s">
        <v>3102</v>
      </c>
      <c r="BN3655">
        <v>764</v>
      </c>
      <c r="BQ3655">
        <v>115.71550000000001</v>
      </c>
      <c r="BR3655">
        <v>116.6074000000024</v>
      </c>
      <c r="BS3655">
        <v>0</v>
      </c>
    </row>
    <row r="3656" spans="1:71" x14ac:dyDescent="0.25">
      <c r="A3656" t="s">
        <v>86</v>
      </c>
      <c r="B3656">
        <v>782</v>
      </c>
      <c r="C3656" t="s">
        <v>88</v>
      </c>
      <c r="D3656">
        <v>1</v>
      </c>
      <c r="E3656">
        <v>121796.5414</v>
      </c>
      <c r="F3656">
        <v>121797</v>
      </c>
      <c r="G3656">
        <v>0.45859999999811413</v>
      </c>
      <c r="H3656">
        <v>286.25839999999999</v>
      </c>
      <c r="I3656">
        <v>79.137</v>
      </c>
      <c r="J3656">
        <v>1827.338</v>
      </c>
      <c r="L3656" t="s">
        <v>1296</v>
      </c>
      <c r="M3656" s="6">
        <f t="shared" si="457"/>
        <v>2022</v>
      </c>
      <c r="N3656" s="6" t="str">
        <f t="shared" si="458"/>
        <v>05</v>
      </c>
      <c r="O3656" s="6" t="str">
        <f t="shared" si="459"/>
        <v>19</v>
      </c>
      <c r="P3656" t="str">
        <f t="shared" si="460"/>
        <v>04</v>
      </c>
      <c r="Q3656" t="str">
        <f t="shared" si="461"/>
        <v>17</v>
      </c>
      <c r="R3656" t="str">
        <f t="shared" si="462"/>
        <v>05</v>
      </c>
      <c r="S3656" s="4">
        <f t="shared" si="464"/>
        <v>44700.178530092591</v>
      </c>
      <c r="T3656" s="5">
        <f t="shared" si="463"/>
        <v>44700.178530092591</v>
      </c>
      <c r="U3656" t="s">
        <v>2721</v>
      </c>
      <c r="AH3656" t="s">
        <v>2940</v>
      </c>
      <c r="AI3656">
        <v>1</v>
      </c>
      <c r="AJ3656">
        <v>1</v>
      </c>
      <c r="AK3656" t="s">
        <v>3101</v>
      </c>
      <c r="AL3656" t="s">
        <v>3104</v>
      </c>
      <c r="BN3656">
        <v>769</v>
      </c>
      <c r="BQ3656">
        <v>286.25839999999999</v>
      </c>
      <c r="BR3656">
        <v>286.71699999999811</v>
      </c>
      <c r="BS3656">
        <v>0</v>
      </c>
    </row>
    <row r="3657" spans="1:71" x14ac:dyDescent="0.25">
      <c r="A3657" t="s">
        <v>86</v>
      </c>
      <c r="B3657">
        <v>783</v>
      </c>
      <c r="C3657" t="s">
        <v>88</v>
      </c>
      <c r="D3657">
        <v>1</v>
      </c>
      <c r="E3657">
        <v>121797.32030000001</v>
      </c>
      <c r="F3657">
        <v>121797.5779</v>
      </c>
      <c r="G3657">
        <v>0.25759999999718269</v>
      </c>
      <c r="H3657">
        <v>287.03730000000002</v>
      </c>
      <c r="I3657">
        <v>57.554000000000002</v>
      </c>
      <c r="J3657">
        <v>1539.568</v>
      </c>
      <c r="L3657" t="s">
        <v>1296</v>
      </c>
      <c r="M3657" s="6">
        <f t="shared" si="457"/>
        <v>2022</v>
      </c>
      <c r="N3657" s="6" t="str">
        <f t="shared" si="458"/>
        <v>05</v>
      </c>
      <c r="O3657" s="6" t="str">
        <f t="shared" si="459"/>
        <v>19</v>
      </c>
      <c r="P3657" t="str">
        <f t="shared" si="460"/>
        <v>04</v>
      </c>
      <c r="Q3657" t="str">
        <f t="shared" si="461"/>
        <v>17</v>
      </c>
      <c r="R3657" t="str">
        <f t="shared" si="462"/>
        <v>05</v>
      </c>
      <c r="S3657" s="4">
        <f t="shared" si="464"/>
        <v>44700.178530092591</v>
      </c>
      <c r="T3657" s="5">
        <f t="shared" si="463"/>
        <v>44700.178530092591</v>
      </c>
      <c r="U3657" t="s">
        <v>2721</v>
      </c>
      <c r="AH3657" t="s">
        <v>2940</v>
      </c>
      <c r="AI3657">
        <v>1</v>
      </c>
      <c r="AJ3657">
        <v>0</v>
      </c>
      <c r="AK3657" t="s">
        <v>3101</v>
      </c>
      <c r="AL3657" t="s">
        <v>3103</v>
      </c>
      <c r="BN3657">
        <v>770</v>
      </c>
      <c r="BQ3657">
        <v>287.03730000000002</v>
      </c>
      <c r="BR3657">
        <v>287.2948999999972</v>
      </c>
      <c r="BS3657">
        <v>1</v>
      </c>
    </row>
    <row r="3658" spans="1:71" x14ac:dyDescent="0.25">
      <c r="A3658" t="s">
        <v>86</v>
      </c>
      <c r="B3658">
        <v>784</v>
      </c>
      <c r="C3658" t="s">
        <v>88</v>
      </c>
      <c r="D3658">
        <v>1</v>
      </c>
      <c r="E3658">
        <v>121798.39449999999</v>
      </c>
      <c r="F3658">
        <v>121798.8907</v>
      </c>
      <c r="G3658">
        <v>0.49620000000868458</v>
      </c>
      <c r="H3658">
        <v>288.11149999999998</v>
      </c>
      <c r="I3658">
        <v>35.970999999999997</v>
      </c>
      <c r="J3658">
        <v>1834.5319999999999</v>
      </c>
      <c r="L3658" t="s">
        <v>1296</v>
      </c>
      <c r="M3658" s="6">
        <f t="shared" si="457"/>
        <v>2022</v>
      </c>
      <c r="N3658" s="6" t="str">
        <f t="shared" si="458"/>
        <v>05</v>
      </c>
      <c r="O3658" s="6" t="str">
        <f t="shared" si="459"/>
        <v>19</v>
      </c>
      <c r="P3658" t="str">
        <f t="shared" si="460"/>
        <v>04</v>
      </c>
      <c r="Q3658" t="str">
        <f t="shared" si="461"/>
        <v>17</v>
      </c>
      <c r="R3658" t="str">
        <f t="shared" si="462"/>
        <v>05</v>
      </c>
      <c r="S3658" s="4">
        <f t="shared" si="464"/>
        <v>44700.178530092591</v>
      </c>
      <c r="T3658" s="5">
        <f t="shared" si="463"/>
        <v>44700.178530092591</v>
      </c>
      <c r="U3658" t="s">
        <v>2721</v>
      </c>
      <c r="AH3658" t="s">
        <v>2940</v>
      </c>
      <c r="AI3658">
        <v>1</v>
      </c>
      <c r="AJ3658">
        <v>1</v>
      </c>
      <c r="AK3658" t="s">
        <v>3101</v>
      </c>
      <c r="AL3658" t="s">
        <v>3104</v>
      </c>
      <c r="BN3658">
        <v>771</v>
      </c>
      <c r="BQ3658">
        <v>288.11149999999998</v>
      </c>
      <c r="BR3658">
        <v>288.60770000000872</v>
      </c>
      <c r="BS3658">
        <v>2</v>
      </c>
    </row>
    <row r="3659" spans="1:71" x14ac:dyDescent="0.25">
      <c r="A3659" t="s">
        <v>86</v>
      </c>
      <c r="B3659">
        <v>788</v>
      </c>
      <c r="C3659" t="s">
        <v>88</v>
      </c>
      <c r="D3659">
        <v>1</v>
      </c>
      <c r="E3659">
        <v>121810.7635</v>
      </c>
      <c r="F3659">
        <v>121812.7735</v>
      </c>
      <c r="G3659">
        <v>2.0099999999947609</v>
      </c>
      <c r="H3659">
        <v>0.43680000000000002</v>
      </c>
      <c r="I3659">
        <v>35.970999999999997</v>
      </c>
      <c r="J3659">
        <v>1374.1010000000001</v>
      </c>
      <c r="L3659" t="s">
        <v>1297</v>
      </c>
      <c r="M3659" s="6">
        <f t="shared" si="457"/>
        <v>2022</v>
      </c>
      <c r="N3659" s="6" t="str">
        <f t="shared" si="458"/>
        <v>05</v>
      </c>
      <c r="O3659" s="6" t="str">
        <f t="shared" si="459"/>
        <v>19</v>
      </c>
      <c r="P3659" t="str">
        <f t="shared" si="460"/>
        <v>04</v>
      </c>
      <c r="Q3659" t="str">
        <f t="shared" si="461"/>
        <v>22</v>
      </c>
      <c r="R3659" t="str">
        <f t="shared" si="462"/>
        <v>05</v>
      </c>
      <c r="S3659" s="4">
        <f t="shared" si="464"/>
        <v>44700.182002314818</v>
      </c>
      <c r="T3659" s="5">
        <f t="shared" si="463"/>
        <v>44700.182002314818</v>
      </c>
      <c r="U3659" t="s">
        <v>2722</v>
      </c>
      <c r="AH3659" t="s">
        <v>2940</v>
      </c>
      <c r="AI3659">
        <v>4</v>
      </c>
      <c r="AJ3659">
        <v>2</v>
      </c>
      <c r="AK3659" t="s">
        <v>3101</v>
      </c>
      <c r="AL3659" t="s">
        <v>3104</v>
      </c>
      <c r="AN3659" t="s">
        <v>3658</v>
      </c>
      <c r="BN3659">
        <v>775</v>
      </c>
      <c r="BQ3659">
        <v>0.43680000000000002</v>
      </c>
      <c r="BR3659">
        <v>2.4467999999947612</v>
      </c>
      <c r="BS3659">
        <v>0</v>
      </c>
    </row>
    <row r="3660" spans="1:71" x14ac:dyDescent="0.25">
      <c r="A3660" t="s">
        <v>86</v>
      </c>
      <c r="B3660">
        <v>789</v>
      </c>
      <c r="C3660" t="s">
        <v>88</v>
      </c>
      <c r="D3660">
        <v>1</v>
      </c>
      <c r="E3660">
        <v>121813.5022</v>
      </c>
      <c r="F3660">
        <v>121813.8602</v>
      </c>
      <c r="G3660">
        <v>0.35799999999289872</v>
      </c>
      <c r="H3660">
        <v>3.1755</v>
      </c>
      <c r="I3660">
        <v>50.36</v>
      </c>
      <c r="J3660">
        <v>1992.806</v>
      </c>
      <c r="L3660" t="s">
        <v>1297</v>
      </c>
      <c r="M3660" s="6">
        <f t="shared" si="457"/>
        <v>2022</v>
      </c>
      <c r="N3660" s="6" t="str">
        <f t="shared" si="458"/>
        <v>05</v>
      </c>
      <c r="O3660" s="6" t="str">
        <f t="shared" si="459"/>
        <v>19</v>
      </c>
      <c r="P3660" t="str">
        <f t="shared" si="460"/>
        <v>04</v>
      </c>
      <c r="Q3660" t="str">
        <f t="shared" si="461"/>
        <v>22</v>
      </c>
      <c r="R3660" t="str">
        <f t="shared" si="462"/>
        <v>05</v>
      </c>
      <c r="S3660" s="4">
        <f t="shared" si="464"/>
        <v>44700.182002314818</v>
      </c>
      <c r="T3660" s="5">
        <f t="shared" si="463"/>
        <v>44700.182002314818</v>
      </c>
      <c r="U3660" t="s">
        <v>2722</v>
      </c>
      <c r="AH3660" t="s">
        <v>2940</v>
      </c>
      <c r="AI3660">
        <v>1</v>
      </c>
      <c r="AJ3660">
        <v>0</v>
      </c>
      <c r="AK3660" t="s">
        <v>3101</v>
      </c>
      <c r="AL3660" t="s">
        <v>3103</v>
      </c>
      <c r="AN3660" t="s">
        <v>3658</v>
      </c>
      <c r="BN3660">
        <v>776</v>
      </c>
      <c r="BQ3660">
        <v>3.1755</v>
      </c>
      <c r="BR3660">
        <v>3.5334999999928991</v>
      </c>
      <c r="BS3660">
        <v>1</v>
      </c>
    </row>
    <row r="3661" spans="1:71" x14ac:dyDescent="0.25">
      <c r="A3661" t="s">
        <v>86</v>
      </c>
      <c r="B3661">
        <v>800</v>
      </c>
      <c r="C3661" t="s">
        <v>88</v>
      </c>
      <c r="D3661">
        <v>1</v>
      </c>
      <c r="E3661">
        <v>123322.3183</v>
      </c>
      <c r="F3661">
        <v>123322.8962</v>
      </c>
      <c r="G3661">
        <v>0.57790000000386499</v>
      </c>
      <c r="H3661">
        <v>11.9155</v>
      </c>
      <c r="I3661">
        <v>71.941999999999993</v>
      </c>
      <c r="J3661">
        <v>633.09400000000005</v>
      </c>
      <c r="L3661" t="s">
        <v>1298</v>
      </c>
      <c r="M3661" s="6">
        <f t="shared" si="457"/>
        <v>2022</v>
      </c>
      <c r="N3661" s="6" t="str">
        <f t="shared" si="458"/>
        <v>05</v>
      </c>
      <c r="O3661" s="6" t="str">
        <f t="shared" si="459"/>
        <v>19</v>
      </c>
      <c r="P3661" t="str">
        <f t="shared" si="460"/>
        <v>04</v>
      </c>
      <c r="Q3661" t="str">
        <f t="shared" si="461"/>
        <v>47</v>
      </c>
      <c r="R3661" t="str">
        <f t="shared" si="462"/>
        <v>05</v>
      </c>
      <c r="S3661" s="4">
        <f t="shared" si="464"/>
        <v>44700.199363425927</v>
      </c>
      <c r="T3661" s="5">
        <f t="shared" si="463"/>
        <v>44700.199363425927</v>
      </c>
      <c r="U3661" t="s">
        <v>2723</v>
      </c>
      <c r="AH3661" t="s">
        <v>2940</v>
      </c>
      <c r="AI3661">
        <v>2</v>
      </c>
      <c r="AJ3661">
        <v>0</v>
      </c>
      <c r="AK3661" t="s">
        <v>3101</v>
      </c>
      <c r="AL3661" t="s">
        <v>3103</v>
      </c>
      <c r="BN3661">
        <v>786</v>
      </c>
      <c r="BQ3661">
        <v>11.9155</v>
      </c>
      <c r="BR3661">
        <v>12.493400000003859</v>
      </c>
      <c r="BS3661">
        <v>0</v>
      </c>
    </row>
    <row r="3662" spans="1:71" x14ac:dyDescent="0.25">
      <c r="A3662" t="s">
        <v>86</v>
      </c>
      <c r="B3662">
        <v>825</v>
      </c>
      <c r="C3662" t="s">
        <v>88</v>
      </c>
      <c r="D3662">
        <v>1</v>
      </c>
      <c r="E3662">
        <v>123932.45759999999</v>
      </c>
      <c r="F3662">
        <v>123932.6398</v>
      </c>
      <c r="G3662">
        <v>0.18220000001019801</v>
      </c>
      <c r="H3662">
        <v>21.982600000000001</v>
      </c>
      <c r="I3662">
        <v>57.554000000000002</v>
      </c>
      <c r="J3662">
        <v>510.791</v>
      </c>
      <c r="L3662" t="s">
        <v>1299</v>
      </c>
      <c r="M3662" s="6">
        <f t="shared" si="457"/>
        <v>2022</v>
      </c>
      <c r="N3662" s="6" t="str">
        <f t="shared" si="458"/>
        <v>05</v>
      </c>
      <c r="O3662" s="6" t="str">
        <f t="shared" si="459"/>
        <v>19</v>
      </c>
      <c r="P3662" t="str">
        <f t="shared" si="460"/>
        <v>04</v>
      </c>
      <c r="Q3662" t="str">
        <f t="shared" si="461"/>
        <v>57</v>
      </c>
      <c r="R3662" t="str">
        <f t="shared" si="462"/>
        <v>05</v>
      </c>
      <c r="S3662" s="4">
        <f t="shared" si="464"/>
        <v>44700.206307870372</v>
      </c>
      <c r="T3662" s="5">
        <f t="shared" si="463"/>
        <v>44700.206307870372</v>
      </c>
      <c r="U3662" t="s">
        <v>2724</v>
      </c>
      <c r="AH3662" t="s">
        <v>2940</v>
      </c>
      <c r="AI3662">
        <v>1</v>
      </c>
      <c r="AJ3662">
        <v>0</v>
      </c>
      <c r="AK3662" t="s">
        <v>3101</v>
      </c>
      <c r="AL3662" t="s">
        <v>3103</v>
      </c>
      <c r="AN3662" t="s">
        <v>3619</v>
      </c>
      <c r="BN3662">
        <v>810</v>
      </c>
      <c r="BQ3662">
        <v>21.982600000000001</v>
      </c>
      <c r="BR3662">
        <v>22.164800000010199</v>
      </c>
      <c r="BS3662">
        <v>0</v>
      </c>
    </row>
    <row r="3663" spans="1:71" x14ac:dyDescent="0.25">
      <c r="A3663" t="s">
        <v>86</v>
      </c>
      <c r="B3663">
        <v>826</v>
      </c>
      <c r="C3663" t="s">
        <v>88</v>
      </c>
      <c r="D3663">
        <v>1</v>
      </c>
      <c r="E3663">
        <v>123934.9262</v>
      </c>
      <c r="F3663">
        <v>123935.1272</v>
      </c>
      <c r="G3663">
        <v>0.20100000000093129</v>
      </c>
      <c r="H3663">
        <v>24.4512</v>
      </c>
      <c r="I3663">
        <v>14.388</v>
      </c>
      <c r="J3663">
        <v>489.209</v>
      </c>
      <c r="L3663" t="s">
        <v>1299</v>
      </c>
      <c r="M3663" s="6">
        <f t="shared" si="457"/>
        <v>2022</v>
      </c>
      <c r="N3663" s="6" t="str">
        <f t="shared" si="458"/>
        <v>05</v>
      </c>
      <c r="O3663" s="6" t="str">
        <f t="shared" si="459"/>
        <v>19</v>
      </c>
      <c r="P3663" t="str">
        <f t="shared" si="460"/>
        <v>04</v>
      </c>
      <c r="Q3663" t="str">
        <f t="shared" si="461"/>
        <v>57</v>
      </c>
      <c r="R3663" t="str">
        <f t="shared" si="462"/>
        <v>05</v>
      </c>
      <c r="S3663" s="4">
        <f t="shared" si="464"/>
        <v>44700.206307870372</v>
      </c>
      <c r="T3663" s="5">
        <f t="shared" si="463"/>
        <v>44700.206307870372</v>
      </c>
      <c r="U3663" t="s">
        <v>2724</v>
      </c>
      <c r="AH3663" t="s">
        <v>2940</v>
      </c>
      <c r="AI3663">
        <v>1</v>
      </c>
      <c r="AJ3663">
        <v>0</v>
      </c>
      <c r="AK3663" t="s">
        <v>3101</v>
      </c>
      <c r="AL3663" t="s">
        <v>3103</v>
      </c>
      <c r="AN3663" t="s">
        <v>3619</v>
      </c>
      <c r="BN3663">
        <v>811</v>
      </c>
      <c r="BQ3663">
        <v>24.4512</v>
      </c>
      <c r="BR3663">
        <v>24.652200000000931</v>
      </c>
      <c r="BS3663">
        <v>1</v>
      </c>
    </row>
    <row r="3664" spans="1:71" x14ac:dyDescent="0.25">
      <c r="A3664" t="s">
        <v>86</v>
      </c>
      <c r="B3664">
        <v>829</v>
      </c>
      <c r="C3664" t="s">
        <v>88</v>
      </c>
      <c r="D3664">
        <v>1</v>
      </c>
      <c r="E3664">
        <v>124122.7883</v>
      </c>
      <c r="F3664">
        <v>124123.80590000001</v>
      </c>
      <c r="G3664">
        <v>1.017600000006496</v>
      </c>
      <c r="H3664">
        <v>212.3133</v>
      </c>
      <c r="I3664">
        <v>71.941999999999993</v>
      </c>
      <c r="J3664">
        <v>395.68299999999999</v>
      </c>
      <c r="L3664" t="s">
        <v>1299</v>
      </c>
      <c r="M3664" s="6">
        <f t="shared" si="457"/>
        <v>2022</v>
      </c>
      <c r="N3664" s="6" t="str">
        <f t="shared" si="458"/>
        <v>05</v>
      </c>
      <c r="O3664" s="6" t="str">
        <f t="shared" si="459"/>
        <v>19</v>
      </c>
      <c r="P3664" t="str">
        <f t="shared" si="460"/>
        <v>04</v>
      </c>
      <c r="Q3664" t="str">
        <f t="shared" si="461"/>
        <v>57</v>
      </c>
      <c r="R3664" t="str">
        <f t="shared" si="462"/>
        <v>05</v>
      </c>
      <c r="S3664" s="4">
        <f t="shared" si="464"/>
        <v>44700.206307870372</v>
      </c>
      <c r="T3664" s="5">
        <f t="shared" si="463"/>
        <v>44700.206307870372</v>
      </c>
      <c r="U3664" t="s">
        <v>2724</v>
      </c>
      <c r="AH3664" t="s">
        <v>2940</v>
      </c>
      <c r="AI3664">
        <v>1</v>
      </c>
      <c r="AJ3664">
        <v>0</v>
      </c>
      <c r="AK3664" t="s">
        <v>3101</v>
      </c>
      <c r="AL3664" t="s">
        <v>3102</v>
      </c>
      <c r="BN3664">
        <v>814</v>
      </c>
      <c r="BQ3664">
        <v>212.3133</v>
      </c>
      <c r="BR3664">
        <v>213.33090000000649</v>
      </c>
      <c r="BS3664">
        <v>2</v>
      </c>
    </row>
    <row r="3665" spans="1:71" x14ac:dyDescent="0.25">
      <c r="A3665" t="s">
        <v>86</v>
      </c>
      <c r="B3665">
        <v>830</v>
      </c>
      <c r="C3665" t="s">
        <v>88</v>
      </c>
      <c r="D3665">
        <v>1</v>
      </c>
      <c r="E3665">
        <v>124178.82550000001</v>
      </c>
      <c r="F3665">
        <v>124179.05160000001</v>
      </c>
      <c r="G3665">
        <v>0.2260999999998603</v>
      </c>
      <c r="H3665">
        <v>268.35050000000001</v>
      </c>
      <c r="I3665">
        <v>57.554000000000002</v>
      </c>
      <c r="J3665">
        <v>568.34500000000003</v>
      </c>
      <c r="L3665" t="s">
        <v>1299</v>
      </c>
      <c r="M3665" s="6">
        <f t="shared" si="457"/>
        <v>2022</v>
      </c>
      <c r="N3665" s="6" t="str">
        <f t="shared" si="458"/>
        <v>05</v>
      </c>
      <c r="O3665" s="6" t="str">
        <f t="shared" si="459"/>
        <v>19</v>
      </c>
      <c r="P3665" t="str">
        <f t="shared" si="460"/>
        <v>04</v>
      </c>
      <c r="Q3665" t="str">
        <f t="shared" si="461"/>
        <v>57</v>
      </c>
      <c r="R3665" t="str">
        <f t="shared" si="462"/>
        <v>05</v>
      </c>
      <c r="S3665" s="4">
        <f t="shared" si="464"/>
        <v>44700.206307870372</v>
      </c>
      <c r="T3665" s="5">
        <f t="shared" si="463"/>
        <v>44700.206307870372</v>
      </c>
      <c r="U3665" t="s">
        <v>2724</v>
      </c>
      <c r="AH3665" t="s">
        <v>2940</v>
      </c>
      <c r="AI3665">
        <v>1</v>
      </c>
      <c r="AJ3665">
        <v>0</v>
      </c>
      <c r="AK3665" t="s">
        <v>3101</v>
      </c>
      <c r="AL3665" t="s">
        <v>3103</v>
      </c>
      <c r="BN3665">
        <v>815</v>
      </c>
      <c r="BQ3665">
        <v>268.35050000000001</v>
      </c>
      <c r="BR3665">
        <v>268.57659999999993</v>
      </c>
      <c r="BS3665">
        <v>3</v>
      </c>
    </row>
    <row r="3666" spans="1:71" x14ac:dyDescent="0.25">
      <c r="A3666" t="s">
        <v>86</v>
      </c>
      <c r="B3666">
        <v>833</v>
      </c>
      <c r="C3666" t="s">
        <v>88</v>
      </c>
      <c r="D3666">
        <v>1</v>
      </c>
      <c r="E3666">
        <v>124181.00509999999</v>
      </c>
      <c r="F3666">
        <v>124182.1483</v>
      </c>
      <c r="G3666">
        <v>1.1432000000058911</v>
      </c>
      <c r="H3666">
        <v>270.5301</v>
      </c>
      <c r="I3666">
        <v>14.388</v>
      </c>
      <c r="J3666">
        <v>489.209</v>
      </c>
      <c r="L3666" t="s">
        <v>1299</v>
      </c>
      <c r="M3666" s="6">
        <f t="shared" si="457"/>
        <v>2022</v>
      </c>
      <c r="N3666" s="6" t="str">
        <f t="shared" si="458"/>
        <v>05</v>
      </c>
      <c r="O3666" s="6" t="str">
        <f t="shared" si="459"/>
        <v>19</v>
      </c>
      <c r="P3666" t="str">
        <f t="shared" si="460"/>
        <v>04</v>
      </c>
      <c r="Q3666" t="str">
        <f t="shared" si="461"/>
        <v>57</v>
      </c>
      <c r="R3666" t="str">
        <f t="shared" si="462"/>
        <v>05</v>
      </c>
      <c r="S3666" s="4">
        <f t="shared" si="464"/>
        <v>44700.206307870372</v>
      </c>
      <c r="T3666" s="5">
        <f t="shared" si="463"/>
        <v>44700.206307870372</v>
      </c>
      <c r="U3666" t="s">
        <v>2724</v>
      </c>
      <c r="AH3666" t="s">
        <v>2940</v>
      </c>
      <c r="AI3666">
        <v>4</v>
      </c>
      <c r="AJ3666">
        <v>0</v>
      </c>
      <c r="AK3666" t="s">
        <v>3101</v>
      </c>
      <c r="AL3666" t="s">
        <v>3103</v>
      </c>
      <c r="AN3666" t="s">
        <v>3619</v>
      </c>
      <c r="BN3666">
        <v>818</v>
      </c>
      <c r="BQ3666">
        <v>270.5301</v>
      </c>
      <c r="BR3666">
        <v>271.6733000000059</v>
      </c>
      <c r="BS3666">
        <v>4</v>
      </c>
    </row>
    <row r="3667" spans="1:71" x14ac:dyDescent="0.25">
      <c r="A3667" t="s">
        <v>86</v>
      </c>
      <c r="B3667">
        <v>834</v>
      </c>
      <c r="C3667" t="s">
        <v>88</v>
      </c>
      <c r="D3667">
        <v>1</v>
      </c>
      <c r="E3667">
        <v>124182.7325</v>
      </c>
      <c r="F3667">
        <v>124183.42969999999</v>
      </c>
      <c r="G3667">
        <v>0.69719999999506399</v>
      </c>
      <c r="H3667">
        <v>272.25749999999999</v>
      </c>
      <c r="I3667">
        <v>79.137</v>
      </c>
      <c r="J3667">
        <v>1366.9059999999999</v>
      </c>
      <c r="L3667" t="s">
        <v>1299</v>
      </c>
      <c r="M3667" s="6">
        <f t="shared" si="457"/>
        <v>2022</v>
      </c>
      <c r="N3667" s="6" t="str">
        <f t="shared" si="458"/>
        <v>05</v>
      </c>
      <c r="O3667" s="6" t="str">
        <f t="shared" si="459"/>
        <v>19</v>
      </c>
      <c r="P3667" t="str">
        <f t="shared" si="460"/>
        <v>04</v>
      </c>
      <c r="Q3667" t="str">
        <f t="shared" si="461"/>
        <v>57</v>
      </c>
      <c r="R3667" t="str">
        <f t="shared" si="462"/>
        <v>05</v>
      </c>
      <c r="S3667" s="4">
        <f t="shared" si="464"/>
        <v>44700.206307870372</v>
      </c>
      <c r="T3667" s="5">
        <f t="shared" si="463"/>
        <v>44700.206307870372</v>
      </c>
      <c r="U3667" t="s">
        <v>2724</v>
      </c>
      <c r="AH3667" t="s">
        <v>2940</v>
      </c>
      <c r="AI3667">
        <v>2</v>
      </c>
      <c r="AJ3667">
        <v>1</v>
      </c>
      <c r="AK3667" t="s">
        <v>3101</v>
      </c>
      <c r="AL3667" t="s">
        <v>3104</v>
      </c>
      <c r="BN3667">
        <v>819</v>
      </c>
      <c r="BQ3667">
        <v>272.25749999999999</v>
      </c>
      <c r="BR3667">
        <v>272.95469999999511</v>
      </c>
      <c r="BS3667">
        <v>5</v>
      </c>
    </row>
    <row r="3668" spans="1:71" x14ac:dyDescent="0.25">
      <c r="A3668" t="s">
        <v>86</v>
      </c>
      <c r="B3668">
        <v>835</v>
      </c>
      <c r="C3668" t="s">
        <v>88</v>
      </c>
      <c r="D3668">
        <v>1</v>
      </c>
      <c r="E3668">
        <v>124502.2525</v>
      </c>
      <c r="F3668">
        <v>124502.5289</v>
      </c>
      <c r="G3668">
        <v>0.276400000002468</v>
      </c>
      <c r="H3668">
        <v>291.7568</v>
      </c>
      <c r="I3668">
        <v>79.137</v>
      </c>
      <c r="J3668">
        <v>546.76300000000003</v>
      </c>
      <c r="L3668" t="s">
        <v>1300</v>
      </c>
      <c r="M3668" s="6">
        <f t="shared" si="457"/>
        <v>2022</v>
      </c>
      <c r="N3668" s="6" t="str">
        <f t="shared" si="458"/>
        <v>05</v>
      </c>
      <c r="O3668" s="6" t="str">
        <f t="shared" si="459"/>
        <v>19</v>
      </c>
      <c r="P3668" t="str">
        <f t="shared" si="460"/>
        <v>05</v>
      </c>
      <c r="Q3668" t="str">
        <f t="shared" si="461"/>
        <v>02</v>
      </c>
      <c r="R3668" t="str">
        <f t="shared" si="462"/>
        <v>05</v>
      </c>
      <c r="S3668" s="4">
        <f t="shared" si="464"/>
        <v>44700.209780092591</v>
      </c>
      <c r="T3668" s="5">
        <f t="shared" si="463"/>
        <v>44700.209780092591</v>
      </c>
      <c r="U3668" t="s">
        <v>2725</v>
      </c>
      <c r="AH3668" t="s">
        <v>2940</v>
      </c>
      <c r="AI3668">
        <v>1</v>
      </c>
      <c r="AJ3668">
        <v>0</v>
      </c>
      <c r="AK3668" t="s">
        <v>3101</v>
      </c>
      <c r="AL3668" t="s">
        <v>3103</v>
      </c>
      <c r="BN3668">
        <v>820</v>
      </c>
      <c r="BQ3668">
        <v>291.7568</v>
      </c>
      <c r="BR3668">
        <v>292.03320000000252</v>
      </c>
      <c r="BS3668">
        <v>0</v>
      </c>
    </row>
    <row r="3669" spans="1:71" x14ac:dyDescent="0.25">
      <c r="A3669" t="s">
        <v>86</v>
      </c>
      <c r="B3669">
        <v>837</v>
      </c>
      <c r="C3669" t="s">
        <v>88</v>
      </c>
      <c r="D3669">
        <v>1</v>
      </c>
      <c r="E3669">
        <v>124927.7319</v>
      </c>
      <c r="F3669">
        <v>124930.5837</v>
      </c>
      <c r="G3669">
        <v>2.8518000000040051</v>
      </c>
      <c r="H3669">
        <v>117.2047</v>
      </c>
      <c r="I3669">
        <v>57.554000000000002</v>
      </c>
      <c r="J3669">
        <v>431.65499999999997</v>
      </c>
      <c r="L3669" t="s">
        <v>1301</v>
      </c>
      <c r="M3669" s="6">
        <f t="shared" si="457"/>
        <v>2022</v>
      </c>
      <c r="N3669" s="6" t="str">
        <f t="shared" si="458"/>
        <v>05</v>
      </c>
      <c r="O3669" s="6" t="str">
        <f t="shared" si="459"/>
        <v>19</v>
      </c>
      <c r="P3669" t="str">
        <f t="shared" si="460"/>
        <v>05</v>
      </c>
      <c r="Q3669" t="str">
        <f t="shared" si="461"/>
        <v>12</v>
      </c>
      <c r="R3669" t="str">
        <f t="shared" si="462"/>
        <v>05</v>
      </c>
      <c r="S3669" s="4">
        <f t="shared" si="464"/>
        <v>44700.216724537036</v>
      </c>
      <c r="T3669" s="5">
        <f t="shared" si="463"/>
        <v>44700.216724537036</v>
      </c>
      <c r="U3669" t="s">
        <v>2726</v>
      </c>
      <c r="AH3669" t="s">
        <v>2940</v>
      </c>
      <c r="AI3669">
        <v>1</v>
      </c>
      <c r="AJ3669">
        <v>0</v>
      </c>
      <c r="AK3669" t="s">
        <v>3101</v>
      </c>
      <c r="AL3669" t="s">
        <v>3102</v>
      </c>
      <c r="BN3669">
        <v>822</v>
      </c>
      <c r="BQ3669">
        <v>117.2047</v>
      </c>
      <c r="BR3669">
        <v>120.05650000000399</v>
      </c>
      <c r="BS3669">
        <v>0</v>
      </c>
    </row>
    <row r="3670" spans="1:71" x14ac:dyDescent="0.25">
      <c r="A3670" t="s">
        <v>86</v>
      </c>
      <c r="B3670">
        <v>841</v>
      </c>
      <c r="C3670" t="s">
        <v>88</v>
      </c>
      <c r="D3670">
        <v>1</v>
      </c>
      <c r="E3670">
        <v>125174.7326</v>
      </c>
      <c r="F3670">
        <v>125175.1409</v>
      </c>
      <c r="G3670">
        <v>0.40829999999550642</v>
      </c>
      <c r="H3670">
        <v>64.137799999999999</v>
      </c>
      <c r="I3670">
        <v>0</v>
      </c>
      <c r="J3670">
        <v>1453.2370000000001</v>
      </c>
      <c r="L3670" t="s">
        <v>1302</v>
      </c>
      <c r="M3670" s="6">
        <f t="shared" si="457"/>
        <v>2022</v>
      </c>
      <c r="N3670" s="6" t="str">
        <f t="shared" si="458"/>
        <v>05</v>
      </c>
      <c r="O3670" s="6" t="str">
        <f t="shared" si="459"/>
        <v>19</v>
      </c>
      <c r="P3670" t="str">
        <f t="shared" si="460"/>
        <v>05</v>
      </c>
      <c r="Q3670" t="str">
        <f t="shared" si="461"/>
        <v>17</v>
      </c>
      <c r="R3670" t="str">
        <f t="shared" si="462"/>
        <v>05</v>
      </c>
      <c r="S3670" s="4">
        <f t="shared" si="464"/>
        <v>44700.220196759263</v>
      </c>
      <c r="T3670" s="5">
        <f t="shared" si="463"/>
        <v>44700.220196759263</v>
      </c>
      <c r="U3670" t="s">
        <v>2727</v>
      </c>
      <c r="AH3670" t="s">
        <v>2940</v>
      </c>
      <c r="AI3670">
        <v>1</v>
      </c>
      <c r="AJ3670">
        <v>1</v>
      </c>
      <c r="AK3670" t="s">
        <v>3101</v>
      </c>
      <c r="AL3670" t="s">
        <v>3104</v>
      </c>
      <c r="BN3670">
        <v>826</v>
      </c>
      <c r="BQ3670">
        <v>64.137799999999999</v>
      </c>
      <c r="BR3670">
        <v>64.546099999995505</v>
      </c>
      <c r="BS3670">
        <v>0</v>
      </c>
    </row>
    <row r="3671" spans="1:71" x14ac:dyDescent="0.25">
      <c r="A3671" t="s">
        <v>86</v>
      </c>
      <c r="B3671">
        <v>842</v>
      </c>
      <c r="C3671" t="s">
        <v>88</v>
      </c>
      <c r="D3671">
        <v>1</v>
      </c>
      <c r="E3671">
        <v>125602.9051</v>
      </c>
      <c r="F3671">
        <v>125605.32980000001</v>
      </c>
      <c r="G3671">
        <v>2.4247000000032131</v>
      </c>
      <c r="H3671">
        <v>192.33779999999999</v>
      </c>
      <c r="I3671">
        <v>0</v>
      </c>
      <c r="J3671">
        <v>438.84899999999999</v>
      </c>
      <c r="L3671" t="s">
        <v>1303</v>
      </c>
      <c r="M3671" s="6">
        <f t="shared" si="457"/>
        <v>2022</v>
      </c>
      <c r="N3671" s="6" t="str">
        <f t="shared" si="458"/>
        <v>05</v>
      </c>
      <c r="O3671" s="6" t="str">
        <f t="shared" si="459"/>
        <v>19</v>
      </c>
      <c r="P3671" t="str">
        <f t="shared" si="460"/>
        <v>05</v>
      </c>
      <c r="Q3671" t="str">
        <f t="shared" si="461"/>
        <v>22</v>
      </c>
      <c r="R3671" t="str">
        <f t="shared" si="462"/>
        <v>05</v>
      </c>
      <c r="S3671" s="4">
        <f t="shared" si="464"/>
        <v>44700.223668981482</v>
      </c>
      <c r="T3671" s="5">
        <f t="shared" si="463"/>
        <v>44700.223668981482</v>
      </c>
      <c r="U3671" t="s">
        <v>2728</v>
      </c>
      <c r="AH3671" t="s">
        <v>2940</v>
      </c>
      <c r="AI3671">
        <v>1</v>
      </c>
      <c r="AJ3671">
        <v>0</v>
      </c>
      <c r="AK3671" t="s">
        <v>3101</v>
      </c>
      <c r="AL3671" t="s">
        <v>3102</v>
      </c>
      <c r="BN3671">
        <v>827</v>
      </c>
      <c r="BQ3671">
        <v>192.33779999999999</v>
      </c>
      <c r="BR3671">
        <v>194.7625000000032</v>
      </c>
      <c r="BS3671">
        <v>0</v>
      </c>
    </row>
    <row r="3672" spans="1:71" x14ac:dyDescent="0.25">
      <c r="A3672" t="s">
        <v>86</v>
      </c>
      <c r="B3672">
        <v>844</v>
      </c>
      <c r="C3672" t="s">
        <v>88</v>
      </c>
      <c r="D3672">
        <v>1</v>
      </c>
      <c r="E3672">
        <v>125890.85340000001</v>
      </c>
      <c r="F3672">
        <v>125890.9791</v>
      </c>
      <c r="G3672">
        <v>0.1256999999895925</v>
      </c>
      <c r="H3672">
        <v>180.23759999999999</v>
      </c>
      <c r="I3672">
        <v>28.777000000000001</v>
      </c>
      <c r="J3672">
        <v>546.76300000000003</v>
      </c>
      <c r="L3672" t="s">
        <v>1304</v>
      </c>
      <c r="M3672" s="6">
        <f t="shared" ref="M3672:M3735" si="465">2000+LEFT(RIGHT(L3672,16),2)</f>
        <v>2022</v>
      </c>
      <c r="N3672" s="6" t="str">
        <f t="shared" ref="N3672:N3735" si="466">LEFT(RIGHT(L3672,14),2)</f>
        <v>05</v>
      </c>
      <c r="O3672" s="6" t="str">
        <f t="shared" ref="O3672:O3735" si="467">LEFT(RIGHT(L3672,12),2)</f>
        <v>19</v>
      </c>
      <c r="P3672" t="str">
        <f t="shared" ref="P3672:P3735" si="468">LEFT(RIGHT(L3672,10),2)</f>
        <v>05</v>
      </c>
      <c r="Q3672" t="str">
        <f t="shared" ref="Q3672:Q3735" si="469">LEFT(RIGHT(L3672,8),2)</f>
        <v>27</v>
      </c>
      <c r="R3672" t="str">
        <f t="shared" ref="R3672:R3735" si="470">LEFT(RIGHT(L3672,6),2)</f>
        <v>05</v>
      </c>
      <c r="S3672" s="4">
        <f t="shared" si="464"/>
        <v>44700.227141203701</v>
      </c>
      <c r="T3672" s="5">
        <f t="shared" ref="T3672:T3735" si="471">S3672</f>
        <v>44700.227141203701</v>
      </c>
      <c r="U3672" t="s">
        <v>2729</v>
      </c>
      <c r="AH3672" t="s">
        <v>2940</v>
      </c>
      <c r="AI3672">
        <v>1</v>
      </c>
      <c r="AJ3672">
        <v>0</v>
      </c>
      <c r="AK3672" t="s">
        <v>3101</v>
      </c>
      <c r="AL3672" t="s">
        <v>3103</v>
      </c>
      <c r="BN3672">
        <v>829</v>
      </c>
      <c r="BQ3672">
        <v>180.23759999999999</v>
      </c>
      <c r="BR3672">
        <v>180.36329999998961</v>
      </c>
      <c r="BS3672">
        <v>0</v>
      </c>
    </row>
    <row r="3673" spans="1:71" x14ac:dyDescent="0.25">
      <c r="A3673" t="s">
        <v>86</v>
      </c>
      <c r="B3673">
        <v>846</v>
      </c>
      <c r="C3673" t="s">
        <v>88</v>
      </c>
      <c r="D3673">
        <v>1</v>
      </c>
      <c r="E3673">
        <v>125891.85219999999</v>
      </c>
      <c r="F3673">
        <v>125892.5745</v>
      </c>
      <c r="G3673">
        <v>0.72230000000854488</v>
      </c>
      <c r="H3673">
        <v>181.2364</v>
      </c>
      <c r="I3673">
        <v>35.970999999999997</v>
      </c>
      <c r="J3673">
        <v>1079.1369999999999</v>
      </c>
      <c r="L3673" t="s">
        <v>1304</v>
      </c>
      <c r="M3673" s="6">
        <f t="shared" si="465"/>
        <v>2022</v>
      </c>
      <c r="N3673" s="6" t="str">
        <f t="shared" si="466"/>
        <v>05</v>
      </c>
      <c r="O3673" s="6" t="str">
        <f t="shared" si="467"/>
        <v>19</v>
      </c>
      <c r="P3673" t="str">
        <f t="shared" si="468"/>
        <v>05</v>
      </c>
      <c r="Q3673" t="str">
        <f t="shared" si="469"/>
        <v>27</v>
      </c>
      <c r="R3673" t="str">
        <f t="shared" si="470"/>
        <v>05</v>
      </c>
      <c r="S3673" s="4">
        <f t="shared" si="464"/>
        <v>44700.227141203701</v>
      </c>
      <c r="T3673" s="5">
        <f t="shared" si="471"/>
        <v>44700.227141203701</v>
      </c>
      <c r="U3673" t="s">
        <v>2729</v>
      </c>
      <c r="AH3673" t="s">
        <v>2940</v>
      </c>
      <c r="AI3673">
        <v>2</v>
      </c>
      <c r="AJ3673">
        <v>0</v>
      </c>
      <c r="AK3673" t="s">
        <v>3101</v>
      </c>
      <c r="AL3673" t="s">
        <v>3103</v>
      </c>
      <c r="BN3673">
        <v>831</v>
      </c>
      <c r="BQ3673">
        <v>181.2364</v>
      </c>
      <c r="BR3673">
        <v>181.95870000000849</v>
      </c>
      <c r="BS3673">
        <v>1</v>
      </c>
    </row>
    <row r="3674" spans="1:71" x14ac:dyDescent="0.25">
      <c r="A3674" t="s">
        <v>86</v>
      </c>
      <c r="B3674">
        <v>848</v>
      </c>
      <c r="C3674" t="s">
        <v>88</v>
      </c>
      <c r="D3674">
        <v>1</v>
      </c>
      <c r="E3674">
        <v>125893.77069999999</v>
      </c>
      <c r="F3674">
        <v>125894.0408</v>
      </c>
      <c r="G3674">
        <v>0.27010000000882428</v>
      </c>
      <c r="H3674">
        <v>183.1549</v>
      </c>
      <c r="I3674">
        <v>100.71899999999999</v>
      </c>
      <c r="J3674">
        <v>1870.5039999999999</v>
      </c>
      <c r="L3674" t="s">
        <v>1304</v>
      </c>
      <c r="M3674" s="6">
        <f t="shared" si="465"/>
        <v>2022</v>
      </c>
      <c r="N3674" s="6" t="str">
        <f t="shared" si="466"/>
        <v>05</v>
      </c>
      <c r="O3674" s="6" t="str">
        <f t="shared" si="467"/>
        <v>19</v>
      </c>
      <c r="P3674" t="str">
        <f t="shared" si="468"/>
        <v>05</v>
      </c>
      <c r="Q3674" t="str">
        <f t="shared" si="469"/>
        <v>27</v>
      </c>
      <c r="R3674" t="str">
        <f t="shared" si="470"/>
        <v>05</v>
      </c>
      <c r="S3674" s="4">
        <f t="shared" si="464"/>
        <v>44700.227141203701</v>
      </c>
      <c r="T3674" s="5">
        <f t="shared" si="471"/>
        <v>44700.227141203701</v>
      </c>
      <c r="U3674" t="s">
        <v>2729</v>
      </c>
      <c r="AH3674" t="s">
        <v>2940</v>
      </c>
      <c r="AI3674">
        <v>1</v>
      </c>
      <c r="AJ3674">
        <v>0</v>
      </c>
      <c r="AK3674" t="s">
        <v>3101</v>
      </c>
      <c r="AL3674" t="s">
        <v>3103</v>
      </c>
      <c r="BN3674">
        <v>833</v>
      </c>
      <c r="BQ3674">
        <v>183.1549</v>
      </c>
      <c r="BR3674">
        <v>183.42500000000879</v>
      </c>
      <c r="BS3674">
        <v>2</v>
      </c>
    </row>
    <row r="3675" spans="1:71" x14ac:dyDescent="0.25">
      <c r="A3675" t="s">
        <v>86</v>
      </c>
      <c r="B3675">
        <v>849</v>
      </c>
      <c r="C3675" t="s">
        <v>88</v>
      </c>
      <c r="D3675">
        <v>1</v>
      </c>
      <c r="E3675">
        <v>125894.5496</v>
      </c>
      <c r="F3675">
        <v>125894.7758</v>
      </c>
      <c r="G3675">
        <v>0.22620000000460999</v>
      </c>
      <c r="H3675">
        <v>183.93379999999999</v>
      </c>
      <c r="I3675">
        <v>0</v>
      </c>
      <c r="J3675">
        <v>1165.4680000000001</v>
      </c>
      <c r="L3675" t="s">
        <v>1304</v>
      </c>
      <c r="M3675" s="6">
        <f t="shared" si="465"/>
        <v>2022</v>
      </c>
      <c r="N3675" s="6" t="str">
        <f t="shared" si="466"/>
        <v>05</v>
      </c>
      <c r="O3675" s="6" t="str">
        <f t="shared" si="467"/>
        <v>19</v>
      </c>
      <c r="P3675" t="str">
        <f t="shared" si="468"/>
        <v>05</v>
      </c>
      <c r="Q3675" t="str">
        <f t="shared" si="469"/>
        <v>27</v>
      </c>
      <c r="R3675" t="str">
        <f t="shared" si="470"/>
        <v>05</v>
      </c>
      <c r="S3675" s="4">
        <f t="shared" si="464"/>
        <v>44700.227141203701</v>
      </c>
      <c r="T3675" s="5">
        <f t="shared" si="471"/>
        <v>44700.227141203701</v>
      </c>
      <c r="U3675" t="s">
        <v>2729</v>
      </c>
      <c r="AH3675" t="s">
        <v>2940</v>
      </c>
      <c r="AI3675">
        <v>1</v>
      </c>
      <c r="AJ3675">
        <v>0</v>
      </c>
      <c r="AK3675" t="s">
        <v>3101</v>
      </c>
      <c r="AL3675" t="s">
        <v>3103</v>
      </c>
      <c r="BN3675">
        <v>834</v>
      </c>
      <c r="BQ3675">
        <v>183.93379999999999</v>
      </c>
      <c r="BR3675">
        <v>184.1600000000046</v>
      </c>
      <c r="BS3675">
        <v>3</v>
      </c>
    </row>
    <row r="3676" spans="1:71" x14ac:dyDescent="0.25">
      <c r="A3676" t="s">
        <v>86</v>
      </c>
      <c r="B3676">
        <v>854</v>
      </c>
      <c r="C3676" t="s">
        <v>88</v>
      </c>
      <c r="D3676">
        <v>1</v>
      </c>
      <c r="E3676">
        <v>126828.64350000001</v>
      </c>
      <c r="F3676">
        <v>126828.91989999999</v>
      </c>
      <c r="G3676">
        <v>0.27639999998791609</v>
      </c>
      <c r="H3676">
        <v>217.93629999999999</v>
      </c>
      <c r="I3676">
        <v>35.970999999999997</v>
      </c>
      <c r="J3676">
        <v>546.76300000000003</v>
      </c>
      <c r="L3676" t="s">
        <v>1305</v>
      </c>
      <c r="M3676" s="6">
        <f t="shared" si="465"/>
        <v>2022</v>
      </c>
      <c r="N3676" s="6" t="str">
        <f t="shared" si="466"/>
        <v>05</v>
      </c>
      <c r="O3676" s="6" t="str">
        <f t="shared" si="467"/>
        <v>19</v>
      </c>
      <c r="P3676" t="str">
        <f t="shared" si="468"/>
        <v>05</v>
      </c>
      <c r="Q3676" t="str">
        <f t="shared" si="469"/>
        <v>42</v>
      </c>
      <c r="R3676" t="str">
        <f t="shared" si="470"/>
        <v>06</v>
      </c>
      <c r="S3676" s="4">
        <f t="shared" si="464"/>
        <v>44700.237569444442</v>
      </c>
      <c r="T3676" s="5">
        <f t="shared" si="471"/>
        <v>44700.237569444442</v>
      </c>
      <c r="U3676" t="s">
        <v>2730</v>
      </c>
      <c r="AH3676" t="s">
        <v>2940</v>
      </c>
      <c r="AI3676">
        <v>1</v>
      </c>
      <c r="AJ3676">
        <v>0</v>
      </c>
      <c r="AK3676" t="s">
        <v>3101</v>
      </c>
      <c r="AL3676" t="s">
        <v>3103</v>
      </c>
      <c r="BN3676">
        <v>839</v>
      </c>
      <c r="BQ3676">
        <v>217.93629999999999</v>
      </c>
      <c r="BR3676">
        <v>218.2126999999879</v>
      </c>
      <c r="BS3676">
        <v>0</v>
      </c>
    </row>
    <row r="3677" spans="1:71" x14ac:dyDescent="0.25">
      <c r="A3677" t="s">
        <v>86</v>
      </c>
      <c r="B3677">
        <v>855</v>
      </c>
      <c r="C3677" t="s">
        <v>88</v>
      </c>
      <c r="D3677">
        <v>1</v>
      </c>
      <c r="E3677">
        <v>126829.0895</v>
      </c>
      <c r="F3677">
        <v>126829.3533</v>
      </c>
      <c r="G3677">
        <v>0.26380000000062859</v>
      </c>
      <c r="H3677">
        <v>218.38229999999999</v>
      </c>
      <c r="I3677">
        <v>35.970999999999997</v>
      </c>
      <c r="J3677">
        <v>1424.46</v>
      </c>
      <c r="L3677" t="s">
        <v>1305</v>
      </c>
      <c r="M3677" s="6">
        <f t="shared" si="465"/>
        <v>2022</v>
      </c>
      <c r="N3677" s="6" t="str">
        <f t="shared" si="466"/>
        <v>05</v>
      </c>
      <c r="O3677" s="6" t="str">
        <f t="shared" si="467"/>
        <v>19</v>
      </c>
      <c r="P3677" t="str">
        <f t="shared" si="468"/>
        <v>05</v>
      </c>
      <c r="Q3677" t="str">
        <f t="shared" si="469"/>
        <v>42</v>
      </c>
      <c r="R3677" t="str">
        <f t="shared" si="470"/>
        <v>06</v>
      </c>
      <c r="S3677" s="4">
        <f t="shared" si="464"/>
        <v>44700.237569444442</v>
      </c>
      <c r="T3677" s="5">
        <f t="shared" si="471"/>
        <v>44700.237569444442</v>
      </c>
      <c r="U3677" t="s">
        <v>2730</v>
      </c>
      <c r="AH3677" t="s">
        <v>2940</v>
      </c>
      <c r="AI3677">
        <v>1</v>
      </c>
      <c r="AJ3677">
        <v>0</v>
      </c>
      <c r="AK3677" t="s">
        <v>3101</v>
      </c>
      <c r="AL3677" t="s">
        <v>3103</v>
      </c>
      <c r="BN3677">
        <v>840</v>
      </c>
      <c r="BQ3677">
        <v>218.38229999999999</v>
      </c>
      <c r="BR3677">
        <v>218.64610000000059</v>
      </c>
      <c r="BS3677">
        <v>1</v>
      </c>
    </row>
    <row r="3678" spans="1:71" x14ac:dyDescent="0.25">
      <c r="A3678" t="s">
        <v>86</v>
      </c>
      <c r="B3678">
        <v>856</v>
      </c>
      <c r="C3678" t="s">
        <v>88</v>
      </c>
      <c r="D3678">
        <v>1</v>
      </c>
      <c r="E3678">
        <v>126979.4788</v>
      </c>
      <c r="F3678">
        <v>126980.823</v>
      </c>
      <c r="G3678">
        <v>1.3442000000068219</v>
      </c>
      <c r="H3678">
        <v>68.805300000000003</v>
      </c>
      <c r="I3678">
        <v>35.970999999999997</v>
      </c>
      <c r="J3678">
        <v>388.48899999999998</v>
      </c>
      <c r="L3678" t="s">
        <v>1306</v>
      </c>
      <c r="M3678" s="6">
        <f t="shared" si="465"/>
        <v>2022</v>
      </c>
      <c r="N3678" s="6" t="str">
        <f t="shared" si="466"/>
        <v>05</v>
      </c>
      <c r="O3678" s="6" t="str">
        <f t="shared" si="467"/>
        <v>19</v>
      </c>
      <c r="P3678" t="str">
        <f t="shared" si="468"/>
        <v>05</v>
      </c>
      <c r="Q3678" t="str">
        <f t="shared" si="469"/>
        <v>47</v>
      </c>
      <c r="R3678" t="str">
        <f t="shared" si="470"/>
        <v>06</v>
      </c>
      <c r="S3678" s="4">
        <f t="shared" si="464"/>
        <v>44700.241041666668</v>
      </c>
      <c r="T3678" s="5">
        <f t="shared" si="471"/>
        <v>44700.241041666668</v>
      </c>
      <c r="U3678" t="s">
        <v>2731</v>
      </c>
      <c r="AH3678" t="s">
        <v>2940</v>
      </c>
      <c r="AI3678">
        <v>1</v>
      </c>
      <c r="AJ3678">
        <v>0</v>
      </c>
      <c r="AK3678" t="s">
        <v>3101</v>
      </c>
      <c r="AL3678" t="s">
        <v>3102</v>
      </c>
      <c r="BN3678">
        <v>841</v>
      </c>
      <c r="BQ3678">
        <v>68.805300000000003</v>
      </c>
      <c r="BR3678">
        <v>70.149500000006825</v>
      </c>
      <c r="BS3678">
        <v>0</v>
      </c>
    </row>
    <row r="3679" spans="1:71" x14ac:dyDescent="0.25">
      <c r="A3679" t="s">
        <v>86</v>
      </c>
      <c r="B3679">
        <v>857</v>
      </c>
      <c r="C3679" t="s">
        <v>88</v>
      </c>
      <c r="D3679">
        <v>1</v>
      </c>
      <c r="E3679">
        <v>126982.1302</v>
      </c>
      <c r="F3679">
        <v>126982.46309999999</v>
      </c>
      <c r="G3679">
        <v>0.33289999999396969</v>
      </c>
      <c r="H3679">
        <v>71.456699999999998</v>
      </c>
      <c r="I3679">
        <v>50.36</v>
      </c>
      <c r="J3679">
        <v>1136.691</v>
      </c>
      <c r="L3679" t="s">
        <v>1306</v>
      </c>
      <c r="M3679" s="6">
        <f t="shared" si="465"/>
        <v>2022</v>
      </c>
      <c r="N3679" s="6" t="str">
        <f t="shared" si="466"/>
        <v>05</v>
      </c>
      <c r="O3679" s="6" t="str">
        <f t="shared" si="467"/>
        <v>19</v>
      </c>
      <c r="P3679" t="str">
        <f t="shared" si="468"/>
        <v>05</v>
      </c>
      <c r="Q3679" t="str">
        <f t="shared" si="469"/>
        <v>47</v>
      </c>
      <c r="R3679" t="str">
        <f t="shared" si="470"/>
        <v>06</v>
      </c>
      <c r="S3679" s="4">
        <f t="shared" si="464"/>
        <v>44700.241041666668</v>
      </c>
      <c r="T3679" s="5">
        <f t="shared" si="471"/>
        <v>44700.241041666668</v>
      </c>
      <c r="U3679" t="s">
        <v>2731</v>
      </c>
      <c r="AH3679" t="s">
        <v>2940</v>
      </c>
      <c r="AI3679">
        <v>1</v>
      </c>
      <c r="AJ3679">
        <v>0</v>
      </c>
      <c r="AK3679" t="s">
        <v>3101</v>
      </c>
      <c r="AL3679" t="s">
        <v>3103</v>
      </c>
      <c r="BN3679">
        <v>842</v>
      </c>
      <c r="BQ3679">
        <v>71.456699999999998</v>
      </c>
      <c r="BR3679">
        <v>71.789599999993968</v>
      </c>
      <c r="BS3679">
        <v>1</v>
      </c>
    </row>
    <row r="3680" spans="1:71" x14ac:dyDescent="0.25">
      <c r="A3680" t="s">
        <v>86</v>
      </c>
      <c r="B3680">
        <v>864</v>
      </c>
      <c r="C3680" t="s">
        <v>88</v>
      </c>
      <c r="D3680">
        <v>1</v>
      </c>
      <c r="E3680">
        <v>127246.61749999999</v>
      </c>
      <c r="F3680">
        <v>127248.16899999999</v>
      </c>
      <c r="G3680">
        <v>1.551500000001397</v>
      </c>
      <c r="H3680">
        <v>35.922199999999997</v>
      </c>
      <c r="I3680">
        <v>7.194</v>
      </c>
      <c r="J3680">
        <v>431.65499999999997</v>
      </c>
      <c r="L3680" t="s">
        <v>1307</v>
      </c>
      <c r="M3680" s="6">
        <f t="shared" si="465"/>
        <v>2022</v>
      </c>
      <c r="N3680" s="6" t="str">
        <f t="shared" si="466"/>
        <v>05</v>
      </c>
      <c r="O3680" s="6" t="str">
        <f t="shared" si="467"/>
        <v>19</v>
      </c>
      <c r="P3680" t="str">
        <f t="shared" si="468"/>
        <v>05</v>
      </c>
      <c r="Q3680" t="str">
        <f t="shared" si="469"/>
        <v>52</v>
      </c>
      <c r="R3680" t="str">
        <f t="shared" si="470"/>
        <v>06</v>
      </c>
      <c r="S3680" s="4">
        <f t="shared" si="464"/>
        <v>44700.244513888887</v>
      </c>
      <c r="T3680" s="5">
        <f t="shared" si="471"/>
        <v>44700.244513888887</v>
      </c>
      <c r="U3680" t="s">
        <v>2732</v>
      </c>
      <c r="AH3680" t="s">
        <v>2940</v>
      </c>
      <c r="AI3680">
        <v>1</v>
      </c>
      <c r="AJ3680">
        <v>0</v>
      </c>
      <c r="AK3680" t="s">
        <v>3101</v>
      </c>
      <c r="AL3680" t="s">
        <v>3102</v>
      </c>
      <c r="BN3680">
        <v>849</v>
      </c>
      <c r="BQ3680">
        <v>35.922199999999997</v>
      </c>
      <c r="BR3680">
        <v>37.473700000001386</v>
      </c>
      <c r="BS3680">
        <v>0</v>
      </c>
    </row>
    <row r="3681" spans="1:71" x14ac:dyDescent="0.25">
      <c r="A3681" t="s">
        <v>86</v>
      </c>
      <c r="B3681">
        <v>868</v>
      </c>
      <c r="C3681" t="s">
        <v>88</v>
      </c>
      <c r="D3681">
        <v>1</v>
      </c>
      <c r="E3681">
        <v>127756.16250000001</v>
      </c>
      <c r="F3681">
        <v>127759.00169999999</v>
      </c>
      <c r="G3681">
        <v>2.839199999987613</v>
      </c>
      <c r="H3681">
        <v>245.405</v>
      </c>
      <c r="I3681">
        <v>21.582999999999998</v>
      </c>
      <c r="J3681">
        <v>446.04300000000001</v>
      </c>
      <c r="L3681" t="s">
        <v>1308</v>
      </c>
      <c r="M3681" s="6">
        <f t="shared" si="465"/>
        <v>2022</v>
      </c>
      <c r="N3681" s="6" t="str">
        <f t="shared" si="466"/>
        <v>05</v>
      </c>
      <c r="O3681" s="6" t="str">
        <f t="shared" si="467"/>
        <v>19</v>
      </c>
      <c r="P3681" t="str">
        <f t="shared" si="468"/>
        <v>05</v>
      </c>
      <c r="Q3681" t="str">
        <f t="shared" si="469"/>
        <v>57</v>
      </c>
      <c r="R3681" t="str">
        <f t="shared" si="470"/>
        <v>06</v>
      </c>
      <c r="S3681" s="4">
        <f t="shared" si="464"/>
        <v>44700.247986111113</v>
      </c>
      <c r="T3681" s="5">
        <f t="shared" si="471"/>
        <v>44700.247986111113</v>
      </c>
      <c r="U3681" t="s">
        <v>2733</v>
      </c>
      <c r="AH3681" t="s">
        <v>2940</v>
      </c>
      <c r="AI3681">
        <v>1</v>
      </c>
      <c r="AJ3681">
        <v>0</v>
      </c>
      <c r="AK3681" t="s">
        <v>3101</v>
      </c>
      <c r="AL3681" t="s">
        <v>3102</v>
      </c>
      <c r="BN3681">
        <v>853</v>
      </c>
      <c r="BQ3681">
        <v>245.405</v>
      </c>
      <c r="BR3681">
        <v>248.24419999998759</v>
      </c>
      <c r="BS3681">
        <v>0</v>
      </c>
    </row>
    <row r="3682" spans="1:71" x14ac:dyDescent="0.25">
      <c r="A3682" t="s">
        <v>86</v>
      </c>
      <c r="B3682">
        <v>874</v>
      </c>
      <c r="C3682" t="s">
        <v>88</v>
      </c>
      <c r="D3682">
        <v>1</v>
      </c>
      <c r="E3682">
        <v>127781.80220000001</v>
      </c>
      <c r="F3682">
        <v>127782.1854</v>
      </c>
      <c r="G3682">
        <v>0.38319999999657739</v>
      </c>
      <c r="H3682">
        <v>271.04469999999998</v>
      </c>
      <c r="I3682">
        <v>71.941999999999993</v>
      </c>
      <c r="J3682">
        <v>1870.5039999999999</v>
      </c>
      <c r="L3682" t="s">
        <v>1308</v>
      </c>
      <c r="M3682" s="6">
        <f t="shared" si="465"/>
        <v>2022</v>
      </c>
      <c r="N3682" s="6" t="str">
        <f t="shared" si="466"/>
        <v>05</v>
      </c>
      <c r="O3682" s="6" t="str">
        <f t="shared" si="467"/>
        <v>19</v>
      </c>
      <c r="P3682" t="str">
        <f t="shared" si="468"/>
        <v>05</v>
      </c>
      <c r="Q3682" t="str">
        <f t="shared" si="469"/>
        <v>57</v>
      </c>
      <c r="R3682" t="str">
        <f t="shared" si="470"/>
        <v>06</v>
      </c>
      <c r="S3682" s="4">
        <f t="shared" si="464"/>
        <v>44700.247986111113</v>
      </c>
      <c r="T3682" s="5">
        <f t="shared" si="471"/>
        <v>44700.247986111113</v>
      </c>
      <c r="U3682" t="s">
        <v>2733</v>
      </c>
      <c r="AH3682" t="s">
        <v>2940</v>
      </c>
      <c r="AI3682">
        <v>1</v>
      </c>
      <c r="AJ3682">
        <v>0</v>
      </c>
      <c r="AK3682" t="s">
        <v>3101</v>
      </c>
      <c r="AL3682" t="s">
        <v>3103</v>
      </c>
      <c r="BN3682">
        <v>859</v>
      </c>
      <c r="BQ3682">
        <v>271.04469999999998</v>
      </c>
      <c r="BR3682">
        <v>271.42789999999661</v>
      </c>
      <c r="BS3682">
        <v>1</v>
      </c>
    </row>
    <row r="3683" spans="1:71" x14ac:dyDescent="0.25">
      <c r="A3683" t="s">
        <v>86</v>
      </c>
      <c r="B3683">
        <v>875</v>
      </c>
      <c r="C3683" t="s">
        <v>88</v>
      </c>
      <c r="D3683">
        <v>1</v>
      </c>
      <c r="E3683">
        <v>127804.2142</v>
      </c>
      <c r="F3683">
        <v>127805.08100000001</v>
      </c>
      <c r="G3683">
        <v>0.86680000000342261</v>
      </c>
      <c r="H3683">
        <v>293.45670000000001</v>
      </c>
      <c r="I3683">
        <v>71.941999999999993</v>
      </c>
      <c r="J3683">
        <v>330.935</v>
      </c>
      <c r="L3683" t="s">
        <v>1308</v>
      </c>
      <c r="M3683" s="6">
        <f t="shared" si="465"/>
        <v>2022</v>
      </c>
      <c r="N3683" s="6" t="str">
        <f t="shared" si="466"/>
        <v>05</v>
      </c>
      <c r="O3683" s="6" t="str">
        <f t="shared" si="467"/>
        <v>19</v>
      </c>
      <c r="P3683" t="str">
        <f t="shared" si="468"/>
        <v>05</v>
      </c>
      <c r="Q3683" t="str">
        <f t="shared" si="469"/>
        <v>57</v>
      </c>
      <c r="R3683" t="str">
        <f t="shared" si="470"/>
        <v>06</v>
      </c>
      <c r="S3683" s="4">
        <f t="shared" si="464"/>
        <v>44700.247986111113</v>
      </c>
      <c r="T3683" s="5">
        <f t="shared" si="471"/>
        <v>44700.247986111113</v>
      </c>
      <c r="U3683" t="s">
        <v>2733</v>
      </c>
      <c r="AH3683" t="s">
        <v>2940</v>
      </c>
      <c r="AI3683">
        <v>1</v>
      </c>
      <c r="AJ3683">
        <v>0</v>
      </c>
      <c r="AK3683" t="s">
        <v>3101</v>
      </c>
      <c r="AL3683" t="s">
        <v>3102</v>
      </c>
      <c r="BN3683">
        <v>860</v>
      </c>
      <c r="BQ3683">
        <v>293.45670000000001</v>
      </c>
      <c r="BR3683">
        <v>294.32350000000338</v>
      </c>
      <c r="BS3683">
        <v>2</v>
      </c>
    </row>
    <row r="3684" spans="1:71" x14ac:dyDescent="0.25">
      <c r="A3684" t="s">
        <v>86</v>
      </c>
      <c r="B3684">
        <v>876</v>
      </c>
      <c r="C3684" t="s">
        <v>88</v>
      </c>
      <c r="D3684">
        <v>1</v>
      </c>
      <c r="E3684">
        <v>127966.7837</v>
      </c>
      <c r="F3684">
        <v>127967.8452</v>
      </c>
      <c r="G3684">
        <v>1.0614999999961581</v>
      </c>
      <c r="H3684">
        <v>155.97040000000001</v>
      </c>
      <c r="I3684">
        <v>0</v>
      </c>
      <c r="J3684">
        <v>489.209</v>
      </c>
      <c r="L3684" t="s">
        <v>1309</v>
      </c>
      <c r="M3684" s="6">
        <f t="shared" si="465"/>
        <v>2022</v>
      </c>
      <c r="N3684" s="6" t="str">
        <f t="shared" si="466"/>
        <v>05</v>
      </c>
      <c r="O3684" s="6" t="str">
        <f t="shared" si="467"/>
        <v>19</v>
      </c>
      <c r="P3684" t="str">
        <f t="shared" si="468"/>
        <v>06</v>
      </c>
      <c r="Q3684" t="str">
        <f t="shared" si="469"/>
        <v>02</v>
      </c>
      <c r="R3684" t="str">
        <f t="shared" si="470"/>
        <v>06</v>
      </c>
      <c r="S3684" s="4">
        <f t="shared" si="464"/>
        <v>44700.251458333332</v>
      </c>
      <c r="T3684" s="5">
        <f t="shared" si="471"/>
        <v>44700.251458333332</v>
      </c>
      <c r="U3684" t="s">
        <v>2734</v>
      </c>
      <c r="AH3684" t="s">
        <v>2940</v>
      </c>
      <c r="AI3684">
        <v>1</v>
      </c>
      <c r="AJ3684">
        <v>0</v>
      </c>
      <c r="AK3684" t="s">
        <v>3101</v>
      </c>
      <c r="AL3684" t="s">
        <v>3102</v>
      </c>
      <c r="BN3684">
        <v>861</v>
      </c>
      <c r="BQ3684">
        <v>155.97040000000001</v>
      </c>
      <c r="BR3684">
        <v>157.0318999999962</v>
      </c>
      <c r="BS3684">
        <v>0</v>
      </c>
    </row>
    <row r="3685" spans="1:71" x14ac:dyDescent="0.25">
      <c r="A3685" t="s">
        <v>86</v>
      </c>
      <c r="B3685">
        <v>884</v>
      </c>
      <c r="C3685" t="s">
        <v>88</v>
      </c>
      <c r="D3685">
        <v>1</v>
      </c>
      <c r="E3685">
        <v>128346.75659999999</v>
      </c>
      <c r="F3685">
        <v>128348.20759999999</v>
      </c>
      <c r="G3685">
        <v>1.4510000000009311</v>
      </c>
      <c r="H3685">
        <v>235.9633</v>
      </c>
      <c r="I3685">
        <v>43.164999999999999</v>
      </c>
      <c r="J3685">
        <v>424.46</v>
      </c>
      <c r="L3685" t="s">
        <v>1310</v>
      </c>
      <c r="M3685" s="6">
        <f t="shared" si="465"/>
        <v>2022</v>
      </c>
      <c r="N3685" s="6" t="str">
        <f t="shared" si="466"/>
        <v>05</v>
      </c>
      <c r="O3685" s="6" t="str">
        <f t="shared" si="467"/>
        <v>19</v>
      </c>
      <c r="P3685" t="str">
        <f t="shared" si="468"/>
        <v>06</v>
      </c>
      <c r="Q3685" t="str">
        <f t="shared" si="469"/>
        <v>07</v>
      </c>
      <c r="R3685" t="str">
        <f t="shared" si="470"/>
        <v>06</v>
      </c>
      <c r="S3685" s="4">
        <f t="shared" si="464"/>
        <v>44700.254930555559</v>
      </c>
      <c r="T3685" s="5">
        <f t="shared" si="471"/>
        <v>44700.254930555559</v>
      </c>
      <c r="U3685" t="s">
        <v>2735</v>
      </c>
      <c r="AH3685" t="s">
        <v>2940</v>
      </c>
      <c r="AI3685">
        <v>1</v>
      </c>
      <c r="AJ3685">
        <v>0</v>
      </c>
      <c r="AK3685" t="s">
        <v>3101</v>
      </c>
      <c r="AL3685" t="s">
        <v>3102</v>
      </c>
      <c r="BN3685">
        <v>869</v>
      </c>
      <c r="BQ3685">
        <v>235.9633</v>
      </c>
      <c r="BR3685">
        <v>237.41430000000091</v>
      </c>
      <c r="BS3685">
        <v>0</v>
      </c>
    </row>
    <row r="3686" spans="1:71" x14ac:dyDescent="0.25">
      <c r="A3686" t="s">
        <v>86</v>
      </c>
      <c r="B3686">
        <v>885</v>
      </c>
      <c r="C3686" t="s">
        <v>88</v>
      </c>
      <c r="D3686">
        <v>1</v>
      </c>
      <c r="E3686">
        <v>128349.2503</v>
      </c>
      <c r="F3686">
        <v>128349.5141</v>
      </c>
      <c r="G3686">
        <v>0.26380000000062859</v>
      </c>
      <c r="H3686">
        <v>238.45699999999999</v>
      </c>
      <c r="I3686">
        <v>14.388</v>
      </c>
      <c r="J3686">
        <v>1345.3240000000001</v>
      </c>
      <c r="L3686" t="s">
        <v>1310</v>
      </c>
      <c r="M3686" s="6">
        <f t="shared" si="465"/>
        <v>2022</v>
      </c>
      <c r="N3686" s="6" t="str">
        <f t="shared" si="466"/>
        <v>05</v>
      </c>
      <c r="O3686" s="6" t="str">
        <f t="shared" si="467"/>
        <v>19</v>
      </c>
      <c r="P3686" t="str">
        <f t="shared" si="468"/>
        <v>06</v>
      </c>
      <c r="Q3686" t="str">
        <f t="shared" si="469"/>
        <v>07</v>
      </c>
      <c r="R3686" t="str">
        <f t="shared" si="470"/>
        <v>06</v>
      </c>
      <c r="S3686" s="4">
        <f t="shared" si="464"/>
        <v>44700.254930555559</v>
      </c>
      <c r="T3686" s="5">
        <f t="shared" si="471"/>
        <v>44700.254930555559</v>
      </c>
      <c r="U3686" t="s">
        <v>2735</v>
      </c>
      <c r="AH3686" t="s">
        <v>2940</v>
      </c>
      <c r="AI3686">
        <v>1</v>
      </c>
      <c r="AJ3686">
        <v>0</v>
      </c>
      <c r="AK3686" t="s">
        <v>3101</v>
      </c>
      <c r="AL3686" t="s">
        <v>3103</v>
      </c>
      <c r="BN3686">
        <v>870</v>
      </c>
      <c r="BQ3686">
        <v>238.45699999999999</v>
      </c>
      <c r="BR3686">
        <v>238.72080000000059</v>
      </c>
      <c r="BS3686">
        <v>1</v>
      </c>
    </row>
    <row r="3687" spans="1:71" x14ac:dyDescent="0.25">
      <c r="A3687" t="s">
        <v>86</v>
      </c>
      <c r="B3687">
        <v>886</v>
      </c>
      <c r="C3687" t="s">
        <v>88</v>
      </c>
      <c r="D3687">
        <v>1</v>
      </c>
      <c r="E3687">
        <v>128348.6347</v>
      </c>
      <c r="F3687">
        <v>128349.2314</v>
      </c>
      <c r="G3687">
        <v>0.59670000000915024</v>
      </c>
      <c r="H3687">
        <v>237.84139999999999</v>
      </c>
      <c r="I3687">
        <v>35.970999999999997</v>
      </c>
      <c r="J3687">
        <v>395.68299999999999</v>
      </c>
      <c r="L3687" t="s">
        <v>1310</v>
      </c>
      <c r="M3687" s="6">
        <f t="shared" si="465"/>
        <v>2022</v>
      </c>
      <c r="N3687" s="6" t="str">
        <f t="shared" si="466"/>
        <v>05</v>
      </c>
      <c r="O3687" s="6" t="str">
        <f t="shared" si="467"/>
        <v>19</v>
      </c>
      <c r="P3687" t="str">
        <f t="shared" si="468"/>
        <v>06</v>
      </c>
      <c r="Q3687" t="str">
        <f t="shared" si="469"/>
        <v>07</v>
      </c>
      <c r="R3687" t="str">
        <f t="shared" si="470"/>
        <v>06</v>
      </c>
      <c r="S3687" s="4">
        <f t="shared" si="464"/>
        <v>44700.254930555559</v>
      </c>
      <c r="T3687" s="5">
        <f t="shared" si="471"/>
        <v>44700.254930555559</v>
      </c>
      <c r="U3687" t="s">
        <v>2735</v>
      </c>
      <c r="AH3687" t="s">
        <v>2940</v>
      </c>
      <c r="AI3687">
        <v>1</v>
      </c>
      <c r="AJ3687">
        <v>0</v>
      </c>
      <c r="AK3687" t="s">
        <v>3101</v>
      </c>
      <c r="AL3687" t="s">
        <v>3102</v>
      </c>
      <c r="BN3687">
        <v>871</v>
      </c>
      <c r="BQ3687">
        <v>237.84139999999999</v>
      </c>
      <c r="BR3687">
        <v>238.43810000000909</v>
      </c>
      <c r="BS3687">
        <v>2</v>
      </c>
    </row>
    <row r="3688" spans="1:71" x14ac:dyDescent="0.25">
      <c r="A3688" t="s">
        <v>86</v>
      </c>
      <c r="B3688">
        <v>888</v>
      </c>
      <c r="C3688" t="s">
        <v>88</v>
      </c>
      <c r="D3688">
        <v>1</v>
      </c>
      <c r="E3688">
        <v>128349.57060000001</v>
      </c>
      <c r="F3688">
        <v>128349.9538</v>
      </c>
      <c r="G3688">
        <v>0.38319999999657739</v>
      </c>
      <c r="H3688">
        <v>238.7773</v>
      </c>
      <c r="I3688">
        <v>21.582999999999998</v>
      </c>
      <c r="J3688">
        <v>294.964</v>
      </c>
      <c r="L3688" t="s">
        <v>1310</v>
      </c>
      <c r="M3688" s="6">
        <f t="shared" si="465"/>
        <v>2022</v>
      </c>
      <c r="N3688" s="6" t="str">
        <f t="shared" si="466"/>
        <v>05</v>
      </c>
      <c r="O3688" s="6" t="str">
        <f t="shared" si="467"/>
        <v>19</v>
      </c>
      <c r="P3688" t="str">
        <f t="shared" si="468"/>
        <v>06</v>
      </c>
      <c r="Q3688" t="str">
        <f t="shared" si="469"/>
        <v>07</v>
      </c>
      <c r="R3688" t="str">
        <f t="shared" si="470"/>
        <v>06</v>
      </c>
      <c r="S3688" s="4">
        <f t="shared" si="464"/>
        <v>44700.254930555559</v>
      </c>
      <c r="T3688" s="5">
        <f t="shared" si="471"/>
        <v>44700.254930555559</v>
      </c>
      <c r="U3688" t="s">
        <v>2735</v>
      </c>
      <c r="AH3688" t="s">
        <v>2940</v>
      </c>
      <c r="AI3688">
        <v>1</v>
      </c>
      <c r="AJ3688">
        <v>0</v>
      </c>
      <c r="AK3688" t="s">
        <v>3101</v>
      </c>
      <c r="AL3688" t="s">
        <v>3102</v>
      </c>
      <c r="BN3688">
        <v>873</v>
      </c>
      <c r="BQ3688">
        <v>238.7773</v>
      </c>
      <c r="BR3688">
        <v>239.1604999999966</v>
      </c>
      <c r="BS3688">
        <v>3</v>
      </c>
    </row>
    <row r="3689" spans="1:71" x14ac:dyDescent="0.25">
      <c r="A3689" t="s">
        <v>86</v>
      </c>
      <c r="B3689">
        <v>889</v>
      </c>
      <c r="C3689" t="s">
        <v>88</v>
      </c>
      <c r="D3689">
        <v>1</v>
      </c>
      <c r="E3689">
        <v>128418.82829999999</v>
      </c>
      <c r="F3689">
        <v>128419.0858</v>
      </c>
      <c r="G3689">
        <v>0.25750000000698492</v>
      </c>
      <c r="H3689">
        <v>8.0237999999999996</v>
      </c>
      <c r="I3689">
        <v>100.71899999999999</v>
      </c>
      <c r="J3689">
        <v>899.28099999999995</v>
      </c>
      <c r="L3689" t="s">
        <v>1311</v>
      </c>
      <c r="M3689" s="6">
        <f t="shared" si="465"/>
        <v>2022</v>
      </c>
      <c r="N3689" s="6" t="str">
        <f t="shared" si="466"/>
        <v>05</v>
      </c>
      <c r="O3689" s="6" t="str">
        <f t="shared" si="467"/>
        <v>19</v>
      </c>
      <c r="P3689" t="str">
        <f t="shared" si="468"/>
        <v>06</v>
      </c>
      <c r="Q3689" t="str">
        <f t="shared" si="469"/>
        <v>12</v>
      </c>
      <c r="R3689" t="str">
        <f t="shared" si="470"/>
        <v>06</v>
      </c>
      <c r="S3689" s="4">
        <f t="shared" si="464"/>
        <v>44700.258402777778</v>
      </c>
      <c r="T3689" s="5">
        <f t="shared" si="471"/>
        <v>44700.258402777778</v>
      </c>
      <c r="U3689" t="s">
        <v>2736</v>
      </c>
      <c r="AH3689" t="s">
        <v>2940</v>
      </c>
      <c r="AI3689">
        <v>1</v>
      </c>
      <c r="AJ3689">
        <v>0</v>
      </c>
      <c r="AK3689" t="s">
        <v>3101</v>
      </c>
      <c r="AL3689" t="s">
        <v>3103</v>
      </c>
      <c r="BN3689">
        <v>874</v>
      </c>
      <c r="BQ3689">
        <v>8.0237999999999996</v>
      </c>
      <c r="BR3689">
        <v>8.2813000000069845</v>
      </c>
      <c r="BS3689">
        <v>0</v>
      </c>
    </row>
    <row r="3690" spans="1:71" x14ac:dyDescent="0.25">
      <c r="A3690" t="s">
        <v>86</v>
      </c>
      <c r="B3690">
        <v>890</v>
      </c>
      <c r="C3690" t="s">
        <v>88</v>
      </c>
      <c r="D3690">
        <v>1</v>
      </c>
      <c r="E3690">
        <v>128419.5883</v>
      </c>
      <c r="F3690">
        <v>128419.8584</v>
      </c>
      <c r="G3690">
        <v>0.27009999999427242</v>
      </c>
      <c r="H3690">
        <v>8.7837999999999994</v>
      </c>
      <c r="I3690">
        <v>14.388</v>
      </c>
      <c r="J3690">
        <v>1194.2449999999999</v>
      </c>
      <c r="L3690" t="s">
        <v>1311</v>
      </c>
      <c r="M3690" s="6">
        <f t="shared" si="465"/>
        <v>2022</v>
      </c>
      <c r="N3690" s="6" t="str">
        <f t="shared" si="466"/>
        <v>05</v>
      </c>
      <c r="O3690" s="6" t="str">
        <f t="shared" si="467"/>
        <v>19</v>
      </c>
      <c r="P3690" t="str">
        <f t="shared" si="468"/>
        <v>06</v>
      </c>
      <c r="Q3690" t="str">
        <f t="shared" si="469"/>
        <v>12</v>
      </c>
      <c r="R3690" t="str">
        <f t="shared" si="470"/>
        <v>06</v>
      </c>
      <c r="S3690" s="4">
        <f t="shared" si="464"/>
        <v>44700.258402777778</v>
      </c>
      <c r="T3690" s="5">
        <f t="shared" si="471"/>
        <v>44700.258402777778</v>
      </c>
      <c r="U3690" t="s">
        <v>2736</v>
      </c>
      <c r="AH3690" t="s">
        <v>2940</v>
      </c>
      <c r="AI3690">
        <v>1</v>
      </c>
      <c r="AJ3690">
        <v>0</v>
      </c>
      <c r="AK3690" t="s">
        <v>3101</v>
      </c>
      <c r="AL3690" t="s">
        <v>3103</v>
      </c>
      <c r="BN3690">
        <v>875</v>
      </c>
      <c r="BQ3690">
        <v>8.7837999999999994</v>
      </c>
      <c r="BR3690">
        <v>9.0538999999942718</v>
      </c>
      <c r="BS3690">
        <v>1</v>
      </c>
    </row>
    <row r="3691" spans="1:71" x14ac:dyDescent="0.25">
      <c r="A3691" t="s">
        <v>86</v>
      </c>
      <c r="B3691">
        <v>896</v>
      </c>
      <c r="C3691" t="s">
        <v>88</v>
      </c>
      <c r="D3691">
        <v>1</v>
      </c>
      <c r="E3691">
        <v>128618.10279999999</v>
      </c>
      <c r="F3691">
        <v>128619.736</v>
      </c>
      <c r="G3691">
        <v>1.6332000000111291</v>
      </c>
      <c r="H3691">
        <v>207.29830000000001</v>
      </c>
      <c r="I3691">
        <v>14.388</v>
      </c>
      <c r="J3691">
        <v>489.209</v>
      </c>
      <c r="L3691" t="s">
        <v>1311</v>
      </c>
      <c r="M3691" s="6">
        <f t="shared" si="465"/>
        <v>2022</v>
      </c>
      <c r="N3691" s="6" t="str">
        <f t="shared" si="466"/>
        <v>05</v>
      </c>
      <c r="O3691" s="6" t="str">
        <f t="shared" si="467"/>
        <v>19</v>
      </c>
      <c r="P3691" t="str">
        <f t="shared" si="468"/>
        <v>06</v>
      </c>
      <c r="Q3691" t="str">
        <f t="shared" si="469"/>
        <v>12</v>
      </c>
      <c r="R3691" t="str">
        <f t="shared" si="470"/>
        <v>06</v>
      </c>
      <c r="S3691" s="4">
        <f t="shared" si="464"/>
        <v>44700.258402777778</v>
      </c>
      <c r="T3691" s="5">
        <f t="shared" si="471"/>
        <v>44700.258402777778</v>
      </c>
      <c r="U3691" t="s">
        <v>2736</v>
      </c>
      <c r="AH3691" t="s">
        <v>2940</v>
      </c>
      <c r="AI3691">
        <v>1</v>
      </c>
      <c r="AJ3691">
        <v>0</v>
      </c>
      <c r="AK3691" t="s">
        <v>3101</v>
      </c>
      <c r="AL3691" t="s">
        <v>3102</v>
      </c>
      <c r="BN3691">
        <v>881</v>
      </c>
      <c r="BQ3691">
        <v>207.29830000000001</v>
      </c>
      <c r="BR3691">
        <v>208.93150000001111</v>
      </c>
      <c r="BS3691">
        <v>2</v>
      </c>
    </row>
    <row r="3692" spans="1:71" x14ac:dyDescent="0.25">
      <c r="A3692" t="s">
        <v>86</v>
      </c>
      <c r="B3692">
        <v>898</v>
      </c>
      <c r="C3692" t="s">
        <v>88</v>
      </c>
      <c r="D3692">
        <v>1</v>
      </c>
      <c r="E3692">
        <v>128823.7276</v>
      </c>
      <c r="F3692">
        <v>128824.004</v>
      </c>
      <c r="G3692">
        <v>0.276400000002468</v>
      </c>
      <c r="H3692">
        <v>112.8831</v>
      </c>
      <c r="I3692">
        <v>28.777000000000001</v>
      </c>
      <c r="J3692">
        <v>633.09400000000005</v>
      </c>
      <c r="L3692" t="s">
        <v>1312</v>
      </c>
      <c r="M3692" s="6">
        <f t="shared" si="465"/>
        <v>2022</v>
      </c>
      <c r="N3692" s="6" t="str">
        <f t="shared" si="466"/>
        <v>05</v>
      </c>
      <c r="O3692" s="6" t="str">
        <f t="shared" si="467"/>
        <v>19</v>
      </c>
      <c r="P3692" t="str">
        <f t="shared" si="468"/>
        <v>06</v>
      </c>
      <c r="Q3692" t="str">
        <f t="shared" si="469"/>
        <v>17</v>
      </c>
      <c r="R3692" t="str">
        <f t="shared" si="470"/>
        <v>06</v>
      </c>
      <c r="S3692" s="4">
        <f t="shared" si="464"/>
        <v>44700.261874999997</v>
      </c>
      <c r="T3692" s="5">
        <f t="shared" si="471"/>
        <v>44700.261874999997</v>
      </c>
      <c r="U3692" t="s">
        <v>2737</v>
      </c>
      <c r="AH3692" t="s">
        <v>2940</v>
      </c>
      <c r="AI3692">
        <v>1</v>
      </c>
      <c r="AJ3692">
        <v>0</v>
      </c>
      <c r="AK3692" t="s">
        <v>3101</v>
      </c>
      <c r="AL3692" t="s">
        <v>3103</v>
      </c>
      <c r="BN3692">
        <v>883</v>
      </c>
      <c r="BQ3692">
        <v>112.8831</v>
      </c>
      <c r="BR3692">
        <v>113.1595000000025</v>
      </c>
      <c r="BS3692">
        <v>0</v>
      </c>
    </row>
    <row r="3693" spans="1:71" x14ac:dyDescent="0.25">
      <c r="A3693" t="s">
        <v>86</v>
      </c>
      <c r="B3693">
        <v>899</v>
      </c>
      <c r="C3693" t="s">
        <v>88</v>
      </c>
      <c r="D3693">
        <v>1</v>
      </c>
      <c r="E3693">
        <v>128824.8017</v>
      </c>
      <c r="F3693">
        <v>128825.03419999999</v>
      </c>
      <c r="G3693">
        <v>0.2324999999982538</v>
      </c>
      <c r="H3693">
        <v>113.9572</v>
      </c>
      <c r="I3693">
        <v>93.525000000000006</v>
      </c>
      <c r="J3693">
        <v>755.39599999999996</v>
      </c>
      <c r="L3693" t="s">
        <v>1312</v>
      </c>
      <c r="M3693" s="6">
        <f t="shared" si="465"/>
        <v>2022</v>
      </c>
      <c r="N3693" s="6" t="str">
        <f t="shared" si="466"/>
        <v>05</v>
      </c>
      <c r="O3693" s="6" t="str">
        <f t="shared" si="467"/>
        <v>19</v>
      </c>
      <c r="P3693" t="str">
        <f t="shared" si="468"/>
        <v>06</v>
      </c>
      <c r="Q3693" t="str">
        <f t="shared" si="469"/>
        <v>17</v>
      </c>
      <c r="R3693" t="str">
        <f t="shared" si="470"/>
        <v>06</v>
      </c>
      <c r="S3693" s="4">
        <f t="shared" si="464"/>
        <v>44700.261874999997</v>
      </c>
      <c r="T3693" s="5">
        <f t="shared" si="471"/>
        <v>44700.261874999997</v>
      </c>
      <c r="U3693" t="s">
        <v>2737</v>
      </c>
      <c r="AH3693" t="s">
        <v>2940</v>
      </c>
      <c r="AI3693">
        <v>1</v>
      </c>
      <c r="AJ3693">
        <v>0</v>
      </c>
      <c r="AK3693" t="s">
        <v>3101</v>
      </c>
      <c r="AL3693" t="s">
        <v>3103</v>
      </c>
      <c r="BN3693">
        <v>884</v>
      </c>
      <c r="BQ3693">
        <v>113.9572</v>
      </c>
      <c r="BR3693">
        <v>114.1896999999983</v>
      </c>
      <c r="BS3693">
        <v>1</v>
      </c>
    </row>
    <row r="3694" spans="1:71" x14ac:dyDescent="0.25">
      <c r="A3694" t="s">
        <v>86</v>
      </c>
      <c r="B3694">
        <v>901</v>
      </c>
      <c r="C3694" t="s">
        <v>88</v>
      </c>
      <c r="D3694">
        <v>1</v>
      </c>
      <c r="E3694">
        <v>129407.9629</v>
      </c>
      <c r="F3694">
        <v>129409.4516</v>
      </c>
      <c r="G3694">
        <v>1.4887000000017001</v>
      </c>
      <c r="H3694">
        <v>97.055400000000006</v>
      </c>
      <c r="I3694">
        <v>35.970999999999997</v>
      </c>
      <c r="J3694">
        <v>417.26600000000002</v>
      </c>
      <c r="L3694" t="s">
        <v>1313</v>
      </c>
      <c r="M3694" s="6">
        <f t="shared" si="465"/>
        <v>2022</v>
      </c>
      <c r="N3694" s="6" t="str">
        <f t="shared" si="466"/>
        <v>05</v>
      </c>
      <c r="O3694" s="6" t="str">
        <f t="shared" si="467"/>
        <v>19</v>
      </c>
      <c r="P3694" t="str">
        <f t="shared" si="468"/>
        <v>06</v>
      </c>
      <c r="Q3694" t="str">
        <f t="shared" si="469"/>
        <v>27</v>
      </c>
      <c r="R3694" t="str">
        <f t="shared" si="470"/>
        <v>06</v>
      </c>
      <c r="S3694" s="4">
        <f t="shared" si="464"/>
        <v>44700.268819444442</v>
      </c>
      <c r="T3694" s="5">
        <f t="shared" si="471"/>
        <v>44700.268819444442</v>
      </c>
      <c r="U3694" t="s">
        <v>2738</v>
      </c>
      <c r="AH3694" t="s">
        <v>2940</v>
      </c>
      <c r="AI3694">
        <v>1</v>
      </c>
      <c r="AJ3694">
        <v>0</v>
      </c>
      <c r="AK3694" t="s">
        <v>3101</v>
      </c>
      <c r="AL3694" t="s">
        <v>3102</v>
      </c>
      <c r="BN3694">
        <v>886</v>
      </c>
      <c r="BQ3694">
        <v>97.055400000000006</v>
      </c>
      <c r="BR3694">
        <v>98.544100000001706</v>
      </c>
      <c r="BS3694">
        <v>0</v>
      </c>
    </row>
    <row r="3695" spans="1:71" x14ac:dyDescent="0.25">
      <c r="A3695" t="s">
        <v>86</v>
      </c>
      <c r="B3695">
        <v>902</v>
      </c>
      <c r="C3695" t="s">
        <v>88</v>
      </c>
      <c r="D3695">
        <v>1</v>
      </c>
      <c r="E3695">
        <v>129411.826</v>
      </c>
      <c r="F3695">
        <v>129412.7871</v>
      </c>
      <c r="G3695">
        <v>0.96110000000044238</v>
      </c>
      <c r="H3695">
        <v>100.91849999999999</v>
      </c>
      <c r="I3695">
        <v>28.777000000000001</v>
      </c>
      <c r="J3695">
        <v>431.65499999999997</v>
      </c>
      <c r="L3695" t="s">
        <v>1313</v>
      </c>
      <c r="M3695" s="6">
        <f t="shared" si="465"/>
        <v>2022</v>
      </c>
      <c r="N3695" s="6" t="str">
        <f t="shared" si="466"/>
        <v>05</v>
      </c>
      <c r="O3695" s="6" t="str">
        <f t="shared" si="467"/>
        <v>19</v>
      </c>
      <c r="P3695" t="str">
        <f t="shared" si="468"/>
        <v>06</v>
      </c>
      <c r="Q3695" t="str">
        <f t="shared" si="469"/>
        <v>27</v>
      </c>
      <c r="R3695" t="str">
        <f t="shared" si="470"/>
        <v>06</v>
      </c>
      <c r="S3695" s="4">
        <f t="shared" si="464"/>
        <v>44700.268819444442</v>
      </c>
      <c r="T3695" s="5">
        <f t="shared" si="471"/>
        <v>44700.268819444442</v>
      </c>
      <c r="U3695" t="s">
        <v>2738</v>
      </c>
      <c r="AH3695" t="s">
        <v>2940</v>
      </c>
      <c r="AI3695">
        <v>1</v>
      </c>
      <c r="AJ3695">
        <v>0</v>
      </c>
      <c r="AK3695" t="s">
        <v>3101</v>
      </c>
      <c r="AL3695" t="s">
        <v>3102</v>
      </c>
      <c r="BN3695">
        <v>887</v>
      </c>
      <c r="BQ3695">
        <v>100.91849999999999</v>
      </c>
      <c r="BR3695">
        <v>101.87960000000039</v>
      </c>
      <c r="BS3695">
        <v>1</v>
      </c>
    </row>
    <row r="3696" spans="1:71" x14ac:dyDescent="0.25">
      <c r="A3696" t="s">
        <v>86</v>
      </c>
      <c r="B3696">
        <v>903</v>
      </c>
      <c r="C3696" t="s">
        <v>88</v>
      </c>
      <c r="D3696">
        <v>1</v>
      </c>
      <c r="E3696">
        <v>129418.5992</v>
      </c>
      <c r="F3696">
        <v>129419.17080000001</v>
      </c>
      <c r="G3696">
        <v>0.57160000001022127</v>
      </c>
      <c r="H3696">
        <v>107.6917</v>
      </c>
      <c r="I3696">
        <v>100.71899999999999</v>
      </c>
      <c r="J3696">
        <v>582.73400000000004</v>
      </c>
      <c r="L3696" t="s">
        <v>1313</v>
      </c>
      <c r="M3696" s="6">
        <f t="shared" si="465"/>
        <v>2022</v>
      </c>
      <c r="N3696" s="6" t="str">
        <f t="shared" si="466"/>
        <v>05</v>
      </c>
      <c r="O3696" s="6" t="str">
        <f t="shared" si="467"/>
        <v>19</v>
      </c>
      <c r="P3696" t="str">
        <f t="shared" si="468"/>
        <v>06</v>
      </c>
      <c r="Q3696" t="str">
        <f t="shared" si="469"/>
        <v>27</v>
      </c>
      <c r="R3696" t="str">
        <f t="shared" si="470"/>
        <v>06</v>
      </c>
      <c r="S3696" s="4">
        <f t="shared" si="464"/>
        <v>44700.268819444442</v>
      </c>
      <c r="T3696" s="5">
        <f t="shared" si="471"/>
        <v>44700.268819444442</v>
      </c>
      <c r="U3696" t="s">
        <v>2738</v>
      </c>
      <c r="AH3696" t="s">
        <v>2940</v>
      </c>
      <c r="AI3696">
        <v>1</v>
      </c>
      <c r="AJ3696">
        <v>0</v>
      </c>
      <c r="AK3696" t="s">
        <v>3101</v>
      </c>
      <c r="AL3696" t="s">
        <v>3102</v>
      </c>
      <c r="BN3696">
        <v>888</v>
      </c>
      <c r="BQ3696">
        <v>107.6917</v>
      </c>
      <c r="BR3696">
        <v>108.2633000000102</v>
      </c>
      <c r="BS3696">
        <v>2</v>
      </c>
    </row>
    <row r="3697" spans="1:71" x14ac:dyDescent="0.25">
      <c r="A3697" t="s">
        <v>86</v>
      </c>
      <c r="B3697">
        <v>904</v>
      </c>
      <c r="C3697" t="s">
        <v>88</v>
      </c>
      <c r="D3697">
        <v>1</v>
      </c>
      <c r="E3697">
        <v>129536.53019999999</v>
      </c>
      <c r="F3697">
        <v>129537.51639999999</v>
      </c>
      <c r="G3697">
        <v>0.98619999999937136</v>
      </c>
      <c r="H3697">
        <v>225.62270000000001</v>
      </c>
      <c r="I3697">
        <v>64.748000000000005</v>
      </c>
      <c r="J3697">
        <v>582.73400000000004</v>
      </c>
      <c r="L3697" t="s">
        <v>1313</v>
      </c>
      <c r="M3697" s="6">
        <f t="shared" si="465"/>
        <v>2022</v>
      </c>
      <c r="N3697" s="6" t="str">
        <f t="shared" si="466"/>
        <v>05</v>
      </c>
      <c r="O3697" s="6" t="str">
        <f t="shared" si="467"/>
        <v>19</v>
      </c>
      <c r="P3697" t="str">
        <f t="shared" si="468"/>
        <v>06</v>
      </c>
      <c r="Q3697" t="str">
        <f t="shared" si="469"/>
        <v>27</v>
      </c>
      <c r="R3697" t="str">
        <f t="shared" si="470"/>
        <v>06</v>
      </c>
      <c r="S3697" s="4">
        <f t="shared" si="464"/>
        <v>44700.268819444442</v>
      </c>
      <c r="T3697" s="5">
        <f t="shared" si="471"/>
        <v>44700.268819444442</v>
      </c>
      <c r="U3697" t="s">
        <v>2738</v>
      </c>
      <c r="AH3697" t="s">
        <v>2940</v>
      </c>
      <c r="AI3697">
        <v>1</v>
      </c>
      <c r="AJ3697">
        <v>0</v>
      </c>
      <c r="AK3697" t="s">
        <v>3101</v>
      </c>
      <c r="AL3697" t="s">
        <v>3102</v>
      </c>
      <c r="BN3697">
        <v>889</v>
      </c>
      <c r="BQ3697">
        <v>225.62270000000001</v>
      </c>
      <c r="BR3697">
        <v>226.60889999999941</v>
      </c>
      <c r="BS3697">
        <v>3</v>
      </c>
    </row>
    <row r="3698" spans="1:71" x14ac:dyDescent="0.25">
      <c r="A3698" t="s">
        <v>86</v>
      </c>
      <c r="B3698">
        <v>905</v>
      </c>
      <c r="C3698" t="s">
        <v>88</v>
      </c>
      <c r="D3698">
        <v>1</v>
      </c>
      <c r="E3698">
        <v>129541.24099999999</v>
      </c>
      <c r="F3698">
        <v>129541.7561</v>
      </c>
      <c r="G3698">
        <v>0.51510000000416767</v>
      </c>
      <c r="H3698">
        <v>230.33349999999999</v>
      </c>
      <c r="I3698">
        <v>50.36</v>
      </c>
      <c r="J3698">
        <v>417.26600000000002</v>
      </c>
      <c r="L3698" t="s">
        <v>1313</v>
      </c>
      <c r="M3698" s="6">
        <f t="shared" si="465"/>
        <v>2022</v>
      </c>
      <c r="N3698" s="6" t="str">
        <f t="shared" si="466"/>
        <v>05</v>
      </c>
      <c r="O3698" s="6" t="str">
        <f t="shared" si="467"/>
        <v>19</v>
      </c>
      <c r="P3698" t="str">
        <f t="shared" si="468"/>
        <v>06</v>
      </c>
      <c r="Q3698" t="str">
        <f t="shared" si="469"/>
        <v>27</v>
      </c>
      <c r="R3698" t="str">
        <f t="shared" si="470"/>
        <v>06</v>
      </c>
      <c r="S3698" s="4">
        <f t="shared" si="464"/>
        <v>44700.268819444442</v>
      </c>
      <c r="T3698" s="5">
        <f t="shared" si="471"/>
        <v>44700.268819444442</v>
      </c>
      <c r="U3698" t="s">
        <v>2738</v>
      </c>
      <c r="AH3698" t="s">
        <v>2940</v>
      </c>
      <c r="AI3698">
        <v>1</v>
      </c>
      <c r="AJ3698">
        <v>0</v>
      </c>
      <c r="AK3698" t="s">
        <v>3101</v>
      </c>
      <c r="AL3698" t="s">
        <v>3102</v>
      </c>
      <c r="BN3698">
        <v>890</v>
      </c>
      <c r="BQ3698">
        <v>230.33349999999999</v>
      </c>
      <c r="BR3698">
        <v>230.84860000000421</v>
      </c>
      <c r="BS3698">
        <v>4</v>
      </c>
    </row>
    <row r="3699" spans="1:71" x14ac:dyDescent="0.25">
      <c r="A3699" t="s">
        <v>86</v>
      </c>
      <c r="B3699">
        <v>907</v>
      </c>
      <c r="C3699" t="s">
        <v>88</v>
      </c>
      <c r="D3699">
        <v>1</v>
      </c>
      <c r="E3699">
        <v>129836.48910000001</v>
      </c>
      <c r="F3699">
        <v>129837.7328</v>
      </c>
      <c r="G3699">
        <v>1.2436999999918039</v>
      </c>
      <c r="H3699">
        <v>225.59309999999999</v>
      </c>
      <c r="I3699">
        <v>0</v>
      </c>
      <c r="J3699">
        <v>460.43200000000002</v>
      </c>
      <c r="L3699" t="s">
        <v>1314</v>
      </c>
      <c r="M3699" s="6">
        <f t="shared" si="465"/>
        <v>2022</v>
      </c>
      <c r="N3699" s="6" t="str">
        <f t="shared" si="466"/>
        <v>05</v>
      </c>
      <c r="O3699" s="6" t="str">
        <f t="shared" si="467"/>
        <v>19</v>
      </c>
      <c r="P3699" t="str">
        <f t="shared" si="468"/>
        <v>06</v>
      </c>
      <c r="Q3699" t="str">
        <f t="shared" si="469"/>
        <v>32</v>
      </c>
      <c r="R3699" t="str">
        <f t="shared" si="470"/>
        <v>06</v>
      </c>
      <c r="S3699" s="4">
        <f t="shared" si="464"/>
        <v>44700.272291666668</v>
      </c>
      <c r="T3699" s="5">
        <f t="shared" si="471"/>
        <v>44700.272291666668</v>
      </c>
      <c r="U3699" t="s">
        <v>2739</v>
      </c>
      <c r="AH3699" t="s">
        <v>2940</v>
      </c>
      <c r="AI3699">
        <v>1</v>
      </c>
      <c r="AJ3699">
        <v>0</v>
      </c>
      <c r="AK3699" t="s">
        <v>3101</v>
      </c>
      <c r="AL3699" t="s">
        <v>3102</v>
      </c>
      <c r="BN3699">
        <v>892</v>
      </c>
      <c r="BQ3699">
        <v>225.59309999999999</v>
      </c>
      <c r="BR3699">
        <v>226.8367999999918</v>
      </c>
      <c r="BS3699">
        <v>0</v>
      </c>
    </row>
    <row r="3700" spans="1:71" x14ac:dyDescent="0.25">
      <c r="A3700" t="s">
        <v>86</v>
      </c>
      <c r="B3700">
        <v>911</v>
      </c>
      <c r="C3700" t="s">
        <v>88</v>
      </c>
      <c r="D3700">
        <v>1</v>
      </c>
      <c r="E3700">
        <v>130322.247</v>
      </c>
      <c r="F3700">
        <v>130324.06230000001</v>
      </c>
      <c r="G3700">
        <v>1.8153000000020261</v>
      </c>
      <c r="H3700">
        <v>111.26049999999999</v>
      </c>
      <c r="I3700">
        <v>35.970999999999997</v>
      </c>
      <c r="J3700">
        <v>438.84899999999999</v>
      </c>
      <c r="L3700" t="s">
        <v>1315</v>
      </c>
      <c r="M3700" s="6">
        <f t="shared" si="465"/>
        <v>2022</v>
      </c>
      <c r="N3700" s="6" t="str">
        <f t="shared" si="466"/>
        <v>05</v>
      </c>
      <c r="O3700" s="6" t="str">
        <f t="shared" si="467"/>
        <v>19</v>
      </c>
      <c r="P3700" t="str">
        <f t="shared" si="468"/>
        <v>06</v>
      </c>
      <c r="Q3700" t="str">
        <f t="shared" si="469"/>
        <v>42</v>
      </c>
      <c r="R3700" t="str">
        <f t="shared" si="470"/>
        <v>06</v>
      </c>
      <c r="S3700" s="4">
        <f t="shared" si="464"/>
        <v>44700.279236111113</v>
      </c>
      <c r="T3700" s="5">
        <f t="shared" si="471"/>
        <v>44700.279236111113</v>
      </c>
      <c r="U3700" t="s">
        <v>2740</v>
      </c>
      <c r="AH3700" t="s">
        <v>2940</v>
      </c>
      <c r="AI3700">
        <v>1</v>
      </c>
      <c r="AJ3700">
        <v>0</v>
      </c>
      <c r="AK3700" t="s">
        <v>3101</v>
      </c>
      <c r="AL3700" t="s">
        <v>3102</v>
      </c>
      <c r="BN3700">
        <v>896</v>
      </c>
      <c r="BQ3700">
        <v>111.26049999999999</v>
      </c>
      <c r="BR3700">
        <v>113.075800000002</v>
      </c>
      <c r="BS3700">
        <v>0</v>
      </c>
    </row>
    <row r="3701" spans="1:71" x14ac:dyDescent="0.25">
      <c r="A3701" t="s">
        <v>86</v>
      </c>
      <c r="B3701">
        <v>913</v>
      </c>
      <c r="C3701" t="s">
        <v>88</v>
      </c>
      <c r="D3701">
        <v>1</v>
      </c>
      <c r="E3701">
        <v>130392.4087</v>
      </c>
      <c r="F3701">
        <v>130394.6323</v>
      </c>
      <c r="G3701">
        <v>2.223599999997532</v>
      </c>
      <c r="H3701">
        <v>181.4222</v>
      </c>
      <c r="I3701">
        <v>0</v>
      </c>
      <c r="J3701">
        <v>474.82</v>
      </c>
      <c r="L3701" t="s">
        <v>1315</v>
      </c>
      <c r="M3701" s="6">
        <f t="shared" si="465"/>
        <v>2022</v>
      </c>
      <c r="N3701" s="6" t="str">
        <f t="shared" si="466"/>
        <v>05</v>
      </c>
      <c r="O3701" s="6" t="str">
        <f t="shared" si="467"/>
        <v>19</v>
      </c>
      <c r="P3701" t="str">
        <f t="shared" si="468"/>
        <v>06</v>
      </c>
      <c r="Q3701" t="str">
        <f t="shared" si="469"/>
        <v>42</v>
      </c>
      <c r="R3701" t="str">
        <f t="shared" si="470"/>
        <v>06</v>
      </c>
      <c r="S3701" s="4">
        <f t="shared" si="464"/>
        <v>44700.279236111113</v>
      </c>
      <c r="T3701" s="5">
        <f t="shared" si="471"/>
        <v>44700.279236111113</v>
      </c>
      <c r="U3701" t="s">
        <v>2740</v>
      </c>
      <c r="AH3701" t="s">
        <v>2940</v>
      </c>
      <c r="AI3701">
        <v>1</v>
      </c>
      <c r="AJ3701">
        <v>0</v>
      </c>
      <c r="AK3701" t="s">
        <v>3101</v>
      </c>
      <c r="AL3701" t="s">
        <v>3102</v>
      </c>
      <c r="BN3701">
        <v>898</v>
      </c>
      <c r="BQ3701">
        <v>181.4222</v>
      </c>
      <c r="BR3701">
        <v>183.64579999999751</v>
      </c>
      <c r="BS3701">
        <v>1</v>
      </c>
    </row>
    <row r="3702" spans="1:71" x14ac:dyDescent="0.25">
      <c r="A3702" t="s">
        <v>86</v>
      </c>
      <c r="B3702">
        <v>914</v>
      </c>
      <c r="C3702" t="s">
        <v>88</v>
      </c>
      <c r="D3702">
        <v>1</v>
      </c>
      <c r="E3702">
        <v>130453.4773</v>
      </c>
      <c r="F3702">
        <v>130453.8542</v>
      </c>
      <c r="G3702">
        <v>0.37690000000293372</v>
      </c>
      <c r="H3702">
        <v>242.49080000000001</v>
      </c>
      <c r="I3702">
        <v>64.748000000000005</v>
      </c>
      <c r="J3702">
        <v>366.90600000000001</v>
      </c>
      <c r="L3702" t="s">
        <v>1315</v>
      </c>
      <c r="M3702" s="6">
        <f t="shared" si="465"/>
        <v>2022</v>
      </c>
      <c r="N3702" s="6" t="str">
        <f t="shared" si="466"/>
        <v>05</v>
      </c>
      <c r="O3702" s="6" t="str">
        <f t="shared" si="467"/>
        <v>19</v>
      </c>
      <c r="P3702" t="str">
        <f t="shared" si="468"/>
        <v>06</v>
      </c>
      <c r="Q3702" t="str">
        <f t="shared" si="469"/>
        <v>42</v>
      </c>
      <c r="R3702" t="str">
        <f t="shared" si="470"/>
        <v>06</v>
      </c>
      <c r="S3702" s="4">
        <f t="shared" si="464"/>
        <v>44700.279236111113</v>
      </c>
      <c r="T3702" s="5">
        <f t="shared" si="471"/>
        <v>44700.279236111113</v>
      </c>
      <c r="U3702" t="s">
        <v>2740</v>
      </c>
      <c r="AH3702" t="s">
        <v>2940</v>
      </c>
      <c r="AI3702">
        <v>1</v>
      </c>
      <c r="AJ3702">
        <v>0</v>
      </c>
      <c r="AK3702" t="s">
        <v>3101</v>
      </c>
      <c r="AL3702" t="s">
        <v>3102</v>
      </c>
      <c r="BN3702">
        <v>899</v>
      </c>
      <c r="BQ3702">
        <v>242.49080000000001</v>
      </c>
      <c r="BR3702">
        <v>242.86770000000291</v>
      </c>
      <c r="BS3702">
        <v>2</v>
      </c>
    </row>
    <row r="3703" spans="1:71" x14ac:dyDescent="0.25">
      <c r="A3703" t="s">
        <v>86</v>
      </c>
      <c r="B3703">
        <v>915</v>
      </c>
      <c r="C3703" t="s">
        <v>88</v>
      </c>
      <c r="D3703">
        <v>1</v>
      </c>
      <c r="E3703">
        <v>130687.6324</v>
      </c>
      <c r="F3703">
        <v>130688.7442</v>
      </c>
      <c r="G3703">
        <v>1.111799999998766</v>
      </c>
      <c r="H3703">
        <v>176.6482</v>
      </c>
      <c r="I3703">
        <v>35.970999999999997</v>
      </c>
      <c r="J3703">
        <v>446.04300000000001</v>
      </c>
      <c r="L3703" t="s">
        <v>1316</v>
      </c>
      <c r="M3703" s="6">
        <f t="shared" si="465"/>
        <v>2022</v>
      </c>
      <c r="N3703" s="6" t="str">
        <f t="shared" si="466"/>
        <v>05</v>
      </c>
      <c r="O3703" s="6" t="str">
        <f t="shared" si="467"/>
        <v>19</v>
      </c>
      <c r="P3703" t="str">
        <f t="shared" si="468"/>
        <v>06</v>
      </c>
      <c r="Q3703" t="str">
        <f t="shared" si="469"/>
        <v>47</v>
      </c>
      <c r="R3703" t="str">
        <f t="shared" si="470"/>
        <v>06</v>
      </c>
      <c r="S3703" s="4">
        <f t="shared" si="464"/>
        <v>44700.282708333332</v>
      </c>
      <c r="T3703" s="5">
        <f t="shared" si="471"/>
        <v>44700.282708333332</v>
      </c>
      <c r="U3703" t="s">
        <v>2741</v>
      </c>
      <c r="AH3703" t="s">
        <v>2940</v>
      </c>
      <c r="AI3703">
        <v>1</v>
      </c>
      <c r="AJ3703">
        <v>0</v>
      </c>
      <c r="AK3703" t="s">
        <v>3101</v>
      </c>
      <c r="AL3703" t="s">
        <v>3102</v>
      </c>
      <c r="BN3703">
        <v>900</v>
      </c>
      <c r="BQ3703">
        <v>176.6482</v>
      </c>
      <c r="BR3703">
        <v>177.7599999999988</v>
      </c>
      <c r="BS3703">
        <v>0</v>
      </c>
    </row>
    <row r="3704" spans="1:71" x14ac:dyDescent="0.25">
      <c r="A3704" t="s">
        <v>86</v>
      </c>
      <c r="B3704">
        <v>916</v>
      </c>
      <c r="C3704" t="s">
        <v>88</v>
      </c>
      <c r="D3704">
        <v>1</v>
      </c>
      <c r="E3704">
        <v>130840.724</v>
      </c>
      <c r="F3704">
        <v>130841.94259999999</v>
      </c>
      <c r="G3704">
        <v>1.2185999999928749</v>
      </c>
      <c r="H3704">
        <v>29.6645</v>
      </c>
      <c r="I3704">
        <v>35.970999999999997</v>
      </c>
      <c r="J3704">
        <v>446.04300000000001</v>
      </c>
      <c r="L3704" t="s">
        <v>1317</v>
      </c>
      <c r="M3704" s="6">
        <f t="shared" si="465"/>
        <v>2022</v>
      </c>
      <c r="N3704" s="6" t="str">
        <f t="shared" si="466"/>
        <v>05</v>
      </c>
      <c r="O3704" s="6" t="str">
        <f t="shared" si="467"/>
        <v>19</v>
      </c>
      <c r="P3704" t="str">
        <f t="shared" si="468"/>
        <v>06</v>
      </c>
      <c r="Q3704" t="str">
        <f t="shared" si="469"/>
        <v>52</v>
      </c>
      <c r="R3704" t="str">
        <f t="shared" si="470"/>
        <v>06</v>
      </c>
      <c r="S3704" s="4">
        <f t="shared" si="464"/>
        <v>44700.286180555559</v>
      </c>
      <c r="T3704" s="5">
        <f t="shared" si="471"/>
        <v>44700.286180555559</v>
      </c>
      <c r="U3704" t="s">
        <v>2742</v>
      </c>
      <c r="AH3704" t="s">
        <v>2940</v>
      </c>
      <c r="AI3704">
        <v>1</v>
      </c>
      <c r="AJ3704">
        <v>0</v>
      </c>
      <c r="AK3704" t="s">
        <v>3101</v>
      </c>
      <c r="AL3704" t="s">
        <v>3102</v>
      </c>
      <c r="BN3704">
        <v>901</v>
      </c>
      <c r="BQ3704">
        <v>29.6645</v>
      </c>
      <c r="BR3704">
        <v>30.883099999992879</v>
      </c>
      <c r="BS3704">
        <v>0</v>
      </c>
    </row>
    <row r="3705" spans="1:71" x14ac:dyDescent="0.25">
      <c r="A3705" t="s">
        <v>86</v>
      </c>
      <c r="B3705">
        <v>917</v>
      </c>
      <c r="C3705" t="s">
        <v>88</v>
      </c>
      <c r="D3705">
        <v>1</v>
      </c>
      <c r="E3705">
        <v>130895.9601</v>
      </c>
      <c r="F3705">
        <v>130897.6686</v>
      </c>
      <c r="G3705">
        <v>1.708500000007916</v>
      </c>
      <c r="H3705">
        <v>84.900599999999997</v>
      </c>
      <c r="I3705">
        <v>21.582999999999998</v>
      </c>
      <c r="J3705">
        <v>410.072</v>
      </c>
      <c r="L3705" t="s">
        <v>1317</v>
      </c>
      <c r="M3705" s="6">
        <f t="shared" si="465"/>
        <v>2022</v>
      </c>
      <c r="N3705" s="6" t="str">
        <f t="shared" si="466"/>
        <v>05</v>
      </c>
      <c r="O3705" s="6" t="str">
        <f t="shared" si="467"/>
        <v>19</v>
      </c>
      <c r="P3705" t="str">
        <f t="shared" si="468"/>
        <v>06</v>
      </c>
      <c r="Q3705" t="str">
        <f t="shared" si="469"/>
        <v>52</v>
      </c>
      <c r="R3705" t="str">
        <f t="shared" si="470"/>
        <v>06</v>
      </c>
      <c r="S3705" s="4">
        <f t="shared" si="464"/>
        <v>44700.286180555559</v>
      </c>
      <c r="T3705" s="5">
        <f t="shared" si="471"/>
        <v>44700.286180555559</v>
      </c>
      <c r="U3705" t="s">
        <v>2742</v>
      </c>
      <c r="AH3705" t="s">
        <v>2940</v>
      </c>
      <c r="AI3705">
        <v>1</v>
      </c>
      <c r="AJ3705">
        <v>0</v>
      </c>
      <c r="AK3705" t="s">
        <v>3101</v>
      </c>
      <c r="AL3705" t="s">
        <v>3102</v>
      </c>
      <c r="BN3705">
        <v>902</v>
      </c>
      <c r="BQ3705">
        <v>84.900599999999997</v>
      </c>
      <c r="BR3705">
        <v>86.609100000007913</v>
      </c>
      <c r="BS3705">
        <v>1</v>
      </c>
    </row>
    <row r="3706" spans="1:71" x14ac:dyDescent="0.25">
      <c r="A3706" t="s">
        <v>86</v>
      </c>
      <c r="B3706">
        <v>918</v>
      </c>
      <c r="C3706" t="s">
        <v>88</v>
      </c>
      <c r="D3706">
        <v>1</v>
      </c>
      <c r="E3706">
        <v>130908.7534</v>
      </c>
      <c r="F3706">
        <v>130910.22960000001</v>
      </c>
      <c r="G3706">
        <v>1.47620000000461</v>
      </c>
      <c r="H3706">
        <v>97.693899999999999</v>
      </c>
      <c r="I3706">
        <v>0</v>
      </c>
      <c r="J3706">
        <v>438.84899999999999</v>
      </c>
      <c r="L3706" t="s">
        <v>1317</v>
      </c>
      <c r="M3706" s="6">
        <f t="shared" si="465"/>
        <v>2022</v>
      </c>
      <c r="N3706" s="6" t="str">
        <f t="shared" si="466"/>
        <v>05</v>
      </c>
      <c r="O3706" s="6" t="str">
        <f t="shared" si="467"/>
        <v>19</v>
      </c>
      <c r="P3706" t="str">
        <f t="shared" si="468"/>
        <v>06</v>
      </c>
      <c r="Q3706" t="str">
        <f t="shared" si="469"/>
        <v>52</v>
      </c>
      <c r="R3706" t="str">
        <f t="shared" si="470"/>
        <v>06</v>
      </c>
      <c r="S3706" s="4">
        <f t="shared" si="464"/>
        <v>44700.286180555559</v>
      </c>
      <c r="T3706" s="5">
        <f t="shared" si="471"/>
        <v>44700.286180555559</v>
      </c>
      <c r="U3706" t="s">
        <v>2742</v>
      </c>
      <c r="AH3706" t="s">
        <v>2940</v>
      </c>
      <c r="AI3706">
        <v>1</v>
      </c>
      <c r="AJ3706">
        <v>0</v>
      </c>
      <c r="AK3706" t="s">
        <v>3101</v>
      </c>
      <c r="AL3706" t="s">
        <v>3102</v>
      </c>
      <c r="BN3706">
        <v>903</v>
      </c>
      <c r="BQ3706">
        <v>97.693899999999999</v>
      </c>
      <c r="BR3706">
        <v>99.170100000004609</v>
      </c>
      <c r="BS3706">
        <v>2</v>
      </c>
    </row>
    <row r="3707" spans="1:71" x14ac:dyDescent="0.25">
      <c r="A3707" t="s">
        <v>86</v>
      </c>
      <c r="B3707">
        <v>919</v>
      </c>
      <c r="C3707" t="s">
        <v>88</v>
      </c>
      <c r="D3707">
        <v>1</v>
      </c>
      <c r="E3707">
        <v>131019.3781</v>
      </c>
      <c r="F3707">
        <v>131020.7663</v>
      </c>
      <c r="G3707">
        <v>1.388200000001234</v>
      </c>
      <c r="H3707">
        <v>208.3186</v>
      </c>
      <c r="I3707">
        <v>14.388</v>
      </c>
      <c r="J3707">
        <v>323.74099999999999</v>
      </c>
      <c r="L3707" t="s">
        <v>1317</v>
      </c>
      <c r="M3707" s="6">
        <f t="shared" si="465"/>
        <v>2022</v>
      </c>
      <c r="N3707" s="6" t="str">
        <f t="shared" si="466"/>
        <v>05</v>
      </c>
      <c r="O3707" s="6" t="str">
        <f t="shared" si="467"/>
        <v>19</v>
      </c>
      <c r="P3707" t="str">
        <f t="shared" si="468"/>
        <v>06</v>
      </c>
      <c r="Q3707" t="str">
        <f t="shared" si="469"/>
        <v>52</v>
      </c>
      <c r="R3707" t="str">
        <f t="shared" si="470"/>
        <v>06</v>
      </c>
      <c r="S3707" s="4">
        <f t="shared" si="464"/>
        <v>44700.286180555559</v>
      </c>
      <c r="T3707" s="5">
        <f t="shared" si="471"/>
        <v>44700.286180555559</v>
      </c>
      <c r="U3707" t="s">
        <v>2742</v>
      </c>
      <c r="AH3707" t="s">
        <v>2940</v>
      </c>
      <c r="AI3707">
        <v>1</v>
      </c>
      <c r="AJ3707">
        <v>0</v>
      </c>
      <c r="AK3707" t="s">
        <v>3101</v>
      </c>
      <c r="AL3707" t="s">
        <v>3102</v>
      </c>
      <c r="BN3707">
        <v>904</v>
      </c>
      <c r="BQ3707">
        <v>208.3186</v>
      </c>
      <c r="BR3707">
        <v>209.70680000000121</v>
      </c>
      <c r="BS3707">
        <v>3</v>
      </c>
    </row>
    <row r="3708" spans="1:71" x14ac:dyDescent="0.25">
      <c r="A3708" t="s">
        <v>86</v>
      </c>
      <c r="B3708">
        <v>920</v>
      </c>
      <c r="C3708" t="s">
        <v>88</v>
      </c>
      <c r="D3708">
        <v>1</v>
      </c>
      <c r="E3708">
        <v>131033.4878</v>
      </c>
      <c r="F3708">
        <v>131035.19010000001</v>
      </c>
      <c r="G3708">
        <v>1.7023000000044699</v>
      </c>
      <c r="H3708">
        <v>222.42830000000001</v>
      </c>
      <c r="I3708">
        <v>14.388</v>
      </c>
      <c r="J3708">
        <v>582.73400000000004</v>
      </c>
      <c r="L3708" t="s">
        <v>1317</v>
      </c>
      <c r="M3708" s="6">
        <f t="shared" si="465"/>
        <v>2022</v>
      </c>
      <c r="N3708" s="6" t="str">
        <f t="shared" si="466"/>
        <v>05</v>
      </c>
      <c r="O3708" s="6" t="str">
        <f t="shared" si="467"/>
        <v>19</v>
      </c>
      <c r="P3708" t="str">
        <f t="shared" si="468"/>
        <v>06</v>
      </c>
      <c r="Q3708" t="str">
        <f t="shared" si="469"/>
        <v>52</v>
      </c>
      <c r="R3708" t="str">
        <f t="shared" si="470"/>
        <v>06</v>
      </c>
      <c r="S3708" s="4">
        <f t="shared" si="464"/>
        <v>44700.286180555559</v>
      </c>
      <c r="T3708" s="5">
        <f t="shared" si="471"/>
        <v>44700.286180555559</v>
      </c>
      <c r="U3708" t="s">
        <v>2742</v>
      </c>
      <c r="AH3708" t="s">
        <v>2940</v>
      </c>
      <c r="AI3708">
        <v>1</v>
      </c>
      <c r="AJ3708">
        <v>0</v>
      </c>
      <c r="AK3708" t="s">
        <v>3101</v>
      </c>
      <c r="AL3708" t="s">
        <v>3102</v>
      </c>
      <c r="BN3708">
        <v>905</v>
      </c>
      <c r="BQ3708">
        <v>222.42830000000001</v>
      </c>
      <c r="BR3708">
        <v>224.13060000000451</v>
      </c>
      <c r="BS3708">
        <v>4</v>
      </c>
    </row>
    <row r="3709" spans="1:71" x14ac:dyDescent="0.25">
      <c r="A3709" t="s">
        <v>86</v>
      </c>
      <c r="B3709">
        <v>921</v>
      </c>
      <c r="C3709" t="s">
        <v>88</v>
      </c>
      <c r="D3709">
        <v>1</v>
      </c>
      <c r="E3709">
        <v>131037.6712</v>
      </c>
      <c r="F3709">
        <v>131037.8974</v>
      </c>
      <c r="G3709">
        <v>0.22620000000460999</v>
      </c>
      <c r="H3709">
        <v>226.61170000000001</v>
      </c>
      <c r="I3709">
        <v>86.331000000000003</v>
      </c>
      <c r="J3709">
        <v>395.68299999999999</v>
      </c>
      <c r="L3709" t="s">
        <v>1317</v>
      </c>
      <c r="M3709" s="6">
        <f t="shared" si="465"/>
        <v>2022</v>
      </c>
      <c r="N3709" s="6" t="str">
        <f t="shared" si="466"/>
        <v>05</v>
      </c>
      <c r="O3709" s="6" t="str">
        <f t="shared" si="467"/>
        <v>19</v>
      </c>
      <c r="P3709" t="str">
        <f t="shared" si="468"/>
        <v>06</v>
      </c>
      <c r="Q3709" t="str">
        <f t="shared" si="469"/>
        <v>52</v>
      </c>
      <c r="R3709" t="str">
        <f t="shared" si="470"/>
        <v>06</v>
      </c>
      <c r="S3709" s="4">
        <f t="shared" si="464"/>
        <v>44700.286180555559</v>
      </c>
      <c r="T3709" s="5">
        <f t="shared" si="471"/>
        <v>44700.286180555559</v>
      </c>
      <c r="U3709" t="s">
        <v>2742</v>
      </c>
      <c r="AH3709" t="s">
        <v>2940</v>
      </c>
      <c r="AI3709">
        <v>1</v>
      </c>
      <c r="AJ3709">
        <v>0</v>
      </c>
      <c r="AK3709" t="s">
        <v>3101</v>
      </c>
      <c r="AL3709" t="s">
        <v>3102</v>
      </c>
      <c r="BN3709">
        <v>906</v>
      </c>
      <c r="BQ3709">
        <v>226.61170000000001</v>
      </c>
      <c r="BR3709">
        <v>226.83790000000459</v>
      </c>
      <c r="BS3709">
        <v>5</v>
      </c>
    </row>
    <row r="3710" spans="1:71" x14ac:dyDescent="0.25">
      <c r="A3710" t="s">
        <v>86</v>
      </c>
      <c r="B3710">
        <v>922</v>
      </c>
      <c r="C3710" t="s">
        <v>88</v>
      </c>
      <c r="D3710">
        <v>1</v>
      </c>
      <c r="E3710">
        <v>131295.17809999999</v>
      </c>
      <c r="F3710">
        <v>131296.40919999999</v>
      </c>
      <c r="G3710">
        <v>1.2311000000045169</v>
      </c>
      <c r="H3710">
        <v>184.1431</v>
      </c>
      <c r="I3710">
        <v>50.36</v>
      </c>
      <c r="J3710">
        <v>374.101</v>
      </c>
      <c r="L3710" t="s">
        <v>1318</v>
      </c>
      <c r="M3710" s="6">
        <f t="shared" si="465"/>
        <v>2022</v>
      </c>
      <c r="N3710" s="6" t="str">
        <f t="shared" si="466"/>
        <v>05</v>
      </c>
      <c r="O3710" s="6" t="str">
        <f t="shared" si="467"/>
        <v>19</v>
      </c>
      <c r="P3710" t="str">
        <f t="shared" si="468"/>
        <v>06</v>
      </c>
      <c r="Q3710" t="str">
        <f t="shared" si="469"/>
        <v>57</v>
      </c>
      <c r="R3710" t="str">
        <f t="shared" si="470"/>
        <v>06</v>
      </c>
      <c r="S3710" s="4">
        <f t="shared" si="464"/>
        <v>44700.289652777778</v>
      </c>
      <c r="T3710" s="5">
        <f t="shared" si="471"/>
        <v>44700.289652777778</v>
      </c>
      <c r="U3710" t="s">
        <v>2743</v>
      </c>
      <c r="AH3710" t="s">
        <v>2940</v>
      </c>
      <c r="AI3710">
        <v>1</v>
      </c>
      <c r="AJ3710">
        <v>0</v>
      </c>
      <c r="AK3710" t="s">
        <v>3101</v>
      </c>
      <c r="AL3710" t="s">
        <v>3102</v>
      </c>
      <c r="BN3710">
        <v>907</v>
      </c>
      <c r="BQ3710">
        <v>184.1431</v>
      </c>
      <c r="BR3710">
        <v>185.37420000000449</v>
      </c>
      <c r="BS3710">
        <v>0</v>
      </c>
    </row>
    <row r="3711" spans="1:71" x14ac:dyDescent="0.25">
      <c r="A3711" t="s">
        <v>86</v>
      </c>
      <c r="B3711">
        <v>923</v>
      </c>
      <c r="C3711" t="s">
        <v>88</v>
      </c>
      <c r="D3711">
        <v>1</v>
      </c>
      <c r="E3711">
        <v>131336.14369999999</v>
      </c>
      <c r="F3711">
        <v>131336.84719999999</v>
      </c>
      <c r="G3711">
        <v>0.70350000000325963</v>
      </c>
      <c r="H3711">
        <v>225.1087</v>
      </c>
      <c r="I3711">
        <v>35.970999999999997</v>
      </c>
      <c r="J3711">
        <v>345.32400000000001</v>
      </c>
      <c r="L3711" t="s">
        <v>1318</v>
      </c>
      <c r="M3711" s="6">
        <f t="shared" si="465"/>
        <v>2022</v>
      </c>
      <c r="N3711" s="6" t="str">
        <f t="shared" si="466"/>
        <v>05</v>
      </c>
      <c r="O3711" s="6" t="str">
        <f t="shared" si="467"/>
        <v>19</v>
      </c>
      <c r="P3711" t="str">
        <f t="shared" si="468"/>
        <v>06</v>
      </c>
      <c r="Q3711" t="str">
        <f t="shared" si="469"/>
        <v>57</v>
      </c>
      <c r="R3711" t="str">
        <f t="shared" si="470"/>
        <v>06</v>
      </c>
      <c r="S3711" s="4">
        <f t="shared" si="464"/>
        <v>44700.289652777778</v>
      </c>
      <c r="T3711" s="5">
        <f t="shared" si="471"/>
        <v>44700.289652777778</v>
      </c>
      <c r="U3711" t="s">
        <v>2743</v>
      </c>
      <c r="AH3711" t="s">
        <v>2940</v>
      </c>
      <c r="AI3711">
        <v>1</v>
      </c>
      <c r="AJ3711">
        <v>0</v>
      </c>
      <c r="AK3711" t="s">
        <v>3101</v>
      </c>
      <c r="AL3711" t="s">
        <v>3102</v>
      </c>
      <c r="BN3711">
        <v>908</v>
      </c>
      <c r="BQ3711">
        <v>225.1087</v>
      </c>
      <c r="BR3711">
        <v>225.81220000000329</v>
      </c>
      <c r="BS3711">
        <v>1</v>
      </c>
    </row>
    <row r="3712" spans="1:71" x14ac:dyDescent="0.25">
      <c r="A3712" t="s">
        <v>86</v>
      </c>
      <c r="B3712">
        <v>924</v>
      </c>
      <c r="C3712" t="s">
        <v>88</v>
      </c>
      <c r="D3712">
        <v>1</v>
      </c>
      <c r="E3712">
        <v>131970.76670000001</v>
      </c>
      <c r="F3712">
        <v>131971.94130000001</v>
      </c>
      <c r="G3712">
        <v>1.1745999999984631</v>
      </c>
      <c r="H3712">
        <v>259.67270000000002</v>
      </c>
      <c r="I3712">
        <v>57.554000000000002</v>
      </c>
      <c r="J3712">
        <v>410.072</v>
      </c>
      <c r="L3712" t="s">
        <v>1319</v>
      </c>
      <c r="M3712" s="6">
        <f t="shared" si="465"/>
        <v>2022</v>
      </c>
      <c r="N3712" s="6" t="str">
        <f t="shared" si="466"/>
        <v>05</v>
      </c>
      <c r="O3712" s="6" t="str">
        <f t="shared" si="467"/>
        <v>19</v>
      </c>
      <c r="P3712" t="str">
        <f t="shared" si="468"/>
        <v>07</v>
      </c>
      <c r="Q3712" t="str">
        <f t="shared" si="469"/>
        <v>07</v>
      </c>
      <c r="R3712" t="str">
        <f t="shared" si="470"/>
        <v>06</v>
      </c>
      <c r="S3712" s="4">
        <f t="shared" si="464"/>
        <v>44700.296597222223</v>
      </c>
      <c r="T3712" s="5">
        <f t="shared" si="471"/>
        <v>44700.296597222223</v>
      </c>
      <c r="U3712" t="s">
        <v>2744</v>
      </c>
      <c r="AH3712" t="s">
        <v>2940</v>
      </c>
      <c r="AI3712">
        <v>1</v>
      </c>
      <c r="AJ3712">
        <v>0</v>
      </c>
      <c r="AK3712" t="s">
        <v>3101</v>
      </c>
      <c r="AL3712" t="s">
        <v>3102</v>
      </c>
      <c r="BN3712">
        <v>909</v>
      </c>
      <c r="BQ3712">
        <v>259.67270000000002</v>
      </c>
      <c r="BR3712">
        <v>260.84729999999848</v>
      </c>
      <c r="BS3712">
        <v>0</v>
      </c>
    </row>
    <row r="3713" spans="1:71" x14ac:dyDescent="0.25">
      <c r="A3713" t="s">
        <v>86</v>
      </c>
      <c r="B3713">
        <v>925</v>
      </c>
      <c r="C3713" t="s">
        <v>88</v>
      </c>
      <c r="D3713">
        <v>1</v>
      </c>
      <c r="E3713">
        <v>131978.98929999999</v>
      </c>
      <c r="F3713">
        <v>131980.1954</v>
      </c>
      <c r="G3713">
        <v>1.2061000000103379</v>
      </c>
      <c r="H3713">
        <v>267.89530000000002</v>
      </c>
      <c r="I3713">
        <v>35.970999999999997</v>
      </c>
      <c r="J3713">
        <v>352.51799999999997</v>
      </c>
      <c r="L3713" t="s">
        <v>1319</v>
      </c>
      <c r="M3713" s="6">
        <f t="shared" si="465"/>
        <v>2022</v>
      </c>
      <c r="N3713" s="6" t="str">
        <f t="shared" si="466"/>
        <v>05</v>
      </c>
      <c r="O3713" s="6" t="str">
        <f t="shared" si="467"/>
        <v>19</v>
      </c>
      <c r="P3713" t="str">
        <f t="shared" si="468"/>
        <v>07</v>
      </c>
      <c r="Q3713" t="str">
        <f t="shared" si="469"/>
        <v>07</v>
      </c>
      <c r="R3713" t="str">
        <f t="shared" si="470"/>
        <v>06</v>
      </c>
      <c r="S3713" s="4">
        <f t="shared" si="464"/>
        <v>44700.296597222223</v>
      </c>
      <c r="T3713" s="5">
        <f t="shared" si="471"/>
        <v>44700.296597222223</v>
      </c>
      <c r="U3713" t="s">
        <v>2744</v>
      </c>
      <c r="AH3713" t="s">
        <v>2940</v>
      </c>
      <c r="AI3713">
        <v>1</v>
      </c>
      <c r="AJ3713">
        <v>0</v>
      </c>
      <c r="AK3713" t="s">
        <v>3101</v>
      </c>
      <c r="AL3713" t="s">
        <v>3102</v>
      </c>
      <c r="BN3713">
        <v>910</v>
      </c>
      <c r="BQ3713">
        <v>267.89530000000002</v>
      </c>
      <c r="BR3713">
        <v>269.10140000001041</v>
      </c>
      <c r="BS3713">
        <v>1</v>
      </c>
    </row>
    <row r="3714" spans="1:71" x14ac:dyDescent="0.25">
      <c r="A3714" t="s">
        <v>86</v>
      </c>
      <c r="B3714">
        <v>926</v>
      </c>
      <c r="C3714" t="s">
        <v>88</v>
      </c>
      <c r="D3714">
        <v>1</v>
      </c>
      <c r="E3714">
        <v>132027.8751</v>
      </c>
      <c r="F3714">
        <v>132030.3437</v>
      </c>
      <c r="G3714">
        <v>2.4685999999928749</v>
      </c>
      <c r="H3714">
        <v>16.772300000000001</v>
      </c>
      <c r="I3714">
        <v>57.554000000000002</v>
      </c>
      <c r="J3714">
        <v>388.48899999999998</v>
      </c>
      <c r="L3714" t="s">
        <v>1320</v>
      </c>
      <c r="M3714" s="6">
        <f t="shared" si="465"/>
        <v>2022</v>
      </c>
      <c r="N3714" s="6" t="str">
        <f t="shared" si="466"/>
        <v>05</v>
      </c>
      <c r="O3714" s="6" t="str">
        <f t="shared" si="467"/>
        <v>19</v>
      </c>
      <c r="P3714" t="str">
        <f t="shared" si="468"/>
        <v>07</v>
      </c>
      <c r="Q3714" t="str">
        <f t="shared" si="469"/>
        <v>12</v>
      </c>
      <c r="R3714" t="str">
        <f t="shared" si="470"/>
        <v>06</v>
      </c>
      <c r="S3714" s="4">
        <f t="shared" si="464"/>
        <v>44700.300069444442</v>
      </c>
      <c r="T3714" s="5">
        <f t="shared" si="471"/>
        <v>44700.300069444442</v>
      </c>
      <c r="U3714" t="s">
        <v>2745</v>
      </c>
      <c r="AH3714" t="s">
        <v>2940</v>
      </c>
      <c r="AI3714">
        <v>1</v>
      </c>
      <c r="AJ3714">
        <v>0</v>
      </c>
      <c r="AK3714" t="s">
        <v>3101</v>
      </c>
      <c r="AL3714" t="s">
        <v>3102</v>
      </c>
      <c r="BN3714">
        <v>911</v>
      </c>
      <c r="BQ3714">
        <v>16.772300000000001</v>
      </c>
      <c r="BR3714">
        <v>19.24089999999288</v>
      </c>
      <c r="BS3714">
        <v>0</v>
      </c>
    </row>
    <row r="3715" spans="1:71" x14ac:dyDescent="0.25">
      <c r="A3715" t="s">
        <v>86</v>
      </c>
      <c r="B3715">
        <v>933</v>
      </c>
      <c r="C3715" t="s">
        <v>88</v>
      </c>
      <c r="D3715">
        <v>1</v>
      </c>
      <c r="E3715">
        <v>132178.67970000001</v>
      </c>
      <c r="F3715">
        <v>132179.82920000001</v>
      </c>
      <c r="G3715">
        <v>1.1494999999995339</v>
      </c>
      <c r="H3715">
        <v>167.57689999999999</v>
      </c>
      <c r="I3715">
        <v>0</v>
      </c>
      <c r="J3715">
        <v>287.77</v>
      </c>
      <c r="L3715" t="s">
        <v>1320</v>
      </c>
      <c r="M3715" s="6">
        <f t="shared" si="465"/>
        <v>2022</v>
      </c>
      <c r="N3715" s="6" t="str">
        <f t="shared" si="466"/>
        <v>05</v>
      </c>
      <c r="O3715" s="6" t="str">
        <f t="shared" si="467"/>
        <v>19</v>
      </c>
      <c r="P3715" t="str">
        <f t="shared" si="468"/>
        <v>07</v>
      </c>
      <c r="Q3715" t="str">
        <f t="shared" si="469"/>
        <v>12</v>
      </c>
      <c r="R3715" t="str">
        <f t="shared" si="470"/>
        <v>06</v>
      </c>
      <c r="S3715" s="4">
        <f t="shared" ref="S3715:S3778" si="472">DATE(M3715,N3715,O3715)+TIME(P3715,Q3715,R3715)</f>
        <v>44700.300069444442</v>
      </c>
      <c r="T3715" s="5">
        <f t="shared" si="471"/>
        <v>44700.300069444442</v>
      </c>
      <c r="U3715" t="s">
        <v>2745</v>
      </c>
      <c r="AH3715" t="s">
        <v>2940</v>
      </c>
      <c r="AI3715">
        <v>1</v>
      </c>
      <c r="AJ3715">
        <v>0</v>
      </c>
      <c r="AK3715" t="s">
        <v>3101</v>
      </c>
      <c r="AL3715" t="s">
        <v>3102</v>
      </c>
      <c r="BN3715">
        <v>918</v>
      </c>
      <c r="BQ3715">
        <v>167.57689999999999</v>
      </c>
      <c r="BR3715">
        <v>168.7263999999995</v>
      </c>
      <c r="BS3715">
        <v>1</v>
      </c>
    </row>
    <row r="3716" spans="1:71" x14ac:dyDescent="0.25">
      <c r="A3716" t="s">
        <v>86</v>
      </c>
      <c r="B3716">
        <v>934</v>
      </c>
      <c r="C3716" t="s">
        <v>88</v>
      </c>
      <c r="D3716">
        <v>1</v>
      </c>
      <c r="E3716">
        <v>132275.8922</v>
      </c>
      <c r="F3716">
        <v>132276.77160000001</v>
      </c>
      <c r="G3716">
        <v>0.87940000000526197</v>
      </c>
      <c r="H3716">
        <v>264.7894</v>
      </c>
      <c r="I3716">
        <v>79.137</v>
      </c>
      <c r="J3716">
        <v>438.84899999999999</v>
      </c>
      <c r="L3716" t="s">
        <v>1320</v>
      </c>
      <c r="M3716" s="6">
        <f t="shared" si="465"/>
        <v>2022</v>
      </c>
      <c r="N3716" s="6" t="str">
        <f t="shared" si="466"/>
        <v>05</v>
      </c>
      <c r="O3716" s="6" t="str">
        <f t="shared" si="467"/>
        <v>19</v>
      </c>
      <c r="P3716" t="str">
        <f t="shared" si="468"/>
        <v>07</v>
      </c>
      <c r="Q3716" t="str">
        <f t="shared" si="469"/>
        <v>12</v>
      </c>
      <c r="R3716" t="str">
        <f t="shared" si="470"/>
        <v>06</v>
      </c>
      <c r="S3716" s="4">
        <f t="shared" si="472"/>
        <v>44700.300069444442</v>
      </c>
      <c r="T3716" s="5">
        <f t="shared" si="471"/>
        <v>44700.300069444442</v>
      </c>
      <c r="U3716" t="s">
        <v>2745</v>
      </c>
      <c r="AH3716" t="s">
        <v>2940</v>
      </c>
      <c r="AI3716">
        <v>1</v>
      </c>
      <c r="AJ3716">
        <v>0</v>
      </c>
      <c r="AK3716" t="s">
        <v>3101</v>
      </c>
      <c r="AL3716" t="s">
        <v>3102</v>
      </c>
      <c r="BN3716">
        <v>919</v>
      </c>
      <c r="BQ3716">
        <v>264.7894</v>
      </c>
      <c r="BR3716">
        <v>265.66880000000532</v>
      </c>
      <c r="BS3716">
        <v>2</v>
      </c>
    </row>
    <row r="3717" spans="1:71" x14ac:dyDescent="0.25">
      <c r="A3717" t="s">
        <v>86</v>
      </c>
      <c r="B3717">
        <v>935</v>
      </c>
      <c r="C3717" t="s">
        <v>88</v>
      </c>
      <c r="D3717">
        <v>1</v>
      </c>
      <c r="E3717">
        <v>132280.2452</v>
      </c>
      <c r="F3717">
        <v>132280.57810000001</v>
      </c>
      <c r="G3717">
        <v>0.3329000000085216</v>
      </c>
      <c r="H3717">
        <v>269.14240000000001</v>
      </c>
      <c r="I3717">
        <v>35.970999999999997</v>
      </c>
      <c r="J3717">
        <v>345.32400000000001</v>
      </c>
      <c r="L3717" t="s">
        <v>1320</v>
      </c>
      <c r="M3717" s="6">
        <f t="shared" si="465"/>
        <v>2022</v>
      </c>
      <c r="N3717" s="6" t="str">
        <f t="shared" si="466"/>
        <v>05</v>
      </c>
      <c r="O3717" s="6" t="str">
        <f t="shared" si="467"/>
        <v>19</v>
      </c>
      <c r="P3717" t="str">
        <f t="shared" si="468"/>
        <v>07</v>
      </c>
      <c r="Q3717" t="str">
        <f t="shared" si="469"/>
        <v>12</v>
      </c>
      <c r="R3717" t="str">
        <f t="shared" si="470"/>
        <v>06</v>
      </c>
      <c r="S3717" s="4">
        <f t="shared" si="472"/>
        <v>44700.300069444442</v>
      </c>
      <c r="T3717" s="5">
        <f t="shared" si="471"/>
        <v>44700.300069444442</v>
      </c>
      <c r="U3717" t="s">
        <v>2745</v>
      </c>
      <c r="AH3717" t="s">
        <v>2940</v>
      </c>
      <c r="AI3717">
        <v>1</v>
      </c>
      <c r="AJ3717">
        <v>0</v>
      </c>
      <c r="AK3717" t="s">
        <v>3101</v>
      </c>
      <c r="AL3717" t="s">
        <v>3102</v>
      </c>
      <c r="BN3717">
        <v>920</v>
      </c>
      <c r="BQ3717">
        <v>269.14240000000001</v>
      </c>
      <c r="BR3717">
        <v>269.47530000000847</v>
      </c>
      <c r="BS3717">
        <v>3</v>
      </c>
    </row>
    <row r="3718" spans="1:71" x14ac:dyDescent="0.25">
      <c r="A3718" t="s">
        <v>86</v>
      </c>
      <c r="B3718">
        <v>939</v>
      </c>
      <c r="C3718" t="s">
        <v>88</v>
      </c>
      <c r="D3718">
        <v>1</v>
      </c>
      <c r="E3718">
        <v>132472.1085</v>
      </c>
      <c r="F3718">
        <v>132472.56700000001</v>
      </c>
      <c r="G3718">
        <v>0.45850000000791619</v>
      </c>
      <c r="H3718">
        <v>160.95920000000001</v>
      </c>
      <c r="I3718">
        <v>93.525000000000006</v>
      </c>
      <c r="J3718">
        <v>431.65499999999997</v>
      </c>
      <c r="L3718" t="s">
        <v>1321</v>
      </c>
      <c r="M3718" s="6">
        <f t="shared" si="465"/>
        <v>2022</v>
      </c>
      <c r="N3718" s="6" t="str">
        <f t="shared" si="466"/>
        <v>05</v>
      </c>
      <c r="O3718" s="6" t="str">
        <f t="shared" si="467"/>
        <v>19</v>
      </c>
      <c r="P3718" t="str">
        <f t="shared" si="468"/>
        <v>07</v>
      </c>
      <c r="Q3718" t="str">
        <f t="shared" si="469"/>
        <v>17</v>
      </c>
      <c r="R3718" t="str">
        <f t="shared" si="470"/>
        <v>06</v>
      </c>
      <c r="S3718" s="4">
        <f t="shared" si="472"/>
        <v>44700.303541666668</v>
      </c>
      <c r="T3718" s="5">
        <f t="shared" si="471"/>
        <v>44700.303541666668</v>
      </c>
      <c r="U3718" t="s">
        <v>2746</v>
      </c>
      <c r="AH3718" t="s">
        <v>2940</v>
      </c>
      <c r="AI3718">
        <v>1</v>
      </c>
      <c r="AJ3718">
        <v>0</v>
      </c>
      <c r="AK3718" t="s">
        <v>3101</v>
      </c>
      <c r="AL3718" t="s">
        <v>3102</v>
      </c>
      <c r="BN3718">
        <v>924</v>
      </c>
      <c r="BQ3718">
        <v>160.95920000000001</v>
      </c>
      <c r="BR3718">
        <v>161.4177000000079</v>
      </c>
      <c r="BS3718">
        <v>0</v>
      </c>
    </row>
    <row r="3719" spans="1:71" x14ac:dyDescent="0.25">
      <c r="A3719" t="s">
        <v>86</v>
      </c>
      <c r="B3719">
        <v>948</v>
      </c>
      <c r="C3719" t="s">
        <v>88</v>
      </c>
      <c r="D3719">
        <v>1</v>
      </c>
      <c r="E3719">
        <v>133582.80739999999</v>
      </c>
      <c r="F3719">
        <v>133583.25339999999</v>
      </c>
      <c r="G3719">
        <v>0.44599999999627471</v>
      </c>
      <c r="H3719">
        <v>71.580200000000005</v>
      </c>
      <c r="I3719">
        <v>93.525000000000006</v>
      </c>
      <c r="J3719">
        <v>776.97799999999995</v>
      </c>
      <c r="L3719" t="s">
        <v>1322</v>
      </c>
      <c r="M3719" s="6">
        <f t="shared" si="465"/>
        <v>2022</v>
      </c>
      <c r="N3719" s="6" t="str">
        <f t="shared" si="466"/>
        <v>05</v>
      </c>
      <c r="O3719" s="6" t="str">
        <f t="shared" si="467"/>
        <v>19</v>
      </c>
      <c r="P3719" t="str">
        <f t="shared" si="468"/>
        <v>07</v>
      </c>
      <c r="Q3719" t="str">
        <f t="shared" si="469"/>
        <v>37</v>
      </c>
      <c r="R3719" t="str">
        <f t="shared" si="470"/>
        <v>06</v>
      </c>
      <c r="S3719" s="4">
        <f t="shared" si="472"/>
        <v>44700.317430555559</v>
      </c>
      <c r="T3719" s="5">
        <f t="shared" si="471"/>
        <v>44700.317430555559</v>
      </c>
      <c r="U3719" t="s">
        <v>2747</v>
      </c>
      <c r="AH3719" t="s">
        <v>2940</v>
      </c>
      <c r="AI3719">
        <v>1</v>
      </c>
      <c r="AJ3719">
        <v>1</v>
      </c>
      <c r="AK3719" t="s">
        <v>3101</v>
      </c>
      <c r="AL3719" t="s">
        <v>3104</v>
      </c>
      <c r="BN3719">
        <v>933</v>
      </c>
      <c r="BQ3719">
        <v>71.580200000000005</v>
      </c>
      <c r="BR3719">
        <v>72.02619999999628</v>
      </c>
      <c r="BS3719">
        <v>0</v>
      </c>
    </row>
    <row r="3720" spans="1:71" x14ac:dyDescent="0.25">
      <c r="A3720" t="s">
        <v>86</v>
      </c>
      <c r="B3720">
        <v>952</v>
      </c>
      <c r="C3720" t="s">
        <v>88</v>
      </c>
      <c r="D3720">
        <v>1</v>
      </c>
      <c r="E3720">
        <v>133786.5582</v>
      </c>
      <c r="F3720">
        <v>133788.46770000001</v>
      </c>
      <c r="G3720">
        <v>1.909500000008848</v>
      </c>
      <c r="H3720">
        <v>275.33100000000002</v>
      </c>
      <c r="I3720">
        <v>0</v>
      </c>
      <c r="J3720">
        <v>546.76300000000003</v>
      </c>
      <c r="L3720" t="s">
        <v>1322</v>
      </c>
      <c r="M3720" s="6">
        <f t="shared" si="465"/>
        <v>2022</v>
      </c>
      <c r="N3720" s="6" t="str">
        <f t="shared" si="466"/>
        <v>05</v>
      </c>
      <c r="O3720" s="6" t="str">
        <f t="shared" si="467"/>
        <v>19</v>
      </c>
      <c r="P3720" t="str">
        <f t="shared" si="468"/>
        <v>07</v>
      </c>
      <c r="Q3720" t="str">
        <f t="shared" si="469"/>
        <v>37</v>
      </c>
      <c r="R3720" t="str">
        <f t="shared" si="470"/>
        <v>06</v>
      </c>
      <c r="S3720" s="4">
        <f t="shared" si="472"/>
        <v>44700.317430555559</v>
      </c>
      <c r="T3720" s="5">
        <f t="shared" si="471"/>
        <v>44700.317430555559</v>
      </c>
      <c r="U3720" t="s">
        <v>2747</v>
      </c>
      <c r="AH3720" t="s">
        <v>2940</v>
      </c>
      <c r="AI3720">
        <v>1</v>
      </c>
      <c r="AJ3720">
        <v>0</v>
      </c>
      <c r="AK3720" t="s">
        <v>3101</v>
      </c>
      <c r="AL3720" t="s">
        <v>3102</v>
      </c>
      <c r="BN3720">
        <v>937</v>
      </c>
      <c r="BQ3720">
        <v>275.33100000000002</v>
      </c>
      <c r="BR3720">
        <v>277.24050000000892</v>
      </c>
      <c r="BS3720">
        <v>1</v>
      </c>
    </row>
    <row r="3721" spans="1:71" x14ac:dyDescent="0.25">
      <c r="A3721" t="s">
        <v>86</v>
      </c>
      <c r="B3721">
        <v>953</v>
      </c>
      <c r="C3721" t="s">
        <v>88</v>
      </c>
      <c r="D3721">
        <v>1</v>
      </c>
      <c r="E3721">
        <v>133837.0172</v>
      </c>
      <c r="F3721">
        <v>133839.1906</v>
      </c>
      <c r="G3721">
        <v>2.173399999999674</v>
      </c>
      <c r="H3721">
        <v>25.761700000000001</v>
      </c>
      <c r="I3721">
        <v>0</v>
      </c>
      <c r="J3721">
        <v>417.26600000000002</v>
      </c>
      <c r="L3721" t="s">
        <v>1323</v>
      </c>
      <c r="M3721" s="6">
        <f t="shared" si="465"/>
        <v>2022</v>
      </c>
      <c r="N3721" s="6" t="str">
        <f t="shared" si="466"/>
        <v>05</v>
      </c>
      <c r="O3721" s="6" t="str">
        <f t="shared" si="467"/>
        <v>19</v>
      </c>
      <c r="P3721" t="str">
        <f t="shared" si="468"/>
        <v>07</v>
      </c>
      <c r="Q3721" t="str">
        <f t="shared" si="469"/>
        <v>42</v>
      </c>
      <c r="R3721" t="str">
        <f t="shared" si="470"/>
        <v>06</v>
      </c>
      <c r="S3721" s="4">
        <f t="shared" si="472"/>
        <v>44700.320902777778</v>
      </c>
      <c r="T3721" s="5">
        <f t="shared" si="471"/>
        <v>44700.320902777778</v>
      </c>
      <c r="U3721" t="s">
        <v>2748</v>
      </c>
      <c r="AH3721" t="s">
        <v>2940</v>
      </c>
      <c r="AI3721">
        <v>1</v>
      </c>
      <c r="AJ3721">
        <v>0</v>
      </c>
      <c r="AK3721" t="s">
        <v>3101</v>
      </c>
      <c r="AL3721" t="s">
        <v>3102</v>
      </c>
      <c r="BN3721">
        <v>938</v>
      </c>
      <c r="BQ3721">
        <v>25.761700000000001</v>
      </c>
      <c r="BR3721">
        <v>27.935099999999679</v>
      </c>
      <c r="BS3721">
        <v>0</v>
      </c>
    </row>
    <row r="3722" spans="1:71" x14ac:dyDescent="0.25">
      <c r="A3722" t="s">
        <v>86</v>
      </c>
      <c r="B3722">
        <v>958</v>
      </c>
      <c r="C3722" t="s">
        <v>88</v>
      </c>
      <c r="D3722">
        <v>1</v>
      </c>
      <c r="E3722">
        <v>134053.71179999999</v>
      </c>
      <c r="F3722">
        <v>134053.97560000001</v>
      </c>
      <c r="G3722">
        <v>0.26380000001518061</v>
      </c>
      <c r="H3722">
        <v>242.4563</v>
      </c>
      <c r="I3722">
        <v>0</v>
      </c>
      <c r="J3722">
        <v>1021.583</v>
      </c>
      <c r="L3722" t="s">
        <v>1323</v>
      </c>
      <c r="M3722" s="6">
        <f t="shared" si="465"/>
        <v>2022</v>
      </c>
      <c r="N3722" s="6" t="str">
        <f t="shared" si="466"/>
        <v>05</v>
      </c>
      <c r="O3722" s="6" t="str">
        <f t="shared" si="467"/>
        <v>19</v>
      </c>
      <c r="P3722" t="str">
        <f t="shared" si="468"/>
        <v>07</v>
      </c>
      <c r="Q3722" t="str">
        <f t="shared" si="469"/>
        <v>42</v>
      </c>
      <c r="R3722" t="str">
        <f t="shared" si="470"/>
        <v>06</v>
      </c>
      <c r="S3722" s="4">
        <f t="shared" si="472"/>
        <v>44700.320902777778</v>
      </c>
      <c r="T3722" s="5">
        <f t="shared" si="471"/>
        <v>44700.320902777778</v>
      </c>
      <c r="U3722" t="s">
        <v>2748</v>
      </c>
      <c r="AH3722" t="s">
        <v>2940</v>
      </c>
      <c r="AI3722">
        <v>1</v>
      </c>
      <c r="AJ3722">
        <v>0</v>
      </c>
      <c r="AK3722" t="s">
        <v>3101</v>
      </c>
      <c r="AL3722" t="s">
        <v>3103</v>
      </c>
      <c r="BN3722">
        <v>943</v>
      </c>
      <c r="BQ3722">
        <v>242.4563</v>
      </c>
      <c r="BR3722">
        <v>242.72010000001521</v>
      </c>
      <c r="BS3722">
        <v>1</v>
      </c>
    </row>
    <row r="3723" spans="1:71" x14ac:dyDescent="0.25">
      <c r="A3723" t="s">
        <v>86</v>
      </c>
      <c r="B3723">
        <v>960</v>
      </c>
      <c r="C3723" t="s">
        <v>88</v>
      </c>
      <c r="D3723">
        <v>1</v>
      </c>
      <c r="E3723">
        <v>134057.37640000001</v>
      </c>
      <c r="F3723">
        <v>134058.1428</v>
      </c>
      <c r="G3723">
        <v>0.76639999999315478</v>
      </c>
      <c r="H3723">
        <v>246.12090000000001</v>
      </c>
      <c r="I3723">
        <v>57.554000000000002</v>
      </c>
      <c r="J3723">
        <v>1467.626</v>
      </c>
      <c r="L3723" t="s">
        <v>1323</v>
      </c>
      <c r="M3723" s="6">
        <f t="shared" si="465"/>
        <v>2022</v>
      </c>
      <c r="N3723" s="6" t="str">
        <f t="shared" si="466"/>
        <v>05</v>
      </c>
      <c r="O3723" s="6" t="str">
        <f t="shared" si="467"/>
        <v>19</v>
      </c>
      <c r="P3723" t="str">
        <f t="shared" si="468"/>
        <v>07</v>
      </c>
      <c r="Q3723" t="str">
        <f t="shared" si="469"/>
        <v>42</v>
      </c>
      <c r="R3723" t="str">
        <f t="shared" si="470"/>
        <v>06</v>
      </c>
      <c r="S3723" s="4">
        <f t="shared" si="472"/>
        <v>44700.320902777778</v>
      </c>
      <c r="T3723" s="5">
        <f t="shared" si="471"/>
        <v>44700.320902777778</v>
      </c>
      <c r="U3723" t="s">
        <v>2748</v>
      </c>
      <c r="AH3723" t="s">
        <v>2940</v>
      </c>
      <c r="AI3723">
        <v>2</v>
      </c>
      <c r="AJ3723">
        <v>1</v>
      </c>
      <c r="AK3723" t="s">
        <v>3101</v>
      </c>
      <c r="AL3723" t="s">
        <v>3104</v>
      </c>
      <c r="BN3723">
        <v>945</v>
      </c>
      <c r="BQ3723">
        <v>246.12090000000001</v>
      </c>
      <c r="BR3723">
        <v>246.88729999999319</v>
      </c>
      <c r="BS3723">
        <v>2</v>
      </c>
    </row>
    <row r="3724" spans="1:71" x14ac:dyDescent="0.25">
      <c r="A3724" t="s">
        <v>86</v>
      </c>
      <c r="B3724">
        <v>961</v>
      </c>
      <c r="C3724" t="s">
        <v>88</v>
      </c>
      <c r="D3724">
        <v>1</v>
      </c>
      <c r="E3724">
        <v>134058.5134</v>
      </c>
      <c r="F3724">
        <v>134058.95929999999</v>
      </c>
      <c r="G3724">
        <v>0.44589999999152502</v>
      </c>
      <c r="H3724">
        <v>247.25790000000001</v>
      </c>
      <c r="I3724">
        <v>64.748000000000005</v>
      </c>
      <c r="J3724">
        <v>1525.18</v>
      </c>
      <c r="L3724" t="s">
        <v>1323</v>
      </c>
      <c r="M3724" s="6">
        <f t="shared" si="465"/>
        <v>2022</v>
      </c>
      <c r="N3724" s="6" t="str">
        <f t="shared" si="466"/>
        <v>05</v>
      </c>
      <c r="O3724" s="6" t="str">
        <f t="shared" si="467"/>
        <v>19</v>
      </c>
      <c r="P3724" t="str">
        <f t="shared" si="468"/>
        <v>07</v>
      </c>
      <c r="Q3724" t="str">
        <f t="shared" si="469"/>
        <v>42</v>
      </c>
      <c r="R3724" t="str">
        <f t="shared" si="470"/>
        <v>06</v>
      </c>
      <c r="S3724" s="4">
        <f t="shared" si="472"/>
        <v>44700.320902777778</v>
      </c>
      <c r="T3724" s="5">
        <f t="shared" si="471"/>
        <v>44700.320902777778</v>
      </c>
      <c r="U3724" t="s">
        <v>2748</v>
      </c>
      <c r="AH3724" t="s">
        <v>2940</v>
      </c>
      <c r="AI3724">
        <v>1</v>
      </c>
      <c r="AJ3724">
        <v>1</v>
      </c>
      <c r="AK3724" t="s">
        <v>3101</v>
      </c>
      <c r="AL3724" t="s">
        <v>3104</v>
      </c>
      <c r="BN3724">
        <v>946</v>
      </c>
      <c r="BQ3724">
        <v>247.25790000000001</v>
      </c>
      <c r="BR3724">
        <v>247.7037999999915</v>
      </c>
      <c r="BS3724">
        <v>3</v>
      </c>
    </row>
    <row r="3725" spans="1:71" x14ac:dyDescent="0.25">
      <c r="A3725" t="s">
        <v>86</v>
      </c>
      <c r="B3725">
        <v>962</v>
      </c>
      <c r="C3725" t="s">
        <v>88</v>
      </c>
      <c r="D3725">
        <v>1</v>
      </c>
      <c r="E3725">
        <v>134059.28599999999</v>
      </c>
      <c r="F3725">
        <v>134059.68799999999</v>
      </c>
      <c r="G3725">
        <v>0.40200000000186259</v>
      </c>
      <c r="H3725">
        <v>248.03049999999999</v>
      </c>
      <c r="I3725">
        <v>35.970999999999997</v>
      </c>
      <c r="J3725">
        <v>1446.0429999999999</v>
      </c>
      <c r="L3725" t="s">
        <v>1323</v>
      </c>
      <c r="M3725" s="6">
        <f t="shared" si="465"/>
        <v>2022</v>
      </c>
      <c r="N3725" s="6" t="str">
        <f t="shared" si="466"/>
        <v>05</v>
      </c>
      <c r="O3725" s="6" t="str">
        <f t="shared" si="467"/>
        <v>19</v>
      </c>
      <c r="P3725" t="str">
        <f t="shared" si="468"/>
        <v>07</v>
      </c>
      <c r="Q3725" t="str">
        <f t="shared" si="469"/>
        <v>42</v>
      </c>
      <c r="R3725" t="str">
        <f t="shared" si="470"/>
        <v>06</v>
      </c>
      <c r="S3725" s="4">
        <f t="shared" si="472"/>
        <v>44700.320902777778</v>
      </c>
      <c r="T3725" s="5">
        <f t="shared" si="471"/>
        <v>44700.320902777778</v>
      </c>
      <c r="U3725" t="s">
        <v>2748</v>
      </c>
      <c r="AH3725" t="s">
        <v>2940</v>
      </c>
      <c r="AI3725">
        <v>1</v>
      </c>
      <c r="AJ3725">
        <v>1</v>
      </c>
      <c r="AK3725" t="s">
        <v>3101</v>
      </c>
      <c r="AL3725" t="s">
        <v>3104</v>
      </c>
      <c r="BN3725">
        <v>947</v>
      </c>
      <c r="BQ3725">
        <v>248.03049999999999</v>
      </c>
      <c r="BR3725">
        <v>248.43250000000191</v>
      </c>
      <c r="BS3725">
        <v>4</v>
      </c>
    </row>
    <row r="3726" spans="1:71" x14ac:dyDescent="0.25">
      <c r="A3726" t="s">
        <v>86</v>
      </c>
      <c r="B3726">
        <v>963</v>
      </c>
      <c r="C3726" t="s">
        <v>88</v>
      </c>
      <c r="D3726">
        <v>1</v>
      </c>
      <c r="E3726">
        <v>134062.02559999999</v>
      </c>
      <c r="F3726">
        <v>134063.03690000001</v>
      </c>
      <c r="G3726">
        <v>1.011300000012852</v>
      </c>
      <c r="H3726">
        <v>250.77010000000001</v>
      </c>
      <c r="I3726">
        <v>64.748000000000005</v>
      </c>
      <c r="J3726">
        <v>1748.201</v>
      </c>
      <c r="L3726" t="s">
        <v>1323</v>
      </c>
      <c r="M3726" s="6">
        <f t="shared" si="465"/>
        <v>2022</v>
      </c>
      <c r="N3726" s="6" t="str">
        <f t="shared" si="466"/>
        <v>05</v>
      </c>
      <c r="O3726" s="6" t="str">
        <f t="shared" si="467"/>
        <v>19</v>
      </c>
      <c r="P3726" t="str">
        <f t="shared" si="468"/>
        <v>07</v>
      </c>
      <c r="Q3726" t="str">
        <f t="shared" si="469"/>
        <v>42</v>
      </c>
      <c r="R3726" t="str">
        <f t="shared" si="470"/>
        <v>06</v>
      </c>
      <c r="S3726" s="4">
        <f t="shared" si="472"/>
        <v>44700.320902777778</v>
      </c>
      <c r="T3726" s="5">
        <f t="shared" si="471"/>
        <v>44700.320902777778</v>
      </c>
      <c r="U3726" t="s">
        <v>2748</v>
      </c>
      <c r="AH3726" t="s">
        <v>2940</v>
      </c>
      <c r="AI3726">
        <v>1</v>
      </c>
      <c r="AJ3726">
        <v>1</v>
      </c>
      <c r="AK3726" t="s">
        <v>3101</v>
      </c>
      <c r="AL3726" t="s">
        <v>3104</v>
      </c>
      <c r="BN3726">
        <v>948</v>
      </c>
      <c r="BQ3726">
        <v>250.77010000000001</v>
      </c>
      <c r="BR3726">
        <v>251.78140000001289</v>
      </c>
      <c r="BS3726">
        <v>5</v>
      </c>
    </row>
    <row r="3727" spans="1:71" x14ac:dyDescent="0.25">
      <c r="A3727" t="s">
        <v>86</v>
      </c>
      <c r="B3727">
        <v>964</v>
      </c>
      <c r="C3727" t="s">
        <v>88</v>
      </c>
      <c r="D3727">
        <v>1</v>
      </c>
      <c r="E3727">
        <v>134063.46400000001</v>
      </c>
      <c r="F3727">
        <v>134064.67629999999</v>
      </c>
      <c r="G3727">
        <v>1.21229999998468</v>
      </c>
      <c r="H3727">
        <v>252.20849999999999</v>
      </c>
      <c r="I3727">
        <v>35.970999999999997</v>
      </c>
      <c r="J3727">
        <v>1625.8989999999999</v>
      </c>
      <c r="L3727" t="s">
        <v>1323</v>
      </c>
      <c r="M3727" s="6">
        <f t="shared" si="465"/>
        <v>2022</v>
      </c>
      <c r="N3727" s="6" t="str">
        <f t="shared" si="466"/>
        <v>05</v>
      </c>
      <c r="O3727" s="6" t="str">
        <f t="shared" si="467"/>
        <v>19</v>
      </c>
      <c r="P3727" t="str">
        <f t="shared" si="468"/>
        <v>07</v>
      </c>
      <c r="Q3727" t="str">
        <f t="shared" si="469"/>
        <v>42</v>
      </c>
      <c r="R3727" t="str">
        <f t="shared" si="470"/>
        <v>06</v>
      </c>
      <c r="S3727" s="4">
        <f t="shared" si="472"/>
        <v>44700.320902777778</v>
      </c>
      <c r="T3727" s="5">
        <f t="shared" si="471"/>
        <v>44700.320902777778</v>
      </c>
      <c r="U3727" t="s">
        <v>2748</v>
      </c>
      <c r="AH3727" t="s">
        <v>2940</v>
      </c>
      <c r="AI3727">
        <v>4</v>
      </c>
      <c r="AJ3727">
        <v>2</v>
      </c>
      <c r="AK3727" t="s">
        <v>3101</v>
      </c>
      <c r="AL3727" t="s">
        <v>3104</v>
      </c>
      <c r="BN3727">
        <v>949</v>
      </c>
      <c r="BQ3727">
        <v>252.20849999999999</v>
      </c>
      <c r="BR3727">
        <v>253.42079999998469</v>
      </c>
      <c r="BS3727">
        <v>6</v>
      </c>
    </row>
    <row r="3728" spans="1:71" x14ac:dyDescent="0.25">
      <c r="A3728" t="s">
        <v>86</v>
      </c>
      <c r="B3728">
        <v>969</v>
      </c>
      <c r="C3728" t="s">
        <v>88</v>
      </c>
      <c r="D3728">
        <v>1</v>
      </c>
      <c r="E3728">
        <v>134085.47899999999</v>
      </c>
      <c r="F3728">
        <v>134086.00659999999</v>
      </c>
      <c r="G3728">
        <v>0.52760000000125729</v>
      </c>
      <c r="H3728">
        <v>274.2235</v>
      </c>
      <c r="I3728">
        <v>79.137</v>
      </c>
      <c r="J3728">
        <v>1172.662</v>
      </c>
      <c r="L3728" t="s">
        <v>1323</v>
      </c>
      <c r="M3728" s="6">
        <f t="shared" si="465"/>
        <v>2022</v>
      </c>
      <c r="N3728" s="6" t="str">
        <f t="shared" si="466"/>
        <v>05</v>
      </c>
      <c r="O3728" s="6" t="str">
        <f t="shared" si="467"/>
        <v>19</v>
      </c>
      <c r="P3728" t="str">
        <f t="shared" si="468"/>
        <v>07</v>
      </c>
      <c r="Q3728" t="str">
        <f t="shared" si="469"/>
        <v>42</v>
      </c>
      <c r="R3728" t="str">
        <f t="shared" si="470"/>
        <v>06</v>
      </c>
      <c r="S3728" s="4">
        <f t="shared" si="472"/>
        <v>44700.320902777778</v>
      </c>
      <c r="T3728" s="5">
        <f t="shared" si="471"/>
        <v>44700.320902777778</v>
      </c>
      <c r="U3728" t="s">
        <v>2748</v>
      </c>
      <c r="AH3728" t="s">
        <v>2940</v>
      </c>
      <c r="AI3728">
        <v>1</v>
      </c>
      <c r="AJ3728">
        <v>1</v>
      </c>
      <c r="AK3728" t="s">
        <v>3101</v>
      </c>
      <c r="AL3728" t="s">
        <v>3104</v>
      </c>
      <c r="BN3728">
        <v>954</v>
      </c>
      <c r="BQ3728">
        <v>274.2235</v>
      </c>
      <c r="BR3728">
        <v>274.75110000000132</v>
      </c>
      <c r="BS3728">
        <v>7</v>
      </c>
    </row>
    <row r="3729" spans="1:71" x14ac:dyDescent="0.25">
      <c r="A3729" t="s">
        <v>86</v>
      </c>
      <c r="B3729">
        <v>974</v>
      </c>
      <c r="C3729" t="s">
        <v>88</v>
      </c>
      <c r="D3729">
        <v>1</v>
      </c>
      <c r="E3729">
        <v>134152.36970000001</v>
      </c>
      <c r="F3729">
        <v>134154.4112</v>
      </c>
      <c r="G3729">
        <v>2.0414999999920842</v>
      </c>
      <c r="H3729">
        <v>41.076000000000001</v>
      </c>
      <c r="I3729">
        <v>0</v>
      </c>
      <c r="J3729">
        <v>474.82</v>
      </c>
      <c r="L3729" t="s">
        <v>1324</v>
      </c>
      <c r="M3729" s="6">
        <f t="shared" si="465"/>
        <v>2022</v>
      </c>
      <c r="N3729" s="6" t="str">
        <f t="shared" si="466"/>
        <v>05</v>
      </c>
      <c r="O3729" s="6" t="str">
        <f t="shared" si="467"/>
        <v>19</v>
      </c>
      <c r="P3729" t="str">
        <f t="shared" si="468"/>
        <v>07</v>
      </c>
      <c r="Q3729" t="str">
        <f t="shared" si="469"/>
        <v>47</v>
      </c>
      <c r="R3729" t="str">
        <f t="shared" si="470"/>
        <v>06</v>
      </c>
      <c r="S3729" s="4">
        <f t="shared" si="472"/>
        <v>44700.324374999997</v>
      </c>
      <c r="T3729" s="5">
        <f t="shared" si="471"/>
        <v>44700.324374999997</v>
      </c>
      <c r="U3729" t="s">
        <v>2749</v>
      </c>
      <c r="AH3729" t="s">
        <v>2940</v>
      </c>
      <c r="AI3729">
        <v>1</v>
      </c>
      <c r="AJ3729">
        <v>0</v>
      </c>
      <c r="AK3729" t="s">
        <v>3101</v>
      </c>
      <c r="AL3729" t="s">
        <v>3102</v>
      </c>
      <c r="BN3729">
        <v>959</v>
      </c>
      <c r="BQ3729">
        <v>41.076000000000001</v>
      </c>
      <c r="BR3729">
        <v>43.117499999992077</v>
      </c>
      <c r="BS3729">
        <v>0</v>
      </c>
    </row>
    <row r="3730" spans="1:71" x14ac:dyDescent="0.25">
      <c r="A3730" t="s">
        <v>86</v>
      </c>
      <c r="B3730">
        <v>975</v>
      </c>
      <c r="C3730" t="s">
        <v>88</v>
      </c>
      <c r="D3730">
        <v>1</v>
      </c>
      <c r="E3730">
        <v>134157.37030000001</v>
      </c>
      <c r="F3730">
        <v>134157.81</v>
      </c>
      <c r="G3730">
        <v>0.43969999998807913</v>
      </c>
      <c r="H3730">
        <v>46.076599999999999</v>
      </c>
      <c r="I3730">
        <v>50.36</v>
      </c>
      <c r="J3730">
        <v>733.81299999999999</v>
      </c>
      <c r="L3730" t="s">
        <v>1324</v>
      </c>
      <c r="M3730" s="6">
        <f t="shared" si="465"/>
        <v>2022</v>
      </c>
      <c r="N3730" s="6" t="str">
        <f t="shared" si="466"/>
        <v>05</v>
      </c>
      <c r="O3730" s="6" t="str">
        <f t="shared" si="467"/>
        <v>19</v>
      </c>
      <c r="P3730" t="str">
        <f t="shared" si="468"/>
        <v>07</v>
      </c>
      <c r="Q3730" t="str">
        <f t="shared" si="469"/>
        <v>47</v>
      </c>
      <c r="R3730" t="str">
        <f t="shared" si="470"/>
        <v>06</v>
      </c>
      <c r="S3730" s="4">
        <f t="shared" si="472"/>
        <v>44700.324374999997</v>
      </c>
      <c r="T3730" s="5">
        <f t="shared" si="471"/>
        <v>44700.324374999997</v>
      </c>
      <c r="U3730" t="s">
        <v>2749</v>
      </c>
      <c r="AH3730" t="s">
        <v>2940</v>
      </c>
      <c r="AI3730">
        <v>2</v>
      </c>
      <c r="AJ3730">
        <v>0</v>
      </c>
      <c r="AK3730" t="s">
        <v>3101</v>
      </c>
      <c r="AL3730" t="s">
        <v>3103</v>
      </c>
      <c r="BN3730">
        <v>960</v>
      </c>
      <c r="BQ3730">
        <v>46.076599999999999</v>
      </c>
      <c r="BR3730">
        <v>46.516299999988078</v>
      </c>
      <c r="BS3730">
        <v>1</v>
      </c>
    </row>
    <row r="3731" spans="1:71" x14ac:dyDescent="0.25">
      <c r="A3731" t="s">
        <v>86</v>
      </c>
      <c r="B3731">
        <v>979</v>
      </c>
      <c r="C3731" t="s">
        <v>88</v>
      </c>
      <c r="D3731">
        <v>1</v>
      </c>
      <c r="E3731">
        <v>134353.4105</v>
      </c>
      <c r="F3731">
        <v>134353.58009999999</v>
      </c>
      <c r="G3731">
        <v>0.1695999999938067</v>
      </c>
      <c r="H3731">
        <v>242.11680000000001</v>
      </c>
      <c r="I3731">
        <v>64.748000000000005</v>
      </c>
      <c r="J3731">
        <v>1381.2950000000001</v>
      </c>
      <c r="L3731" t="s">
        <v>1324</v>
      </c>
      <c r="M3731" s="6">
        <f t="shared" si="465"/>
        <v>2022</v>
      </c>
      <c r="N3731" s="6" t="str">
        <f t="shared" si="466"/>
        <v>05</v>
      </c>
      <c r="O3731" s="6" t="str">
        <f t="shared" si="467"/>
        <v>19</v>
      </c>
      <c r="P3731" t="str">
        <f t="shared" si="468"/>
        <v>07</v>
      </c>
      <c r="Q3731" t="str">
        <f t="shared" si="469"/>
        <v>47</v>
      </c>
      <c r="R3731" t="str">
        <f t="shared" si="470"/>
        <v>06</v>
      </c>
      <c r="S3731" s="4">
        <f t="shared" si="472"/>
        <v>44700.324374999997</v>
      </c>
      <c r="T3731" s="5">
        <f t="shared" si="471"/>
        <v>44700.324374999997</v>
      </c>
      <c r="U3731" t="s">
        <v>2749</v>
      </c>
      <c r="AH3731" t="s">
        <v>2940</v>
      </c>
      <c r="AI3731">
        <v>1</v>
      </c>
      <c r="AJ3731">
        <v>0</v>
      </c>
      <c r="AK3731" t="s">
        <v>3101</v>
      </c>
      <c r="AL3731" t="s">
        <v>3103</v>
      </c>
      <c r="BN3731">
        <v>964</v>
      </c>
      <c r="BQ3731">
        <v>242.11680000000001</v>
      </c>
      <c r="BR3731">
        <v>242.28639999999379</v>
      </c>
      <c r="BS3731">
        <v>2</v>
      </c>
    </row>
    <row r="3732" spans="1:71" x14ac:dyDescent="0.25">
      <c r="A3732" t="s">
        <v>86</v>
      </c>
      <c r="B3732">
        <v>980</v>
      </c>
      <c r="C3732" t="s">
        <v>88</v>
      </c>
      <c r="D3732">
        <v>1</v>
      </c>
      <c r="E3732">
        <v>134353.92559999999</v>
      </c>
      <c r="F3732">
        <v>134354.72959999999</v>
      </c>
      <c r="G3732">
        <v>0.80400000000372529</v>
      </c>
      <c r="H3732">
        <v>242.6319</v>
      </c>
      <c r="I3732">
        <v>64.748000000000005</v>
      </c>
      <c r="J3732">
        <v>1769.7840000000001</v>
      </c>
      <c r="L3732" t="s">
        <v>1324</v>
      </c>
      <c r="M3732" s="6">
        <f t="shared" si="465"/>
        <v>2022</v>
      </c>
      <c r="N3732" s="6" t="str">
        <f t="shared" si="466"/>
        <v>05</v>
      </c>
      <c r="O3732" s="6" t="str">
        <f t="shared" si="467"/>
        <v>19</v>
      </c>
      <c r="P3732" t="str">
        <f t="shared" si="468"/>
        <v>07</v>
      </c>
      <c r="Q3732" t="str">
        <f t="shared" si="469"/>
        <v>47</v>
      </c>
      <c r="R3732" t="str">
        <f t="shared" si="470"/>
        <v>06</v>
      </c>
      <c r="S3732" s="4">
        <f t="shared" si="472"/>
        <v>44700.324374999997</v>
      </c>
      <c r="T3732" s="5">
        <f t="shared" si="471"/>
        <v>44700.324374999997</v>
      </c>
      <c r="U3732" t="s">
        <v>2749</v>
      </c>
      <c r="AH3732" t="s">
        <v>2940</v>
      </c>
      <c r="AI3732">
        <v>2</v>
      </c>
      <c r="AJ3732">
        <v>2</v>
      </c>
      <c r="AK3732" t="s">
        <v>3101</v>
      </c>
      <c r="AL3732" t="s">
        <v>3104</v>
      </c>
      <c r="BN3732">
        <v>965</v>
      </c>
      <c r="BQ3732">
        <v>242.6319</v>
      </c>
      <c r="BR3732">
        <v>243.4359000000037</v>
      </c>
      <c r="BS3732">
        <v>3</v>
      </c>
    </row>
    <row r="3733" spans="1:71" x14ac:dyDescent="0.25">
      <c r="A3733" t="s">
        <v>86</v>
      </c>
      <c r="B3733">
        <v>986</v>
      </c>
      <c r="C3733" t="s">
        <v>88</v>
      </c>
      <c r="D3733">
        <v>1</v>
      </c>
      <c r="E3733">
        <v>134508.81150000001</v>
      </c>
      <c r="F3733">
        <v>134510.01120000001</v>
      </c>
      <c r="G3733">
        <v>1.1996999999973921</v>
      </c>
      <c r="H3733">
        <v>97.522999999999996</v>
      </c>
      <c r="I3733">
        <v>71.941999999999993</v>
      </c>
      <c r="J3733">
        <v>460.43200000000002</v>
      </c>
      <c r="L3733" t="s">
        <v>1325</v>
      </c>
      <c r="M3733" s="6">
        <f t="shared" si="465"/>
        <v>2022</v>
      </c>
      <c r="N3733" s="6" t="str">
        <f t="shared" si="466"/>
        <v>05</v>
      </c>
      <c r="O3733" s="6" t="str">
        <f t="shared" si="467"/>
        <v>19</v>
      </c>
      <c r="P3733" t="str">
        <f t="shared" si="468"/>
        <v>07</v>
      </c>
      <c r="Q3733" t="str">
        <f t="shared" si="469"/>
        <v>52</v>
      </c>
      <c r="R3733" t="str">
        <f t="shared" si="470"/>
        <v>06</v>
      </c>
      <c r="S3733" s="4">
        <f t="shared" si="472"/>
        <v>44700.327847222223</v>
      </c>
      <c r="T3733" s="5">
        <f t="shared" si="471"/>
        <v>44700.327847222223</v>
      </c>
      <c r="U3733" t="s">
        <v>2750</v>
      </c>
      <c r="AH3733" t="s">
        <v>2940</v>
      </c>
      <c r="AI3733">
        <v>1</v>
      </c>
      <c r="AJ3733">
        <v>0</v>
      </c>
      <c r="AK3733" t="s">
        <v>3101</v>
      </c>
      <c r="AL3733" t="s">
        <v>3102</v>
      </c>
      <c r="BN3733">
        <v>971</v>
      </c>
      <c r="BQ3733">
        <v>97.522999999999996</v>
      </c>
      <c r="BR3733">
        <v>98.722699999997388</v>
      </c>
      <c r="BS3733">
        <v>0</v>
      </c>
    </row>
    <row r="3734" spans="1:71" x14ac:dyDescent="0.25">
      <c r="A3734" t="s">
        <v>86</v>
      </c>
      <c r="B3734">
        <v>988</v>
      </c>
      <c r="C3734" t="s">
        <v>88</v>
      </c>
      <c r="D3734">
        <v>1</v>
      </c>
      <c r="E3734">
        <v>134876.09419999999</v>
      </c>
      <c r="F3734">
        <v>134876.54019999999</v>
      </c>
      <c r="G3734">
        <v>0.44599999999627471</v>
      </c>
      <c r="H3734">
        <v>164.76949999999999</v>
      </c>
      <c r="I3734">
        <v>14.388</v>
      </c>
      <c r="J3734">
        <v>438.84899999999999</v>
      </c>
      <c r="L3734" t="s">
        <v>1326</v>
      </c>
      <c r="M3734" s="6">
        <f t="shared" si="465"/>
        <v>2022</v>
      </c>
      <c r="N3734" s="6" t="str">
        <f t="shared" si="466"/>
        <v>05</v>
      </c>
      <c r="O3734" s="6" t="str">
        <f t="shared" si="467"/>
        <v>19</v>
      </c>
      <c r="P3734" t="str">
        <f t="shared" si="468"/>
        <v>07</v>
      </c>
      <c r="Q3734" t="str">
        <f t="shared" si="469"/>
        <v>57</v>
      </c>
      <c r="R3734" t="str">
        <f t="shared" si="470"/>
        <v>06</v>
      </c>
      <c r="S3734" s="4">
        <f t="shared" si="472"/>
        <v>44700.331319444442</v>
      </c>
      <c r="T3734" s="5">
        <f t="shared" si="471"/>
        <v>44700.331319444442</v>
      </c>
      <c r="U3734" t="s">
        <v>2751</v>
      </c>
      <c r="AH3734" t="s">
        <v>2940</v>
      </c>
      <c r="AI3734">
        <v>1</v>
      </c>
      <c r="AJ3734">
        <v>0</v>
      </c>
      <c r="AK3734" t="s">
        <v>3101</v>
      </c>
      <c r="AL3734" t="s">
        <v>3102</v>
      </c>
      <c r="BN3734">
        <v>973</v>
      </c>
      <c r="BQ3734">
        <v>164.76949999999999</v>
      </c>
      <c r="BR3734">
        <v>165.2154999999963</v>
      </c>
      <c r="BS3734">
        <v>0</v>
      </c>
    </row>
    <row r="3735" spans="1:71" x14ac:dyDescent="0.25">
      <c r="A3735" t="s">
        <v>86</v>
      </c>
      <c r="B3735">
        <v>990</v>
      </c>
      <c r="C3735" t="s">
        <v>88</v>
      </c>
      <c r="D3735">
        <v>1</v>
      </c>
      <c r="E3735">
        <v>135439.59179999999</v>
      </c>
      <c r="F3735">
        <v>135440.77900000001</v>
      </c>
      <c r="G3735">
        <v>1.187200000014855</v>
      </c>
      <c r="H3735">
        <v>128.16309999999999</v>
      </c>
      <c r="I3735">
        <v>79.137</v>
      </c>
      <c r="J3735">
        <v>1690.6469999999999</v>
      </c>
      <c r="L3735" t="s">
        <v>1327</v>
      </c>
      <c r="M3735" s="6">
        <f t="shared" si="465"/>
        <v>2022</v>
      </c>
      <c r="N3735" s="6" t="str">
        <f t="shared" si="466"/>
        <v>05</v>
      </c>
      <c r="O3735" s="6" t="str">
        <f t="shared" si="467"/>
        <v>19</v>
      </c>
      <c r="P3735" t="str">
        <f t="shared" si="468"/>
        <v>08</v>
      </c>
      <c r="Q3735" t="str">
        <f t="shared" si="469"/>
        <v>07</v>
      </c>
      <c r="R3735" t="str">
        <f t="shared" si="470"/>
        <v>06</v>
      </c>
      <c r="S3735" s="4">
        <f t="shared" si="472"/>
        <v>44700.338263888887</v>
      </c>
      <c r="T3735" s="5">
        <f t="shared" si="471"/>
        <v>44700.338263888887</v>
      </c>
      <c r="U3735" t="s">
        <v>2752</v>
      </c>
      <c r="AH3735" t="s">
        <v>2940</v>
      </c>
      <c r="AI3735">
        <v>2</v>
      </c>
      <c r="AJ3735">
        <v>2</v>
      </c>
      <c r="AK3735" t="s">
        <v>3101</v>
      </c>
      <c r="AL3735" t="s">
        <v>3104</v>
      </c>
      <c r="BN3735">
        <v>975</v>
      </c>
      <c r="BQ3735">
        <v>128.16309999999999</v>
      </c>
      <c r="BR3735">
        <v>129.35030000001481</v>
      </c>
      <c r="BS3735">
        <v>0</v>
      </c>
    </row>
    <row r="3736" spans="1:71" x14ac:dyDescent="0.25">
      <c r="A3736" t="s">
        <v>86</v>
      </c>
      <c r="B3736">
        <v>991</v>
      </c>
      <c r="C3736" t="s">
        <v>88</v>
      </c>
      <c r="D3736">
        <v>1</v>
      </c>
      <c r="E3736">
        <v>135810.6949</v>
      </c>
      <c r="F3736">
        <v>135813.4902</v>
      </c>
      <c r="G3736">
        <v>2.7952999999979511</v>
      </c>
      <c r="H3736">
        <v>199.2637</v>
      </c>
      <c r="I3736">
        <v>0</v>
      </c>
      <c r="J3736">
        <v>438.84899999999999</v>
      </c>
      <c r="L3736" t="s">
        <v>1328</v>
      </c>
      <c r="M3736" s="6">
        <f t="shared" ref="M3736:M3799" si="473">2000+LEFT(RIGHT(L3736,16),2)</f>
        <v>2022</v>
      </c>
      <c r="N3736" s="6" t="str">
        <f t="shared" ref="N3736:N3799" si="474">LEFT(RIGHT(L3736,14),2)</f>
        <v>05</v>
      </c>
      <c r="O3736" s="6" t="str">
        <f t="shared" ref="O3736:O3799" si="475">LEFT(RIGHT(L3736,12),2)</f>
        <v>19</v>
      </c>
      <c r="P3736" t="str">
        <f t="shared" ref="P3736:P3799" si="476">LEFT(RIGHT(L3736,10),2)</f>
        <v>08</v>
      </c>
      <c r="Q3736" t="str">
        <f t="shared" ref="Q3736:Q3799" si="477">LEFT(RIGHT(L3736,8),2)</f>
        <v>12</v>
      </c>
      <c r="R3736" t="str">
        <f t="shared" ref="R3736:R3799" si="478">LEFT(RIGHT(L3736,6),2)</f>
        <v>06</v>
      </c>
      <c r="S3736" s="4">
        <f t="shared" si="472"/>
        <v>44700.341736111113</v>
      </c>
      <c r="T3736" s="5">
        <f t="shared" ref="T3736:T3799" si="479">S3736</f>
        <v>44700.341736111113</v>
      </c>
      <c r="U3736" t="s">
        <v>2753</v>
      </c>
      <c r="AH3736" t="s">
        <v>2940</v>
      </c>
      <c r="AI3736">
        <v>1</v>
      </c>
      <c r="AJ3736">
        <v>0</v>
      </c>
      <c r="AK3736" t="s">
        <v>3101</v>
      </c>
      <c r="AL3736" t="s">
        <v>3102</v>
      </c>
      <c r="BN3736">
        <v>976</v>
      </c>
      <c r="BQ3736">
        <v>199.2637</v>
      </c>
      <c r="BR3736">
        <v>202.05899999999801</v>
      </c>
      <c r="BS3736">
        <v>0</v>
      </c>
    </row>
    <row r="3737" spans="1:71" x14ac:dyDescent="0.25">
      <c r="A3737" t="s">
        <v>86</v>
      </c>
      <c r="B3737">
        <v>994</v>
      </c>
      <c r="C3737" t="s">
        <v>88</v>
      </c>
      <c r="D3737">
        <v>1</v>
      </c>
      <c r="E3737">
        <v>135939.1004</v>
      </c>
      <c r="F3737">
        <v>135939.93580000001</v>
      </c>
      <c r="G3737">
        <v>0.83540000001084991</v>
      </c>
      <c r="H3737">
        <v>27.660900000000002</v>
      </c>
      <c r="I3737">
        <v>57.554000000000002</v>
      </c>
      <c r="J3737">
        <v>697.84199999999998</v>
      </c>
      <c r="L3737" t="s">
        <v>1329</v>
      </c>
      <c r="M3737" s="6">
        <f t="shared" si="473"/>
        <v>2022</v>
      </c>
      <c r="N3737" s="6" t="str">
        <f t="shared" si="474"/>
        <v>05</v>
      </c>
      <c r="O3737" s="6" t="str">
        <f t="shared" si="475"/>
        <v>19</v>
      </c>
      <c r="P3737" t="str">
        <f t="shared" si="476"/>
        <v>08</v>
      </c>
      <c r="Q3737" t="str">
        <f t="shared" si="477"/>
        <v>17</v>
      </c>
      <c r="R3737" t="str">
        <f t="shared" si="478"/>
        <v>06</v>
      </c>
      <c r="S3737" s="4">
        <f t="shared" si="472"/>
        <v>44700.345208333332</v>
      </c>
      <c r="T3737" s="5">
        <f t="shared" si="479"/>
        <v>44700.345208333332</v>
      </c>
      <c r="U3737" t="s">
        <v>2754</v>
      </c>
      <c r="AH3737" t="s">
        <v>2940</v>
      </c>
      <c r="AI3737">
        <v>1</v>
      </c>
      <c r="AJ3737">
        <v>0</v>
      </c>
      <c r="AK3737" t="s">
        <v>3101</v>
      </c>
      <c r="AL3737" t="s">
        <v>3102</v>
      </c>
      <c r="BN3737">
        <v>978</v>
      </c>
      <c r="BQ3737">
        <v>27.660900000000002</v>
      </c>
      <c r="BR3737">
        <v>28.496300000010852</v>
      </c>
      <c r="BS3737">
        <v>0</v>
      </c>
    </row>
    <row r="3738" spans="1:71" x14ac:dyDescent="0.25">
      <c r="A3738" t="s">
        <v>86</v>
      </c>
      <c r="B3738">
        <v>996</v>
      </c>
      <c r="C3738" t="s">
        <v>88</v>
      </c>
      <c r="D3738">
        <v>1</v>
      </c>
      <c r="E3738">
        <v>136132.42129999999</v>
      </c>
      <c r="F3738">
        <v>136133.79699999999</v>
      </c>
      <c r="G3738">
        <v>1.3757000000041439</v>
      </c>
      <c r="H3738">
        <v>220.98179999999999</v>
      </c>
      <c r="I3738">
        <v>43.164999999999999</v>
      </c>
      <c r="J3738">
        <v>517.98599999999999</v>
      </c>
      <c r="L3738" t="s">
        <v>1329</v>
      </c>
      <c r="M3738" s="6">
        <f t="shared" si="473"/>
        <v>2022</v>
      </c>
      <c r="N3738" s="6" t="str">
        <f t="shared" si="474"/>
        <v>05</v>
      </c>
      <c r="O3738" s="6" t="str">
        <f t="shared" si="475"/>
        <v>19</v>
      </c>
      <c r="P3738" t="str">
        <f t="shared" si="476"/>
        <v>08</v>
      </c>
      <c r="Q3738" t="str">
        <f t="shared" si="477"/>
        <v>17</v>
      </c>
      <c r="R3738" t="str">
        <f t="shared" si="478"/>
        <v>06</v>
      </c>
      <c r="S3738" s="4">
        <f t="shared" si="472"/>
        <v>44700.345208333332</v>
      </c>
      <c r="T3738" s="5">
        <f t="shared" si="479"/>
        <v>44700.345208333332</v>
      </c>
      <c r="U3738" t="s">
        <v>2754</v>
      </c>
      <c r="AH3738" t="s">
        <v>2940</v>
      </c>
      <c r="AI3738">
        <v>1</v>
      </c>
      <c r="AJ3738">
        <v>0</v>
      </c>
      <c r="AK3738" t="s">
        <v>3101</v>
      </c>
      <c r="AL3738" t="s">
        <v>3102</v>
      </c>
      <c r="BN3738">
        <v>980</v>
      </c>
      <c r="BQ3738">
        <v>220.98179999999999</v>
      </c>
      <c r="BR3738">
        <v>222.35750000000411</v>
      </c>
      <c r="BS3738">
        <v>1</v>
      </c>
    </row>
    <row r="3739" spans="1:71" x14ac:dyDescent="0.25">
      <c r="A3739" t="s">
        <v>86</v>
      </c>
      <c r="B3739">
        <v>997</v>
      </c>
      <c r="C3739" t="s">
        <v>88</v>
      </c>
      <c r="D3739">
        <v>1</v>
      </c>
      <c r="E3739">
        <v>136192.08350000001</v>
      </c>
      <c r="F3739">
        <v>136193.93650000001</v>
      </c>
      <c r="G3739">
        <v>1.853000000002794</v>
      </c>
      <c r="H3739">
        <v>280.64400000000001</v>
      </c>
      <c r="I3739">
        <v>35.970999999999997</v>
      </c>
      <c r="J3739">
        <v>482.01400000000001</v>
      </c>
      <c r="L3739" t="s">
        <v>1329</v>
      </c>
      <c r="M3739" s="6">
        <f t="shared" si="473"/>
        <v>2022</v>
      </c>
      <c r="N3739" s="6" t="str">
        <f t="shared" si="474"/>
        <v>05</v>
      </c>
      <c r="O3739" s="6" t="str">
        <f t="shared" si="475"/>
        <v>19</v>
      </c>
      <c r="P3739" t="str">
        <f t="shared" si="476"/>
        <v>08</v>
      </c>
      <c r="Q3739" t="str">
        <f t="shared" si="477"/>
        <v>17</v>
      </c>
      <c r="R3739" t="str">
        <f t="shared" si="478"/>
        <v>06</v>
      </c>
      <c r="S3739" s="4">
        <f t="shared" si="472"/>
        <v>44700.345208333332</v>
      </c>
      <c r="T3739" s="5">
        <f t="shared" si="479"/>
        <v>44700.345208333332</v>
      </c>
      <c r="U3739" t="s">
        <v>2754</v>
      </c>
      <c r="AH3739" t="s">
        <v>2940</v>
      </c>
      <c r="AI3739">
        <v>1</v>
      </c>
      <c r="AJ3739">
        <v>0</v>
      </c>
      <c r="AK3739" t="s">
        <v>3101</v>
      </c>
      <c r="AL3739" t="s">
        <v>3102</v>
      </c>
      <c r="BN3739">
        <v>981</v>
      </c>
      <c r="BQ3739">
        <v>280.64400000000001</v>
      </c>
      <c r="BR3739">
        <v>282.4970000000028</v>
      </c>
      <c r="BS3739">
        <v>2</v>
      </c>
    </row>
    <row r="3740" spans="1:71" x14ac:dyDescent="0.25">
      <c r="A3740" t="s">
        <v>86</v>
      </c>
      <c r="B3740">
        <v>998</v>
      </c>
      <c r="C3740" t="s">
        <v>88</v>
      </c>
      <c r="D3740">
        <v>1</v>
      </c>
      <c r="E3740">
        <v>136272.69649999999</v>
      </c>
      <c r="F3740">
        <v>136273.58850000001</v>
      </c>
      <c r="G3740">
        <v>0.89200000002165325</v>
      </c>
      <c r="H3740">
        <v>61.2502</v>
      </c>
      <c r="I3740">
        <v>35.970999999999997</v>
      </c>
      <c r="J3740">
        <v>525.17999999999995</v>
      </c>
      <c r="L3740" t="s">
        <v>1330</v>
      </c>
      <c r="M3740" s="6">
        <f t="shared" si="473"/>
        <v>2022</v>
      </c>
      <c r="N3740" s="6" t="str">
        <f t="shared" si="474"/>
        <v>05</v>
      </c>
      <c r="O3740" s="6" t="str">
        <f t="shared" si="475"/>
        <v>19</v>
      </c>
      <c r="P3740" t="str">
        <f t="shared" si="476"/>
        <v>08</v>
      </c>
      <c r="Q3740" t="str">
        <f t="shared" si="477"/>
        <v>22</v>
      </c>
      <c r="R3740" t="str">
        <f t="shared" si="478"/>
        <v>06</v>
      </c>
      <c r="S3740" s="4">
        <f t="shared" si="472"/>
        <v>44700.348680555559</v>
      </c>
      <c r="T3740" s="5">
        <f t="shared" si="479"/>
        <v>44700.348680555559</v>
      </c>
      <c r="U3740" t="s">
        <v>2755</v>
      </c>
      <c r="AH3740" t="s">
        <v>2940</v>
      </c>
      <c r="AI3740">
        <v>1</v>
      </c>
      <c r="AJ3740">
        <v>0</v>
      </c>
      <c r="AK3740" t="s">
        <v>3101</v>
      </c>
      <c r="AL3740" t="s">
        <v>3102</v>
      </c>
      <c r="BN3740">
        <v>982</v>
      </c>
      <c r="BQ3740">
        <v>61.2502</v>
      </c>
      <c r="BR3740">
        <v>62.142200000021653</v>
      </c>
      <c r="BS3740">
        <v>0</v>
      </c>
    </row>
    <row r="3741" spans="1:71" x14ac:dyDescent="0.25">
      <c r="A3741" t="s">
        <v>86</v>
      </c>
      <c r="B3741">
        <v>999</v>
      </c>
      <c r="C3741" t="s">
        <v>88</v>
      </c>
      <c r="D3741">
        <v>1</v>
      </c>
      <c r="E3741">
        <v>136273.85860000001</v>
      </c>
      <c r="F3741">
        <v>136274.16010000001</v>
      </c>
      <c r="G3741">
        <v>0.30150000000139698</v>
      </c>
      <c r="H3741">
        <v>62.412300000000002</v>
      </c>
      <c r="I3741">
        <v>0</v>
      </c>
      <c r="J3741">
        <v>474.82</v>
      </c>
      <c r="L3741" t="s">
        <v>1330</v>
      </c>
      <c r="M3741" s="6">
        <f t="shared" si="473"/>
        <v>2022</v>
      </c>
      <c r="N3741" s="6" t="str">
        <f t="shared" si="474"/>
        <v>05</v>
      </c>
      <c r="O3741" s="6" t="str">
        <f t="shared" si="475"/>
        <v>19</v>
      </c>
      <c r="P3741" t="str">
        <f t="shared" si="476"/>
        <v>08</v>
      </c>
      <c r="Q3741" t="str">
        <f t="shared" si="477"/>
        <v>22</v>
      </c>
      <c r="R3741" t="str">
        <f t="shared" si="478"/>
        <v>06</v>
      </c>
      <c r="S3741" s="4">
        <f t="shared" si="472"/>
        <v>44700.348680555559</v>
      </c>
      <c r="T3741" s="5">
        <f t="shared" si="479"/>
        <v>44700.348680555559</v>
      </c>
      <c r="U3741" t="s">
        <v>2755</v>
      </c>
      <c r="AH3741" t="s">
        <v>2940</v>
      </c>
      <c r="AI3741">
        <v>1</v>
      </c>
      <c r="AJ3741">
        <v>0</v>
      </c>
      <c r="AK3741" t="s">
        <v>3101</v>
      </c>
      <c r="AL3741" t="s">
        <v>3102</v>
      </c>
      <c r="BN3741">
        <v>983</v>
      </c>
      <c r="BQ3741">
        <v>62.412300000000002</v>
      </c>
      <c r="BR3741">
        <v>62.713800000001399</v>
      </c>
      <c r="BS3741">
        <v>1</v>
      </c>
    </row>
    <row r="3742" spans="1:71" x14ac:dyDescent="0.25">
      <c r="A3742" t="s">
        <v>86</v>
      </c>
      <c r="B3742">
        <v>1000</v>
      </c>
      <c r="C3742" t="s">
        <v>88</v>
      </c>
      <c r="D3742">
        <v>1</v>
      </c>
      <c r="E3742">
        <v>136282.77410000001</v>
      </c>
      <c r="F3742">
        <v>136283.07560000001</v>
      </c>
      <c r="G3742">
        <v>0.30150000000139698</v>
      </c>
      <c r="H3742">
        <v>71.327799999999996</v>
      </c>
      <c r="I3742">
        <v>28.777000000000001</v>
      </c>
      <c r="J3742">
        <v>517.98599999999999</v>
      </c>
      <c r="L3742" t="s">
        <v>1330</v>
      </c>
      <c r="M3742" s="6">
        <f t="shared" si="473"/>
        <v>2022</v>
      </c>
      <c r="N3742" s="6" t="str">
        <f t="shared" si="474"/>
        <v>05</v>
      </c>
      <c r="O3742" s="6" t="str">
        <f t="shared" si="475"/>
        <v>19</v>
      </c>
      <c r="P3742" t="str">
        <f t="shared" si="476"/>
        <v>08</v>
      </c>
      <c r="Q3742" t="str">
        <f t="shared" si="477"/>
        <v>22</v>
      </c>
      <c r="R3742" t="str">
        <f t="shared" si="478"/>
        <v>06</v>
      </c>
      <c r="S3742" s="4">
        <f t="shared" si="472"/>
        <v>44700.348680555559</v>
      </c>
      <c r="T3742" s="5">
        <f t="shared" si="479"/>
        <v>44700.348680555559</v>
      </c>
      <c r="U3742" t="s">
        <v>2755</v>
      </c>
      <c r="AH3742" t="s">
        <v>2940</v>
      </c>
      <c r="AI3742">
        <v>1</v>
      </c>
      <c r="AJ3742">
        <v>0</v>
      </c>
      <c r="AK3742" t="s">
        <v>3101</v>
      </c>
      <c r="AL3742" t="s">
        <v>3103</v>
      </c>
      <c r="BN3742">
        <v>984</v>
      </c>
      <c r="BQ3742">
        <v>71.327799999999996</v>
      </c>
      <c r="BR3742">
        <v>71.629300000001393</v>
      </c>
      <c r="BS3742">
        <v>2</v>
      </c>
    </row>
    <row r="3743" spans="1:71" x14ac:dyDescent="0.25">
      <c r="A3743" t="s">
        <v>86</v>
      </c>
      <c r="B3743">
        <v>1001</v>
      </c>
      <c r="C3743" t="s">
        <v>88</v>
      </c>
      <c r="D3743">
        <v>1</v>
      </c>
      <c r="E3743">
        <v>136423.81709999999</v>
      </c>
      <c r="F3743">
        <v>136425.93400000001</v>
      </c>
      <c r="G3743">
        <v>2.1169000000227238</v>
      </c>
      <c r="H3743">
        <v>212.3708</v>
      </c>
      <c r="I3743">
        <v>0</v>
      </c>
      <c r="J3743">
        <v>525.17999999999995</v>
      </c>
      <c r="L3743" t="s">
        <v>1330</v>
      </c>
      <c r="M3743" s="6">
        <f t="shared" si="473"/>
        <v>2022</v>
      </c>
      <c r="N3743" s="6" t="str">
        <f t="shared" si="474"/>
        <v>05</v>
      </c>
      <c r="O3743" s="6" t="str">
        <f t="shared" si="475"/>
        <v>19</v>
      </c>
      <c r="P3743" t="str">
        <f t="shared" si="476"/>
        <v>08</v>
      </c>
      <c r="Q3743" t="str">
        <f t="shared" si="477"/>
        <v>22</v>
      </c>
      <c r="R3743" t="str">
        <f t="shared" si="478"/>
        <v>06</v>
      </c>
      <c r="S3743" s="4">
        <f t="shared" si="472"/>
        <v>44700.348680555559</v>
      </c>
      <c r="T3743" s="5">
        <f t="shared" si="479"/>
        <v>44700.348680555559</v>
      </c>
      <c r="U3743" t="s">
        <v>2755</v>
      </c>
      <c r="AH3743" t="s">
        <v>2940</v>
      </c>
      <c r="AI3743">
        <v>1</v>
      </c>
      <c r="AJ3743">
        <v>0</v>
      </c>
      <c r="AK3743" t="s">
        <v>3101</v>
      </c>
      <c r="AL3743" t="s">
        <v>3102</v>
      </c>
      <c r="BN3743">
        <v>985</v>
      </c>
      <c r="BQ3743">
        <v>212.3708</v>
      </c>
      <c r="BR3743">
        <v>214.4877000000227</v>
      </c>
      <c r="BS3743">
        <v>3</v>
      </c>
    </row>
    <row r="3744" spans="1:71" x14ac:dyDescent="0.25">
      <c r="A3744" t="s">
        <v>86</v>
      </c>
      <c r="B3744">
        <v>1002</v>
      </c>
      <c r="C3744" t="s">
        <v>88</v>
      </c>
      <c r="D3744">
        <v>1</v>
      </c>
      <c r="E3744">
        <v>136430.2867</v>
      </c>
      <c r="F3744">
        <v>136430.60699999999</v>
      </c>
      <c r="G3744">
        <v>0.32029999999213032</v>
      </c>
      <c r="H3744">
        <v>218.84039999999999</v>
      </c>
      <c r="I3744">
        <v>43.164999999999999</v>
      </c>
      <c r="J3744">
        <v>381.29500000000002</v>
      </c>
      <c r="L3744" t="s">
        <v>1330</v>
      </c>
      <c r="M3744" s="6">
        <f t="shared" si="473"/>
        <v>2022</v>
      </c>
      <c r="N3744" s="6" t="str">
        <f t="shared" si="474"/>
        <v>05</v>
      </c>
      <c r="O3744" s="6" t="str">
        <f t="shared" si="475"/>
        <v>19</v>
      </c>
      <c r="P3744" t="str">
        <f t="shared" si="476"/>
        <v>08</v>
      </c>
      <c r="Q3744" t="str">
        <f t="shared" si="477"/>
        <v>22</v>
      </c>
      <c r="R3744" t="str">
        <f t="shared" si="478"/>
        <v>06</v>
      </c>
      <c r="S3744" s="4">
        <f t="shared" si="472"/>
        <v>44700.348680555559</v>
      </c>
      <c r="T3744" s="5">
        <f t="shared" si="479"/>
        <v>44700.348680555559</v>
      </c>
      <c r="U3744" t="s">
        <v>2755</v>
      </c>
      <c r="AH3744" t="s">
        <v>2940</v>
      </c>
      <c r="AI3744">
        <v>1</v>
      </c>
      <c r="AJ3744">
        <v>0</v>
      </c>
      <c r="AK3744" t="s">
        <v>3101</v>
      </c>
      <c r="AL3744" t="s">
        <v>3102</v>
      </c>
      <c r="BN3744">
        <v>986</v>
      </c>
      <c r="BQ3744">
        <v>218.84039999999999</v>
      </c>
      <c r="BR3744">
        <v>219.16069999999209</v>
      </c>
      <c r="BS3744">
        <v>4</v>
      </c>
    </row>
    <row r="3745" spans="1:71" x14ac:dyDescent="0.25">
      <c r="A3745" t="s">
        <v>86</v>
      </c>
      <c r="B3745">
        <v>1003</v>
      </c>
      <c r="C3745" t="s">
        <v>88</v>
      </c>
      <c r="D3745">
        <v>1</v>
      </c>
      <c r="E3745">
        <v>136581.63029999999</v>
      </c>
      <c r="F3745">
        <v>136582.57250000001</v>
      </c>
      <c r="G3745">
        <v>0.94220000001951121</v>
      </c>
      <c r="H3745">
        <v>70.124099999999999</v>
      </c>
      <c r="I3745">
        <v>0</v>
      </c>
      <c r="J3745">
        <v>460.43200000000002</v>
      </c>
      <c r="L3745" t="s">
        <v>1331</v>
      </c>
      <c r="M3745" s="6">
        <f t="shared" si="473"/>
        <v>2022</v>
      </c>
      <c r="N3745" s="6" t="str">
        <f t="shared" si="474"/>
        <v>05</v>
      </c>
      <c r="O3745" s="6" t="str">
        <f t="shared" si="475"/>
        <v>19</v>
      </c>
      <c r="P3745" t="str">
        <f t="shared" si="476"/>
        <v>08</v>
      </c>
      <c r="Q3745" t="str">
        <f t="shared" si="477"/>
        <v>27</v>
      </c>
      <c r="R3745" t="str">
        <f t="shared" si="478"/>
        <v>06</v>
      </c>
      <c r="S3745" s="4">
        <f t="shared" si="472"/>
        <v>44700.352152777778</v>
      </c>
      <c r="T3745" s="5">
        <f t="shared" si="479"/>
        <v>44700.352152777778</v>
      </c>
      <c r="U3745" t="s">
        <v>2756</v>
      </c>
      <c r="AH3745" t="s">
        <v>2940</v>
      </c>
      <c r="AI3745">
        <v>1</v>
      </c>
      <c r="AJ3745">
        <v>0</v>
      </c>
      <c r="AK3745" t="s">
        <v>3101</v>
      </c>
      <c r="AL3745" t="s">
        <v>3102</v>
      </c>
      <c r="BN3745">
        <v>987</v>
      </c>
      <c r="BQ3745">
        <v>70.124099999999999</v>
      </c>
      <c r="BR3745">
        <v>71.06630000001951</v>
      </c>
      <c r="BS3745">
        <v>0</v>
      </c>
    </row>
    <row r="3746" spans="1:71" x14ac:dyDescent="0.25">
      <c r="A3746" t="s">
        <v>86</v>
      </c>
      <c r="B3746">
        <v>1005</v>
      </c>
      <c r="C3746" t="s">
        <v>88</v>
      </c>
      <c r="D3746">
        <v>1</v>
      </c>
      <c r="E3746">
        <v>137519.08170000001</v>
      </c>
      <c r="F3746">
        <v>137520.9472</v>
      </c>
      <c r="G3746">
        <v>1.8654999999853319</v>
      </c>
      <c r="H3746">
        <v>107.4909</v>
      </c>
      <c r="I3746">
        <v>35.970999999999997</v>
      </c>
      <c r="J3746">
        <v>388.48899999999998</v>
      </c>
      <c r="L3746" t="s">
        <v>1332</v>
      </c>
      <c r="M3746" s="6">
        <f t="shared" si="473"/>
        <v>2022</v>
      </c>
      <c r="N3746" s="6" t="str">
        <f t="shared" si="474"/>
        <v>05</v>
      </c>
      <c r="O3746" s="6" t="str">
        <f t="shared" si="475"/>
        <v>19</v>
      </c>
      <c r="P3746" t="str">
        <f t="shared" si="476"/>
        <v>08</v>
      </c>
      <c r="Q3746" t="str">
        <f t="shared" si="477"/>
        <v>42</v>
      </c>
      <c r="R3746" t="str">
        <f t="shared" si="478"/>
        <v>06</v>
      </c>
      <c r="S3746" s="4">
        <f t="shared" si="472"/>
        <v>44700.362569444442</v>
      </c>
      <c r="T3746" s="5">
        <f t="shared" si="479"/>
        <v>44700.362569444442</v>
      </c>
      <c r="U3746" t="s">
        <v>2757</v>
      </c>
      <c r="AH3746" t="s">
        <v>2940</v>
      </c>
      <c r="AI3746">
        <v>1</v>
      </c>
      <c r="AJ3746">
        <v>0</v>
      </c>
      <c r="AK3746" t="s">
        <v>3101</v>
      </c>
      <c r="AL3746" t="s">
        <v>3102</v>
      </c>
      <c r="BN3746">
        <v>989</v>
      </c>
      <c r="BQ3746">
        <v>107.4909</v>
      </c>
      <c r="BR3746">
        <v>109.3563999999853</v>
      </c>
      <c r="BS3746">
        <v>0</v>
      </c>
    </row>
    <row r="3747" spans="1:71" x14ac:dyDescent="0.25">
      <c r="A3747" t="s">
        <v>86</v>
      </c>
      <c r="B3747">
        <v>1006</v>
      </c>
      <c r="C3747" t="s">
        <v>88</v>
      </c>
      <c r="D3747">
        <v>1</v>
      </c>
      <c r="E3747">
        <v>137566.9564</v>
      </c>
      <c r="F3747">
        <v>137568.21900000001</v>
      </c>
      <c r="G3747">
        <v>1.2626000000163911</v>
      </c>
      <c r="H3747">
        <v>155.3656</v>
      </c>
      <c r="I3747">
        <v>28.777000000000001</v>
      </c>
      <c r="J3747">
        <v>719.42399999999998</v>
      </c>
      <c r="L3747" t="s">
        <v>1332</v>
      </c>
      <c r="M3747" s="6">
        <f t="shared" si="473"/>
        <v>2022</v>
      </c>
      <c r="N3747" s="6" t="str">
        <f t="shared" si="474"/>
        <v>05</v>
      </c>
      <c r="O3747" s="6" t="str">
        <f t="shared" si="475"/>
        <v>19</v>
      </c>
      <c r="P3747" t="str">
        <f t="shared" si="476"/>
        <v>08</v>
      </c>
      <c r="Q3747" t="str">
        <f t="shared" si="477"/>
        <v>42</v>
      </c>
      <c r="R3747" t="str">
        <f t="shared" si="478"/>
        <v>06</v>
      </c>
      <c r="S3747" s="4">
        <f t="shared" si="472"/>
        <v>44700.362569444442</v>
      </c>
      <c r="T3747" s="5">
        <f t="shared" si="479"/>
        <v>44700.362569444442</v>
      </c>
      <c r="U3747" t="s">
        <v>2757</v>
      </c>
      <c r="AH3747" t="s">
        <v>2940</v>
      </c>
      <c r="AI3747">
        <v>1</v>
      </c>
      <c r="AJ3747">
        <v>0</v>
      </c>
      <c r="AK3747" t="s">
        <v>3101</v>
      </c>
      <c r="AL3747" t="s">
        <v>3102</v>
      </c>
      <c r="BN3747">
        <v>990</v>
      </c>
      <c r="BQ3747">
        <v>155.3656</v>
      </c>
      <c r="BR3747">
        <v>156.62820000001639</v>
      </c>
      <c r="BS3747">
        <v>1</v>
      </c>
    </row>
    <row r="3748" spans="1:71" x14ac:dyDescent="0.25">
      <c r="A3748" t="s">
        <v>86</v>
      </c>
      <c r="B3748">
        <v>1007</v>
      </c>
      <c r="C3748" t="s">
        <v>88</v>
      </c>
      <c r="D3748">
        <v>1</v>
      </c>
      <c r="E3748">
        <v>137569.06700000001</v>
      </c>
      <c r="F3748">
        <v>137569.47529999999</v>
      </c>
      <c r="G3748">
        <v>0.40829999998095451</v>
      </c>
      <c r="H3748">
        <v>157.47620000000001</v>
      </c>
      <c r="I3748">
        <v>86.331000000000003</v>
      </c>
      <c r="J3748">
        <v>302.15800000000002</v>
      </c>
      <c r="L3748" t="s">
        <v>1332</v>
      </c>
      <c r="M3748" s="6">
        <f t="shared" si="473"/>
        <v>2022</v>
      </c>
      <c r="N3748" s="6" t="str">
        <f t="shared" si="474"/>
        <v>05</v>
      </c>
      <c r="O3748" s="6" t="str">
        <f t="shared" si="475"/>
        <v>19</v>
      </c>
      <c r="P3748" t="str">
        <f t="shared" si="476"/>
        <v>08</v>
      </c>
      <c r="Q3748" t="str">
        <f t="shared" si="477"/>
        <v>42</v>
      </c>
      <c r="R3748" t="str">
        <f t="shared" si="478"/>
        <v>06</v>
      </c>
      <c r="S3748" s="4">
        <f t="shared" si="472"/>
        <v>44700.362569444442</v>
      </c>
      <c r="T3748" s="5">
        <f t="shared" si="479"/>
        <v>44700.362569444442</v>
      </c>
      <c r="U3748" t="s">
        <v>2757</v>
      </c>
      <c r="AH3748" t="s">
        <v>2940</v>
      </c>
      <c r="AI3748">
        <v>1</v>
      </c>
      <c r="AJ3748">
        <v>0</v>
      </c>
      <c r="AK3748" t="s">
        <v>3101</v>
      </c>
      <c r="AL3748" t="s">
        <v>3102</v>
      </c>
      <c r="BN3748">
        <v>991</v>
      </c>
      <c r="BQ3748">
        <v>157.47620000000001</v>
      </c>
      <c r="BR3748">
        <v>157.88449999998099</v>
      </c>
      <c r="BS3748">
        <v>2</v>
      </c>
    </row>
    <row r="3749" spans="1:71" x14ac:dyDescent="0.25">
      <c r="A3749" t="s">
        <v>86</v>
      </c>
      <c r="B3749">
        <v>1008</v>
      </c>
      <c r="C3749" t="s">
        <v>88</v>
      </c>
      <c r="D3749">
        <v>1</v>
      </c>
      <c r="E3749">
        <v>137570.07829999999</v>
      </c>
      <c r="F3749">
        <v>137572.04440000001</v>
      </c>
      <c r="G3749">
        <v>1.9661000000196509</v>
      </c>
      <c r="H3749">
        <v>158.48750000000001</v>
      </c>
      <c r="I3749">
        <v>7.194</v>
      </c>
      <c r="J3749">
        <v>582.73400000000004</v>
      </c>
      <c r="L3749" t="s">
        <v>1332</v>
      </c>
      <c r="M3749" s="6">
        <f t="shared" si="473"/>
        <v>2022</v>
      </c>
      <c r="N3749" s="6" t="str">
        <f t="shared" si="474"/>
        <v>05</v>
      </c>
      <c r="O3749" s="6" t="str">
        <f t="shared" si="475"/>
        <v>19</v>
      </c>
      <c r="P3749" t="str">
        <f t="shared" si="476"/>
        <v>08</v>
      </c>
      <c r="Q3749" t="str">
        <f t="shared" si="477"/>
        <v>42</v>
      </c>
      <c r="R3749" t="str">
        <f t="shared" si="478"/>
        <v>06</v>
      </c>
      <c r="S3749" s="4">
        <f t="shared" si="472"/>
        <v>44700.362569444442</v>
      </c>
      <c r="T3749" s="5">
        <f t="shared" si="479"/>
        <v>44700.362569444442</v>
      </c>
      <c r="U3749" t="s">
        <v>2757</v>
      </c>
      <c r="AH3749" t="s">
        <v>2940</v>
      </c>
      <c r="AI3749">
        <v>1</v>
      </c>
      <c r="AJ3749">
        <v>0</v>
      </c>
      <c r="AK3749" t="s">
        <v>3101</v>
      </c>
      <c r="AL3749" t="s">
        <v>3102</v>
      </c>
      <c r="BN3749">
        <v>992</v>
      </c>
      <c r="BQ3749">
        <v>158.48750000000001</v>
      </c>
      <c r="BR3749">
        <v>160.45360000001969</v>
      </c>
      <c r="BS3749">
        <v>3</v>
      </c>
    </row>
    <row r="3750" spans="1:71" x14ac:dyDescent="0.25">
      <c r="A3750" t="s">
        <v>86</v>
      </c>
      <c r="B3750">
        <v>1009</v>
      </c>
      <c r="C3750" t="s">
        <v>88</v>
      </c>
      <c r="D3750">
        <v>1</v>
      </c>
      <c r="E3750">
        <v>137623.57769999999</v>
      </c>
      <c r="F3750">
        <v>137624.3315</v>
      </c>
      <c r="G3750">
        <v>0.75380000000586733</v>
      </c>
      <c r="H3750">
        <v>211.98689999999999</v>
      </c>
      <c r="I3750">
        <v>0</v>
      </c>
      <c r="J3750">
        <v>525.17999999999995</v>
      </c>
      <c r="L3750" t="s">
        <v>1332</v>
      </c>
      <c r="M3750" s="6">
        <f t="shared" si="473"/>
        <v>2022</v>
      </c>
      <c r="N3750" s="6" t="str">
        <f t="shared" si="474"/>
        <v>05</v>
      </c>
      <c r="O3750" s="6" t="str">
        <f t="shared" si="475"/>
        <v>19</v>
      </c>
      <c r="P3750" t="str">
        <f t="shared" si="476"/>
        <v>08</v>
      </c>
      <c r="Q3750" t="str">
        <f t="shared" si="477"/>
        <v>42</v>
      </c>
      <c r="R3750" t="str">
        <f t="shared" si="478"/>
        <v>06</v>
      </c>
      <c r="S3750" s="4">
        <f t="shared" si="472"/>
        <v>44700.362569444442</v>
      </c>
      <c r="T3750" s="5">
        <f t="shared" si="479"/>
        <v>44700.362569444442</v>
      </c>
      <c r="U3750" t="s">
        <v>2757</v>
      </c>
      <c r="AH3750" t="s">
        <v>2940</v>
      </c>
      <c r="AI3750">
        <v>1</v>
      </c>
      <c r="AJ3750">
        <v>0</v>
      </c>
      <c r="AK3750" t="s">
        <v>3101</v>
      </c>
      <c r="AL3750" t="s">
        <v>3102</v>
      </c>
      <c r="BN3750">
        <v>993</v>
      </c>
      <c r="BQ3750">
        <v>211.98689999999999</v>
      </c>
      <c r="BR3750">
        <v>212.74070000000589</v>
      </c>
      <c r="BS3750">
        <v>4</v>
      </c>
    </row>
    <row r="3751" spans="1:71" x14ac:dyDescent="0.25">
      <c r="A3751" t="s">
        <v>86</v>
      </c>
      <c r="B3751">
        <v>1010</v>
      </c>
      <c r="C3751" t="s">
        <v>88</v>
      </c>
      <c r="D3751">
        <v>1</v>
      </c>
      <c r="E3751">
        <v>137934.83960000001</v>
      </c>
      <c r="F3751">
        <v>137939.36230000001</v>
      </c>
      <c r="G3751">
        <v>4.5227000000013504</v>
      </c>
      <c r="H3751">
        <v>223.26689999999999</v>
      </c>
      <c r="I3751">
        <v>28.777000000000001</v>
      </c>
      <c r="J3751">
        <v>726.61900000000003</v>
      </c>
      <c r="L3751" t="s">
        <v>1333</v>
      </c>
      <c r="M3751" s="6">
        <f t="shared" si="473"/>
        <v>2022</v>
      </c>
      <c r="N3751" s="6" t="str">
        <f t="shared" si="474"/>
        <v>05</v>
      </c>
      <c r="O3751" s="6" t="str">
        <f t="shared" si="475"/>
        <v>19</v>
      </c>
      <c r="P3751" t="str">
        <f t="shared" si="476"/>
        <v>08</v>
      </c>
      <c r="Q3751" t="str">
        <f t="shared" si="477"/>
        <v>47</v>
      </c>
      <c r="R3751" t="str">
        <f t="shared" si="478"/>
        <v>06</v>
      </c>
      <c r="S3751" s="4">
        <f t="shared" si="472"/>
        <v>44700.366041666668</v>
      </c>
      <c r="T3751" s="5">
        <f t="shared" si="479"/>
        <v>44700.366041666668</v>
      </c>
      <c r="U3751" t="s">
        <v>2758</v>
      </c>
      <c r="AH3751" t="s">
        <v>2940</v>
      </c>
      <c r="AI3751">
        <v>1</v>
      </c>
      <c r="AJ3751">
        <v>0</v>
      </c>
      <c r="AK3751" t="s">
        <v>3101</v>
      </c>
      <c r="AL3751" t="s">
        <v>3102</v>
      </c>
      <c r="BN3751">
        <v>994</v>
      </c>
      <c r="BQ3751">
        <v>223.26689999999999</v>
      </c>
      <c r="BR3751">
        <v>227.78960000000129</v>
      </c>
      <c r="BS3751">
        <v>0</v>
      </c>
    </row>
    <row r="3752" spans="1:71" x14ac:dyDescent="0.25">
      <c r="A3752" t="s">
        <v>86</v>
      </c>
      <c r="B3752">
        <v>1011</v>
      </c>
      <c r="C3752" t="s">
        <v>88</v>
      </c>
      <c r="D3752">
        <v>1</v>
      </c>
      <c r="E3752">
        <v>138105.3659</v>
      </c>
      <c r="F3752">
        <v>138108.0606</v>
      </c>
      <c r="G3752">
        <v>2.6946999999927361</v>
      </c>
      <c r="H3752">
        <v>93.719700000000003</v>
      </c>
      <c r="I3752">
        <v>35.970999999999997</v>
      </c>
      <c r="J3752">
        <v>374.101</v>
      </c>
      <c r="L3752" t="s">
        <v>1334</v>
      </c>
      <c r="M3752" s="6">
        <f t="shared" si="473"/>
        <v>2022</v>
      </c>
      <c r="N3752" s="6" t="str">
        <f t="shared" si="474"/>
        <v>05</v>
      </c>
      <c r="O3752" s="6" t="str">
        <f t="shared" si="475"/>
        <v>19</v>
      </c>
      <c r="P3752" t="str">
        <f t="shared" si="476"/>
        <v>08</v>
      </c>
      <c r="Q3752" t="str">
        <f t="shared" si="477"/>
        <v>52</v>
      </c>
      <c r="R3752" t="str">
        <f t="shared" si="478"/>
        <v>06</v>
      </c>
      <c r="S3752" s="4">
        <f t="shared" si="472"/>
        <v>44700.369513888887</v>
      </c>
      <c r="T3752" s="5">
        <f t="shared" si="479"/>
        <v>44700.369513888887</v>
      </c>
      <c r="U3752" t="s">
        <v>2759</v>
      </c>
      <c r="AH3752" t="s">
        <v>2940</v>
      </c>
      <c r="AI3752">
        <v>1</v>
      </c>
      <c r="AJ3752">
        <v>0</v>
      </c>
      <c r="AK3752" t="s">
        <v>3101</v>
      </c>
      <c r="AL3752" t="s">
        <v>3102</v>
      </c>
      <c r="BN3752">
        <v>995</v>
      </c>
      <c r="BQ3752">
        <v>93.719700000000003</v>
      </c>
      <c r="BR3752">
        <v>96.414399999992739</v>
      </c>
      <c r="BS3752">
        <v>0</v>
      </c>
    </row>
    <row r="3753" spans="1:71" x14ac:dyDescent="0.25">
      <c r="A3753" t="s">
        <v>86</v>
      </c>
      <c r="B3753">
        <v>1016</v>
      </c>
      <c r="C3753" t="s">
        <v>88</v>
      </c>
      <c r="D3753">
        <v>1</v>
      </c>
      <c r="E3753">
        <v>138413.9903</v>
      </c>
      <c r="F3753">
        <v>138414.9325</v>
      </c>
      <c r="G3753">
        <v>0.94219999999040738</v>
      </c>
      <c r="H3753">
        <v>102.3925</v>
      </c>
      <c r="I3753">
        <v>0</v>
      </c>
      <c r="J3753">
        <v>496.40300000000002</v>
      </c>
      <c r="L3753" t="s">
        <v>1335</v>
      </c>
      <c r="M3753" s="6">
        <f t="shared" si="473"/>
        <v>2022</v>
      </c>
      <c r="N3753" s="6" t="str">
        <f t="shared" si="474"/>
        <v>05</v>
      </c>
      <c r="O3753" s="6" t="str">
        <f t="shared" si="475"/>
        <v>19</v>
      </c>
      <c r="P3753" t="str">
        <f t="shared" si="476"/>
        <v>08</v>
      </c>
      <c r="Q3753" t="str">
        <f t="shared" si="477"/>
        <v>57</v>
      </c>
      <c r="R3753" t="str">
        <f t="shared" si="478"/>
        <v>06</v>
      </c>
      <c r="S3753" s="4">
        <f t="shared" si="472"/>
        <v>44700.372986111113</v>
      </c>
      <c r="T3753" s="5">
        <f t="shared" si="479"/>
        <v>44700.372986111113</v>
      </c>
      <c r="U3753" t="s">
        <v>2760</v>
      </c>
      <c r="AH3753" t="s">
        <v>2940</v>
      </c>
      <c r="AI3753">
        <v>1</v>
      </c>
      <c r="AJ3753">
        <v>0</v>
      </c>
      <c r="AK3753" t="s">
        <v>3101</v>
      </c>
      <c r="AL3753" t="s">
        <v>3102</v>
      </c>
      <c r="BN3753">
        <v>1000</v>
      </c>
      <c r="BQ3753">
        <v>102.3925</v>
      </c>
      <c r="BR3753">
        <v>103.33469999999041</v>
      </c>
      <c r="BS3753">
        <v>0</v>
      </c>
    </row>
    <row r="3754" spans="1:71" x14ac:dyDescent="0.25">
      <c r="A3754" t="s">
        <v>86</v>
      </c>
      <c r="B3754">
        <v>1017</v>
      </c>
      <c r="C3754" t="s">
        <v>88</v>
      </c>
      <c r="D3754">
        <v>1</v>
      </c>
      <c r="E3754">
        <v>138577.80900000001</v>
      </c>
      <c r="F3754">
        <v>138578.91459999999</v>
      </c>
      <c r="G3754">
        <v>1.105599999980768</v>
      </c>
      <c r="H3754">
        <v>266.21120000000002</v>
      </c>
      <c r="I3754">
        <v>28.777000000000001</v>
      </c>
      <c r="J3754">
        <v>410.072</v>
      </c>
      <c r="L3754" t="s">
        <v>1335</v>
      </c>
      <c r="M3754" s="6">
        <f t="shared" si="473"/>
        <v>2022</v>
      </c>
      <c r="N3754" s="6" t="str">
        <f t="shared" si="474"/>
        <v>05</v>
      </c>
      <c r="O3754" s="6" t="str">
        <f t="shared" si="475"/>
        <v>19</v>
      </c>
      <c r="P3754" t="str">
        <f t="shared" si="476"/>
        <v>08</v>
      </c>
      <c r="Q3754" t="str">
        <f t="shared" si="477"/>
        <v>57</v>
      </c>
      <c r="R3754" t="str">
        <f t="shared" si="478"/>
        <v>06</v>
      </c>
      <c r="S3754" s="4">
        <f t="shared" si="472"/>
        <v>44700.372986111113</v>
      </c>
      <c r="T3754" s="5">
        <f t="shared" si="479"/>
        <v>44700.372986111113</v>
      </c>
      <c r="U3754" t="s">
        <v>2760</v>
      </c>
      <c r="AH3754" t="s">
        <v>2940</v>
      </c>
      <c r="AI3754">
        <v>1</v>
      </c>
      <c r="AJ3754">
        <v>0</v>
      </c>
      <c r="AK3754" t="s">
        <v>3101</v>
      </c>
      <c r="AL3754" t="s">
        <v>3102</v>
      </c>
      <c r="BN3754">
        <v>1001</v>
      </c>
      <c r="BQ3754">
        <v>266.21120000000002</v>
      </c>
      <c r="BR3754">
        <v>267.31679999998079</v>
      </c>
      <c r="BS3754">
        <v>1</v>
      </c>
    </row>
    <row r="3755" spans="1:71" x14ac:dyDescent="0.25">
      <c r="A3755" t="s">
        <v>86</v>
      </c>
      <c r="B3755">
        <v>1018</v>
      </c>
      <c r="C3755" t="s">
        <v>88</v>
      </c>
      <c r="D3755">
        <v>1</v>
      </c>
      <c r="E3755">
        <v>138903.4069</v>
      </c>
      <c r="F3755">
        <v>138905.19709999999</v>
      </c>
      <c r="G3755">
        <v>1.790199999988545</v>
      </c>
      <c r="H3755">
        <v>291.73860000000002</v>
      </c>
      <c r="I3755">
        <v>43.164999999999999</v>
      </c>
      <c r="J3755">
        <v>424.46</v>
      </c>
      <c r="L3755" t="s">
        <v>1336</v>
      </c>
      <c r="M3755" s="6">
        <f t="shared" si="473"/>
        <v>2022</v>
      </c>
      <c r="N3755" s="6" t="str">
        <f t="shared" si="474"/>
        <v>05</v>
      </c>
      <c r="O3755" s="6" t="str">
        <f t="shared" si="475"/>
        <v>19</v>
      </c>
      <c r="P3755" t="str">
        <f t="shared" si="476"/>
        <v>09</v>
      </c>
      <c r="Q3755" t="str">
        <f t="shared" si="477"/>
        <v>02</v>
      </c>
      <c r="R3755" t="str">
        <f t="shared" si="478"/>
        <v>06</v>
      </c>
      <c r="S3755" s="4">
        <f t="shared" si="472"/>
        <v>44700.376458333332</v>
      </c>
      <c r="T3755" s="5">
        <f t="shared" si="479"/>
        <v>44700.376458333332</v>
      </c>
      <c r="U3755" t="s">
        <v>2761</v>
      </c>
      <c r="AH3755" t="s">
        <v>2940</v>
      </c>
      <c r="AI3755">
        <v>1</v>
      </c>
      <c r="AJ3755">
        <v>0</v>
      </c>
      <c r="AK3755" t="s">
        <v>3101</v>
      </c>
      <c r="AL3755" t="s">
        <v>3102</v>
      </c>
      <c r="BN3755">
        <v>1002</v>
      </c>
      <c r="BQ3755">
        <v>291.73860000000002</v>
      </c>
      <c r="BR3755">
        <v>293.52879999998862</v>
      </c>
      <c r="BS3755">
        <v>0</v>
      </c>
    </row>
    <row r="3756" spans="1:71" x14ac:dyDescent="0.25">
      <c r="A3756" t="s">
        <v>86</v>
      </c>
      <c r="B3756">
        <v>1019</v>
      </c>
      <c r="C3756" t="s">
        <v>88</v>
      </c>
      <c r="D3756">
        <v>1</v>
      </c>
      <c r="E3756">
        <v>138905.61790000001</v>
      </c>
      <c r="F3756">
        <v>138907.0815</v>
      </c>
      <c r="G3756">
        <v>1.463599999988219</v>
      </c>
      <c r="H3756">
        <v>293.94959999999998</v>
      </c>
      <c r="I3756">
        <v>0</v>
      </c>
      <c r="J3756">
        <v>374.101</v>
      </c>
      <c r="L3756" t="s">
        <v>1336</v>
      </c>
      <c r="M3756" s="6">
        <f t="shared" si="473"/>
        <v>2022</v>
      </c>
      <c r="N3756" s="6" t="str">
        <f t="shared" si="474"/>
        <v>05</v>
      </c>
      <c r="O3756" s="6" t="str">
        <f t="shared" si="475"/>
        <v>19</v>
      </c>
      <c r="P3756" t="str">
        <f t="shared" si="476"/>
        <v>09</v>
      </c>
      <c r="Q3756" t="str">
        <f t="shared" si="477"/>
        <v>02</v>
      </c>
      <c r="R3756" t="str">
        <f t="shared" si="478"/>
        <v>06</v>
      </c>
      <c r="S3756" s="4">
        <f t="shared" si="472"/>
        <v>44700.376458333332</v>
      </c>
      <c r="T3756" s="5">
        <f t="shared" si="479"/>
        <v>44700.376458333332</v>
      </c>
      <c r="U3756" t="s">
        <v>2761</v>
      </c>
      <c r="AH3756" t="s">
        <v>2940</v>
      </c>
      <c r="AI3756">
        <v>1</v>
      </c>
      <c r="AJ3756">
        <v>0</v>
      </c>
      <c r="AK3756" t="s">
        <v>3101</v>
      </c>
      <c r="AL3756" t="s">
        <v>3102</v>
      </c>
      <c r="BN3756">
        <v>1003</v>
      </c>
      <c r="BQ3756">
        <v>293.94959999999998</v>
      </c>
      <c r="BR3756">
        <v>295.41319999998819</v>
      </c>
      <c r="BS3756">
        <v>1</v>
      </c>
    </row>
    <row r="3757" spans="1:71" x14ac:dyDescent="0.25">
      <c r="A3757" t="s">
        <v>86</v>
      </c>
      <c r="B3757">
        <v>1020</v>
      </c>
      <c r="C3757" t="s">
        <v>88</v>
      </c>
      <c r="D3757">
        <v>1</v>
      </c>
      <c r="E3757">
        <v>138908.31890000001</v>
      </c>
      <c r="F3757">
        <v>138909.53750000001</v>
      </c>
      <c r="G3757">
        <v>1.2185999999928749</v>
      </c>
      <c r="H3757">
        <v>296.6506</v>
      </c>
      <c r="I3757">
        <v>7.194</v>
      </c>
      <c r="J3757">
        <v>388.48899999999998</v>
      </c>
      <c r="L3757" t="s">
        <v>1336</v>
      </c>
      <c r="M3757" s="6">
        <f t="shared" si="473"/>
        <v>2022</v>
      </c>
      <c r="N3757" s="6" t="str">
        <f t="shared" si="474"/>
        <v>05</v>
      </c>
      <c r="O3757" s="6" t="str">
        <f t="shared" si="475"/>
        <v>19</v>
      </c>
      <c r="P3757" t="str">
        <f t="shared" si="476"/>
        <v>09</v>
      </c>
      <c r="Q3757" t="str">
        <f t="shared" si="477"/>
        <v>02</v>
      </c>
      <c r="R3757" t="str">
        <f t="shared" si="478"/>
        <v>06</v>
      </c>
      <c r="S3757" s="4">
        <f t="shared" si="472"/>
        <v>44700.376458333332</v>
      </c>
      <c r="T3757" s="5">
        <f t="shared" si="479"/>
        <v>44700.376458333332</v>
      </c>
      <c r="U3757" t="s">
        <v>2761</v>
      </c>
      <c r="AH3757" t="s">
        <v>2940</v>
      </c>
      <c r="AI3757">
        <v>1</v>
      </c>
      <c r="AJ3757">
        <v>0</v>
      </c>
      <c r="AK3757" t="s">
        <v>3101</v>
      </c>
      <c r="AL3757" t="s">
        <v>3102</v>
      </c>
      <c r="BN3757">
        <v>1004</v>
      </c>
      <c r="BQ3757">
        <v>296.6506</v>
      </c>
      <c r="BR3757">
        <v>297.86919999999287</v>
      </c>
      <c r="BS3757">
        <v>2</v>
      </c>
    </row>
    <row r="3758" spans="1:71" x14ac:dyDescent="0.25">
      <c r="A3758" t="s">
        <v>86</v>
      </c>
      <c r="B3758">
        <v>1021</v>
      </c>
      <c r="C3758" t="s">
        <v>88</v>
      </c>
      <c r="D3758">
        <v>1</v>
      </c>
      <c r="E3758">
        <v>138946.44839999999</v>
      </c>
      <c r="F3758">
        <v>138947.26500000001</v>
      </c>
      <c r="G3758">
        <v>0.81660000002011657</v>
      </c>
      <c r="H3758">
        <v>34.736199999999997</v>
      </c>
      <c r="I3758">
        <v>14.388</v>
      </c>
      <c r="J3758">
        <v>338.12900000000002</v>
      </c>
      <c r="L3758" t="s">
        <v>1337</v>
      </c>
      <c r="M3758" s="6">
        <f t="shared" si="473"/>
        <v>2022</v>
      </c>
      <c r="N3758" s="6" t="str">
        <f t="shared" si="474"/>
        <v>05</v>
      </c>
      <c r="O3758" s="6" t="str">
        <f t="shared" si="475"/>
        <v>19</v>
      </c>
      <c r="P3758" t="str">
        <f t="shared" si="476"/>
        <v>09</v>
      </c>
      <c r="Q3758" t="str">
        <f t="shared" si="477"/>
        <v>07</v>
      </c>
      <c r="R3758" t="str">
        <f t="shared" si="478"/>
        <v>06</v>
      </c>
      <c r="S3758" s="4">
        <f t="shared" si="472"/>
        <v>44700.379930555559</v>
      </c>
      <c r="T3758" s="5">
        <f t="shared" si="479"/>
        <v>44700.379930555559</v>
      </c>
      <c r="U3758" t="s">
        <v>2762</v>
      </c>
      <c r="AH3758" t="s">
        <v>2940</v>
      </c>
      <c r="AI3758">
        <v>1</v>
      </c>
      <c r="AJ3758">
        <v>0</v>
      </c>
      <c r="AK3758" t="s">
        <v>3101</v>
      </c>
      <c r="AL3758" t="s">
        <v>3102</v>
      </c>
      <c r="BN3758">
        <v>1005</v>
      </c>
      <c r="BQ3758">
        <v>34.736199999999997</v>
      </c>
      <c r="BR3758">
        <v>35.552800000020113</v>
      </c>
      <c r="BS3758">
        <v>0</v>
      </c>
    </row>
    <row r="3759" spans="1:71" x14ac:dyDescent="0.25">
      <c r="A3759" t="s">
        <v>86</v>
      </c>
      <c r="B3759">
        <v>1022</v>
      </c>
      <c r="C3759" t="s">
        <v>88</v>
      </c>
      <c r="D3759">
        <v>1</v>
      </c>
      <c r="E3759">
        <v>138993.14670000001</v>
      </c>
      <c r="F3759">
        <v>138994.62280000001</v>
      </c>
      <c r="G3759">
        <v>1.4760999999998601</v>
      </c>
      <c r="H3759">
        <v>81.4345</v>
      </c>
      <c r="I3759">
        <v>0</v>
      </c>
      <c r="J3759">
        <v>352.51799999999997</v>
      </c>
      <c r="L3759" t="s">
        <v>1337</v>
      </c>
      <c r="M3759" s="6">
        <f t="shared" si="473"/>
        <v>2022</v>
      </c>
      <c r="N3759" s="6" t="str">
        <f t="shared" si="474"/>
        <v>05</v>
      </c>
      <c r="O3759" s="6" t="str">
        <f t="shared" si="475"/>
        <v>19</v>
      </c>
      <c r="P3759" t="str">
        <f t="shared" si="476"/>
        <v>09</v>
      </c>
      <c r="Q3759" t="str">
        <f t="shared" si="477"/>
        <v>07</v>
      </c>
      <c r="R3759" t="str">
        <f t="shared" si="478"/>
        <v>06</v>
      </c>
      <c r="S3759" s="4">
        <f t="shared" si="472"/>
        <v>44700.379930555559</v>
      </c>
      <c r="T3759" s="5">
        <f t="shared" si="479"/>
        <v>44700.379930555559</v>
      </c>
      <c r="U3759" t="s">
        <v>2762</v>
      </c>
      <c r="AH3759" t="s">
        <v>2940</v>
      </c>
      <c r="AI3759">
        <v>1</v>
      </c>
      <c r="AJ3759">
        <v>0</v>
      </c>
      <c r="AK3759" t="s">
        <v>3101</v>
      </c>
      <c r="AL3759" t="s">
        <v>3102</v>
      </c>
      <c r="BN3759">
        <v>1006</v>
      </c>
      <c r="BQ3759">
        <v>81.4345</v>
      </c>
      <c r="BR3759">
        <v>82.91059999999986</v>
      </c>
      <c r="BS3759">
        <v>1</v>
      </c>
    </row>
    <row r="3760" spans="1:71" x14ac:dyDescent="0.25">
      <c r="A3760" t="s">
        <v>86</v>
      </c>
      <c r="B3760">
        <v>1025</v>
      </c>
      <c r="C3760" t="s">
        <v>88</v>
      </c>
      <c r="D3760">
        <v>1</v>
      </c>
      <c r="E3760">
        <v>139108.74679999999</v>
      </c>
      <c r="F3760">
        <v>139109.7267</v>
      </c>
      <c r="G3760">
        <v>0.97990000000572763</v>
      </c>
      <c r="H3760">
        <v>197.03460000000001</v>
      </c>
      <c r="I3760">
        <v>0</v>
      </c>
      <c r="J3760">
        <v>446.04300000000001</v>
      </c>
      <c r="L3760" t="s">
        <v>1337</v>
      </c>
      <c r="M3760" s="6">
        <f t="shared" si="473"/>
        <v>2022</v>
      </c>
      <c r="N3760" s="6" t="str">
        <f t="shared" si="474"/>
        <v>05</v>
      </c>
      <c r="O3760" s="6" t="str">
        <f t="shared" si="475"/>
        <v>19</v>
      </c>
      <c r="P3760" t="str">
        <f t="shared" si="476"/>
        <v>09</v>
      </c>
      <c r="Q3760" t="str">
        <f t="shared" si="477"/>
        <v>07</v>
      </c>
      <c r="R3760" t="str">
        <f t="shared" si="478"/>
        <v>06</v>
      </c>
      <c r="S3760" s="4">
        <f t="shared" si="472"/>
        <v>44700.379930555559</v>
      </c>
      <c r="T3760" s="5">
        <f t="shared" si="479"/>
        <v>44700.379930555559</v>
      </c>
      <c r="U3760" t="s">
        <v>2762</v>
      </c>
      <c r="AH3760" t="s">
        <v>2940</v>
      </c>
      <c r="AI3760">
        <v>1</v>
      </c>
      <c r="AJ3760">
        <v>0</v>
      </c>
      <c r="AK3760" t="s">
        <v>3101</v>
      </c>
      <c r="AL3760" t="s">
        <v>3102</v>
      </c>
      <c r="BN3760">
        <v>1009</v>
      </c>
      <c r="BQ3760">
        <v>197.03460000000001</v>
      </c>
      <c r="BR3760">
        <v>198.01450000000571</v>
      </c>
      <c r="BS3760">
        <v>2</v>
      </c>
    </row>
    <row r="3761" spans="1:71" x14ac:dyDescent="0.25">
      <c r="A3761" t="s">
        <v>86</v>
      </c>
      <c r="B3761">
        <v>1027</v>
      </c>
      <c r="C3761" t="s">
        <v>88</v>
      </c>
      <c r="D3761">
        <v>1</v>
      </c>
      <c r="E3761">
        <v>139343.6097</v>
      </c>
      <c r="F3761">
        <v>139344.84710000001</v>
      </c>
      <c r="G3761">
        <v>1.237400000012713</v>
      </c>
      <c r="H3761">
        <v>131.89269999999999</v>
      </c>
      <c r="I3761">
        <v>0</v>
      </c>
      <c r="J3761">
        <v>381.29500000000002</v>
      </c>
      <c r="L3761" t="s">
        <v>1338</v>
      </c>
      <c r="M3761" s="6">
        <f t="shared" si="473"/>
        <v>2022</v>
      </c>
      <c r="N3761" s="6" t="str">
        <f t="shared" si="474"/>
        <v>05</v>
      </c>
      <c r="O3761" s="6" t="str">
        <f t="shared" si="475"/>
        <v>19</v>
      </c>
      <c r="P3761" t="str">
        <f t="shared" si="476"/>
        <v>09</v>
      </c>
      <c r="Q3761" t="str">
        <f t="shared" si="477"/>
        <v>12</v>
      </c>
      <c r="R3761" t="str">
        <f t="shared" si="478"/>
        <v>06</v>
      </c>
      <c r="S3761" s="4">
        <f t="shared" si="472"/>
        <v>44700.383402777778</v>
      </c>
      <c r="T3761" s="5">
        <f t="shared" si="479"/>
        <v>44700.383402777778</v>
      </c>
      <c r="U3761" t="s">
        <v>2763</v>
      </c>
      <c r="AH3761" t="s">
        <v>2940</v>
      </c>
      <c r="AI3761">
        <v>1</v>
      </c>
      <c r="AJ3761">
        <v>0</v>
      </c>
      <c r="AK3761" t="s">
        <v>3101</v>
      </c>
      <c r="AL3761" t="s">
        <v>3102</v>
      </c>
      <c r="BN3761">
        <v>1011</v>
      </c>
      <c r="BQ3761">
        <v>131.89269999999999</v>
      </c>
      <c r="BR3761">
        <v>133.1301000000127</v>
      </c>
      <c r="BS3761">
        <v>0</v>
      </c>
    </row>
    <row r="3762" spans="1:71" x14ac:dyDescent="0.25">
      <c r="A3762" t="s">
        <v>86</v>
      </c>
      <c r="B3762">
        <v>1029</v>
      </c>
      <c r="C3762" t="s">
        <v>88</v>
      </c>
      <c r="D3762">
        <v>1</v>
      </c>
      <c r="E3762">
        <v>139784.10500000001</v>
      </c>
      <c r="F3762">
        <v>139785.01579999999</v>
      </c>
      <c r="G3762">
        <v>0.91079999998328276</v>
      </c>
      <c r="H3762">
        <v>272.40069999999997</v>
      </c>
      <c r="I3762">
        <v>57.554000000000002</v>
      </c>
      <c r="J3762">
        <v>1136.691</v>
      </c>
      <c r="L3762" t="s">
        <v>1339</v>
      </c>
      <c r="M3762" s="6">
        <f t="shared" si="473"/>
        <v>2022</v>
      </c>
      <c r="N3762" s="6" t="str">
        <f t="shared" si="474"/>
        <v>05</v>
      </c>
      <c r="O3762" s="6" t="str">
        <f t="shared" si="475"/>
        <v>19</v>
      </c>
      <c r="P3762" t="str">
        <f t="shared" si="476"/>
        <v>09</v>
      </c>
      <c r="Q3762" t="str">
        <f t="shared" si="477"/>
        <v>17</v>
      </c>
      <c r="R3762" t="str">
        <f t="shared" si="478"/>
        <v>06</v>
      </c>
      <c r="S3762" s="4">
        <f t="shared" si="472"/>
        <v>44700.386874999997</v>
      </c>
      <c r="T3762" s="5">
        <f t="shared" si="479"/>
        <v>44700.386874999997</v>
      </c>
      <c r="U3762" t="s">
        <v>2764</v>
      </c>
      <c r="AH3762" t="s">
        <v>2940</v>
      </c>
      <c r="AI3762">
        <v>1</v>
      </c>
      <c r="AJ3762">
        <v>2</v>
      </c>
      <c r="AK3762" t="s">
        <v>3101</v>
      </c>
      <c r="AL3762" t="s">
        <v>3104</v>
      </c>
      <c r="BN3762">
        <v>1013</v>
      </c>
      <c r="BQ3762">
        <v>272.40069999999997</v>
      </c>
      <c r="BR3762">
        <v>273.31149999998331</v>
      </c>
      <c r="BS3762">
        <v>0</v>
      </c>
    </row>
    <row r="3763" spans="1:71" x14ac:dyDescent="0.25">
      <c r="A3763" t="s">
        <v>86</v>
      </c>
      <c r="B3763">
        <v>1030</v>
      </c>
      <c r="C3763" t="s">
        <v>88</v>
      </c>
      <c r="D3763">
        <v>1</v>
      </c>
      <c r="E3763">
        <v>140225.74189999999</v>
      </c>
      <c r="F3763">
        <v>140229.97560000001</v>
      </c>
      <c r="G3763">
        <v>4.233700000011595</v>
      </c>
      <c r="H3763">
        <v>113.9906</v>
      </c>
      <c r="I3763">
        <v>0</v>
      </c>
      <c r="J3763">
        <v>381.29500000000002</v>
      </c>
      <c r="L3763" t="s">
        <v>1340</v>
      </c>
      <c r="M3763" s="6">
        <f t="shared" si="473"/>
        <v>2022</v>
      </c>
      <c r="N3763" s="6" t="str">
        <f t="shared" si="474"/>
        <v>05</v>
      </c>
      <c r="O3763" s="6" t="str">
        <f t="shared" si="475"/>
        <v>19</v>
      </c>
      <c r="P3763" t="str">
        <f t="shared" si="476"/>
        <v>09</v>
      </c>
      <c r="Q3763" t="str">
        <f t="shared" si="477"/>
        <v>27</v>
      </c>
      <c r="R3763" t="str">
        <f t="shared" si="478"/>
        <v>06</v>
      </c>
      <c r="S3763" s="4">
        <f t="shared" si="472"/>
        <v>44700.393819444442</v>
      </c>
      <c r="T3763" s="5">
        <f t="shared" si="479"/>
        <v>44700.393819444442</v>
      </c>
      <c r="U3763" t="s">
        <v>2765</v>
      </c>
      <c r="AH3763" t="s">
        <v>2940</v>
      </c>
      <c r="AI3763">
        <v>1</v>
      </c>
      <c r="AJ3763">
        <v>0</v>
      </c>
      <c r="AK3763" t="s">
        <v>3101</v>
      </c>
      <c r="AL3763" t="s">
        <v>3102</v>
      </c>
      <c r="BN3763">
        <v>1014</v>
      </c>
      <c r="BQ3763">
        <v>113.9906</v>
      </c>
      <c r="BR3763">
        <v>118.2243000000116</v>
      </c>
      <c r="BS3763">
        <v>0</v>
      </c>
    </row>
    <row r="3764" spans="1:71" x14ac:dyDescent="0.25">
      <c r="A3764" t="s">
        <v>86</v>
      </c>
      <c r="B3764">
        <v>1032</v>
      </c>
      <c r="C3764" t="s">
        <v>88</v>
      </c>
      <c r="D3764">
        <v>1</v>
      </c>
      <c r="E3764">
        <v>140402.3658</v>
      </c>
      <c r="F3764">
        <v>140404.10569999999</v>
      </c>
      <c r="G3764">
        <v>1.739899999985937</v>
      </c>
      <c r="H3764">
        <v>290.61450000000002</v>
      </c>
      <c r="I3764">
        <v>21.582999999999998</v>
      </c>
      <c r="J3764">
        <v>330.935</v>
      </c>
      <c r="L3764" t="s">
        <v>1340</v>
      </c>
      <c r="M3764" s="6">
        <f t="shared" si="473"/>
        <v>2022</v>
      </c>
      <c r="N3764" s="6" t="str">
        <f t="shared" si="474"/>
        <v>05</v>
      </c>
      <c r="O3764" s="6" t="str">
        <f t="shared" si="475"/>
        <v>19</v>
      </c>
      <c r="P3764" t="str">
        <f t="shared" si="476"/>
        <v>09</v>
      </c>
      <c r="Q3764" t="str">
        <f t="shared" si="477"/>
        <v>27</v>
      </c>
      <c r="R3764" t="str">
        <f t="shared" si="478"/>
        <v>06</v>
      </c>
      <c r="S3764" s="4">
        <f t="shared" si="472"/>
        <v>44700.393819444442</v>
      </c>
      <c r="T3764" s="5">
        <f t="shared" si="479"/>
        <v>44700.393819444442</v>
      </c>
      <c r="U3764" t="s">
        <v>2765</v>
      </c>
      <c r="AH3764" t="s">
        <v>2940</v>
      </c>
      <c r="AI3764">
        <v>1</v>
      </c>
      <c r="AJ3764">
        <v>0</v>
      </c>
      <c r="AK3764" t="s">
        <v>3101</v>
      </c>
      <c r="AL3764" t="s">
        <v>3102</v>
      </c>
      <c r="BN3764">
        <v>1016</v>
      </c>
      <c r="BQ3764">
        <v>290.61450000000002</v>
      </c>
      <c r="BR3764">
        <v>292.35439999998601</v>
      </c>
      <c r="BS3764">
        <v>1</v>
      </c>
    </row>
    <row r="3765" spans="1:71" x14ac:dyDescent="0.25">
      <c r="A3765" t="s">
        <v>86</v>
      </c>
      <c r="B3765">
        <v>1034</v>
      </c>
      <c r="C3765" t="s">
        <v>88</v>
      </c>
      <c r="D3765">
        <v>1</v>
      </c>
      <c r="E3765">
        <v>140718.42809999999</v>
      </c>
      <c r="F3765">
        <v>140718.69190000001</v>
      </c>
      <c r="G3765">
        <v>0.26380000001518061</v>
      </c>
      <c r="H3765">
        <v>6.5637999999999996</v>
      </c>
      <c r="I3765">
        <v>71.941999999999993</v>
      </c>
      <c r="J3765">
        <v>287.77</v>
      </c>
      <c r="L3765" t="s">
        <v>1341</v>
      </c>
      <c r="M3765" s="6">
        <f t="shared" si="473"/>
        <v>2022</v>
      </c>
      <c r="N3765" s="6" t="str">
        <f t="shared" si="474"/>
        <v>05</v>
      </c>
      <c r="O3765" s="6" t="str">
        <f t="shared" si="475"/>
        <v>19</v>
      </c>
      <c r="P3765" t="str">
        <f t="shared" si="476"/>
        <v>09</v>
      </c>
      <c r="Q3765" t="str">
        <f t="shared" si="477"/>
        <v>37</v>
      </c>
      <c r="R3765" t="str">
        <f t="shared" si="478"/>
        <v>06</v>
      </c>
      <c r="S3765" s="4">
        <f t="shared" si="472"/>
        <v>44700.400763888887</v>
      </c>
      <c r="T3765" s="5">
        <f t="shared" si="479"/>
        <v>44700.400763888887</v>
      </c>
      <c r="U3765" t="s">
        <v>2766</v>
      </c>
      <c r="AH3765" t="s">
        <v>2940</v>
      </c>
      <c r="AI3765">
        <v>1</v>
      </c>
      <c r="AJ3765">
        <v>0</v>
      </c>
      <c r="AK3765" t="s">
        <v>3101</v>
      </c>
      <c r="AL3765" t="s">
        <v>3102</v>
      </c>
      <c r="BN3765">
        <v>1018</v>
      </c>
      <c r="BQ3765">
        <v>6.5637999999999996</v>
      </c>
      <c r="BR3765">
        <v>6.8276000000151802</v>
      </c>
      <c r="BS3765">
        <v>0</v>
      </c>
    </row>
    <row r="3766" spans="1:71" x14ac:dyDescent="0.25">
      <c r="A3766" t="s">
        <v>86</v>
      </c>
      <c r="B3766">
        <v>1035</v>
      </c>
      <c r="C3766" t="s">
        <v>88</v>
      </c>
      <c r="D3766">
        <v>1</v>
      </c>
      <c r="E3766">
        <v>140745.4129</v>
      </c>
      <c r="F3766">
        <v>140748.05739999999</v>
      </c>
      <c r="G3766">
        <v>2.6444999999948782</v>
      </c>
      <c r="H3766">
        <v>33.5486</v>
      </c>
      <c r="I3766">
        <v>64.748000000000005</v>
      </c>
      <c r="J3766">
        <v>410.072</v>
      </c>
      <c r="L3766" t="s">
        <v>1341</v>
      </c>
      <c r="M3766" s="6">
        <f t="shared" si="473"/>
        <v>2022</v>
      </c>
      <c r="N3766" s="6" t="str">
        <f t="shared" si="474"/>
        <v>05</v>
      </c>
      <c r="O3766" s="6" t="str">
        <f t="shared" si="475"/>
        <v>19</v>
      </c>
      <c r="P3766" t="str">
        <f t="shared" si="476"/>
        <v>09</v>
      </c>
      <c r="Q3766" t="str">
        <f t="shared" si="477"/>
        <v>37</v>
      </c>
      <c r="R3766" t="str">
        <f t="shared" si="478"/>
        <v>06</v>
      </c>
      <c r="S3766" s="4">
        <f t="shared" si="472"/>
        <v>44700.400763888887</v>
      </c>
      <c r="T3766" s="5">
        <f t="shared" si="479"/>
        <v>44700.400763888887</v>
      </c>
      <c r="U3766" t="s">
        <v>2766</v>
      </c>
      <c r="AH3766" t="s">
        <v>2940</v>
      </c>
      <c r="AI3766">
        <v>1</v>
      </c>
      <c r="AJ3766">
        <v>0</v>
      </c>
      <c r="AK3766" t="s">
        <v>3101</v>
      </c>
      <c r="AL3766" t="s">
        <v>3102</v>
      </c>
      <c r="BN3766">
        <v>1019</v>
      </c>
      <c r="BQ3766">
        <v>33.5486</v>
      </c>
      <c r="BR3766">
        <v>36.193099999994878</v>
      </c>
      <c r="BS3766">
        <v>1</v>
      </c>
    </row>
    <row r="3767" spans="1:71" x14ac:dyDescent="0.25">
      <c r="A3767" t="s">
        <v>86</v>
      </c>
      <c r="B3767">
        <v>4</v>
      </c>
      <c r="C3767" t="s">
        <v>88</v>
      </c>
      <c r="D3767">
        <v>1</v>
      </c>
      <c r="E3767">
        <v>23196.675651760001</v>
      </c>
      <c r="F3767">
        <v>23197.146757286999</v>
      </c>
      <c r="G3767">
        <v>0.47110552699814429</v>
      </c>
      <c r="H3767">
        <v>94.656300000000002</v>
      </c>
      <c r="I3767">
        <v>56.738</v>
      </c>
      <c r="J3767">
        <v>354.61</v>
      </c>
      <c r="L3767" t="s">
        <v>1342</v>
      </c>
      <c r="M3767" s="6">
        <f t="shared" si="473"/>
        <v>2022</v>
      </c>
      <c r="N3767" s="6" t="str">
        <f t="shared" si="474"/>
        <v>05</v>
      </c>
      <c r="O3767" s="6" t="str">
        <f t="shared" si="475"/>
        <v>19</v>
      </c>
      <c r="P3767" t="str">
        <f t="shared" si="476"/>
        <v>16</v>
      </c>
      <c r="Q3767" t="str">
        <f t="shared" si="477"/>
        <v>47</v>
      </c>
      <c r="R3767" t="str">
        <f t="shared" si="478"/>
        <v>07</v>
      </c>
      <c r="S3767" s="4">
        <f t="shared" si="472"/>
        <v>44700.699386574073</v>
      </c>
      <c r="T3767" s="5">
        <f t="shared" si="479"/>
        <v>44700.699386574073</v>
      </c>
      <c r="U3767" t="s">
        <v>2767</v>
      </c>
      <c r="AH3767" t="s">
        <v>2940</v>
      </c>
      <c r="AI3767">
        <v>1</v>
      </c>
      <c r="AJ3767">
        <v>0</v>
      </c>
      <c r="AL3767" t="s">
        <v>3102</v>
      </c>
      <c r="BK3767">
        <v>3</v>
      </c>
      <c r="BL3767">
        <v>3</v>
      </c>
      <c r="BO3767" t="s">
        <v>3101</v>
      </c>
      <c r="BQ3767">
        <v>94.656300000000002</v>
      </c>
      <c r="BR3767">
        <v>95.127405526998146</v>
      </c>
      <c r="BS3767">
        <v>0</v>
      </c>
    </row>
    <row r="3768" spans="1:71" x14ac:dyDescent="0.25">
      <c r="A3768" t="s">
        <v>86</v>
      </c>
      <c r="B3768">
        <v>5</v>
      </c>
      <c r="C3768" t="s">
        <v>88</v>
      </c>
      <c r="D3768">
        <v>1</v>
      </c>
      <c r="E3768">
        <v>24421.062142161001</v>
      </c>
      <c r="F3768">
        <v>24421.570936131</v>
      </c>
      <c r="G3768">
        <v>0.50879396999880555</v>
      </c>
      <c r="H3768">
        <v>119.21380000000001</v>
      </c>
      <c r="I3768">
        <v>21.277000000000001</v>
      </c>
      <c r="J3768">
        <v>340.42599999999999</v>
      </c>
      <c r="L3768" t="s">
        <v>1343</v>
      </c>
      <c r="M3768" s="6">
        <f t="shared" si="473"/>
        <v>2022</v>
      </c>
      <c r="N3768" s="6" t="str">
        <f t="shared" si="474"/>
        <v>05</v>
      </c>
      <c r="O3768" s="6" t="str">
        <f t="shared" si="475"/>
        <v>19</v>
      </c>
      <c r="P3768" t="str">
        <f t="shared" si="476"/>
        <v>17</v>
      </c>
      <c r="Q3768" t="str">
        <f t="shared" si="477"/>
        <v>07</v>
      </c>
      <c r="R3768" t="str">
        <f t="shared" si="478"/>
        <v>07</v>
      </c>
      <c r="S3768" s="4">
        <f t="shared" si="472"/>
        <v>44700.713275462964</v>
      </c>
      <c r="T3768" s="5">
        <f t="shared" si="479"/>
        <v>44700.713275462964</v>
      </c>
      <c r="U3768" t="s">
        <v>2768</v>
      </c>
      <c r="AH3768" t="s">
        <v>2940</v>
      </c>
      <c r="AI3768">
        <v>1</v>
      </c>
      <c r="AJ3768">
        <v>0</v>
      </c>
      <c r="AL3768" t="s">
        <v>3102</v>
      </c>
      <c r="BK3768">
        <v>4</v>
      </c>
      <c r="BL3768">
        <v>4</v>
      </c>
      <c r="BO3768" t="s">
        <v>3101</v>
      </c>
      <c r="BQ3768">
        <v>119.21380000000001</v>
      </c>
      <c r="BR3768">
        <v>119.7225939699988</v>
      </c>
      <c r="BS3768">
        <v>0</v>
      </c>
    </row>
    <row r="3769" spans="1:71" x14ac:dyDescent="0.25">
      <c r="A3769" t="s">
        <v>86</v>
      </c>
      <c r="B3769">
        <v>12</v>
      </c>
      <c r="C3769" t="s">
        <v>88</v>
      </c>
      <c r="D3769">
        <v>1</v>
      </c>
      <c r="E3769">
        <v>82441.865541221996</v>
      </c>
      <c r="F3769">
        <v>82442.028857804995</v>
      </c>
      <c r="G3769">
        <v>0.16331658299895929</v>
      </c>
      <c r="H3769">
        <v>235.00819999999999</v>
      </c>
      <c r="I3769">
        <v>212.76599999999999</v>
      </c>
      <c r="J3769">
        <v>510.63799999999998</v>
      </c>
      <c r="L3769" t="s">
        <v>1344</v>
      </c>
      <c r="M3769" s="6">
        <f t="shared" si="473"/>
        <v>2022</v>
      </c>
      <c r="N3769" s="6" t="str">
        <f t="shared" si="474"/>
        <v>05</v>
      </c>
      <c r="O3769" s="6" t="str">
        <f t="shared" si="475"/>
        <v>20</v>
      </c>
      <c r="P3769" t="str">
        <f t="shared" si="476"/>
        <v>09</v>
      </c>
      <c r="Q3769" t="str">
        <f t="shared" si="477"/>
        <v>12</v>
      </c>
      <c r="R3769" t="str">
        <f t="shared" si="478"/>
        <v>09</v>
      </c>
      <c r="S3769" s="4">
        <f t="shared" si="472"/>
        <v>44701.383437500001</v>
      </c>
      <c r="T3769" s="5">
        <f t="shared" si="479"/>
        <v>44701.383437500001</v>
      </c>
      <c r="U3769" t="s">
        <v>2769</v>
      </c>
      <c r="AH3769" t="s">
        <v>2940</v>
      </c>
      <c r="AI3769">
        <v>1</v>
      </c>
      <c r="AJ3769">
        <v>0</v>
      </c>
      <c r="AL3769" t="s">
        <v>3103</v>
      </c>
      <c r="AN3769" t="s">
        <v>3619</v>
      </c>
      <c r="BK3769">
        <v>11</v>
      </c>
      <c r="BL3769">
        <v>11</v>
      </c>
      <c r="BO3769" t="s">
        <v>3101</v>
      </c>
      <c r="BQ3769">
        <v>235.00819999999999</v>
      </c>
      <c r="BR3769">
        <v>235.17151658299889</v>
      </c>
      <c r="BS3769">
        <v>0</v>
      </c>
    </row>
    <row r="3770" spans="1:71" x14ac:dyDescent="0.25">
      <c r="A3770" t="s">
        <v>86</v>
      </c>
      <c r="B3770">
        <v>13</v>
      </c>
      <c r="C3770" t="s">
        <v>88</v>
      </c>
      <c r="D3770">
        <v>1</v>
      </c>
      <c r="E3770">
        <v>82442.870566348007</v>
      </c>
      <c r="F3770">
        <v>82443.059008558994</v>
      </c>
      <c r="G3770">
        <v>0.18844221098697739</v>
      </c>
      <c r="H3770">
        <v>236.01320000000001</v>
      </c>
      <c r="I3770">
        <v>170.21299999999999</v>
      </c>
      <c r="J3770">
        <v>574.46799999999996</v>
      </c>
      <c r="L3770" t="s">
        <v>1344</v>
      </c>
      <c r="M3770" s="6">
        <f t="shared" si="473"/>
        <v>2022</v>
      </c>
      <c r="N3770" s="6" t="str">
        <f t="shared" si="474"/>
        <v>05</v>
      </c>
      <c r="O3770" s="6" t="str">
        <f t="shared" si="475"/>
        <v>20</v>
      </c>
      <c r="P3770" t="str">
        <f t="shared" si="476"/>
        <v>09</v>
      </c>
      <c r="Q3770" t="str">
        <f t="shared" si="477"/>
        <v>12</v>
      </c>
      <c r="R3770" t="str">
        <f t="shared" si="478"/>
        <v>09</v>
      </c>
      <c r="S3770" s="4">
        <f t="shared" si="472"/>
        <v>44701.383437500001</v>
      </c>
      <c r="T3770" s="5">
        <f t="shared" si="479"/>
        <v>44701.383437500001</v>
      </c>
      <c r="U3770" t="s">
        <v>2769</v>
      </c>
      <c r="AH3770" t="s">
        <v>2940</v>
      </c>
      <c r="AI3770">
        <v>1</v>
      </c>
      <c r="AJ3770">
        <v>0</v>
      </c>
      <c r="AL3770" t="s">
        <v>3103</v>
      </c>
      <c r="AN3770" t="s">
        <v>3619</v>
      </c>
      <c r="BK3770">
        <v>12</v>
      </c>
      <c r="BL3770">
        <v>12</v>
      </c>
      <c r="BO3770" t="s">
        <v>3101</v>
      </c>
      <c r="BQ3770">
        <v>236.01320000000001</v>
      </c>
      <c r="BR3770">
        <v>236.20164221098699</v>
      </c>
      <c r="BS3770">
        <v>1</v>
      </c>
    </row>
    <row r="3771" spans="1:71" x14ac:dyDescent="0.25">
      <c r="A3771" t="s">
        <v>86</v>
      </c>
      <c r="B3771">
        <v>14</v>
      </c>
      <c r="C3771" t="s">
        <v>88</v>
      </c>
      <c r="D3771">
        <v>1</v>
      </c>
      <c r="E3771">
        <v>82443.919561322997</v>
      </c>
      <c r="F3771">
        <v>82444.158254790003</v>
      </c>
      <c r="G3771">
        <v>0.23869346700666941</v>
      </c>
      <c r="H3771">
        <v>237.06219999999999</v>
      </c>
      <c r="I3771">
        <v>78.013999999999996</v>
      </c>
      <c r="J3771">
        <v>879.43299999999999</v>
      </c>
      <c r="L3771" t="s">
        <v>1344</v>
      </c>
      <c r="M3771" s="6">
        <f t="shared" si="473"/>
        <v>2022</v>
      </c>
      <c r="N3771" s="6" t="str">
        <f t="shared" si="474"/>
        <v>05</v>
      </c>
      <c r="O3771" s="6" t="str">
        <f t="shared" si="475"/>
        <v>20</v>
      </c>
      <c r="P3771" t="str">
        <f t="shared" si="476"/>
        <v>09</v>
      </c>
      <c r="Q3771" t="str">
        <f t="shared" si="477"/>
        <v>12</v>
      </c>
      <c r="R3771" t="str">
        <f t="shared" si="478"/>
        <v>09</v>
      </c>
      <c r="S3771" s="4">
        <f t="shared" si="472"/>
        <v>44701.383437500001</v>
      </c>
      <c r="T3771" s="5">
        <f t="shared" si="479"/>
        <v>44701.383437500001</v>
      </c>
      <c r="U3771" t="s">
        <v>2769</v>
      </c>
      <c r="AH3771" t="s">
        <v>2940</v>
      </c>
      <c r="AI3771">
        <v>1</v>
      </c>
      <c r="AJ3771">
        <v>0</v>
      </c>
      <c r="AL3771" t="s">
        <v>3103</v>
      </c>
      <c r="AN3771" t="s">
        <v>3619</v>
      </c>
      <c r="BK3771">
        <v>13</v>
      </c>
      <c r="BL3771">
        <v>13</v>
      </c>
      <c r="BO3771" t="s">
        <v>3101</v>
      </c>
      <c r="BQ3771">
        <v>237.06219999999999</v>
      </c>
      <c r="BR3771">
        <v>237.30089346700669</v>
      </c>
      <c r="BS3771">
        <v>2</v>
      </c>
    </row>
    <row r="3772" spans="1:71" x14ac:dyDescent="0.25">
      <c r="A3772" t="s">
        <v>86</v>
      </c>
      <c r="B3772">
        <v>15</v>
      </c>
      <c r="C3772" t="s">
        <v>88</v>
      </c>
      <c r="D3772">
        <v>1</v>
      </c>
      <c r="E3772">
        <v>82444.736144237002</v>
      </c>
      <c r="F3772">
        <v>82444.974837704998</v>
      </c>
      <c r="G3772">
        <v>0.23869346799619959</v>
      </c>
      <c r="H3772">
        <v>237.87880000000001</v>
      </c>
      <c r="I3772">
        <v>42.552999999999997</v>
      </c>
      <c r="J3772">
        <v>865.24800000000005</v>
      </c>
      <c r="L3772" t="s">
        <v>1344</v>
      </c>
      <c r="M3772" s="6">
        <f t="shared" si="473"/>
        <v>2022</v>
      </c>
      <c r="N3772" s="6" t="str">
        <f t="shared" si="474"/>
        <v>05</v>
      </c>
      <c r="O3772" s="6" t="str">
        <f t="shared" si="475"/>
        <v>20</v>
      </c>
      <c r="P3772" t="str">
        <f t="shared" si="476"/>
        <v>09</v>
      </c>
      <c r="Q3772" t="str">
        <f t="shared" si="477"/>
        <v>12</v>
      </c>
      <c r="R3772" t="str">
        <f t="shared" si="478"/>
        <v>09</v>
      </c>
      <c r="S3772" s="4">
        <f t="shared" si="472"/>
        <v>44701.383437500001</v>
      </c>
      <c r="T3772" s="5">
        <f t="shared" si="479"/>
        <v>44701.383437500001</v>
      </c>
      <c r="U3772" t="s">
        <v>2769</v>
      </c>
      <c r="AH3772" t="s">
        <v>2940</v>
      </c>
      <c r="AI3772">
        <v>1</v>
      </c>
      <c r="AJ3772">
        <v>0</v>
      </c>
      <c r="AL3772" t="s">
        <v>3103</v>
      </c>
      <c r="AN3772" t="s">
        <v>3619</v>
      </c>
      <c r="BK3772">
        <v>14</v>
      </c>
      <c r="BL3772">
        <v>14</v>
      </c>
      <c r="BO3772" t="s">
        <v>3101</v>
      </c>
      <c r="BQ3772">
        <v>237.87880000000001</v>
      </c>
      <c r="BR3772">
        <v>238.11749346799621</v>
      </c>
      <c r="BS3772">
        <v>3</v>
      </c>
    </row>
    <row r="3773" spans="1:71" x14ac:dyDescent="0.25">
      <c r="A3773" t="s">
        <v>86</v>
      </c>
      <c r="B3773">
        <v>16</v>
      </c>
      <c r="C3773" t="s">
        <v>88</v>
      </c>
      <c r="D3773">
        <v>1</v>
      </c>
      <c r="E3773">
        <v>82445.483631673997</v>
      </c>
      <c r="F3773">
        <v>82445.684636699996</v>
      </c>
      <c r="G3773">
        <v>0.20100502599962061</v>
      </c>
      <c r="H3773">
        <v>238.62629999999999</v>
      </c>
      <c r="I3773">
        <v>35.460999999999999</v>
      </c>
      <c r="J3773">
        <v>921.98599999999999</v>
      </c>
      <c r="L3773" t="s">
        <v>1344</v>
      </c>
      <c r="M3773" s="6">
        <f t="shared" si="473"/>
        <v>2022</v>
      </c>
      <c r="N3773" s="6" t="str">
        <f t="shared" si="474"/>
        <v>05</v>
      </c>
      <c r="O3773" s="6" t="str">
        <f t="shared" si="475"/>
        <v>20</v>
      </c>
      <c r="P3773" t="str">
        <f t="shared" si="476"/>
        <v>09</v>
      </c>
      <c r="Q3773" t="str">
        <f t="shared" si="477"/>
        <v>12</v>
      </c>
      <c r="R3773" t="str">
        <f t="shared" si="478"/>
        <v>09</v>
      </c>
      <c r="S3773" s="4">
        <f t="shared" si="472"/>
        <v>44701.383437500001</v>
      </c>
      <c r="T3773" s="5">
        <f t="shared" si="479"/>
        <v>44701.383437500001</v>
      </c>
      <c r="U3773" t="s">
        <v>2769</v>
      </c>
      <c r="AH3773" t="s">
        <v>2940</v>
      </c>
      <c r="AI3773">
        <v>1</v>
      </c>
      <c r="AJ3773">
        <v>0</v>
      </c>
      <c r="AL3773" t="s">
        <v>3103</v>
      </c>
      <c r="AN3773" t="s">
        <v>3619</v>
      </c>
      <c r="BK3773">
        <v>15</v>
      </c>
      <c r="BL3773">
        <v>15</v>
      </c>
      <c r="BO3773" t="s">
        <v>3101</v>
      </c>
      <c r="BQ3773">
        <v>238.62629999999999</v>
      </c>
      <c r="BR3773">
        <v>238.82730502599961</v>
      </c>
      <c r="BS3773">
        <v>4</v>
      </c>
    </row>
    <row r="3774" spans="1:71" x14ac:dyDescent="0.25">
      <c r="A3774" t="s">
        <v>86</v>
      </c>
      <c r="B3774">
        <v>17</v>
      </c>
      <c r="C3774" t="s">
        <v>88</v>
      </c>
      <c r="D3774">
        <v>1</v>
      </c>
      <c r="E3774">
        <v>82446.268807554006</v>
      </c>
      <c r="F3774">
        <v>82446.438405544002</v>
      </c>
      <c r="G3774">
        <v>0.1695979899959639</v>
      </c>
      <c r="H3774">
        <v>239.41149999999999</v>
      </c>
      <c r="I3774">
        <v>28.369</v>
      </c>
      <c r="J3774">
        <v>758.86500000000001</v>
      </c>
      <c r="L3774" t="s">
        <v>1344</v>
      </c>
      <c r="M3774" s="6">
        <f t="shared" si="473"/>
        <v>2022</v>
      </c>
      <c r="N3774" s="6" t="str">
        <f t="shared" si="474"/>
        <v>05</v>
      </c>
      <c r="O3774" s="6" t="str">
        <f t="shared" si="475"/>
        <v>20</v>
      </c>
      <c r="P3774" t="str">
        <f t="shared" si="476"/>
        <v>09</v>
      </c>
      <c r="Q3774" t="str">
        <f t="shared" si="477"/>
        <v>12</v>
      </c>
      <c r="R3774" t="str">
        <f t="shared" si="478"/>
        <v>09</v>
      </c>
      <c r="S3774" s="4">
        <f t="shared" si="472"/>
        <v>44701.383437500001</v>
      </c>
      <c r="T3774" s="5">
        <f t="shared" si="479"/>
        <v>44701.383437500001</v>
      </c>
      <c r="U3774" t="s">
        <v>2769</v>
      </c>
      <c r="AH3774" t="s">
        <v>2940</v>
      </c>
      <c r="AI3774">
        <v>1</v>
      </c>
      <c r="AJ3774">
        <v>0</v>
      </c>
      <c r="AL3774" t="s">
        <v>3103</v>
      </c>
      <c r="AN3774" t="s">
        <v>3619</v>
      </c>
      <c r="BK3774">
        <v>16</v>
      </c>
      <c r="BL3774">
        <v>16</v>
      </c>
      <c r="BO3774" t="s">
        <v>3101</v>
      </c>
      <c r="BQ3774">
        <v>239.41149999999999</v>
      </c>
      <c r="BR3774">
        <v>239.58109798999601</v>
      </c>
      <c r="BS3774">
        <v>5</v>
      </c>
    </row>
    <row r="3775" spans="1:71" x14ac:dyDescent="0.25">
      <c r="A3775" t="s">
        <v>86</v>
      </c>
      <c r="B3775">
        <v>18</v>
      </c>
      <c r="C3775" t="s">
        <v>88</v>
      </c>
      <c r="D3775">
        <v>1</v>
      </c>
      <c r="E3775">
        <v>82448.828442935002</v>
      </c>
      <c r="F3775">
        <v>82449.029447959998</v>
      </c>
      <c r="G3775">
        <v>0.20100502499553841</v>
      </c>
      <c r="H3775">
        <v>241.97110000000001</v>
      </c>
      <c r="I3775">
        <v>78.013999999999996</v>
      </c>
      <c r="J3775">
        <v>822.69500000000005</v>
      </c>
      <c r="L3775" t="s">
        <v>1344</v>
      </c>
      <c r="M3775" s="6">
        <f t="shared" si="473"/>
        <v>2022</v>
      </c>
      <c r="N3775" s="6" t="str">
        <f t="shared" si="474"/>
        <v>05</v>
      </c>
      <c r="O3775" s="6" t="str">
        <f t="shared" si="475"/>
        <v>20</v>
      </c>
      <c r="P3775" t="str">
        <f t="shared" si="476"/>
        <v>09</v>
      </c>
      <c r="Q3775" t="str">
        <f t="shared" si="477"/>
        <v>12</v>
      </c>
      <c r="R3775" t="str">
        <f t="shared" si="478"/>
        <v>09</v>
      </c>
      <c r="S3775" s="4">
        <f t="shared" si="472"/>
        <v>44701.383437500001</v>
      </c>
      <c r="T3775" s="5">
        <f t="shared" si="479"/>
        <v>44701.383437500001</v>
      </c>
      <c r="U3775" t="s">
        <v>2769</v>
      </c>
      <c r="AH3775" t="s">
        <v>2940</v>
      </c>
      <c r="AI3775">
        <v>1</v>
      </c>
      <c r="AJ3775">
        <v>0</v>
      </c>
      <c r="AL3775" t="s">
        <v>3103</v>
      </c>
      <c r="AN3775" t="s">
        <v>3619</v>
      </c>
      <c r="BK3775">
        <v>17</v>
      </c>
      <c r="BL3775">
        <v>17</v>
      </c>
      <c r="BO3775" t="s">
        <v>3101</v>
      </c>
      <c r="BQ3775">
        <v>241.97110000000001</v>
      </c>
      <c r="BR3775">
        <v>242.17210502499549</v>
      </c>
      <c r="BS3775">
        <v>6</v>
      </c>
    </row>
    <row r="3776" spans="1:71" x14ac:dyDescent="0.25">
      <c r="A3776" t="s">
        <v>86</v>
      </c>
      <c r="B3776">
        <v>19</v>
      </c>
      <c r="C3776" t="s">
        <v>88</v>
      </c>
      <c r="D3776">
        <v>1</v>
      </c>
      <c r="E3776">
        <v>82449.531960523003</v>
      </c>
      <c r="F3776">
        <v>82449.720402734005</v>
      </c>
      <c r="G3776">
        <v>0.18844221100152941</v>
      </c>
      <c r="H3776">
        <v>242.6746</v>
      </c>
      <c r="I3776">
        <v>92.198999999999998</v>
      </c>
      <c r="J3776">
        <v>801.41800000000001</v>
      </c>
      <c r="L3776" t="s">
        <v>1344</v>
      </c>
      <c r="M3776" s="6">
        <f t="shared" si="473"/>
        <v>2022</v>
      </c>
      <c r="N3776" s="6" t="str">
        <f t="shared" si="474"/>
        <v>05</v>
      </c>
      <c r="O3776" s="6" t="str">
        <f t="shared" si="475"/>
        <v>20</v>
      </c>
      <c r="P3776" t="str">
        <f t="shared" si="476"/>
        <v>09</v>
      </c>
      <c r="Q3776" t="str">
        <f t="shared" si="477"/>
        <v>12</v>
      </c>
      <c r="R3776" t="str">
        <f t="shared" si="478"/>
        <v>09</v>
      </c>
      <c r="S3776" s="4">
        <f t="shared" si="472"/>
        <v>44701.383437500001</v>
      </c>
      <c r="T3776" s="5">
        <f t="shared" si="479"/>
        <v>44701.383437500001</v>
      </c>
      <c r="U3776" t="s">
        <v>2769</v>
      </c>
      <c r="AH3776" t="s">
        <v>2940</v>
      </c>
      <c r="AI3776">
        <v>1</v>
      </c>
      <c r="AJ3776">
        <v>0</v>
      </c>
      <c r="AL3776" t="s">
        <v>3103</v>
      </c>
      <c r="AN3776" t="s">
        <v>3619</v>
      </c>
      <c r="BK3776">
        <v>18</v>
      </c>
      <c r="BL3776">
        <v>18</v>
      </c>
      <c r="BO3776" t="s">
        <v>3101</v>
      </c>
      <c r="BQ3776">
        <v>242.6746</v>
      </c>
      <c r="BR3776">
        <v>242.8630422110015</v>
      </c>
      <c r="BS3776">
        <v>7</v>
      </c>
    </row>
    <row r="3777" spans="1:71" x14ac:dyDescent="0.25">
      <c r="A3777" t="s">
        <v>86</v>
      </c>
      <c r="B3777">
        <v>27</v>
      </c>
      <c r="C3777" t="s">
        <v>88</v>
      </c>
      <c r="D3777">
        <v>1</v>
      </c>
      <c r="E3777">
        <v>91732.439535077996</v>
      </c>
      <c r="F3777">
        <v>91732.835263721005</v>
      </c>
      <c r="G3777">
        <v>0.3957286430086242</v>
      </c>
      <c r="H3777">
        <v>225.32550000000001</v>
      </c>
      <c r="I3777">
        <v>106.383</v>
      </c>
      <c r="J3777">
        <v>943.26199999999994</v>
      </c>
      <c r="L3777" t="s">
        <v>1345</v>
      </c>
      <c r="M3777" s="6">
        <f t="shared" si="473"/>
        <v>2022</v>
      </c>
      <c r="N3777" s="6" t="str">
        <f t="shared" si="474"/>
        <v>05</v>
      </c>
      <c r="O3777" s="6" t="str">
        <f t="shared" si="475"/>
        <v>20</v>
      </c>
      <c r="P3777" t="str">
        <f t="shared" si="476"/>
        <v>11</v>
      </c>
      <c r="Q3777" t="str">
        <f t="shared" si="477"/>
        <v>47</v>
      </c>
      <c r="R3777" t="str">
        <f t="shared" si="478"/>
        <v>09</v>
      </c>
      <c r="S3777" s="4">
        <f t="shared" si="472"/>
        <v>44701.491076388891</v>
      </c>
      <c r="T3777" s="5">
        <f t="shared" si="479"/>
        <v>44701.491076388891</v>
      </c>
      <c r="U3777" t="s">
        <v>2770</v>
      </c>
      <c r="AH3777" t="s">
        <v>2940</v>
      </c>
      <c r="AI3777">
        <v>2</v>
      </c>
      <c r="AJ3777">
        <v>0</v>
      </c>
      <c r="AL3777" t="s">
        <v>3103</v>
      </c>
      <c r="BK3777">
        <v>26</v>
      </c>
      <c r="BL3777">
        <v>26</v>
      </c>
      <c r="BO3777" t="s">
        <v>3101</v>
      </c>
      <c r="BQ3777">
        <v>225.32550000000001</v>
      </c>
      <c r="BR3777">
        <v>225.7212286430086</v>
      </c>
      <c r="BS3777">
        <v>0</v>
      </c>
    </row>
    <row r="3778" spans="1:71" x14ac:dyDescent="0.25">
      <c r="A3778" t="s">
        <v>86</v>
      </c>
      <c r="B3778">
        <v>30</v>
      </c>
      <c r="C3778" t="s">
        <v>88</v>
      </c>
      <c r="D3778">
        <v>1</v>
      </c>
      <c r="E3778">
        <v>125363.126666311</v>
      </c>
      <c r="F3778">
        <v>125368.40304822</v>
      </c>
      <c r="G3778">
        <v>5.2763819090032484</v>
      </c>
      <c r="H3778">
        <v>253.12780000000001</v>
      </c>
      <c r="I3778">
        <v>92.198999999999998</v>
      </c>
      <c r="J3778">
        <v>1921.9860000000001</v>
      </c>
      <c r="L3778" t="s">
        <v>1346</v>
      </c>
      <c r="M3778" s="6">
        <f t="shared" si="473"/>
        <v>2022</v>
      </c>
      <c r="N3778" s="6" t="str">
        <f t="shared" si="474"/>
        <v>05</v>
      </c>
      <c r="O3778" s="6" t="str">
        <f t="shared" si="475"/>
        <v>20</v>
      </c>
      <c r="P3778" t="str">
        <f t="shared" si="476"/>
        <v>21</v>
      </c>
      <c r="Q3778" t="str">
        <f t="shared" si="477"/>
        <v>07</v>
      </c>
      <c r="R3778" t="str">
        <f t="shared" si="478"/>
        <v>10</v>
      </c>
      <c r="S3778" s="4">
        <f t="shared" si="472"/>
        <v>44701.879976851851</v>
      </c>
      <c r="T3778" s="5">
        <f t="shared" si="479"/>
        <v>44701.879976851851</v>
      </c>
      <c r="U3778" t="s">
        <v>2771</v>
      </c>
      <c r="AH3778" t="s">
        <v>2940</v>
      </c>
      <c r="AI3778">
        <v>5</v>
      </c>
      <c r="AJ3778">
        <v>6</v>
      </c>
      <c r="AL3778" t="s">
        <v>3104</v>
      </c>
      <c r="AN3778" t="s">
        <v>3707</v>
      </c>
      <c r="BK3778">
        <v>29</v>
      </c>
      <c r="BL3778">
        <v>29</v>
      </c>
      <c r="BO3778" t="s">
        <v>3101</v>
      </c>
      <c r="BQ3778">
        <v>253.12780000000001</v>
      </c>
      <c r="BR3778">
        <v>258.40418190900323</v>
      </c>
      <c r="BS3778">
        <v>0</v>
      </c>
    </row>
    <row r="3779" spans="1:71" x14ac:dyDescent="0.25">
      <c r="A3779" t="s">
        <v>86</v>
      </c>
      <c r="B3779">
        <v>32</v>
      </c>
      <c r="C3779" t="s">
        <v>88</v>
      </c>
      <c r="D3779">
        <v>1</v>
      </c>
      <c r="E3779">
        <v>128418.638101748</v>
      </c>
      <c r="F3779">
        <v>128419.957197225</v>
      </c>
      <c r="G3779">
        <v>1.319095476996154</v>
      </c>
      <c r="H3779">
        <v>8.3651</v>
      </c>
      <c r="I3779">
        <v>35.460999999999999</v>
      </c>
      <c r="J3779">
        <v>2099.2910000000002</v>
      </c>
      <c r="L3779" t="s">
        <v>1347</v>
      </c>
      <c r="M3779" s="6">
        <f t="shared" si="473"/>
        <v>2022</v>
      </c>
      <c r="N3779" s="6" t="str">
        <f t="shared" si="474"/>
        <v>05</v>
      </c>
      <c r="O3779" s="6" t="str">
        <f t="shared" si="475"/>
        <v>20</v>
      </c>
      <c r="P3779" t="str">
        <f t="shared" si="476"/>
        <v>22</v>
      </c>
      <c r="Q3779" t="str">
        <f t="shared" si="477"/>
        <v>02</v>
      </c>
      <c r="R3779" t="str">
        <f t="shared" si="478"/>
        <v>10</v>
      </c>
      <c r="S3779" s="4">
        <f t="shared" ref="S3779:S3842" si="480">DATE(M3779,N3779,O3779)+TIME(P3779,Q3779,R3779)</f>
        <v>44701.918171296296</v>
      </c>
      <c r="T3779" s="5">
        <f t="shared" si="479"/>
        <v>44701.918171296296</v>
      </c>
      <c r="U3779" t="s">
        <v>2772</v>
      </c>
      <c r="AH3779" t="s">
        <v>2940</v>
      </c>
      <c r="AI3779">
        <v>2</v>
      </c>
      <c r="AJ3779">
        <v>2</v>
      </c>
      <c r="AL3779" t="s">
        <v>3104</v>
      </c>
      <c r="AN3779" t="s">
        <v>3658</v>
      </c>
      <c r="BK3779">
        <v>31</v>
      </c>
      <c r="BL3779">
        <v>31</v>
      </c>
      <c r="BO3779" t="s">
        <v>3101</v>
      </c>
      <c r="BQ3779">
        <v>8.3651</v>
      </c>
      <c r="BR3779">
        <v>9.6841954769961536</v>
      </c>
      <c r="BS3779">
        <v>0</v>
      </c>
    </row>
    <row r="3780" spans="1:71" x14ac:dyDescent="0.25">
      <c r="A3780" t="s">
        <v>86</v>
      </c>
      <c r="B3780">
        <v>40</v>
      </c>
      <c r="C3780" t="s">
        <v>88</v>
      </c>
      <c r="D3780">
        <v>1</v>
      </c>
      <c r="E3780">
        <v>130320.384636613</v>
      </c>
      <c r="F3780">
        <v>130320.579360231</v>
      </c>
      <c r="G3780">
        <v>0.19472361799853391</v>
      </c>
      <c r="H3780">
        <v>110.0061</v>
      </c>
      <c r="I3780">
        <v>35.460999999999999</v>
      </c>
      <c r="J3780">
        <v>1212.7660000000001</v>
      </c>
      <c r="L3780" t="s">
        <v>1348</v>
      </c>
      <c r="M3780" s="6">
        <f t="shared" si="473"/>
        <v>2022</v>
      </c>
      <c r="N3780" s="6" t="str">
        <f t="shared" si="474"/>
        <v>05</v>
      </c>
      <c r="O3780" s="6" t="str">
        <f t="shared" si="475"/>
        <v>20</v>
      </c>
      <c r="P3780" t="str">
        <f t="shared" si="476"/>
        <v>22</v>
      </c>
      <c r="Q3780" t="str">
        <f t="shared" si="477"/>
        <v>32</v>
      </c>
      <c r="R3780" t="str">
        <f t="shared" si="478"/>
        <v>10</v>
      </c>
      <c r="S3780" s="4">
        <f t="shared" si="480"/>
        <v>44701.939004629632</v>
      </c>
      <c r="T3780" s="5">
        <f t="shared" si="479"/>
        <v>44701.939004629632</v>
      </c>
      <c r="U3780" t="s">
        <v>2773</v>
      </c>
      <c r="AH3780" t="s">
        <v>2940</v>
      </c>
      <c r="AI3780">
        <v>1</v>
      </c>
      <c r="AJ3780">
        <v>0</v>
      </c>
      <c r="AL3780" t="s">
        <v>3103</v>
      </c>
      <c r="BK3780">
        <v>39</v>
      </c>
      <c r="BL3780">
        <v>39</v>
      </c>
      <c r="BO3780" t="s">
        <v>3101</v>
      </c>
      <c r="BQ3780">
        <v>110.0061</v>
      </c>
      <c r="BR3780">
        <v>110.20082361799849</v>
      </c>
      <c r="BS3780">
        <v>0</v>
      </c>
    </row>
    <row r="3781" spans="1:71" x14ac:dyDescent="0.25">
      <c r="A3781" t="s">
        <v>86</v>
      </c>
      <c r="B3781">
        <v>41</v>
      </c>
      <c r="C3781" t="s">
        <v>88</v>
      </c>
      <c r="D3781">
        <v>1</v>
      </c>
      <c r="E3781">
        <v>130321.220063748</v>
      </c>
      <c r="F3781">
        <v>130321.439912995</v>
      </c>
      <c r="G3781">
        <v>0.21984924700518599</v>
      </c>
      <c r="H3781">
        <v>110.8416</v>
      </c>
      <c r="I3781">
        <v>0</v>
      </c>
      <c r="J3781">
        <v>1226.95</v>
      </c>
      <c r="L3781" t="s">
        <v>1348</v>
      </c>
      <c r="M3781" s="6">
        <f t="shared" si="473"/>
        <v>2022</v>
      </c>
      <c r="N3781" s="6" t="str">
        <f t="shared" si="474"/>
        <v>05</v>
      </c>
      <c r="O3781" s="6" t="str">
        <f t="shared" si="475"/>
        <v>20</v>
      </c>
      <c r="P3781" t="str">
        <f t="shared" si="476"/>
        <v>22</v>
      </c>
      <c r="Q3781" t="str">
        <f t="shared" si="477"/>
        <v>32</v>
      </c>
      <c r="R3781" t="str">
        <f t="shared" si="478"/>
        <v>10</v>
      </c>
      <c r="S3781" s="4">
        <f t="shared" si="480"/>
        <v>44701.939004629632</v>
      </c>
      <c r="T3781" s="5">
        <f t="shared" si="479"/>
        <v>44701.939004629632</v>
      </c>
      <c r="U3781" t="s">
        <v>2773</v>
      </c>
      <c r="AH3781" t="s">
        <v>2940</v>
      </c>
      <c r="AI3781">
        <v>1</v>
      </c>
      <c r="AJ3781">
        <v>0</v>
      </c>
      <c r="AL3781" t="s">
        <v>3103</v>
      </c>
      <c r="AN3781" t="s">
        <v>3619</v>
      </c>
      <c r="BK3781">
        <v>40</v>
      </c>
      <c r="BL3781">
        <v>40</v>
      </c>
      <c r="BO3781" t="s">
        <v>3101</v>
      </c>
      <c r="BQ3781">
        <v>110.8416</v>
      </c>
      <c r="BR3781">
        <v>111.0614492470052</v>
      </c>
      <c r="BS3781">
        <v>1</v>
      </c>
    </row>
    <row r="3782" spans="1:71" x14ac:dyDescent="0.25">
      <c r="A3782" t="s">
        <v>86</v>
      </c>
      <c r="B3782">
        <v>43</v>
      </c>
      <c r="C3782" t="s">
        <v>88</v>
      </c>
      <c r="D3782">
        <v>1</v>
      </c>
      <c r="E3782">
        <v>130322.93192861001</v>
      </c>
      <c r="F3782">
        <v>130325.56383815801</v>
      </c>
      <c r="G3782">
        <v>2.6319095479993848</v>
      </c>
      <c r="H3782">
        <v>112.5534</v>
      </c>
      <c r="I3782">
        <v>21.277000000000001</v>
      </c>
      <c r="J3782">
        <v>1390.0709999999999</v>
      </c>
      <c r="L3782" t="s">
        <v>1348</v>
      </c>
      <c r="M3782" s="6">
        <f t="shared" si="473"/>
        <v>2022</v>
      </c>
      <c r="N3782" s="6" t="str">
        <f t="shared" si="474"/>
        <v>05</v>
      </c>
      <c r="O3782" s="6" t="str">
        <f t="shared" si="475"/>
        <v>20</v>
      </c>
      <c r="P3782" t="str">
        <f t="shared" si="476"/>
        <v>22</v>
      </c>
      <c r="Q3782" t="str">
        <f t="shared" si="477"/>
        <v>32</v>
      </c>
      <c r="R3782" t="str">
        <f t="shared" si="478"/>
        <v>10</v>
      </c>
      <c r="S3782" s="4">
        <f t="shared" si="480"/>
        <v>44701.939004629632</v>
      </c>
      <c r="T3782" s="5">
        <f t="shared" si="479"/>
        <v>44701.939004629632</v>
      </c>
      <c r="U3782" t="s">
        <v>2773</v>
      </c>
      <c r="AH3782" t="s">
        <v>2940</v>
      </c>
      <c r="AI3782">
        <v>5</v>
      </c>
      <c r="AJ3782">
        <v>6</v>
      </c>
      <c r="AL3782" t="s">
        <v>3104</v>
      </c>
      <c r="AN3782" t="s">
        <v>3619</v>
      </c>
      <c r="BK3782">
        <v>42</v>
      </c>
      <c r="BL3782">
        <v>42</v>
      </c>
      <c r="BO3782" t="s">
        <v>3101</v>
      </c>
      <c r="BQ3782">
        <v>112.5534</v>
      </c>
      <c r="BR3782">
        <v>115.1853095479994</v>
      </c>
      <c r="BS3782">
        <v>2</v>
      </c>
    </row>
    <row r="3783" spans="1:71" x14ac:dyDescent="0.25">
      <c r="A3783" t="s">
        <v>86</v>
      </c>
      <c r="B3783">
        <v>45</v>
      </c>
      <c r="C3783" t="s">
        <v>88</v>
      </c>
      <c r="D3783">
        <v>1</v>
      </c>
      <c r="E3783">
        <v>130327.200266204</v>
      </c>
      <c r="F3783">
        <v>130328.067100375</v>
      </c>
      <c r="G3783">
        <v>0.86683417099993676</v>
      </c>
      <c r="H3783">
        <v>116.8218</v>
      </c>
      <c r="I3783">
        <v>7.0919999999999996</v>
      </c>
      <c r="J3783">
        <v>1730.4960000000001</v>
      </c>
      <c r="L3783" t="s">
        <v>1348</v>
      </c>
      <c r="M3783" s="6">
        <f t="shared" si="473"/>
        <v>2022</v>
      </c>
      <c r="N3783" s="6" t="str">
        <f t="shared" si="474"/>
        <v>05</v>
      </c>
      <c r="O3783" s="6" t="str">
        <f t="shared" si="475"/>
        <v>20</v>
      </c>
      <c r="P3783" t="str">
        <f t="shared" si="476"/>
        <v>22</v>
      </c>
      <c r="Q3783" t="str">
        <f t="shared" si="477"/>
        <v>32</v>
      </c>
      <c r="R3783" t="str">
        <f t="shared" si="478"/>
        <v>10</v>
      </c>
      <c r="S3783" s="4">
        <f t="shared" si="480"/>
        <v>44701.939004629632</v>
      </c>
      <c r="T3783" s="5">
        <f t="shared" si="479"/>
        <v>44701.939004629632</v>
      </c>
      <c r="U3783" t="s">
        <v>2773</v>
      </c>
      <c r="AH3783" t="s">
        <v>2940</v>
      </c>
      <c r="AI3783">
        <v>2</v>
      </c>
      <c r="AJ3783">
        <v>2</v>
      </c>
      <c r="AL3783" t="s">
        <v>3104</v>
      </c>
      <c r="BK3783">
        <v>44</v>
      </c>
      <c r="BL3783">
        <v>44</v>
      </c>
      <c r="BO3783" t="s">
        <v>3101</v>
      </c>
      <c r="BQ3783">
        <v>116.8218</v>
      </c>
      <c r="BR3783">
        <v>117.6886341709999</v>
      </c>
      <c r="BS3783">
        <v>3</v>
      </c>
    </row>
    <row r="3784" spans="1:71" x14ac:dyDescent="0.25">
      <c r="A3784" t="s">
        <v>86</v>
      </c>
      <c r="B3784">
        <v>47</v>
      </c>
      <c r="C3784" t="s">
        <v>88</v>
      </c>
      <c r="D3784">
        <v>1</v>
      </c>
      <c r="E3784">
        <v>150694.249424754</v>
      </c>
      <c r="F3784">
        <v>150694.60746495501</v>
      </c>
      <c r="G3784">
        <v>0.35804020101204509</v>
      </c>
      <c r="H3784">
        <v>83.126800000000003</v>
      </c>
      <c r="I3784">
        <v>92.198999999999998</v>
      </c>
      <c r="J3784">
        <v>390.07100000000003</v>
      </c>
      <c r="L3784" t="s">
        <v>1349</v>
      </c>
      <c r="M3784" s="6">
        <f t="shared" si="473"/>
        <v>2022</v>
      </c>
      <c r="N3784" s="6" t="str">
        <f t="shared" si="474"/>
        <v>05</v>
      </c>
      <c r="O3784" s="6" t="str">
        <f t="shared" si="475"/>
        <v>21</v>
      </c>
      <c r="P3784" t="str">
        <f t="shared" si="476"/>
        <v>04</v>
      </c>
      <c r="Q3784" t="str">
        <f t="shared" si="477"/>
        <v>12</v>
      </c>
      <c r="R3784" t="str">
        <f t="shared" si="478"/>
        <v>11</v>
      </c>
      <c r="S3784" s="4">
        <f t="shared" si="480"/>
        <v>44702.175127314818</v>
      </c>
      <c r="T3784" s="5">
        <f t="shared" si="479"/>
        <v>44702.175127314818</v>
      </c>
      <c r="U3784" t="s">
        <v>2774</v>
      </c>
      <c r="AH3784" t="s">
        <v>2940</v>
      </c>
      <c r="AI3784">
        <v>1</v>
      </c>
      <c r="AJ3784">
        <v>0</v>
      </c>
      <c r="AL3784" t="s">
        <v>3102</v>
      </c>
      <c r="BK3784">
        <v>46</v>
      </c>
      <c r="BL3784">
        <v>46</v>
      </c>
      <c r="BO3784" t="s">
        <v>3101</v>
      </c>
      <c r="BQ3784">
        <v>83.126800000000003</v>
      </c>
      <c r="BR3784">
        <v>83.484840201012048</v>
      </c>
      <c r="BS3784">
        <v>0</v>
      </c>
    </row>
    <row r="3785" spans="1:71" x14ac:dyDescent="0.25">
      <c r="A3785" t="s">
        <v>86</v>
      </c>
      <c r="B3785">
        <v>68</v>
      </c>
      <c r="C3785" t="s">
        <v>88</v>
      </c>
      <c r="D3785">
        <v>1</v>
      </c>
      <c r="E3785">
        <v>223983.01488929</v>
      </c>
      <c r="F3785">
        <v>223983.67443702801</v>
      </c>
      <c r="G3785">
        <v>0.65954773800331168</v>
      </c>
      <c r="H3785">
        <v>165.6429</v>
      </c>
      <c r="I3785">
        <v>85.105999999999995</v>
      </c>
      <c r="J3785">
        <v>1404.2550000000001</v>
      </c>
      <c r="L3785" t="s">
        <v>1350</v>
      </c>
      <c r="M3785" s="6">
        <f t="shared" si="473"/>
        <v>2022</v>
      </c>
      <c r="N3785" s="6" t="str">
        <f t="shared" si="474"/>
        <v>05</v>
      </c>
      <c r="O3785" s="6" t="str">
        <f t="shared" si="475"/>
        <v>22</v>
      </c>
      <c r="P3785" t="str">
        <f t="shared" si="476"/>
        <v>00</v>
      </c>
      <c r="Q3785" t="str">
        <f t="shared" si="477"/>
        <v>32</v>
      </c>
      <c r="R3785" t="str">
        <f t="shared" si="478"/>
        <v>13</v>
      </c>
      <c r="S3785" s="4">
        <f t="shared" si="480"/>
        <v>44703.022372685184</v>
      </c>
      <c r="T3785" s="5">
        <f t="shared" si="479"/>
        <v>44703.022372685184</v>
      </c>
      <c r="U3785" t="s">
        <v>2775</v>
      </c>
      <c r="AH3785" t="s">
        <v>2940</v>
      </c>
      <c r="AI3785">
        <v>1</v>
      </c>
      <c r="AJ3785">
        <v>1</v>
      </c>
      <c r="AL3785" t="s">
        <v>3104</v>
      </c>
      <c r="BK3785">
        <v>67</v>
      </c>
      <c r="BL3785">
        <v>67</v>
      </c>
      <c r="BO3785" t="s">
        <v>3101</v>
      </c>
      <c r="BQ3785">
        <v>165.6429</v>
      </c>
      <c r="BR3785">
        <v>166.30244773800331</v>
      </c>
      <c r="BS3785">
        <v>0</v>
      </c>
    </row>
    <row r="3786" spans="1:71" x14ac:dyDescent="0.25">
      <c r="A3786" t="s">
        <v>86</v>
      </c>
      <c r="B3786">
        <v>4</v>
      </c>
      <c r="C3786" t="s">
        <v>88</v>
      </c>
      <c r="D3786">
        <v>1</v>
      </c>
      <c r="E3786">
        <v>19880.040073366999</v>
      </c>
      <c r="F3786">
        <v>19880.900626130999</v>
      </c>
      <c r="G3786">
        <v>0.86055276399929426</v>
      </c>
      <c r="H3786">
        <v>78.389399999999995</v>
      </c>
      <c r="I3786">
        <v>73.171000000000006</v>
      </c>
      <c r="J3786">
        <v>357.72399999999999</v>
      </c>
      <c r="L3786" t="s">
        <v>1351</v>
      </c>
      <c r="M3786" s="6">
        <f t="shared" si="473"/>
        <v>2022</v>
      </c>
      <c r="N3786" s="6" t="str">
        <f t="shared" si="474"/>
        <v>05</v>
      </c>
      <c r="O3786" s="6" t="str">
        <f t="shared" si="475"/>
        <v>14</v>
      </c>
      <c r="P3786" t="str">
        <f t="shared" si="476"/>
        <v>21</v>
      </c>
      <c r="Q3786" t="str">
        <f t="shared" si="477"/>
        <v>30</v>
      </c>
      <c r="R3786" t="str">
        <f t="shared" si="478"/>
        <v>50</v>
      </c>
      <c r="S3786" s="4">
        <f t="shared" si="480"/>
        <v>44695.896412037036</v>
      </c>
      <c r="T3786" s="5">
        <f t="shared" si="479"/>
        <v>44695.896412037036</v>
      </c>
      <c r="U3786" t="s">
        <v>2776</v>
      </c>
      <c r="AH3786" t="s">
        <v>2940</v>
      </c>
      <c r="AI3786">
        <v>1</v>
      </c>
      <c r="AJ3786">
        <v>0</v>
      </c>
      <c r="AK3786" t="s">
        <v>3101</v>
      </c>
      <c r="AL3786" t="s">
        <v>3102</v>
      </c>
      <c r="BK3786">
        <v>3</v>
      </c>
      <c r="BL3786">
        <v>3</v>
      </c>
      <c r="BQ3786">
        <v>78.389399999999995</v>
      </c>
      <c r="BR3786">
        <v>79.249952763999289</v>
      </c>
      <c r="BS3786">
        <v>0</v>
      </c>
    </row>
    <row r="3787" spans="1:71" x14ac:dyDescent="0.25">
      <c r="A3787" t="s">
        <v>86</v>
      </c>
      <c r="B3787">
        <v>9</v>
      </c>
      <c r="C3787" t="s">
        <v>88</v>
      </c>
      <c r="D3787">
        <v>1</v>
      </c>
      <c r="E3787">
        <v>33922.672645008999</v>
      </c>
      <c r="F3787">
        <v>33923.589730435997</v>
      </c>
      <c r="G3787">
        <v>0.91708542699780082</v>
      </c>
      <c r="H3787">
        <v>19.8155</v>
      </c>
      <c r="I3787">
        <v>48.78</v>
      </c>
      <c r="J3787">
        <v>365.85399999999998</v>
      </c>
      <c r="L3787" t="s">
        <v>1352</v>
      </c>
      <c r="M3787" s="6">
        <f t="shared" si="473"/>
        <v>2022</v>
      </c>
      <c r="N3787" s="6" t="str">
        <f t="shared" si="474"/>
        <v>05</v>
      </c>
      <c r="O3787" s="6" t="str">
        <f t="shared" si="475"/>
        <v>15</v>
      </c>
      <c r="P3787" t="str">
        <f t="shared" si="476"/>
        <v>01</v>
      </c>
      <c r="Q3787" t="str">
        <f t="shared" si="477"/>
        <v>25</v>
      </c>
      <c r="R3787" t="str">
        <f t="shared" si="478"/>
        <v>50</v>
      </c>
      <c r="S3787" s="4">
        <f t="shared" si="480"/>
        <v>44696.059606481482</v>
      </c>
      <c r="T3787" s="5">
        <f t="shared" si="479"/>
        <v>44696.059606481482</v>
      </c>
      <c r="U3787" t="s">
        <v>2777</v>
      </c>
      <c r="AH3787" t="s">
        <v>2940</v>
      </c>
      <c r="AI3787">
        <v>1</v>
      </c>
      <c r="AJ3787">
        <v>0</v>
      </c>
      <c r="AK3787" t="s">
        <v>3101</v>
      </c>
      <c r="AL3787" t="s">
        <v>3102</v>
      </c>
      <c r="BK3787">
        <v>8</v>
      </c>
      <c r="BL3787">
        <v>8</v>
      </c>
      <c r="BQ3787">
        <v>19.8155</v>
      </c>
      <c r="BR3787">
        <v>20.732585426997801</v>
      </c>
      <c r="BS3787">
        <v>0</v>
      </c>
    </row>
    <row r="3788" spans="1:71" x14ac:dyDescent="0.25">
      <c r="A3788" t="s">
        <v>86</v>
      </c>
      <c r="B3788">
        <v>11</v>
      </c>
      <c r="C3788" t="s">
        <v>88</v>
      </c>
      <c r="D3788">
        <v>1</v>
      </c>
      <c r="E3788">
        <v>33927.699206618003</v>
      </c>
      <c r="F3788">
        <v>33928.591166416998</v>
      </c>
      <c r="G3788">
        <v>0.89195979899523081</v>
      </c>
      <c r="H3788">
        <v>24.841999999999999</v>
      </c>
      <c r="I3788">
        <v>113.821</v>
      </c>
      <c r="J3788">
        <v>536.58500000000004</v>
      </c>
      <c r="L3788" t="s">
        <v>1352</v>
      </c>
      <c r="M3788" s="6">
        <f t="shared" si="473"/>
        <v>2022</v>
      </c>
      <c r="N3788" s="6" t="str">
        <f t="shared" si="474"/>
        <v>05</v>
      </c>
      <c r="O3788" s="6" t="str">
        <f t="shared" si="475"/>
        <v>15</v>
      </c>
      <c r="P3788" t="str">
        <f t="shared" si="476"/>
        <v>01</v>
      </c>
      <c r="Q3788" t="str">
        <f t="shared" si="477"/>
        <v>25</v>
      </c>
      <c r="R3788" t="str">
        <f t="shared" si="478"/>
        <v>50</v>
      </c>
      <c r="S3788" s="4">
        <f t="shared" si="480"/>
        <v>44696.059606481482</v>
      </c>
      <c r="T3788" s="5">
        <f t="shared" si="479"/>
        <v>44696.059606481482</v>
      </c>
      <c r="U3788" t="s">
        <v>2777</v>
      </c>
      <c r="AH3788" t="s">
        <v>2940</v>
      </c>
      <c r="AI3788">
        <v>1</v>
      </c>
      <c r="AJ3788">
        <v>0</v>
      </c>
      <c r="AK3788" t="s">
        <v>3101</v>
      </c>
      <c r="AL3788" t="s">
        <v>3102</v>
      </c>
      <c r="BK3788">
        <v>10</v>
      </c>
      <c r="BL3788">
        <v>10</v>
      </c>
      <c r="BQ3788">
        <v>24.841999999999999</v>
      </c>
      <c r="BR3788">
        <v>25.73395979899523</v>
      </c>
      <c r="BS3788">
        <v>1</v>
      </c>
    </row>
    <row r="3789" spans="1:71" x14ac:dyDescent="0.25">
      <c r="A3789" t="s">
        <v>86</v>
      </c>
      <c r="B3789">
        <v>15</v>
      </c>
      <c r="C3789" t="s">
        <v>88</v>
      </c>
      <c r="D3789">
        <v>1</v>
      </c>
      <c r="E3789">
        <v>41245.087563018002</v>
      </c>
      <c r="F3789">
        <v>41246.745854474997</v>
      </c>
      <c r="G3789">
        <v>1.6582914569953571</v>
      </c>
      <c r="H3789">
        <v>141.56970000000001</v>
      </c>
      <c r="I3789">
        <v>24.39</v>
      </c>
      <c r="J3789">
        <v>430.89400000000001</v>
      </c>
      <c r="L3789" t="s">
        <v>1353</v>
      </c>
      <c r="M3789" s="6">
        <f t="shared" si="473"/>
        <v>2022</v>
      </c>
      <c r="N3789" s="6" t="str">
        <f t="shared" si="474"/>
        <v>05</v>
      </c>
      <c r="O3789" s="6" t="str">
        <f t="shared" si="475"/>
        <v>15</v>
      </c>
      <c r="P3789" t="str">
        <f t="shared" si="476"/>
        <v>03</v>
      </c>
      <c r="Q3789" t="str">
        <f t="shared" si="477"/>
        <v>25</v>
      </c>
      <c r="R3789" t="str">
        <f t="shared" si="478"/>
        <v>50</v>
      </c>
      <c r="S3789" s="4">
        <f t="shared" si="480"/>
        <v>44696.142939814818</v>
      </c>
      <c r="T3789" s="5">
        <f t="shared" si="479"/>
        <v>44696.142939814818</v>
      </c>
      <c r="U3789" t="s">
        <v>2778</v>
      </c>
      <c r="AH3789" t="s">
        <v>2940</v>
      </c>
      <c r="AI3789">
        <v>1</v>
      </c>
      <c r="AJ3789">
        <v>0</v>
      </c>
      <c r="AK3789" t="s">
        <v>3101</v>
      </c>
      <c r="AL3789" t="s">
        <v>3102</v>
      </c>
      <c r="BK3789">
        <v>14</v>
      </c>
      <c r="BL3789">
        <v>14</v>
      </c>
      <c r="BQ3789">
        <v>141.56970000000001</v>
      </c>
      <c r="BR3789">
        <v>143.2279914569954</v>
      </c>
      <c r="BS3789">
        <v>0</v>
      </c>
    </row>
    <row r="3790" spans="1:71" x14ac:dyDescent="0.25">
      <c r="A3790" t="s">
        <v>86</v>
      </c>
      <c r="B3790">
        <v>16</v>
      </c>
      <c r="C3790" t="s">
        <v>88</v>
      </c>
      <c r="D3790">
        <v>1</v>
      </c>
      <c r="E3790">
        <v>41273.797605708001</v>
      </c>
      <c r="F3790">
        <v>41274.739816763002</v>
      </c>
      <c r="G3790">
        <v>0.94221105500037083</v>
      </c>
      <c r="H3790">
        <v>170.27979999999999</v>
      </c>
      <c r="I3790">
        <v>8.1300000000000008</v>
      </c>
      <c r="J3790">
        <v>666.66700000000003</v>
      </c>
      <c r="L3790" t="s">
        <v>1353</v>
      </c>
      <c r="M3790" s="6">
        <f t="shared" si="473"/>
        <v>2022</v>
      </c>
      <c r="N3790" s="6" t="str">
        <f t="shared" si="474"/>
        <v>05</v>
      </c>
      <c r="O3790" s="6" t="str">
        <f t="shared" si="475"/>
        <v>15</v>
      </c>
      <c r="P3790" t="str">
        <f t="shared" si="476"/>
        <v>03</v>
      </c>
      <c r="Q3790" t="str">
        <f t="shared" si="477"/>
        <v>25</v>
      </c>
      <c r="R3790" t="str">
        <f t="shared" si="478"/>
        <v>50</v>
      </c>
      <c r="S3790" s="4">
        <f t="shared" si="480"/>
        <v>44696.142939814818</v>
      </c>
      <c r="T3790" s="5">
        <f t="shared" si="479"/>
        <v>44696.142939814818</v>
      </c>
      <c r="U3790" t="s">
        <v>2778</v>
      </c>
      <c r="AH3790" t="s">
        <v>2940</v>
      </c>
      <c r="AI3790">
        <v>1</v>
      </c>
      <c r="AJ3790">
        <v>0</v>
      </c>
      <c r="AK3790" t="s">
        <v>3101</v>
      </c>
      <c r="AL3790" t="s">
        <v>3102</v>
      </c>
      <c r="BK3790">
        <v>15</v>
      </c>
      <c r="BL3790">
        <v>15</v>
      </c>
      <c r="BQ3790">
        <v>170.27979999999999</v>
      </c>
      <c r="BR3790">
        <v>171.22201105500039</v>
      </c>
      <c r="BS3790">
        <v>1</v>
      </c>
    </row>
    <row r="3791" spans="1:71" x14ac:dyDescent="0.25">
      <c r="A3791" t="s">
        <v>86</v>
      </c>
      <c r="B3791">
        <v>17</v>
      </c>
      <c r="C3791" t="s">
        <v>88</v>
      </c>
      <c r="D3791">
        <v>1</v>
      </c>
      <c r="E3791">
        <v>41276.128007717998</v>
      </c>
      <c r="F3791">
        <v>41276.347856963999</v>
      </c>
      <c r="G3791">
        <v>0.21984924600110389</v>
      </c>
      <c r="H3791">
        <v>172.61019999999999</v>
      </c>
      <c r="I3791">
        <v>8.1300000000000008</v>
      </c>
      <c r="J3791">
        <v>756.09799999999996</v>
      </c>
      <c r="L3791" t="s">
        <v>1353</v>
      </c>
      <c r="M3791" s="6">
        <f t="shared" si="473"/>
        <v>2022</v>
      </c>
      <c r="N3791" s="6" t="str">
        <f t="shared" si="474"/>
        <v>05</v>
      </c>
      <c r="O3791" s="6" t="str">
        <f t="shared" si="475"/>
        <v>15</v>
      </c>
      <c r="P3791" t="str">
        <f t="shared" si="476"/>
        <v>03</v>
      </c>
      <c r="Q3791" t="str">
        <f t="shared" si="477"/>
        <v>25</v>
      </c>
      <c r="R3791" t="str">
        <f t="shared" si="478"/>
        <v>50</v>
      </c>
      <c r="S3791" s="4">
        <f t="shared" si="480"/>
        <v>44696.142939814818</v>
      </c>
      <c r="T3791" s="5">
        <f t="shared" si="479"/>
        <v>44696.142939814818</v>
      </c>
      <c r="U3791" t="s">
        <v>2778</v>
      </c>
      <c r="AH3791" t="s">
        <v>2940</v>
      </c>
      <c r="AI3791">
        <v>1</v>
      </c>
      <c r="AJ3791">
        <v>0</v>
      </c>
      <c r="AK3791" t="s">
        <v>3101</v>
      </c>
      <c r="AL3791" t="s">
        <v>3103</v>
      </c>
      <c r="BK3791">
        <v>16</v>
      </c>
      <c r="BL3791">
        <v>16</v>
      </c>
      <c r="BQ3791">
        <v>172.61019999999999</v>
      </c>
      <c r="BR3791">
        <v>172.8300492460011</v>
      </c>
      <c r="BS3791">
        <v>2</v>
      </c>
    </row>
    <row r="3792" spans="1:71" x14ac:dyDescent="0.25">
      <c r="A3792" t="s">
        <v>86</v>
      </c>
      <c r="B3792">
        <v>18</v>
      </c>
      <c r="C3792" t="s">
        <v>88</v>
      </c>
      <c r="D3792">
        <v>1</v>
      </c>
      <c r="E3792">
        <v>41281.989356683</v>
      </c>
      <c r="F3792">
        <v>41282.925286332</v>
      </c>
      <c r="G3792">
        <v>0.9359296490001725</v>
      </c>
      <c r="H3792">
        <v>178.47149999999999</v>
      </c>
      <c r="I3792">
        <v>40.65</v>
      </c>
      <c r="J3792">
        <v>463.41500000000002</v>
      </c>
      <c r="L3792" t="s">
        <v>1353</v>
      </c>
      <c r="M3792" s="6">
        <f t="shared" si="473"/>
        <v>2022</v>
      </c>
      <c r="N3792" s="6" t="str">
        <f t="shared" si="474"/>
        <v>05</v>
      </c>
      <c r="O3792" s="6" t="str">
        <f t="shared" si="475"/>
        <v>15</v>
      </c>
      <c r="P3792" t="str">
        <f t="shared" si="476"/>
        <v>03</v>
      </c>
      <c r="Q3792" t="str">
        <f t="shared" si="477"/>
        <v>25</v>
      </c>
      <c r="R3792" t="str">
        <f t="shared" si="478"/>
        <v>50</v>
      </c>
      <c r="S3792" s="4">
        <f t="shared" si="480"/>
        <v>44696.142939814818</v>
      </c>
      <c r="T3792" s="5">
        <f t="shared" si="479"/>
        <v>44696.142939814818</v>
      </c>
      <c r="U3792" t="s">
        <v>2778</v>
      </c>
      <c r="AH3792" t="s">
        <v>2940</v>
      </c>
      <c r="AI3792">
        <v>1</v>
      </c>
      <c r="AJ3792">
        <v>0</v>
      </c>
      <c r="AK3792" t="s">
        <v>3101</v>
      </c>
      <c r="AL3792" t="s">
        <v>3103</v>
      </c>
      <c r="BK3792">
        <v>17</v>
      </c>
      <c r="BL3792">
        <v>17</v>
      </c>
      <c r="BQ3792">
        <v>178.47149999999999</v>
      </c>
      <c r="BR3792">
        <v>179.40742964900019</v>
      </c>
      <c r="BS3792">
        <v>3</v>
      </c>
    </row>
    <row r="3793" spans="1:71" x14ac:dyDescent="0.25">
      <c r="A3793" t="s">
        <v>86</v>
      </c>
      <c r="B3793">
        <v>20</v>
      </c>
      <c r="C3793" t="s">
        <v>88</v>
      </c>
      <c r="D3793">
        <v>1</v>
      </c>
      <c r="E3793">
        <v>53988.091325280002</v>
      </c>
      <c r="F3793">
        <v>53989.598862968996</v>
      </c>
      <c r="G3793">
        <v>1.5075376889944889</v>
      </c>
      <c r="H3793">
        <v>283.47800000000001</v>
      </c>
      <c r="I3793">
        <v>73.171000000000006</v>
      </c>
      <c r="J3793">
        <v>1365.854</v>
      </c>
      <c r="L3793" t="s">
        <v>1354</v>
      </c>
      <c r="M3793" s="6">
        <f t="shared" si="473"/>
        <v>2022</v>
      </c>
      <c r="N3793" s="6" t="str">
        <f t="shared" si="474"/>
        <v>05</v>
      </c>
      <c r="O3793" s="6" t="str">
        <f t="shared" si="475"/>
        <v>15</v>
      </c>
      <c r="P3793" t="str">
        <f t="shared" si="476"/>
        <v>06</v>
      </c>
      <c r="Q3793" t="str">
        <f t="shared" si="477"/>
        <v>55</v>
      </c>
      <c r="R3793" t="str">
        <f t="shared" si="478"/>
        <v>51</v>
      </c>
      <c r="S3793" s="4">
        <f t="shared" si="480"/>
        <v>44696.288784722223</v>
      </c>
      <c r="T3793" s="5">
        <f t="shared" si="479"/>
        <v>44696.288784722223</v>
      </c>
      <c r="U3793" t="s">
        <v>2779</v>
      </c>
      <c r="AH3793" t="s">
        <v>2940</v>
      </c>
      <c r="AI3793">
        <v>2</v>
      </c>
      <c r="AJ3793">
        <v>1</v>
      </c>
      <c r="AK3793" t="s">
        <v>3101</v>
      </c>
      <c r="AL3793" t="s">
        <v>3104</v>
      </c>
      <c r="BK3793">
        <v>19</v>
      </c>
      <c r="BL3793">
        <v>19</v>
      </c>
      <c r="BQ3793">
        <v>283.47800000000001</v>
      </c>
      <c r="BR3793">
        <v>284.9855376889945</v>
      </c>
      <c r="BS3793">
        <v>0</v>
      </c>
    </row>
    <row r="3794" spans="1:71" x14ac:dyDescent="0.25">
      <c r="A3794" t="s">
        <v>86</v>
      </c>
      <c r="B3794">
        <v>21</v>
      </c>
      <c r="C3794" t="s">
        <v>88</v>
      </c>
      <c r="D3794">
        <v>1</v>
      </c>
      <c r="E3794">
        <v>54111.913320729</v>
      </c>
      <c r="F3794">
        <v>54112.767592085002</v>
      </c>
      <c r="G3794">
        <v>0.85427135600184556</v>
      </c>
      <c r="H3794">
        <v>107.2878</v>
      </c>
      <c r="I3794">
        <v>105.691</v>
      </c>
      <c r="J3794">
        <v>585.36599999999999</v>
      </c>
      <c r="L3794" t="s">
        <v>1355</v>
      </c>
      <c r="M3794" s="6">
        <f t="shared" si="473"/>
        <v>2022</v>
      </c>
      <c r="N3794" s="6" t="str">
        <f t="shared" si="474"/>
        <v>05</v>
      </c>
      <c r="O3794" s="6" t="str">
        <f t="shared" si="475"/>
        <v>15</v>
      </c>
      <c r="P3794" t="str">
        <f t="shared" si="476"/>
        <v>07</v>
      </c>
      <c r="Q3794" t="str">
        <f t="shared" si="477"/>
        <v>00</v>
      </c>
      <c r="R3794" t="str">
        <f t="shared" si="478"/>
        <v>51</v>
      </c>
      <c r="S3794" s="4">
        <f t="shared" si="480"/>
        <v>44696.292256944442</v>
      </c>
      <c r="T3794" s="5">
        <f t="shared" si="479"/>
        <v>44696.292256944442</v>
      </c>
      <c r="U3794" t="s">
        <v>2780</v>
      </c>
      <c r="AH3794" t="s">
        <v>2940</v>
      </c>
      <c r="AI3794">
        <v>1</v>
      </c>
      <c r="AJ3794">
        <v>0</v>
      </c>
      <c r="AK3794" t="s">
        <v>3101</v>
      </c>
      <c r="AL3794" t="s">
        <v>3102</v>
      </c>
      <c r="BK3794">
        <v>20</v>
      </c>
      <c r="BL3794">
        <v>20</v>
      </c>
      <c r="BQ3794">
        <v>107.2878</v>
      </c>
      <c r="BR3794">
        <v>108.14207135600179</v>
      </c>
      <c r="BS3794">
        <v>0</v>
      </c>
    </row>
    <row r="3795" spans="1:71" x14ac:dyDescent="0.25">
      <c r="A3795" t="s">
        <v>86</v>
      </c>
      <c r="B3795">
        <v>25</v>
      </c>
      <c r="C3795" t="s">
        <v>88</v>
      </c>
      <c r="D3795">
        <v>1</v>
      </c>
      <c r="E3795">
        <v>60783.950445367998</v>
      </c>
      <c r="F3795">
        <v>60784.679088584002</v>
      </c>
      <c r="G3795">
        <v>0.72864321600354742</v>
      </c>
      <c r="H3795">
        <v>178.73580000000001</v>
      </c>
      <c r="I3795">
        <v>105.691</v>
      </c>
      <c r="J3795">
        <v>341.46300000000002</v>
      </c>
      <c r="L3795" t="s">
        <v>1356</v>
      </c>
      <c r="M3795" s="6">
        <f t="shared" si="473"/>
        <v>2022</v>
      </c>
      <c r="N3795" s="6" t="str">
        <f t="shared" si="474"/>
        <v>05</v>
      </c>
      <c r="O3795" s="6" t="str">
        <f t="shared" si="475"/>
        <v>15</v>
      </c>
      <c r="P3795" t="str">
        <f t="shared" si="476"/>
        <v>08</v>
      </c>
      <c r="Q3795" t="str">
        <f t="shared" si="477"/>
        <v>50</v>
      </c>
      <c r="R3795" t="str">
        <f t="shared" si="478"/>
        <v>51</v>
      </c>
      <c r="S3795" s="4">
        <f t="shared" si="480"/>
        <v>44696.368645833332</v>
      </c>
      <c r="T3795" s="5">
        <f t="shared" si="479"/>
        <v>44696.368645833332</v>
      </c>
      <c r="U3795" t="s">
        <v>2781</v>
      </c>
      <c r="AH3795" t="s">
        <v>2940</v>
      </c>
      <c r="AI3795">
        <v>1</v>
      </c>
      <c r="AJ3795">
        <v>0</v>
      </c>
      <c r="AK3795" t="s">
        <v>3101</v>
      </c>
      <c r="AL3795" t="s">
        <v>3102</v>
      </c>
      <c r="BK3795">
        <v>24</v>
      </c>
      <c r="BL3795">
        <v>24</v>
      </c>
      <c r="BQ3795">
        <v>178.73580000000001</v>
      </c>
      <c r="BR3795">
        <v>179.46444321600359</v>
      </c>
      <c r="BS3795">
        <v>0</v>
      </c>
    </row>
    <row r="3796" spans="1:71" x14ac:dyDescent="0.25">
      <c r="A3796" t="s">
        <v>86</v>
      </c>
      <c r="B3796">
        <v>27</v>
      </c>
      <c r="C3796" t="s">
        <v>88</v>
      </c>
      <c r="D3796">
        <v>1</v>
      </c>
      <c r="E3796">
        <v>60788.331760045003</v>
      </c>
      <c r="F3796">
        <v>60789.324222356998</v>
      </c>
      <c r="G3796">
        <v>0.99246231199504109</v>
      </c>
      <c r="H3796">
        <v>183.11709999999999</v>
      </c>
      <c r="I3796">
        <v>89.430999999999997</v>
      </c>
      <c r="J3796">
        <v>349.59300000000002</v>
      </c>
      <c r="L3796" t="s">
        <v>1356</v>
      </c>
      <c r="M3796" s="6">
        <f t="shared" si="473"/>
        <v>2022</v>
      </c>
      <c r="N3796" s="6" t="str">
        <f t="shared" si="474"/>
        <v>05</v>
      </c>
      <c r="O3796" s="6" t="str">
        <f t="shared" si="475"/>
        <v>15</v>
      </c>
      <c r="P3796" t="str">
        <f t="shared" si="476"/>
        <v>08</v>
      </c>
      <c r="Q3796" t="str">
        <f t="shared" si="477"/>
        <v>50</v>
      </c>
      <c r="R3796" t="str">
        <f t="shared" si="478"/>
        <v>51</v>
      </c>
      <c r="S3796" s="4">
        <f t="shared" si="480"/>
        <v>44696.368645833332</v>
      </c>
      <c r="T3796" s="5">
        <f t="shared" si="479"/>
        <v>44696.368645833332</v>
      </c>
      <c r="U3796" t="s">
        <v>2781</v>
      </c>
      <c r="AH3796" t="s">
        <v>2940</v>
      </c>
      <c r="AI3796">
        <v>1</v>
      </c>
      <c r="AJ3796">
        <v>0</v>
      </c>
      <c r="AK3796" t="s">
        <v>3101</v>
      </c>
      <c r="AL3796" t="s">
        <v>3102</v>
      </c>
      <c r="BK3796">
        <v>26</v>
      </c>
      <c r="BL3796">
        <v>26</v>
      </c>
      <c r="BQ3796">
        <v>183.11709999999999</v>
      </c>
      <c r="BR3796">
        <v>184.10956231199501</v>
      </c>
      <c r="BS3796">
        <v>1</v>
      </c>
    </row>
    <row r="3797" spans="1:71" x14ac:dyDescent="0.25">
      <c r="A3797" t="s">
        <v>86</v>
      </c>
      <c r="B3797">
        <v>30</v>
      </c>
      <c r="C3797" t="s">
        <v>88</v>
      </c>
      <c r="D3797">
        <v>1</v>
      </c>
      <c r="E3797">
        <v>60793.634104256002</v>
      </c>
      <c r="F3797">
        <v>60795.141641943999</v>
      </c>
      <c r="G3797">
        <v>1.507537687997683</v>
      </c>
      <c r="H3797">
        <v>188.4194</v>
      </c>
      <c r="I3797">
        <v>113.821</v>
      </c>
      <c r="J3797">
        <v>439.024</v>
      </c>
      <c r="L3797" t="s">
        <v>1356</v>
      </c>
      <c r="M3797" s="6">
        <f t="shared" si="473"/>
        <v>2022</v>
      </c>
      <c r="N3797" s="6" t="str">
        <f t="shared" si="474"/>
        <v>05</v>
      </c>
      <c r="O3797" s="6" t="str">
        <f t="shared" si="475"/>
        <v>15</v>
      </c>
      <c r="P3797" t="str">
        <f t="shared" si="476"/>
        <v>08</v>
      </c>
      <c r="Q3797" t="str">
        <f t="shared" si="477"/>
        <v>50</v>
      </c>
      <c r="R3797" t="str">
        <f t="shared" si="478"/>
        <v>51</v>
      </c>
      <c r="S3797" s="4">
        <f t="shared" si="480"/>
        <v>44696.368645833332</v>
      </c>
      <c r="T3797" s="5">
        <f t="shared" si="479"/>
        <v>44696.368645833332</v>
      </c>
      <c r="U3797" t="s">
        <v>2781</v>
      </c>
      <c r="AH3797" t="s">
        <v>2940</v>
      </c>
      <c r="AI3797">
        <v>1</v>
      </c>
      <c r="AJ3797">
        <v>0</v>
      </c>
      <c r="AK3797" t="s">
        <v>3101</v>
      </c>
      <c r="AL3797" t="s">
        <v>3103</v>
      </c>
      <c r="BK3797">
        <v>29</v>
      </c>
      <c r="BL3797">
        <v>29</v>
      </c>
      <c r="BQ3797">
        <v>188.4194</v>
      </c>
      <c r="BR3797">
        <v>189.92693768799771</v>
      </c>
      <c r="BS3797">
        <v>2</v>
      </c>
    </row>
    <row r="3798" spans="1:71" x14ac:dyDescent="0.25">
      <c r="A3798" t="s">
        <v>86</v>
      </c>
      <c r="B3798">
        <v>44</v>
      </c>
      <c r="C3798" t="s">
        <v>88</v>
      </c>
      <c r="D3798">
        <v>1</v>
      </c>
      <c r="E3798">
        <v>81105.652480803998</v>
      </c>
      <c r="F3798">
        <v>81110.011777285996</v>
      </c>
      <c r="G3798">
        <v>4.3592964819981717</v>
      </c>
      <c r="H3798">
        <v>98.6815</v>
      </c>
      <c r="I3798">
        <v>65.040999999999997</v>
      </c>
      <c r="J3798">
        <v>991.87</v>
      </c>
      <c r="L3798" t="s">
        <v>1357</v>
      </c>
      <c r="M3798" s="6">
        <f t="shared" si="473"/>
        <v>2022</v>
      </c>
      <c r="N3798" s="6" t="str">
        <f t="shared" si="474"/>
        <v>05</v>
      </c>
      <c r="O3798" s="6" t="str">
        <f t="shared" si="475"/>
        <v>15</v>
      </c>
      <c r="P3798" t="str">
        <f t="shared" si="476"/>
        <v>14</v>
      </c>
      <c r="Q3798" t="str">
        <f t="shared" si="477"/>
        <v>35</v>
      </c>
      <c r="R3798" t="str">
        <f t="shared" si="478"/>
        <v>52</v>
      </c>
      <c r="S3798" s="4">
        <f t="shared" si="480"/>
        <v>44696.608240740738</v>
      </c>
      <c r="T3798" s="5">
        <f t="shared" si="479"/>
        <v>44696.608240740738</v>
      </c>
      <c r="U3798" t="s">
        <v>2782</v>
      </c>
      <c r="AH3798" t="s">
        <v>2940</v>
      </c>
      <c r="AI3798">
        <v>1</v>
      </c>
      <c r="AJ3798">
        <v>0</v>
      </c>
      <c r="AK3798" t="s">
        <v>3101</v>
      </c>
      <c r="AL3798" t="s">
        <v>3102</v>
      </c>
      <c r="AN3798" t="s">
        <v>3708</v>
      </c>
      <c r="BK3798">
        <v>43</v>
      </c>
      <c r="BL3798">
        <v>43</v>
      </c>
      <c r="BQ3798">
        <v>98.6815</v>
      </c>
      <c r="BR3798">
        <v>103.0407964819982</v>
      </c>
      <c r="BS3798">
        <v>0</v>
      </c>
    </row>
    <row r="3799" spans="1:71" x14ac:dyDescent="0.25">
      <c r="A3799" t="s">
        <v>86</v>
      </c>
      <c r="B3799">
        <v>46</v>
      </c>
      <c r="C3799" t="s">
        <v>88</v>
      </c>
      <c r="D3799">
        <v>1</v>
      </c>
      <c r="E3799">
        <v>81110.066648986001</v>
      </c>
      <c r="F3799">
        <v>81111.850568584006</v>
      </c>
      <c r="G3799">
        <v>1.783919598005014</v>
      </c>
      <c r="H3799">
        <v>103.0956</v>
      </c>
      <c r="I3799">
        <v>65.040999999999997</v>
      </c>
      <c r="J3799">
        <v>1463.415</v>
      </c>
      <c r="L3799" t="s">
        <v>1357</v>
      </c>
      <c r="M3799" s="6">
        <f t="shared" si="473"/>
        <v>2022</v>
      </c>
      <c r="N3799" s="6" t="str">
        <f t="shared" si="474"/>
        <v>05</v>
      </c>
      <c r="O3799" s="6" t="str">
        <f t="shared" si="475"/>
        <v>15</v>
      </c>
      <c r="P3799" t="str">
        <f t="shared" si="476"/>
        <v>14</v>
      </c>
      <c r="Q3799" t="str">
        <f t="shared" si="477"/>
        <v>35</v>
      </c>
      <c r="R3799" t="str">
        <f t="shared" si="478"/>
        <v>52</v>
      </c>
      <c r="S3799" s="4">
        <f t="shared" si="480"/>
        <v>44696.608240740738</v>
      </c>
      <c r="T3799" s="5">
        <f t="shared" si="479"/>
        <v>44696.608240740738</v>
      </c>
      <c r="U3799" t="s">
        <v>2782</v>
      </c>
      <c r="AH3799" t="s">
        <v>2940</v>
      </c>
      <c r="AI3799">
        <v>5</v>
      </c>
      <c r="AJ3799">
        <v>4</v>
      </c>
      <c r="AK3799" t="s">
        <v>3101</v>
      </c>
      <c r="AL3799" t="s">
        <v>3104</v>
      </c>
      <c r="BK3799">
        <v>44</v>
      </c>
      <c r="BL3799">
        <v>44</v>
      </c>
      <c r="BQ3799">
        <v>103.0956</v>
      </c>
      <c r="BR3799">
        <v>104.879519598005</v>
      </c>
      <c r="BS3799">
        <v>1</v>
      </c>
    </row>
    <row r="3800" spans="1:71" x14ac:dyDescent="0.25">
      <c r="A3800" t="s">
        <v>86</v>
      </c>
      <c r="B3800">
        <v>48</v>
      </c>
      <c r="C3800" t="s">
        <v>88</v>
      </c>
      <c r="D3800">
        <v>1</v>
      </c>
      <c r="E3800">
        <v>81113.018080228998</v>
      </c>
      <c r="F3800">
        <v>81116.139939525005</v>
      </c>
      <c r="G3800">
        <v>3.1218592960067331</v>
      </c>
      <c r="H3800">
        <v>106.0471</v>
      </c>
      <c r="I3800">
        <v>56.911000000000001</v>
      </c>
      <c r="J3800">
        <v>1886.1790000000001</v>
      </c>
      <c r="L3800" t="s">
        <v>1357</v>
      </c>
      <c r="M3800" s="6">
        <f t="shared" ref="M3800:M3863" si="481">2000+LEFT(RIGHT(L3800,16),2)</f>
        <v>2022</v>
      </c>
      <c r="N3800" s="6" t="str">
        <f t="shared" ref="N3800:N3863" si="482">LEFT(RIGHT(L3800,14),2)</f>
        <v>05</v>
      </c>
      <c r="O3800" s="6" t="str">
        <f t="shared" ref="O3800:O3863" si="483">LEFT(RIGHT(L3800,12),2)</f>
        <v>15</v>
      </c>
      <c r="P3800" t="str">
        <f t="shared" ref="P3800:P3863" si="484">LEFT(RIGHT(L3800,10),2)</f>
        <v>14</v>
      </c>
      <c r="Q3800" t="str">
        <f t="shared" ref="Q3800:Q3863" si="485">LEFT(RIGHT(L3800,8),2)</f>
        <v>35</v>
      </c>
      <c r="R3800" t="str">
        <f t="shared" ref="R3800:R3863" si="486">LEFT(RIGHT(L3800,6),2)</f>
        <v>52</v>
      </c>
      <c r="S3800" s="4">
        <f t="shared" si="480"/>
        <v>44696.608240740738</v>
      </c>
      <c r="T3800" s="5">
        <f t="shared" ref="T3800:T3863" si="487">S3800</f>
        <v>44696.608240740738</v>
      </c>
      <c r="U3800" t="s">
        <v>2782</v>
      </c>
      <c r="AH3800" t="s">
        <v>2940</v>
      </c>
      <c r="AI3800">
        <v>8</v>
      </c>
      <c r="AJ3800">
        <v>5</v>
      </c>
      <c r="AK3800" t="s">
        <v>3101</v>
      </c>
      <c r="AL3800" t="s">
        <v>3104</v>
      </c>
      <c r="AN3800" t="s">
        <v>3658</v>
      </c>
      <c r="BK3800">
        <v>46</v>
      </c>
      <c r="BL3800">
        <v>46</v>
      </c>
      <c r="BQ3800">
        <v>106.0471</v>
      </c>
      <c r="BR3800">
        <v>109.1689592960067</v>
      </c>
      <c r="BS3800">
        <v>2</v>
      </c>
    </row>
    <row r="3801" spans="1:71" x14ac:dyDescent="0.25">
      <c r="A3801" t="s">
        <v>86</v>
      </c>
      <c r="B3801">
        <v>49</v>
      </c>
      <c r="C3801" t="s">
        <v>88</v>
      </c>
      <c r="D3801">
        <v>1</v>
      </c>
      <c r="E3801">
        <v>81116.737041746004</v>
      </c>
      <c r="F3801">
        <v>81120.066187474004</v>
      </c>
      <c r="G3801">
        <v>3.329145727999276</v>
      </c>
      <c r="H3801">
        <v>109.76600000000001</v>
      </c>
      <c r="I3801">
        <v>81.301000000000002</v>
      </c>
      <c r="J3801">
        <v>2040.65</v>
      </c>
      <c r="L3801" t="s">
        <v>1357</v>
      </c>
      <c r="M3801" s="6">
        <f t="shared" si="481"/>
        <v>2022</v>
      </c>
      <c r="N3801" s="6" t="str">
        <f t="shared" si="482"/>
        <v>05</v>
      </c>
      <c r="O3801" s="6" t="str">
        <f t="shared" si="483"/>
        <v>15</v>
      </c>
      <c r="P3801" t="str">
        <f t="shared" si="484"/>
        <v>14</v>
      </c>
      <c r="Q3801" t="str">
        <f t="shared" si="485"/>
        <v>35</v>
      </c>
      <c r="R3801" t="str">
        <f t="shared" si="486"/>
        <v>52</v>
      </c>
      <c r="S3801" s="4">
        <f t="shared" si="480"/>
        <v>44696.608240740738</v>
      </c>
      <c r="T3801" s="5">
        <f t="shared" si="487"/>
        <v>44696.608240740738</v>
      </c>
      <c r="U3801" t="s">
        <v>2782</v>
      </c>
      <c r="AH3801" t="s">
        <v>2940</v>
      </c>
      <c r="AI3801">
        <v>7</v>
      </c>
      <c r="AJ3801">
        <v>7</v>
      </c>
      <c r="AK3801" t="s">
        <v>3101</v>
      </c>
      <c r="AL3801" t="s">
        <v>3104</v>
      </c>
      <c r="BK3801">
        <v>47</v>
      </c>
      <c r="BL3801">
        <v>47</v>
      </c>
      <c r="BQ3801">
        <v>109.76600000000001</v>
      </c>
      <c r="BR3801">
        <v>113.0951457279993</v>
      </c>
      <c r="BS3801">
        <v>3</v>
      </c>
    </row>
    <row r="3802" spans="1:71" x14ac:dyDescent="0.25">
      <c r="A3802" t="s">
        <v>86</v>
      </c>
      <c r="B3802">
        <v>51</v>
      </c>
      <c r="C3802" t="s">
        <v>88</v>
      </c>
      <c r="D3802">
        <v>1</v>
      </c>
      <c r="E3802">
        <v>81120.975698972994</v>
      </c>
      <c r="F3802">
        <v>81122.244543194</v>
      </c>
      <c r="G3802">
        <v>1.268844221005565</v>
      </c>
      <c r="H3802">
        <v>114.0047</v>
      </c>
      <c r="I3802">
        <v>48.78</v>
      </c>
      <c r="J3802">
        <v>1983.74</v>
      </c>
      <c r="L3802" t="s">
        <v>1357</v>
      </c>
      <c r="M3802" s="6">
        <f t="shared" si="481"/>
        <v>2022</v>
      </c>
      <c r="N3802" s="6" t="str">
        <f t="shared" si="482"/>
        <v>05</v>
      </c>
      <c r="O3802" s="6" t="str">
        <f t="shared" si="483"/>
        <v>15</v>
      </c>
      <c r="P3802" t="str">
        <f t="shared" si="484"/>
        <v>14</v>
      </c>
      <c r="Q3802" t="str">
        <f t="shared" si="485"/>
        <v>35</v>
      </c>
      <c r="R3802" t="str">
        <f t="shared" si="486"/>
        <v>52</v>
      </c>
      <c r="S3802" s="4">
        <f t="shared" si="480"/>
        <v>44696.608240740738</v>
      </c>
      <c r="T3802" s="5">
        <f t="shared" si="487"/>
        <v>44696.608240740738</v>
      </c>
      <c r="U3802" t="s">
        <v>2782</v>
      </c>
      <c r="AH3802" t="s">
        <v>2940</v>
      </c>
      <c r="AI3802">
        <v>2</v>
      </c>
      <c r="AJ3802">
        <v>2</v>
      </c>
      <c r="AK3802" t="s">
        <v>3101</v>
      </c>
      <c r="AL3802" t="s">
        <v>3104</v>
      </c>
      <c r="AN3802" t="s">
        <v>3658</v>
      </c>
      <c r="BK3802">
        <v>49</v>
      </c>
      <c r="BL3802">
        <v>49</v>
      </c>
      <c r="BQ3802">
        <v>114.0047</v>
      </c>
      <c r="BR3802">
        <v>115.27354422100559</v>
      </c>
      <c r="BS3802">
        <v>4</v>
      </c>
    </row>
    <row r="3803" spans="1:71" x14ac:dyDescent="0.25">
      <c r="A3803" t="s">
        <v>86</v>
      </c>
      <c r="B3803">
        <v>52</v>
      </c>
      <c r="C3803" t="s">
        <v>88</v>
      </c>
      <c r="D3803">
        <v>1</v>
      </c>
      <c r="E3803">
        <v>81122.875418062002</v>
      </c>
      <c r="F3803">
        <v>81124.747277358998</v>
      </c>
      <c r="G3803">
        <v>1.8718592969962631</v>
      </c>
      <c r="H3803">
        <v>115.9044</v>
      </c>
      <c r="I3803">
        <v>73.171000000000006</v>
      </c>
      <c r="J3803">
        <v>2146.3409999999999</v>
      </c>
      <c r="L3803" t="s">
        <v>1357</v>
      </c>
      <c r="M3803" s="6">
        <f t="shared" si="481"/>
        <v>2022</v>
      </c>
      <c r="N3803" s="6" t="str">
        <f t="shared" si="482"/>
        <v>05</v>
      </c>
      <c r="O3803" s="6" t="str">
        <f t="shared" si="483"/>
        <v>15</v>
      </c>
      <c r="P3803" t="str">
        <f t="shared" si="484"/>
        <v>14</v>
      </c>
      <c r="Q3803" t="str">
        <f t="shared" si="485"/>
        <v>35</v>
      </c>
      <c r="R3803" t="str">
        <f t="shared" si="486"/>
        <v>52</v>
      </c>
      <c r="S3803" s="4">
        <f t="shared" si="480"/>
        <v>44696.608240740738</v>
      </c>
      <c r="T3803" s="5">
        <f t="shared" si="487"/>
        <v>44696.608240740738</v>
      </c>
      <c r="U3803" t="s">
        <v>2782</v>
      </c>
      <c r="AH3803" t="s">
        <v>2940</v>
      </c>
      <c r="AI3803">
        <v>4</v>
      </c>
      <c r="AJ3803">
        <v>4</v>
      </c>
      <c r="AK3803" t="s">
        <v>3101</v>
      </c>
      <c r="AL3803" t="s">
        <v>3104</v>
      </c>
      <c r="AN3803" t="s">
        <v>3658</v>
      </c>
      <c r="BK3803">
        <v>50</v>
      </c>
      <c r="BL3803">
        <v>50</v>
      </c>
      <c r="BQ3803">
        <v>115.9044</v>
      </c>
      <c r="BR3803">
        <v>117.7762592969963</v>
      </c>
      <c r="BS3803">
        <v>5</v>
      </c>
    </row>
    <row r="3804" spans="1:71" x14ac:dyDescent="0.25">
      <c r="A3804" t="s">
        <v>86</v>
      </c>
      <c r="B3804">
        <v>53</v>
      </c>
      <c r="C3804" t="s">
        <v>88</v>
      </c>
      <c r="D3804">
        <v>1</v>
      </c>
      <c r="E3804">
        <v>81125.364439404002</v>
      </c>
      <c r="F3804">
        <v>81126.457404228</v>
      </c>
      <c r="G3804">
        <v>1.092964823998045</v>
      </c>
      <c r="H3804">
        <v>118.3934</v>
      </c>
      <c r="I3804">
        <v>0</v>
      </c>
      <c r="J3804">
        <v>2330.645</v>
      </c>
      <c r="L3804" t="s">
        <v>1357</v>
      </c>
      <c r="M3804" s="6">
        <f t="shared" si="481"/>
        <v>2022</v>
      </c>
      <c r="N3804" s="6" t="str">
        <f t="shared" si="482"/>
        <v>05</v>
      </c>
      <c r="O3804" s="6" t="str">
        <f t="shared" si="483"/>
        <v>15</v>
      </c>
      <c r="P3804" t="str">
        <f t="shared" si="484"/>
        <v>14</v>
      </c>
      <c r="Q3804" t="str">
        <f t="shared" si="485"/>
        <v>35</v>
      </c>
      <c r="R3804" t="str">
        <f t="shared" si="486"/>
        <v>52</v>
      </c>
      <c r="S3804" s="4">
        <f t="shared" si="480"/>
        <v>44696.608240740738</v>
      </c>
      <c r="T3804" s="5">
        <f t="shared" si="487"/>
        <v>44696.608240740738</v>
      </c>
      <c r="U3804" t="s">
        <v>2782</v>
      </c>
      <c r="AH3804" t="s">
        <v>2940</v>
      </c>
      <c r="AI3804">
        <v>2</v>
      </c>
      <c r="AJ3804">
        <v>2</v>
      </c>
      <c r="AK3804" t="s">
        <v>3101</v>
      </c>
      <c r="AL3804" t="s">
        <v>3104</v>
      </c>
      <c r="AN3804" t="s">
        <v>3658</v>
      </c>
      <c r="BK3804">
        <v>51</v>
      </c>
      <c r="BL3804">
        <v>51</v>
      </c>
      <c r="BQ3804">
        <v>118.3934</v>
      </c>
      <c r="BR3804">
        <v>119.486364823998</v>
      </c>
      <c r="BS3804">
        <v>6</v>
      </c>
    </row>
    <row r="3805" spans="1:71" x14ac:dyDescent="0.25">
      <c r="A3805" t="s">
        <v>86</v>
      </c>
      <c r="B3805">
        <v>56</v>
      </c>
      <c r="C3805" t="s">
        <v>88</v>
      </c>
      <c r="D3805">
        <v>1</v>
      </c>
      <c r="E3805">
        <v>81129.296985748006</v>
      </c>
      <c r="F3805">
        <v>81132.770603837998</v>
      </c>
      <c r="G3805">
        <v>3.473618089992669</v>
      </c>
      <c r="H3805">
        <v>122.32599999999999</v>
      </c>
      <c r="I3805">
        <v>80.644999999999996</v>
      </c>
      <c r="J3805">
        <v>1919.355</v>
      </c>
      <c r="L3805" t="s">
        <v>1357</v>
      </c>
      <c r="M3805" s="6">
        <f t="shared" si="481"/>
        <v>2022</v>
      </c>
      <c r="N3805" s="6" t="str">
        <f t="shared" si="482"/>
        <v>05</v>
      </c>
      <c r="O3805" s="6" t="str">
        <f t="shared" si="483"/>
        <v>15</v>
      </c>
      <c r="P3805" t="str">
        <f t="shared" si="484"/>
        <v>14</v>
      </c>
      <c r="Q3805" t="str">
        <f t="shared" si="485"/>
        <v>35</v>
      </c>
      <c r="R3805" t="str">
        <f t="shared" si="486"/>
        <v>52</v>
      </c>
      <c r="S3805" s="4">
        <f t="shared" si="480"/>
        <v>44696.608240740738</v>
      </c>
      <c r="T3805" s="5">
        <f t="shared" si="487"/>
        <v>44696.608240740738</v>
      </c>
      <c r="U3805" t="s">
        <v>2782</v>
      </c>
      <c r="AH3805" t="s">
        <v>2940</v>
      </c>
      <c r="AI3805">
        <v>6</v>
      </c>
      <c r="AJ3805">
        <v>6</v>
      </c>
      <c r="AK3805" t="s">
        <v>3101</v>
      </c>
      <c r="AL3805" t="s">
        <v>3104</v>
      </c>
      <c r="BK3805">
        <v>54</v>
      </c>
      <c r="BL3805">
        <v>54</v>
      </c>
      <c r="BQ3805">
        <v>122.32599999999999</v>
      </c>
      <c r="BR3805">
        <v>125.79961808999271</v>
      </c>
      <c r="BS3805">
        <v>7</v>
      </c>
    </row>
    <row r="3806" spans="1:71" x14ac:dyDescent="0.25">
      <c r="A3806" t="s">
        <v>86</v>
      </c>
      <c r="B3806">
        <v>57</v>
      </c>
      <c r="C3806" t="s">
        <v>88</v>
      </c>
      <c r="D3806">
        <v>1</v>
      </c>
      <c r="E3806">
        <v>81133.641216952994</v>
      </c>
      <c r="F3806">
        <v>81134.049508409997</v>
      </c>
      <c r="G3806">
        <v>0.40829145700263331</v>
      </c>
      <c r="H3806">
        <v>126.67019999999999</v>
      </c>
      <c r="I3806">
        <v>72.581000000000003</v>
      </c>
      <c r="J3806">
        <v>1370.9680000000001</v>
      </c>
      <c r="L3806" t="s">
        <v>1357</v>
      </c>
      <c r="M3806" s="6">
        <f t="shared" si="481"/>
        <v>2022</v>
      </c>
      <c r="N3806" s="6" t="str">
        <f t="shared" si="482"/>
        <v>05</v>
      </c>
      <c r="O3806" s="6" t="str">
        <f t="shared" si="483"/>
        <v>15</v>
      </c>
      <c r="P3806" t="str">
        <f t="shared" si="484"/>
        <v>14</v>
      </c>
      <c r="Q3806" t="str">
        <f t="shared" si="485"/>
        <v>35</v>
      </c>
      <c r="R3806" t="str">
        <f t="shared" si="486"/>
        <v>52</v>
      </c>
      <c r="S3806" s="4">
        <f t="shared" si="480"/>
        <v>44696.608240740738</v>
      </c>
      <c r="T3806" s="5">
        <f t="shared" si="487"/>
        <v>44696.608240740738</v>
      </c>
      <c r="U3806" t="s">
        <v>2782</v>
      </c>
      <c r="AH3806" t="s">
        <v>2940</v>
      </c>
      <c r="AI3806">
        <v>1</v>
      </c>
      <c r="AJ3806">
        <v>0</v>
      </c>
      <c r="AK3806" t="s">
        <v>3101</v>
      </c>
      <c r="AL3806" t="s">
        <v>3103</v>
      </c>
      <c r="BK3806">
        <v>55</v>
      </c>
      <c r="BL3806">
        <v>55</v>
      </c>
      <c r="BQ3806">
        <v>126.67019999999999</v>
      </c>
      <c r="BR3806">
        <v>127.0784914570026</v>
      </c>
      <c r="BS3806">
        <v>8</v>
      </c>
    </row>
    <row r="3807" spans="1:71" x14ac:dyDescent="0.25">
      <c r="A3807" t="s">
        <v>86</v>
      </c>
      <c r="B3807">
        <v>58</v>
      </c>
      <c r="C3807" t="s">
        <v>88</v>
      </c>
      <c r="D3807">
        <v>1</v>
      </c>
      <c r="E3807">
        <v>81262.492439331996</v>
      </c>
      <c r="F3807">
        <v>81265.746208176002</v>
      </c>
      <c r="G3807">
        <v>3.253768844006117</v>
      </c>
      <c r="H3807">
        <v>255.5214</v>
      </c>
      <c r="I3807">
        <v>48.387</v>
      </c>
      <c r="J3807">
        <v>669.35500000000002</v>
      </c>
      <c r="L3807" t="s">
        <v>1357</v>
      </c>
      <c r="M3807" s="6">
        <f t="shared" si="481"/>
        <v>2022</v>
      </c>
      <c r="N3807" s="6" t="str">
        <f t="shared" si="482"/>
        <v>05</v>
      </c>
      <c r="O3807" s="6" t="str">
        <f t="shared" si="483"/>
        <v>15</v>
      </c>
      <c r="P3807" t="str">
        <f t="shared" si="484"/>
        <v>14</v>
      </c>
      <c r="Q3807" t="str">
        <f t="shared" si="485"/>
        <v>35</v>
      </c>
      <c r="R3807" t="str">
        <f t="shared" si="486"/>
        <v>52</v>
      </c>
      <c r="S3807" s="4">
        <f t="shared" si="480"/>
        <v>44696.608240740738</v>
      </c>
      <c r="T3807" s="5">
        <f t="shared" si="487"/>
        <v>44696.608240740738</v>
      </c>
      <c r="U3807" t="s">
        <v>2782</v>
      </c>
      <c r="AH3807" t="s">
        <v>2940</v>
      </c>
      <c r="AI3807">
        <v>1</v>
      </c>
      <c r="AJ3807">
        <v>0</v>
      </c>
      <c r="AK3807" t="s">
        <v>3101</v>
      </c>
      <c r="AL3807" t="s">
        <v>3102</v>
      </c>
      <c r="BK3807">
        <v>56</v>
      </c>
      <c r="BL3807">
        <v>56</v>
      </c>
      <c r="BQ3807">
        <v>255.5214</v>
      </c>
      <c r="BR3807">
        <v>258.77516884400609</v>
      </c>
      <c r="BS3807">
        <v>9</v>
      </c>
    </row>
    <row r="3808" spans="1:71" x14ac:dyDescent="0.25">
      <c r="A3808" t="s">
        <v>86</v>
      </c>
      <c r="B3808">
        <v>59</v>
      </c>
      <c r="C3808" t="s">
        <v>88</v>
      </c>
      <c r="D3808">
        <v>1</v>
      </c>
      <c r="E3808">
        <v>81266.022590085006</v>
      </c>
      <c r="F3808">
        <v>81267.819072497005</v>
      </c>
      <c r="G3808">
        <v>1.796482411999023</v>
      </c>
      <c r="H3808">
        <v>259.05160000000001</v>
      </c>
      <c r="I3808">
        <v>0</v>
      </c>
      <c r="J3808">
        <v>677.41899999999998</v>
      </c>
      <c r="L3808" t="s">
        <v>1357</v>
      </c>
      <c r="M3808" s="6">
        <f t="shared" si="481"/>
        <v>2022</v>
      </c>
      <c r="N3808" s="6" t="str">
        <f t="shared" si="482"/>
        <v>05</v>
      </c>
      <c r="O3808" s="6" t="str">
        <f t="shared" si="483"/>
        <v>15</v>
      </c>
      <c r="P3808" t="str">
        <f t="shared" si="484"/>
        <v>14</v>
      </c>
      <c r="Q3808" t="str">
        <f t="shared" si="485"/>
        <v>35</v>
      </c>
      <c r="R3808" t="str">
        <f t="shared" si="486"/>
        <v>52</v>
      </c>
      <c r="S3808" s="4">
        <f t="shared" si="480"/>
        <v>44696.608240740738</v>
      </c>
      <c r="T3808" s="5">
        <f t="shared" si="487"/>
        <v>44696.608240740738</v>
      </c>
      <c r="U3808" t="s">
        <v>2782</v>
      </c>
      <c r="AH3808" t="s">
        <v>2940</v>
      </c>
      <c r="AI3808">
        <v>1</v>
      </c>
      <c r="AJ3808">
        <v>0</v>
      </c>
      <c r="AK3808" t="s">
        <v>3101</v>
      </c>
      <c r="AL3808" t="s">
        <v>3102</v>
      </c>
      <c r="BK3808">
        <v>57</v>
      </c>
      <c r="BL3808">
        <v>57</v>
      </c>
      <c r="BQ3808">
        <v>259.05160000000001</v>
      </c>
      <c r="BR3808">
        <v>260.84808241199897</v>
      </c>
      <c r="BS3808">
        <v>10</v>
      </c>
    </row>
    <row r="3809" spans="1:71" x14ac:dyDescent="0.25">
      <c r="A3809" t="s">
        <v>86</v>
      </c>
      <c r="B3809">
        <v>60</v>
      </c>
      <c r="C3809" t="s">
        <v>88</v>
      </c>
      <c r="D3809">
        <v>1</v>
      </c>
      <c r="E3809">
        <v>81268.024995151005</v>
      </c>
      <c r="F3809">
        <v>81270.744844397996</v>
      </c>
      <c r="G3809">
        <v>2.7198492469906341</v>
      </c>
      <c r="H3809">
        <v>261.05399999999997</v>
      </c>
      <c r="I3809">
        <v>0</v>
      </c>
      <c r="J3809">
        <v>1403.2260000000001</v>
      </c>
      <c r="L3809" t="s">
        <v>1357</v>
      </c>
      <c r="M3809" s="6">
        <f t="shared" si="481"/>
        <v>2022</v>
      </c>
      <c r="N3809" s="6" t="str">
        <f t="shared" si="482"/>
        <v>05</v>
      </c>
      <c r="O3809" s="6" t="str">
        <f t="shared" si="483"/>
        <v>15</v>
      </c>
      <c r="P3809" t="str">
        <f t="shared" si="484"/>
        <v>14</v>
      </c>
      <c r="Q3809" t="str">
        <f t="shared" si="485"/>
        <v>35</v>
      </c>
      <c r="R3809" t="str">
        <f t="shared" si="486"/>
        <v>52</v>
      </c>
      <c r="S3809" s="4">
        <f t="shared" si="480"/>
        <v>44696.608240740738</v>
      </c>
      <c r="T3809" s="5">
        <f t="shared" si="487"/>
        <v>44696.608240740738</v>
      </c>
      <c r="U3809" t="s">
        <v>2782</v>
      </c>
      <c r="AH3809" t="s">
        <v>2940</v>
      </c>
      <c r="AI3809">
        <v>7</v>
      </c>
      <c r="AJ3809">
        <v>4</v>
      </c>
      <c r="AK3809" t="s">
        <v>3101</v>
      </c>
      <c r="AL3809" t="s">
        <v>3104</v>
      </c>
      <c r="BK3809">
        <v>58</v>
      </c>
      <c r="BL3809">
        <v>58</v>
      </c>
      <c r="BQ3809">
        <v>261.05399999999997</v>
      </c>
      <c r="BR3809">
        <v>263.77384924699061</v>
      </c>
      <c r="BS3809">
        <v>11</v>
      </c>
    </row>
    <row r="3810" spans="1:71" x14ac:dyDescent="0.25">
      <c r="A3810" t="s">
        <v>86</v>
      </c>
      <c r="B3810">
        <v>61</v>
      </c>
      <c r="C3810" t="s">
        <v>88</v>
      </c>
      <c r="D3810">
        <v>1</v>
      </c>
      <c r="E3810">
        <v>81271.554992068006</v>
      </c>
      <c r="F3810">
        <v>81273.533635283995</v>
      </c>
      <c r="G3810">
        <v>1.978643215988996</v>
      </c>
      <c r="H3810">
        <v>264.584</v>
      </c>
      <c r="I3810">
        <v>96.774000000000001</v>
      </c>
      <c r="J3810">
        <v>2000</v>
      </c>
      <c r="L3810" t="s">
        <v>1357</v>
      </c>
      <c r="M3810" s="6">
        <f t="shared" si="481"/>
        <v>2022</v>
      </c>
      <c r="N3810" s="6" t="str">
        <f t="shared" si="482"/>
        <v>05</v>
      </c>
      <c r="O3810" s="6" t="str">
        <f t="shared" si="483"/>
        <v>15</v>
      </c>
      <c r="P3810" t="str">
        <f t="shared" si="484"/>
        <v>14</v>
      </c>
      <c r="Q3810" t="str">
        <f t="shared" si="485"/>
        <v>35</v>
      </c>
      <c r="R3810" t="str">
        <f t="shared" si="486"/>
        <v>52</v>
      </c>
      <c r="S3810" s="4">
        <f t="shared" si="480"/>
        <v>44696.608240740738</v>
      </c>
      <c r="T3810" s="5">
        <f t="shared" si="487"/>
        <v>44696.608240740738</v>
      </c>
      <c r="U3810" t="s">
        <v>2782</v>
      </c>
      <c r="AH3810" t="s">
        <v>2940</v>
      </c>
      <c r="AI3810">
        <v>5</v>
      </c>
      <c r="AJ3810">
        <v>1</v>
      </c>
      <c r="AK3810" t="s">
        <v>3101</v>
      </c>
      <c r="AL3810" t="s">
        <v>3104</v>
      </c>
      <c r="AN3810" t="s">
        <v>3658</v>
      </c>
      <c r="BK3810">
        <v>59</v>
      </c>
      <c r="BL3810">
        <v>59</v>
      </c>
      <c r="BQ3810">
        <v>264.584</v>
      </c>
      <c r="BR3810">
        <v>266.562643215989</v>
      </c>
      <c r="BS3810">
        <v>12</v>
      </c>
    </row>
    <row r="3811" spans="1:71" x14ac:dyDescent="0.25">
      <c r="A3811" t="s">
        <v>86</v>
      </c>
      <c r="B3811">
        <v>62</v>
      </c>
      <c r="C3811" t="s">
        <v>88</v>
      </c>
      <c r="D3811">
        <v>1</v>
      </c>
      <c r="E3811">
        <v>81472.684356782993</v>
      </c>
      <c r="F3811">
        <v>81472.904206029998</v>
      </c>
      <c r="G3811">
        <v>0.21984924700518599</v>
      </c>
      <c r="H3811">
        <v>165.691</v>
      </c>
      <c r="I3811">
        <v>88.71</v>
      </c>
      <c r="J3811">
        <v>685.48400000000004</v>
      </c>
      <c r="L3811" t="s">
        <v>1358</v>
      </c>
      <c r="M3811" s="6">
        <f t="shared" si="481"/>
        <v>2022</v>
      </c>
      <c r="N3811" s="6" t="str">
        <f t="shared" si="482"/>
        <v>05</v>
      </c>
      <c r="O3811" s="6" t="str">
        <f t="shared" si="483"/>
        <v>15</v>
      </c>
      <c r="P3811" t="str">
        <f t="shared" si="484"/>
        <v>14</v>
      </c>
      <c r="Q3811" t="str">
        <f t="shared" si="485"/>
        <v>40</v>
      </c>
      <c r="R3811" t="str">
        <f t="shared" si="486"/>
        <v>52</v>
      </c>
      <c r="S3811" s="4">
        <f t="shared" si="480"/>
        <v>44696.611712962964</v>
      </c>
      <c r="T3811" s="5">
        <f t="shared" si="487"/>
        <v>44696.611712962964</v>
      </c>
      <c r="U3811" t="s">
        <v>2783</v>
      </c>
      <c r="AH3811" t="s">
        <v>2940</v>
      </c>
      <c r="AI3811">
        <v>1</v>
      </c>
      <c r="AJ3811">
        <v>0</v>
      </c>
      <c r="AK3811" t="s">
        <v>3101</v>
      </c>
      <c r="AL3811" t="s">
        <v>3103</v>
      </c>
      <c r="BK3811">
        <v>60</v>
      </c>
      <c r="BL3811">
        <v>60</v>
      </c>
      <c r="BQ3811">
        <v>165.691</v>
      </c>
      <c r="BR3811">
        <v>165.91084924700519</v>
      </c>
      <c r="BS3811">
        <v>0</v>
      </c>
    </row>
    <row r="3812" spans="1:71" x14ac:dyDescent="0.25">
      <c r="A3812" t="s">
        <v>86</v>
      </c>
      <c r="B3812">
        <v>63</v>
      </c>
      <c r="C3812" t="s">
        <v>88</v>
      </c>
      <c r="D3812">
        <v>1</v>
      </c>
      <c r="E3812">
        <v>81473.350185928997</v>
      </c>
      <c r="F3812">
        <v>81473.519783918993</v>
      </c>
      <c r="G3812">
        <v>0.1695979899959639</v>
      </c>
      <c r="H3812">
        <v>166.3569</v>
      </c>
      <c r="I3812">
        <v>56.451999999999998</v>
      </c>
      <c r="J3812">
        <v>500</v>
      </c>
      <c r="L3812" t="s">
        <v>1358</v>
      </c>
      <c r="M3812" s="6">
        <f t="shared" si="481"/>
        <v>2022</v>
      </c>
      <c r="N3812" s="6" t="str">
        <f t="shared" si="482"/>
        <v>05</v>
      </c>
      <c r="O3812" s="6" t="str">
        <f t="shared" si="483"/>
        <v>15</v>
      </c>
      <c r="P3812" t="str">
        <f t="shared" si="484"/>
        <v>14</v>
      </c>
      <c r="Q3812" t="str">
        <f t="shared" si="485"/>
        <v>40</v>
      </c>
      <c r="R3812" t="str">
        <f t="shared" si="486"/>
        <v>52</v>
      </c>
      <c r="S3812" s="4">
        <f t="shared" si="480"/>
        <v>44696.611712962964</v>
      </c>
      <c r="T3812" s="5">
        <f t="shared" si="487"/>
        <v>44696.611712962964</v>
      </c>
      <c r="U3812" t="s">
        <v>2783</v>
      </c>
      <c r="AH3812" t="s">
        <v>2940</v>
      </c>
      <c r="AI3812">
        <v>1</v>
      </c>
      <c r="AJ3812">
        <v>0</v>
      </c>
      <c r="AK3812" t="s">
        <v>3101</v>
      </c>
      <c r="AL3812" t="s">
        <v>3103</v>
      </c>
      <c r="BK3812">
        <v>61</v>
      </c>
      <c r="BL3812">
        <v>61</v>
      </c>
      <c r="BQ3812">
        <v>166.3569</v>
      </c>
      <c r="BR3812">
        <v>166.52649798999599</v>
      </c>
      <c r="BS3812">
        <v>1</v>
      </c>
    </row>
    <row r="3813" spans="1:71" x14ac:dyDescent="0.25">
      <c r="A3813" t="s">
        <v>86</v>
      </c>
      <c r="B3813">
        <v>64</v>
      </c>
      <c r="C3813" t="s">
        <v>88</v>
      </c>
      <c r="D3813">
        <v>1</v>
      </c>
      <c r="E3813">
        <v>81474.341106931999</v>
      </c>
      <c r="F3813">
        <v>81478.612463715996</v>
      </c>
      <c r="G3813">
        <v>4.2713567839964526</v>
      </c>
      <c r="H3813">
        <v>167.34780000000001</v>
      </c>
      <c r="I3813">
        <v>44.51</v>
      </c>
      <c r="J3813">
        <v>1317.5070000000001</v>
      </c>
      <c r="L3813" t="s">
        <v>1358</v>
      </c>
      <c r="M3813" s="6">
        <f t="shared" si="481"/>
        <v>2022</v>
      </c>
      <c r="N3813" s="6" t="str">
        <f t="shared" si="482"/>
        <v>05</v>
      </c>
      <c r="O3813" s="6" t="str">
        <f t="shared" si="483"/>
        <v>15</v>
      </c>
      <c r="P3813" t="str">
        <f t="shared" si="484"/>
        <v>14</v>
      </c>
      <c r="Q3813" t="str">
        <f t="shared" si="485"/>
        <v>40</v>
      </c>
      <c r="R3813" t="str">
        <f t="shared" si="486"/>
        <v>52</v>
      </c>
      <c r="S3813" s="4">
        <f t="shared" si="480"/>
        <v>44696.611712962964</v>
      </c>
      <c r="T3813" s="5">
        <f t="shared" si="487"/>
        <v>44696.611712962964</v>
      </c>
      <c r="U3813" t="s">
        <v>2783</v>
      </c>
      <c r="AH3813" t="s">
        <v>2940</v>
      </c>
      <c r="AI3813">
        <v>11</v>
      </c>
      <c r="AJ3813">
        <v>10</v>
      </c>
      <c r="AK3813" t="s">
        <v>3101</v>
      </c>
      <c r="AL3813" t="s">
        <v>3104</v>
      </c>
      <c r="AN3813" t="s">
        <v>3619</v>
      </c>
      <c r="BK3813">
        <v>62</v>
      </c>
      <c r="BL3813">
        <v>62</v>
      </c>
      <c r="BQ3813">
        <v>167.34780000000001</v>
      </c>
      <c r="BR3813">
        <v>171.61915678399649</v>
      </c>
      <c r="BS3813">
        <v>2</v>
      </c>
    </row>
    <row r="3814" spans="1:71" x14ac:dyDescent="0.25">
      <c r="A3814" t="s">
        <v>86</v>
      </c>
      <c r="B3814">
        <v>65</v>
      </c>
      <c r="C3814" t="s">
        <v>88</v>
      </c>
      <c r="D3814">
        <v>1</v>
      </c>
      <c r="E3814">
        <v>81478.995629544996</v>
      </c>
      <c r="F3814">
        <v>81479.297137083006</v>
      </c>
      <c r="G3814">
        <v>0.3015075380099006</v>
      </c>
      <c r="H3814">
        <v>172.00229999999999</v>
      </c>
      <c r="I3814">
        <v>53.411999999999999</v>
      </c>
      <c r="J3814">
        <v>1281.8989999999999</v>
      </c>
      <c r="L3814" t="s">
        <v>1358</v>
      </c>
      <c r="M3814" s="6">
        <f t="shared" si="481"/>
        <v>2022</v>
      </c>
      <c r="N3814" s="6" t="str">
        <f t="shared" si="482"/>
        <v>05</v>
      </c>
      <c r="O3814" s="6" t="str">
        <f t="shared" si="483"/>
        <v>15</v>
      </c>
      <c r="P3814" t="str">
        <f t="shared" si="484"/>
        <v>14</v>
      </c>
      <c r="Q3814" t="str">
        <f t="shared" si="485"/>
        <v>40</v>
      </c>
      <c r="R3814" t="str">
        <f t="shared" si="486"/>
        <v>52</v>
      </c>
      <c r="S3814" s="4">
        <f t="shared" si="480"/>
        <v>44696.611712962964</v>
      </c>
      <c r="T3814" s="5">
        <f t="shared" si="487"/>
        <v>44696.611712962964</v>
      </c>
      <c r="U3814" t="s">
        <v>2783</v>
      </c>
      <c r="AH3814" t="s">
        <v>2940</v>
      </c>
      <c r="AI3814">
        <v>1</v>
      </c>
      <c r="AJ3814">
        <v>1</v>
      </c>
      <c r="AK3814" t="s">
        <v>3101</v>
      </c>
      <c r="AL3814" t="s">
        <v>3104</v>
      </c>
      <c r="BK3814">
        <v>63</v>
      </c>
      <c r="BL3814">
        <v>63</v>
      </c>
      <c r="BQ3814">
        <v>172.00229999999999</v>
      </c>
      <c r="BR3814">
        <v>172.30380753800989</v>
      </c>
      <c r="BS3814">
        <v>3</v>
      </c>
    </row>
    <row r="3815" spans="1:71" x14ac:dyDescent="0.25">
      <c r="A3815" t="s">
        <v>86</v>
      </c>
      <c r="B3815">
        <v>66</v>
      </c>
      <c r="C3815" t="s">
        <v>88</v>
      </c>
      <c r="D3815">
        <v>1</v>
      </c>
      <c r="E3815">
        <v>81609.845509420004</v>
      </c>
      <c r="F3815">
        <v>81611.949780776995</v>
      </c>
      <c r="G3815">
        <v>2.1042713569913758</v>
      </c>
      <c r="H3815">
        <v>2.8363</v>
      </c>
      <c r="I3815">
        <v>0</v>
      </c>
      <c r="J3815">
        <v>1985.163</v>
      </c>
      <c r="L3815" t="s">
        <v>1359</v>
      </c>
      <c r="M3815" s="6">
        <f t="shared" si="481"/>
        <v>2022</v>
      </c>
      <c r="N3815" s="6" t="str">
        <f t="shared" si="482"/>
        <v>05</v>
      </c>
      <c r="O3815" s="6" t="str">
        <f t="shared" si="483"/>
        <v>15</v>
      </c>
      <c r="P3815" t="str">
        <f t="shared" si="484"/>
        <v>14</v>
      </c>
      <c r="Q3815" t="str">
        <f t="shared" si="485"/>
        <v>45</v>
      </c>
      <c r="R3815" t="str">
        <f t="shared" si="486"/>
        <v>52</v>
      </c>
      <c r="S3815" s="4">
        <f t="shared" si="480"/>
        <v>44696.615185185183</v>
      </c>
      <c r="T3815" s="5">
        <f t="shared" si="487"/>
        <v>44696.615185185183</v>
      </c>
      <c r="U3815" t="s">
        <v>2784</v>
      </c>
      <c r="AH3815" t="s">
        <v>2940</v>
      </c>
      <c r="AI3815">
        <v>6</v>
      </c>
      <c r="AJ3815">
        <v>6</v>
      </c>
      <c r="AK3815" t="s">
        <v>3101</v>
      </c>
      <c r="AL3815" t="s">
        <v>3104</v>
      </c>
      <c r="BK3815">
        <v>64</v>
      </c>
      <c r="BL3815">
        <v>64</v>
      </c>
      <c r="BQ3815">
        <v>2.8363</v>
      </c>
      <c r="BR3815">
        <v>4.9405713569913754</v>
      </c>
      <c r="BS3815">
        <v>0</v>
      </c>
    </row>
    <row r="3816" spans="1:71" x14ac:dyDescent="0.25">
      <c r="A3816" t="s">
        <v>86</v>
      </c>
      <c r="B3816">
        <v>67</v>
      </c>
      <c r="C3816" t="s">
        <v>88</v>
      </c>
      <c r="D3816">
        <v>1</v>
      </c>
      <c r="E3816">
        <v>81612.861035929993</v>
      </c>
      <c r="F3816">
        <v>81613.432643969994</v>
      </c>
      <c r="G3816">
        <v>0.5716080400015926</v>
      </c>
      <c r="H3816">
        <v>5.8518999999999997</v>
      </c>
      <c r="I3816">
        <v>35.607999999999997</v>
      </c>
      <c r="J3816">
        <v>1388.7239999999999</v>
      </c>
      <c r="L3816" t="s">
        <v>1359</v>
      </c>
      <c r="M3816" s="6">
        <f t="shared" si="481"/>
        <v>2022</v>
      </c>
      <c r="N3816" s="6" t="str">
        <f t="shared" si="482"/>
        <v>05</v>
      </c>
      <c r="O3816" s="6" t="str">
        <f t="shared" si="483"/>
        <v>15</v>
      </c>
      <c r="P3816" t="str">
        <f t="shared" si="484"/>
        <v>14</v>
      </c>
      <c r="Q3816" t="str">
        <f t="shared" si="485"/>
        <v>45</v>
      </c>
      <c r="R3816" t="str">
        <f t="shared" si="486"/>
        <v>52</v>
      </c>
      <c r="S3816" s="4">
        <f t="shared" si="480"/>
        <v>44696.615185185183</v>
      </c>
      <c r="T3816" s="5">
        <f t="shared" si="487"/>
        <v>44696.615185185183</v>
      </c>
      <c r="U3816" t="s">
        <v>2784</v>
      </c>
      <c r="AH3816" t="s">
        <v>2940</v>
      </c>
      <c r="AI3816">
        <v>1</v>
      </c>
      <c r="AJ3816">
        <v>1</v>
      </c>
      <c r="AK3816" t="s">
        <v>3101</v>
      </c>
      <c r="AL3816" t="s">
        <v>3104</v>
      </c>
      <c r="BK3816">
        <v>65</v>
      </c>
      <c r="BL3816">
        <v>65</v>
      </c>
      <c r="BQ3816">
        <v>5.8518999999999997</v>
      </c>
      <c r="BR3816">
        <v>6.4235080400015923</v>
      </c>
      <c r="BS3816">
        <v>1</v>
      </c>
    </row>
    <row r="3817" spans="1:71" x14ac:dyDescent="0.25">
      <c r="A3817" t="s">
        <v>86</v>
      </c>
      <c r="B3817">
        <v>68</v>
      </c>
      <c r="C3817" t="s">
        <v>88</v>
      </c>
      <c r="D3817">
        <v>1</v>
      </c>
      <c r="E3817">
        <v>81717.380025121005</v>
      </c>
      <c r="F3817">
        <v>81719.094849241999</v>
      </c>
      <c r="G3817">
        <v>1.714824120994308</v>
      </c>
      <c r="H3817">
        <v>110.37090000000001</v>
      </c>
      <c r="I3817">
        <v>8.9019999999999992</v>
      </c>
      <c r="J3817">
        <v>1629.08</v>
      </c>
      <c r="L3817" t="s">
        <v>1359</v>
      </c>
      <c r="M3817" s="6">
        <f t="shared" si="481"/>
        <v>2022</v>
      </c>
      <c r="N3817" s="6" t="str">
        <f t="shared" si="482"/>
        <v>05</v>
      </c>
      <c r="O3817" s="6" t="str">
        <f t="shared" si="483"/>
        <v>15</v>
      </c>
      <c r="P3817" t="str">
        <f t="shared" si="484"/>
        <v>14</v>
      </c>
      <c r="Q3817" t="str">
        <f t="shared" si="485"/>
        <v>45</v>
      </c>
      <c r="R3817" t="str">
        <f t="shared" si="486"/>
        <v>52</v>
      </c>
      <c r="S3817" s="4">
        <f t="shared" si="480"/>
        <v>44696.615185185183</v>
      </c>
      <c r="T3817" s="5">
        <f t="shared" si="487"/>
        <v>44696.615185185183</v>
      </c>
      <c r="U3817" t="s">
        <v>2784</v>
      </c>
      <c r="AH3817" t="s">
        <v>2940</v>
      </c>
      <c r="AI3817">
        <v>4</v>
      </c>
      <c r="AJ3817">
        <v>4</v>
      </c>
      <c r="AK3817" t="s">
        <v>3101</v>
      </c>
      <c r="AL3817" t="s">
        <v>3104</v>
      </c>
      <c r="BK3817">
        <v>66</v>
      </c>
      <c r="BL3817">
        <v>66</v>
      </c>
      <c r="BQ3817">
        <v>110.37090000000001</v>
      </c>
      <c r="BR3817">
        <v>112.0857241209943</v>
      </c>
      <c r="BS3817">
        <v>2</v>
      </c>
    </row>
    <row r="3818" spans="1:71" x14ac:dyDescent="0.25">
      <c r="A3818" t="s">
        <v>86</v>
      </c>
      <c r="B3818">
        <v>69</v>
      </c>
      <c r="C3818" t="s">
        <v>88</v>
      </c>
      <c r="D3818">
        <v>1</v>
      </c>
      <c r="E3818">
        <v>81720.534276299994</v>
      </c>
      <c r="F3818">
        <v>81722.368447154993</v>
      </c>
      <c r="G3818">
        <v>1.834170854999684</v>
      </c>
      <c r="H3818">
        <v>113.52509999999999</v>
      </c>
      <c r="I3818">
        <v>0</v>
      </c>
      <c r="J3818">
        <v>1522.2550000000001</v>
      </c>
      <c r="L3818" t="s">
        <v>1359</v>
      </c>
      <c r="M3818" s="6">
        <f t="shared" si="481"/>
        <v>2022</v>
      </c>
      <c r="N3818" s="6" t="str">
        <f t="shared" si="482"/>
        <v>05</v>
      </c>
      <c r="O3818" s="6" t="str">
        <f t="shared" si="483"/>
        <v>15</v>
      </c>
      <c r="P3818" t="str">
        <f t="shared" si="484"/>
        <v>14</v>
      </c>
      <c r="Q3818" t="str">
        <f t="shared" si="485"/>
        <v>45</v>
      </c>
      <c r="R3818" t="str">
        <f t="shared" si="486"/>
        <v>52</v>
      </c>
      <c r="S3818" s="4">
        <f t="shared" si="480"/>
        <v>44696.615185185183</v>
      </c>
      <c r="T3818" s="5">
        <f t="shared" si="487"/>
        <v>44696.615185185183</v>
      </c>
      <c r="U3818" t="s">
        <v>2784</v>
      </c>
      <c r="AH3818" t="s">
        <v>2940</v>
      </c>
      <c r="AI3818">
        <v>5</v>
      </c>
      <c r="AJ3818">
        <v>4</v>
      </c>
      <c r="AK3818" t="s">
        <v>3101</v>
      </c>
      <c r="AL3818" t="s">
        <v>3104</v>
      </c>
      <c r="AN3818" t="s">
        <v>3709</v>
      </c>
      <c r="BK3818">
        <v>67</v>
      </c>
      <c r="BL3818">
        <v>67</v>
      </c>
      <c r="BQ3818">
        <v>113.52509999999999</v>
      </c>
      <c r="BR3818">
        <v>115.35927085499971</v>
      </c>
      <c r="BS3818">
        <v>3</v>
      </c>
    </row>
    <row r="3819" spans="1:71" x14ac:dyDescent="0.25">
      <c r="A3819" t="s">
        <v>86</v>
      </c>
      <c r="B3819">
        <v>70</v>
      </c>
      <c r="C3819" t="s">
        <v>88</v>
      </c>
      <c r="D3819">
        <v>1</v>
      </c>
      <c r="E3819">
        <v>81723.878097049994</v>
      </c>
      <c r="F3819">
        <v>81727.401966396996</v>
      </c>
      <c r="G3819">
        <v>3.523869347001892</v>
      </c>
      <c r="H3819">
        <v>116.8689</v>
      </c>
      <c r="I3819">
        <v>35.607999999999997</v>
      </c>
      <c r="J3819">
        <v>1646.884</v>
      </c>
      <c r="L3819" t="s">
        <v>1359</v>
      </c>
      <c r="M3819" s="6">
        <f t="shared" si="481"/>
        <v>2022</v>
      </c>
      <c r="N3819" s="6" t="str">
        <f t="shared" si="482"/>
        <v>05</v>
      </c>
      <c r="O3819" s="6" t="str">
        <f t="shared" si="483"/>
        <v>15</v>
      </c>
      <c r="P3819" t="str">
        <f t="shared" si="484"/>
        <v>14</v>
      </c>
      <c r="Q3819" t="str">
        <f t="shared" si="485"/>
        <v>45</v>
      </c>
      <c r="R3819" t="str">
        <f t="shared" si="486"/>
        <v>52</v>
      </c>
      <c r="S3819" s="4">
        <f t="shared" si="480"/>
        <v>44696.615185185183</v>
      </c>
      <c r="T3819" s="5">
        <f t="shared" si="487"/>
        <v>44696.615185185183</v>
      </c>
      <c r="U3819" t="s">
        <v>2784</v>
      </c>
      <c r="AH3819" t="s">
        <v>2940</v>
      </c>
      <c r="AI3819">
        <v>9</v>
      </c>
      <c r="AJ3819">
        <v>1</v>
      </c>
      <c r="AK3819" t="s">
        <v>3101</v>
      </c>
      <c r="AL3819" t="s">
        <v>3104</v>
      </c>
      <c r="AN3819" t="s">
        <v>3619</v>
      </c>
      <c r="BK3819">
        <v>68</v>
      </c>
      <c r="BL3819">
        <v>68</v>
      </c>
      <c r="BQ3819">
        <v>116.8689</v>
      </c>
      <c r="BR3819">
        <v>120.3927693470019</v>
      </c>
      <c r="BS3819">
        <v>4</v>
      </c>
    </row>
    <row r="3820" spans="1:71" x14ac:dyDescent="0.25">
      <c r="A3820" t="s">
        <v>86</v>
      </c>
      <c r="B3820">
        <v>73</v>
      </c>
      <c r="C3820" t="s">
        <v>88</v>
      </c>
      <c r="D3820">
        <v>1</v>
      </c>
      <c r="E3820">
        <v>81795.111608081002</v>
      </c>
      <c r="F3820">
        <v>81795.727185969998</v>
      </c>
      <c r="G3820">
        <v>0.61557788899517618</v>
      </c>
      <c r="H3820">
        <v>188.10239999999999</v>
      </c>
      <c r="I3820">
        <v>0</v>
      </c>
      <c r="J3820">
        <v>1068.249</v>
      </c>
      <c r="L3820" t="s">
        <v>1359</v>
      </c>
      <c r="M3820" s="6">
        <f t="shared" si="481"/>
        <v>2022</v>
      </c>
      <c r="N3820" s="6" t="str">
        <f t="shared" si="482"/>
        <v>05</v>
      </c>
      <c r="O3820" s="6" t="str">
        <f t="shared" si="483"/>
        <v>15</v>
      </c>
      <c r="P3820" t="str">
        <f t="shared" si="484"/>
        <v>14</v>
      </c>
      <c r="Q3820" t="str">
        <f t="shared" si="485"/>
        <v>45</v>
      </c>
      <c r="R3820" t="str">
        <f t="shared" si="486"/>
        <v>52</v>
      </c>
      <c r="S3820" s="4">
        <f t="shared" si="480"/>
        <v>44696.615185185183</v>
      </c>
      <c r="T3820" s="5">
        <f t="shared" si="487"/>
        <v>44696.615185185183</v>
      </c>
      <c r="U3820" t="s">
        <v>2784</v>
      </c>
      <c r="AH3820" t="s">
        <v>2940</v>
      </c>
      <c r="AI3820">
        <v>2</v>
      </c>
      <c r="AJ3820">
        <v>0</v>
      </c>
      <c r="AK3820" t="s">
        <v>3101</v>
      </c>
      <c r="AL3820" t="s">
        <v>3103</v>
      </c>
      <c r="AN3820" t="s">
        <v>3619</v>
      </c>
      <c r="BK3820">
        <v>71</v>
      </c>
      <c r="BL3820">
        <v>71</v>
      </c>
      <c r="BQ3820">
        <v>188.10239999999999</v>
      </c>
      <c r="BR3820">
        <v>188.71797788899519</v>
      </c>
      <c r="BS3820">
        <v>5</v>
      </c>
    </row>
    <row r="3821" spans="1:71" x14ac:dyDescent="0.25">
      <c r="A3821" t="s">
        <v>86</v>
      </c>
      <c r="B3821">
        <v>74</v>
      </c>
      <c r="C3821" t="s">
        <v>88</v>
      </c>
      <c r="D3821">
        <v>1</v>
      </c>
      <c r="E3821">
        <v>81979.570408113999</v>
      </c>
      <c r="F3821">
        <v>81980.500056354998</v>
      </c>
      <c r="G3821">
        <v>0.92964824099908583</v>
      </c>
      <c r="H3821">
        <v>72.538200000000003</v>
      </c>
      <c r="I3821">
        <v>53.411999999999999</v>
      </c>
      <c r="J3821">
        <v>1442.136</v>
      </c>
      <c r="L3821" t="s">
        <v>1360</v>
      </c>
      <c r="M3821" s="6">
        <f t="shared" si="481"/>
        <v>2022</v>
      </c>
      <c r="N3821" s="6" t="str">
        <f t="shared" si="482"/>
        <v>05</v>
      </c>
      <c r="O3821" s="6" t="str">
        <f t="shared" si="483"/>
        <v>15</v>
      </c>
      <c r="P3821" t="str">
        <f t="shared" si="484"/>
        <v>14</v>
      </c>
      <c r="Q3821" t="str">
        <f t="shared" si="485"/>
        <v>50</v>
      </c>
      <c r="R3821" t="str">
        <f t="shared" si="486"/>
        <v>52</v>
      </c>
      <c r="S3821" s="4">
        <f t="shared" si="480"/>
        <v>44696.618657407409</v>
      </c>
      <c r="T3821" s="5">
        <f t="shared" si="487"/>
        <v>44696.618657407409</v>
      </c>
      <c r="U3821" t="s">
        <v>2785</v>
      </c>
      <c r="AH3821" t="s">
        <v>2940</v>
      </c>
      <c r="AI3821">
        <v>2</v>
      </c>
      <c r="AJ3821">
        <v>2</v>
      </c>
      <c r="AK3821" t="s">
        <v>3101</v>
      </c>
      <c r="AL3821" t="s">
        <v>3104</v>
      </c>
      <c r="BK3821">
        <v>72</v>
      </c>
      <c r="BL3821">
        <v>72</v>
      </c>
      <c r="BQ3821">
        <v>72.538200000000003</v>
      </c>
      <c r="BR3821">
        <v>73.467848240999089</v>
      </c>
      <c r="BS3821">
        <v>0</v>
      </c>
    </row>
    <row r="3822" spans="1:71" x14ac:dyDescent="0.25">
      <c r="A3822" t="s">
        <v>86</v>
      </c>
      <c r="B3822">
        <v>75</v>
      </c>
      <c r="C3822" t="s">
        <v>88</v>
      </c>
      <c r="D3822">
        <v>1</v>
      </c>
      <c r="E3822">
        <v>81981.984052571002</v>
      </c>
      <c r="F3822">
        <v>81984.603399304993</v>
      </c>
      <c r="G3822">
        <v>2.6193467339908239</v>
      </c>
      <c r="H3822">
        <v>74.951899999999995</v>
      </c>
      <c r="I3822">
        <v>8.9019999999999992</v>
      </c>
      <c r="J3822">
        <v>1548.961</v>
      </c>
      <c r="L3822" t="s">
        <v>1360</v>
      </c>
      <c r="M3822" s="6">
        <f t="shared" si="481"/>
        <v>2022</v>
      </c>
      <c r="N3822" s="6" t="str">
        <f t="shared" si="482"/>
        <v>05</v>
      </c>
      <c r="O3822" s="6" t="str">
        <f t="shared" si="483"/>
        <v>15</v>
      </c>
      <c r="P3822" t="str">
        <f t="shared" si="484"/>
        <v>14</v>
      </c>
      <c r="Q3822" t="str">
        <f t="shared" si="485"/>
        <v>50</v>
      </c>
      <c r="R3822" t="str">
        <f t="shared" si="486"/>
        <v>52</v>
      </c>
      <c r="S3822" s="4">
        <f t="shared" si="480"/>
        <v>44696.618657407409</v>
      </c>
      <c r="T3822" s="5">
        <f t="shared" si="487"/>
        <v>44696.618657407409</v>
      </c>
      <c r="U3822" t="s">
        <v>2785</v>
      </c>
      <c r="AH3822" t="s">
        <v>2940</v>
      </c>
      <c r="AI3822">
        <v>7</v>
      </c>
      <c r="AJ3822">
        <v>4</v>
      </c>
      <c r="AK3822" t="s">
        <v>3101</v>
      </c>
      <c r="AL3822" t="s">
        <v>3104</v>
      </c>
      <c r="BK3822">
        <v>73</v>
      </c>
      <c r="BL3822">
        <v>73</v>
      </c>
      <c r="BQ3822">
        <v>74.951899999999995</v>
      </c>
      <c r="BR3822">
        <v>77.571246733990819</v>
      </c>
      <c r="BS3822">
        <v>1</v>
      </c>
    </row>
    <row r="3823" spans="1:71" x14ac:dyDescent="0.25">
      <c r="A3823" t="s">
        <v>86</v>
      </c>
      <c r="B3823">
        <v>76</v>
      </c>
      <c r="C3823" t="s">
        <v>88</v>
      </c>
      <c r="D3823">
        <v>1</v>
      </c>
      <c r="E3823">
        <v>81986.312321895006</v>
      </c>
      <c r="F3823">
        <v>81988.190462598999</v>
      </c>
      <c r="G3823">
        <v>1.8781407039932669</v>
      </c>
      <c r="H3823">
        <v>79.280199999999994</v>
      </c>
      <c r="I3823">
        <v>0</v>
      </c>
      <c r="J3823">
        <v>2403.509</v>
      </c>
      <c r="L3823" t="s">
        <v>1360</v>
      </c>
      <c r="M3823" s="6">
        <f t="shared" si="481"/>
        <v>2022</v>
      </c>
      <c r="N3823" s="6" t="str">
        <f t="shared" si="482"/>
        <v>05</v>
      </c>
      <c r="O3823" s="6" t="str">
        <f t="shared" si="483"/>
        <v>15</v>
      </c>
      <c r="P3823" t="str">
        <f t="shared" si="484"/>
        <v>14</v>
      </c>
      <c r="Q3823" t="str">
        <f t="shared" si="485"/>
        <v>50</v>
      </c>
      <c r="R3823" t="str">
        <f t="shared" si="486"/>
        <v>52</v>
      </c>
      <c r="S3823" s="4">
        <f t="shared" si="480"/>
        <v>44696.618657407409</v>
      </c>
      <c r="T3823" s="5">
        <f t="shared" si="487"/>
        <v>44696.618657407409</v>
      </c>
      <c r="U3823" t="s">
        <v>2785</v>
      </c>
      <c r="AH3823" t="s">
        <v>2940</v>
      </c>
      <c r="AI3823">
        <v>5</v>
      </c>
      <c r="AJ3823">
        <v>3</v>
      </c>
      <c r="AK3823" t="s">
        <v>3101</v>
      </c>
      <c r="AL3823" t="s">
        <v>3104</v>
      </c>
      <c r="BK3823">
        <v>74</v>
      </c>
      <c r="BL3823">
        <v>74</v>
      </c>
      <c r="BQ3823">
        <v>79.280199999999994</v>
      </c>
      <c r="BR3823">
        <v>81.158340703993261</v>
      </c>
      <c r="BS3823">
        <v>2</v>
      </c>
    </row>
    <row r="3824" spans="1:71" x14ac:dyDescent="0.25">
      <c r="A3824" t="s">
        <v>86</v>
      </c>
      <c r="B3824">
        <v>77</v>
      </c>
      <c r="C3824" t="s">
        <v>88</v>
      </c>
      <c r="D3824">
        <v>1</v>
      </c>
      <c r="E3824">
        <v>83852.649272574999</v>
      </c>
      <c r="F3824">
        <v>83853.051282625005</v>
      </c>
      <c r="G3824">
        <v>0.40201005000562873</v>
      </c>
      <c r="H3824">
        <v>145.45859999999999</v>
      </c>
      <c r="I3824">
        <v>43.86</v>
      </c>
      <c r="J3824">
        <v>2236.8420000000001</v>
      </c>
      <c r="L3824" t="s">
        <v>1361</v>
      </c>
      <c r="M3824" s="6">
        <f t="shared" si="481"/>
        <v>2022</v>
      </c>
      <c r="N3824" s="6" t="str">
        <f t="shared" si="482"/>
        <v>05</v>
      </c>
      <c r="O3824" s="6" t="str">
        <f t="shared" si="483"/>
        <v>15</v>
      </c>
      <c r="P3824" t="str">
        <f t="shared" si="484"/>
        <v>15</v>
      </c>
      <c r="Q3824" t="str">
        <f t="shared" si="485"/>
        <v>20</v>
      </c>
      <c r="R3824" t="str">
        <f t="shared" si="486"/>
        <v>52</v>
      </c>
      <c r="S3824" s="4">
        <f t="shared" si="480"/>
        <v>44696.639490740738</v>
      </c>
      <c r="T3824" s="5">
        <f t="shared" si="487"/>
        <v>44696.639490740738</v>
      </c>
      <c r="U3824" t="s">
        <v>2786</v>
      </c>
      <c r="AH3824" t="s">
        <v>2940</v>
      </c>
      <c r="AI3824">
        <v>1</v>
      </c>
      <c r="AJ3824">
        <v>1</v>
      </c>
      <c r="AK3824" t="s">
        <v>3101</v>
      </c>
      <c r="AL3824" t="s">
        <v>3104</v>
      </c>
      <c r="BK3824">
        <v>75</v>
      </c>
      <c r="BL3824">
        <v>75</v>
      </c>
      <c r="BQ3824">
        <v>145.45859999999999</v>
      </c>
      <c r="BR3824">
        <v>145.86061005000559</v>
      </c>
      <c r="BS3824">
        <v>0</v>
      </c>
    </row>
    <row r="3825" spans="1:71" x14ac:dyDescent="0.25">
      <c r="A3825" t="s">
        <v>86</v>
      </c>
      <c r="B3825">
        <v>101</v>
      </c>
      <c r="C3825" t="s">
        <v>88</v>
      </c>
      <c r="D3825">
        <v>1</v>
      </c>
      <c r="E3825">
        <v>104243.71200070799</v>
      </c>
      <c r="F3825">
        <v>104244.36526704</v>
      </c>
      <c r="G3825">
        <v>0.65326633201038931</v>
      </c>
      <c r="H3825">
        <v>134.74270000000001</v>
      </c>
      <c r="I3825">
        <v>43.86</v>
      </c>
      <c r="J3825">
        <v>1298.2460000000001</v>
      </c>
      <c r="L3825" t="s">
        <v>1362</v>
      </c>
      <c r="M3825" s="6">
        <f t="shared" si="481"/>
        <v>2022</v>
      </c>
      <c r="N3825" s="6" t="str">
        <f t="shared" si="482"/>
        <v>05</v>
      </c>
      <c r="O3825" s="6" t="str">
        <f t="shared" si="483"/>
        <v>15</v>
      </c>
      <c r="P3825" t="str">
        <f t="shared" si="484"/>
        <v>21</v>
      </c>
      <c r="Q3825" t="str">
        <f t="shared" si="485"/>
        <v>00</v>
      </c>
      <c r="R3825" t="str">
        <f t="shared" si="486"/>
        <v>53</v>
      </c>
      <c r="S3825" s="4">
        <f t="shared" si="480"/>
        <v>44696.875613425924</v>
      </c>
      <c r="T3825" s="5">
        <f t="shared" si="487"/>
        <v>44696.875613425924</v>
      </c>
      <c r="U3825" t="s">
        <v>2787</v>
      </c>
      <c r="AH3825" t="s">
        <v>2940</v>
      </c>
      <c r="AI3825">
        <v>2</v>
      </c>
      <c r="AJ3825">
        <v>1</v>
      </c>
      <c r="AK3825" t="s">
        <v>3101</v>
      </c>
      <c r="AL3825" t="s">
        <v>3104</v>
      </c>
      <c r="BK3825">
        <v>99</v>
      </c>
      <c r="BL3825">
        <v>99</v>
      </c>
      <c r="BQ3825">
        <v>134.74270000000001</v>
      </c>
      <c r="BR3825">
        <v>135.3959663320104</v>
      </c>
      <c r="BS3825">
        <v>0</v>
      </c>
    </row>
    <row r="3826" spans="1:71" x14ac:dyDescent="0.25">
      <c r="A3826" t="s">
        <v>86</v>
      </c>
      <c r="B3826">
        <v>102</v>
      </c>
      <c r="C3826" t="s">
        <v>88</v>
      </c>
      <c r="D3826">
        <v>1</v>
      </c>
      <c r="E3826">
        <v>104245.018533371</v>
      </c>
      <c r="F3826">
        <v>104245.8476791</v>
      </c>
      <c r="G3826">
        <v>0.8291457290033577</v>
      </c>
      <c r="H3826">
        <v>136.04920000000001</v>
      </c>
      <c r="I3826">
        <v>17.544</v>
      </c>
      <c r="J3826">
        <v>1368.421</v>
      </c>
      <c r="L3826" t="s">
        <v>1362</v>
      </c>
      <c r="M3826" s="6">
        <f t="shared" si="481"/>
        <v>2022</v>
      </c>
      <c r="N3826" s="6" t="str">
        <f t="shared" si="482"/>
        <v>05</v>
      </c>
      <c r="O3826" s="6" t="str">
        <f t="shared" si="483"/>
        <v>15</v>
      </c>
      <c r="P3826" t="str">
        <f t="shared" si="484"/>
        <v>21</v>
      </c>
      <c r="Q3826" t="str">
        <f t="shared" si="485"/>
        <v>00</v>
      </c>
      <c r="R3826" t="str">
        <f t="shared" si="486"/>
        <v>53</v>
      </c>
      <c r="S3826" s="4">
        <f t="shared" si="480"/>
        <v>44696.875613425924</v>
      </c>
      <c r="T3826" s="5">
        <f t="shared" si="487"/>
        <v>44696.875613425924</v>
      </c>
      <c r="U3826" t="s">
        <v>2787</v>
      </c>
      <c r="AH3826" t="s">
        <v>2940</v>
      </c>
      <c r="AI3826">
        <v>1</v>
      </c>
      <c r="AJ3826">
        <v>0</v>
      </c>
      <c r="AK3826" t="s">
        <v>3101</v>
      </c>
      <c r="AL3826" t="s">
        <v>3102</v>
      </c>
      <c r="BK3826">
        <v>100</v>
      </c>
      <c r="BL3826">
        <v>100</v>
      </c>
      <c r="BQ3826">
        <v>136.04920000000001</v>
      </c>
      <c r="BR3826">
        <v>136.8783457290034</v>
      </c>
      <c r="BS3826">
        <v>1</v>
      </c>
    </row>
    <row r="3827" spans="1:71" x14ac:dyDescent="0.25">
      <c r="A3827" t="s">
        <v>86</v>
      </c>
      <c r="B3827">
        <v>110</v>
      </c>
      <c r="C3827" t="s">
        <v>88</v>
      </c>
      <c r="D3827">
        <v>1</v>
      </c>
      <c r="E3827">
        <v>131033.739786765</v>
      </c>
      <c r="F3827">
        <v>131033.928228976</v>
      </c>
      <c r="G3827">
        <v>0.18844221100152941</v>
      </c>
      <c r="H3827">
        <v>225.9726</v>
      </c>
      <c r="I3827">
        <v>61.404000000000003</v>
      </c>
      <c r="J3827">
        <v>561.404</v>
      </c>
      <c r="L3827" t="s">
        <v>1363</v>
      </c>
      <c r="M3827" s="6">
        <f t="shared" si="481"/>
        <v>2022</v>
      </c>
      <c r="N3827" s="6" t="str">
        <f t="shared" si="482"/>
        <v>05</v>
      </c>
      <c r="O3827" s="6" t="str">
        <f t="shared" si="483"/>
        <v>16</v>
      </c>
      <c r="P3827" t="str">
        <f t="shared" si="484"/>
        <v>04</v>
      </c>
      <c r="Q3827" t="str">
        <f t="shared" si="485"/>
        <v>25</v>
      </c>
      <c r="R3827" t="str">
        <f t="shared" si="486"/>
        <v>53</v>
      </c>
      <c r="S3827" s="4">
        <f t="shared" si="480"/>
        <v>44697.184641203705</v>
      </c>
      <c r="T3827" s="5">
        <f t="shared" si="487"/>
        <v>44697.184641203705</v>
      </c>
      <c r="U3827" t="s">
        <v>2788</v>
      </c>
      <c r="AH3827" t="s">
        <v>2940</v>
      </c>
      <c r="AI3827">
        <v>1</v>
      </c>
      <c r="AJ3827">
        <v>0</v>
      </c>
      <c r="AK3827" t="s">
        <v>3101</v>
      </c>
      <c r="AL3827" t="s">
        <v>3103</v>
      </c>
      <c r="AN3827" t="s">
        <v>3619</v>
      </c>
      <c r="BK3827">
        <v>108</v>
      </c>
      <c r="BL3827">
        <v>108</v>
      </c>
      <c r="BQ3827">
        <v>225.9726</v>
      </c>
      <c r="BR3827">
        <v>226.1610422110015</v>
      </c>
      <c r="BS3827">
        <v>0</v>
      </c>
    </row>
    <row r="3828" spans="1:71" x14ac:dyDescent="0.25">
      <c r="A3828" t="s">
        <v>86</v>
      </c>
      <c r="B3828">
        <v>111</v>
      </c>
      <c r="C3828" t="s">
        <v>88</v>
      </c>
      <c r="D3828">
        <v>1</v>
      </c>
      <c r="E3828">
        <v>131034.49355561</v>
      </c>
      <c r="F3828">
        <v>131034.713404856</v>
      </c>
      <c r="G3828">
        <v>0.21984924600110389</v>
      </c>
      <c r="H3828">
        <v>226.72640000000001</v>
      </c>
      <c r="I3828">
        <v>70.174999999999997</v>
      </c>
      <c r="J3828">
        <v>640.351</v>
      </c>
      <c r="L3828" t="s">
        <v>1363</v>
      </c>
      <c r="M3828" s="6">
        <f t="shared" si="481"/>
        <v>2022</v>
      </c>
      <c r="N3828" s="6" t="str">
        <f t="shared" si="482"/>
        <v>05</v>
      </c>
      <c r="O3828" s="6" t="str">
        <f t="shared" si="483"/>
        <v>16</v>
      </c>
      <c r="P3828" t="str">
        <f t="shared" si="484"/>
        <v>04</v>
      </c>
      <c r="Q3828" t="str">
        <f t="shared" si="485"/>
        <v>25</v>
      </c>
      <c r="R3828" t="str">
        <f t="shared" si="486"/>
        <v>53</v>
      </c>
      <c r="S3828" s="4">
        <f t="shared" si="480"/>
        <v>44697.184641203705</v>
      </c>
      <c r="T3828" s="5">
        <f t="shared" si="487"/>
        <v>44697.184641203705</v>
      </c>
      <c r="U3828" t="s">
        <v>2788</v>
      </c>
      <c r="AH3828" t="s">
        <v>2940</v>
      </c>
      <c r="AI3828">
        <v>1</v>
      </c>
      <c r="AJ3828">
        <v>0</v>
      </c>
      <c r="AK3828" t="s">
        <v>3101</v>
      </c>
      <c r="AL3828" t="s">
        <v>3103</v>
      </c>
      <c r="AN3828" t="s">
        <v>3619</v>
      </c>
      <c r="BK3828">
        <v>109</v>
      </c>
      <c r="BL3828">
        <v>109</v>
      </c>
      <c r="BQ3828">
        <v>226.72640000000001</v>
      </c>
      <c r="BR3828">
        <v>226.94624924600109</v>
      </c>
      <c r="BS3828">
        <v>1</v>
      </c>
    </row>
    <row r="3829" spans="1:71" x14ac:dyDescent="0.25">
      <c r="A3829" t="s">
        <v>86</v>
      </c>
      <c r="B3829">
        <v>131</v>
      </c>
      <c r="C3829" t="s">
        <v>88</v>
      </c>
      <c r="D3829">
        <v>1</v>
      </c>
      <c r="E3829">
        <v>131155.92691941801</v>
      </c>
      <c r="F3829">
        <v>131156.92566313699</v>
      </c>
      <c r="G3829">
        <v>0.99874371898476966</v>
      </c>
      <c r="H3829">
        <v>48.119100000000003</v>
      </c>
      <c r="I3829">
        <v>61.046999999999997</v>
      </c>
      <c r="J3829">
        <v>479.65100000000001</v>
      </c>
      <c r="L3829" t="s">
        <v>1364</v>
      </c>
      <c r="M3829" s="6">
        <f t="shared" si="481"/>
        <v>2022</v>
      </c>
      <c r="N3829" s="6" t="str">
        <f t="shared" si="482"/>
        <v>05</v>
      </c>
      <c r="O3829" s="6" t="str">
        <f t="shared" si="483"/>
        <v>16</v>
      </c>
      <c r="P3829" t="str">
        <f t="shared" si="484"/>
        <v>04</v>
      </c>
      <c r="Q3829" t="str">
        <f t="shared" si="485"/>
        <v>30</v>
      </c>
      <c r="R3829" t="str">
        <f t="shared" si="486"/>
        <v>53</v>
      </c>
      <c r="S3829" s="4">
        <f t="shared" si="480"/>
        <v>44697.188113425924</v>
      </c>
      <c r="T3829" s="5">
        <f t="shared" si="487"/>
        <v>44697.188113425924</v>
      </c>
      <c r="U3829" t="s">
        <v>2789</v>
      </c>
      <c r="AH3829" t="s">
        <v>2940</v>
      </c>
      <c r="AI3829">
        <v>1</v>
      </c>
      <c r="AJ3829">
        <v>0</v>
      </c>
      <c r="AK3829" t="s">
        <v>3101</v>
      </c>
      <c r="AL3829" t="s">
        <v>3102</v>
      </c>
      <c r="BK3829">
        <v>125</v>
      </c>
      <c r="BL3829">
        <v>125</v>
      </c>
      <c r="BQ3829">
        <v>48.119100000000003</v>
      </c>
      <c r="BR3829">
        <v>49.117843718984773</v>
      </c>
      <c r="BS3829">
        <v>0</v>
      </c>
    </row>
    <row r="3830" spans="1:71" x14ac:dyDescent="0.25">
      <c r="A3830" t="s">
        <v>86</v>
      </c>
      <c r="B3830">
        <v>132</v>
      </c>
      <c r="C3830" t="s">
        <v>88</v>
      </c>
      <c r="D3830">
        <v>1</v>
      </c>
      <c r="E3830">
        <v>131157.92085961299</v>
      </c>
      <c r="F3830">
        <v>131158.27261840701</v>
      </c>
      <c r="G3830">
        <v>0.35175879401504062</v>
      </c>
      <c r="H3830">
        <v>50.113</v>
      </c>
      <c r="I3830">
        <v>61.046999999999997</v>
      </c>
      <c r="J3830">
        <v>523.25599999999997</v>
      </c>
      <c r="L3830" t="s">
        <v>1364</v>
      </c>
      <c r="M3830" s="6">
        <f t="shared" si="481"/>
        <v>2022</v>
      </c>
      <c r="N3830" s="6" t="str">
        <f t="shared" si="482"/>
        <v>05</v>
      </c>
      <c r="O3830" s="6" t="str">
        <f t="shared" si="483"/>
        <v>16</v>
      </c>
      <c r="P3830" t="str">
        <f t="shared" si="484"/>
        <v>04</v>
      </c>
      <c r="Q3830" t="str">
        <f t="shared" si="485"/>
        <v>30</v>
      </c>
      <c r="R3830" t="str">
        <f t="shared" si="486"/>
        <v>53</v>
      </c>
      <c r="S3830" s="4">
        <f t="shared" si="480"/>
        <v>44697.188113425924</v>
      </c>
      <c r="T3830" s="5">
        <f t="shared" si="487"/>
        <v>44697.188113425924</v>
      </c>
      <c r="U3830" t="s">
        <v>2789</v>
      </c>
      <c r="AH3830" t="s">
        <v>2940</v>
      </c>
      <c r="AI3830">
        <v>1</v>
      </c>
      <c r="AJ3830">
        <v>0</v>
      </c>
      <c r="AK3830" t="s">
        <v>3101</v>
      </c>
      <c r="AL3830" t="s">
        <v>3103</v>
      </c>
      <c r="AN3830" t="s">
        <v>3710</v>
      </c>
      <c r="BK3830">
        <v>126</v>
      </c>
      <c r="BL3830">
        <v>126</v>
      </c>
      <c r="BQ3830">
        <v>50.113</v>
      </c>
      <c r="BR3830">
        <v>50.46475879401504</v>
      </c>
      <c r="BS3830">
        <v>1</v>
      </c>
    </row>
    <row r="3831" spans="1:71" x14ac:dyDescent="0.25">
      <c r="A3831" t="s">
        <v>86</v>
      </c>
      <c r="B3831">
        <v>134</v>
      </c>
      <c r="C3831" t="s">
        <v>88</v>
      </c>
      <c r="D3831">
        <v>1</v>
      </c>
      <c r="E3831">
        <v>131159.71552145199</v>
      </c>
      <c r="F3831">
        <v>131160.01702898901</v>
      </c>
      <c r="G3831">
        <v>0.30150753702037042</v>
      </c>
      <c r="H3831">
        <v>51.907699999999998</v>
      </c>
      <c r="I3831">
        <v>61.046999999999997</v>
      </c>
      <c r="J3831">
        <v>1055.2329999999999</v>
      </c>
      <c r="L3831" t="s">
        <v>1364</v>
      </c>
      <c r="M3831" s="6">
        <f t="shared" si="481"/>
        <v>2022</v>
      </c>
      <c r="N3831" s="6" t="str">
        <f t="shared" si="482"/>
        <v>05</v>
      </c>
      <c r="O3831" s="6" t="str">
        <f t="shared" si="483"/>
        <v>16</v>
      </c>
      <c r="P3831" t="str">
        <f t="shared" si="484"/>
        <v>04</v>
      </c>
      <c r="Q3831" t="str">
        <f t="shared" si="485"/>
        <v>30</v>
      </c>
      <c r="R3831" t="str">
        <f t="shared" si="486"/>
        <v>53</v>
      </c>
      <c r="S3831" s="4">
        <f t="shared" si="480"/>
        <v>44697.188113425924</v>
      </c>
      <c r="T3831" s="5">
        <f t="shared" si="487"/>
        <v>44697.188113425924</v>
      </c>
      <c r="U3831" t="s">
        <v>2789</v>
      </c>
      <c r="AH3831" t="s">
        <v>2940</v>
      </c>
      <c r="AI3831">
        <v>1</v>
      </c>
      <c r="AJ3831">
        <v>0</v>
      </c>
      <c r="AK3831" t="s">
        <v>3101</v>
      </c>
      <c r="AL3831" t="s">
        <v>3103</v>
      </c>
      <c r="BK3831">
        <v>127</v>
      </c>
      <c r="BL3831">
        <v>127</v>
      </c>
      <c r="BQ3831">
        <v>51.907699999999998</v>
      </c>
      <c r="BR3831">
        <v>52.209207537020369</v>
      </c>
      <c r="BS3831">
        <v>2</v>
      </c>
    </row>
    <row r="3832" spans="1:71" x14ac:dyDescent="0.25">
      <c r="A3832" t="s">
        <v>86</v>
      </c>
      <c r="B3832">
        <v>151</v>
      </c>
      <c r="C3832" t="s">
        <v>88</v>
      </c>
      <c r="D3832">
        <v>1</v>
      </c>
      <c r="E3832">
        <v>174368.11066012899</v>
      </c>
      <c r="F3832">
        <v>174369.191062139</v>
      </c>
      <c r="G3832">
        <v>1.0804020100040359</v>
      </c>
      <c r="H3832">
        <v>56.8033</v>
      </c>
      <c r="I3832">
        <v>0</v>
      </c>
      <c r="J3832">
        <v>680.23299999999995</v>
      </c>
      <c r="L3832" t="s">
        <v>1365</v>
      </c>
      <c r="M3832" s="6">
        <f t="shared" si="481"/>
        <v>2022</v>
      </c>
      <c r="N3832" s="6" t="str">
        <f t="shared" si="482"/>
        <v>05</v>
      </c>
      <c r="O3832" s="6" t="str">
        <f t="shared" si="483"/>
        <v>16</v>
      </c>
      <c r="P3832" t="str">
        <f t="shared" si="484"/>
        <v>16</v>
      </c>
      <c r="Q3832" t="str">
        <f t="shared" si="485"/>
        <v>30</v>
      </c>
      <c r="R3832" t="str">
        <f t="shared" si="486"/>
        <v>55</v>
      </c>
      <c r="S3832" s="4">
        <f t="shared" si="480"/>
        <v>44697.688136574077</v>
      </c>
      <c r="T3832" s="5">
        <f t="shared" si="487"/>
        <v>44697.688136574077</v>
      </c>
      <c r="U3832" t="s">
        <v>2790</v>
      </c>
      <c r="AH3832" t="s">
        <v>2940</v>
      </c>
      <c r="AI3832">
        <v>5</v>
      </c>
      <c r="AJ3832">
        <v>0</v>
      </c>
      <c r="AK3832" t="s">
        <v>3101</v>
      </c>
      <c r="AL3832" t="s">
        <v>3103</v>
      </c>
      <c r="BK3832">
        <v>143</v>
      </c>
      <c r="BL3832">
        <v>143</v>
      </c>
      <c r="BQ3832">
        <v>56.8033</v>
      </c>
      <c r="BR3832">
        <v>57.883702010004043</v>
      </c>
      <c r="BS3832">
        <v>0</v>
      </c>
    </row>
    <row r="3833" spans="1:71" x14ac:dyDescent="0.25">
      <c r="A3833" t="s">
        <v>86</v>
      </c>
      <c r="B3833">
        <v>152</v>
      </c>
      <c r="C3833" t="s">
        <v>88</v>
      </c>
      <c r="D3833">
        <v>1</v>
      </c>
      <c r="E3833">
        <v>174369.53653952599</v>
      </c>
      <c r="F3833">
        <v>174369.85060987799</v>
      </c>
      <c r="G3833">
        <v>0.31407035200390959</v>
      </c>
      <c r="H3833">
        <v>58.229199999999999</v>
      </c>
      <c r="I3833">
        <v>78.488</v>
      </c>
      <c r="J3833">
        <v>767.44200000000001</v>
      </c>
      <c r="L3833" t="s">
        <v>1365</v>
      </c>
      <c r="M3833" s="6">
        <f t="shared" si="481"/>
        <v>2022</v>
      </c>
      <c r="N3833" s="6" t="str">
        <f t="shared" si="482"/>
        <v>05</v>
      </c>
      <c r="O3833" s="6" t="str">
        <f t="shared" si="483"/>
        <v>16</v>
      </c>
      <c r="P3833" t="str">
        <f t="shared" si="484"/>
        <v>16</v>
      </c>
      <c r="Q3833" t="str">
        <f t="shared" si="485"/>
        <v>30</v>
      </c>
      <c r="R3833" t="str">
        <f t="shared" si="486"/>
        <v>55</v>
      </c>
      <c r="S3833" s="4">
        <f t="shared" si="480"/>
        <v>44697.688136574077</v>
      </c>
      <c r="T3833" s="5">
        <f t="shared" si="487"/>
        <v>44697.688136574077</v>
      </c>
      <c r="U3833" t="s">
        <v>2790</v>
      </c>
      <c r="AH3833" t="s">
        <v>2940</v>
      </c>
      <c r="AI3833">
        <v>1</v>
      </c>
      <c r="AJ3833">
        <v>0</v>
      </c>
      <c r="AK3833" t="s">
        <v>3101</v>
      </c>
      <c r="AL3833" t="s">
        <v>3103</v>
      </c>
      <c r="AN3833" t="s">
        <v>3619</v>
      </c>
      <c r="BK3833">
        <v>144</v>
      </c>
      <c r="BL3833">
        <v>144</v>
      </c>
      <c r="BQ3833">
        <v>58.229199999999999</v>
      </c>
      <c r="BR3833">
        <v>58.543270352003908</v>
      </c>
      <c r="BS3833">
        <v>1</v>
      </c>
    </row>
    <row r="3834" spans="1:71" x14ac:dyDescent="0.25">
      <c r="A3834" t="s">
        <v>86</v>
      </c>
      <c r="B3834">
        <v>153</v>
      </c>
      <c r="C3834" t="s">
        <v>88</v>
      </c>
      <c r="D3834">
        <v>1</v>
      </c>
      <c r="E3834">
        <v>174370.22749429999</v>
      </c>
      <c r="F3834">
        <v>174370.39709228999</v>
      </c>
      <c r="G3834">
        <v>0.1695979899959639</v>
      </c>
      <c r="H3834">
        <v>58.920200000000001</v>
      </c>
      <c r="I3834">
        <v>61.046999999999997</v>
      </c>
      <c r="J3834">
        <v>976.74400000000003</v>
      </c>
      <c r="L3834" t="s">
        <v>1365</v>
      </c>
      <c r="M3834" s="6">
        <f t="shared" si="481"/>
        <v>2022</v>
      </c>
      <c r="N3834" s="6" t="str">
        <f t="shared" si="482"/>
        <v>05</v>
      </c>
      <c r="O3834" s="6" t="str">
        <f t="shared" si="483"/>
        <v>16</v>
      </c>
      <c r="P3834" t="str">
        <f t="shared" si="484"/>
        <v>16</v>
      </c>
      <c r="Q3834" t="str">
        <f t="shared" si="485"/>
        <v>30</v>
      </c>
      <c r="R3834" t="str">
        <f t="shared" si="486"/>
        <v>55</v>
      </c>
      <c r="S3834" s="4">
        <f t="shared" si="480"/>
        <v>44697.688136574077</v>
      </c>
      <c r="T3834" s="5">
        <f t="shared" si="487"/>
        <v>44697.688136574077</v>
      </c>
      <c r="U3834" t="s">
        <v>2790</v>
      </c>
      <c r="AH3834" t="s">
        <v>2940</v>
      </c>
      <c r="AI3834">
        <v>1</v>
      </c>
      <c r="AJ3834">
        <v>0</v>
      </c>
      <c r="AK3834" t="s">
        <v>3101</v>
      </c>
      <c r="AL3834" t="s">
        <v>3103</v>
      </c>
      <c r="AN3834" t="s">
        <v>3619</v>
      </c>
      <c r="BK3834">
        <v>145</v>
      </c>
      <c r="BL3834">
        <v>145</v>
      </c>
      <c r="BQ3834">
        <v>58.920200000000001</v>
      </c>
      <c r="BR3834">
        <v>59.089797989995972</v>
      </c>
      <c r="BS3834">
        <v>2</v>
      </c>
    </row>
    <row r="3835" spans="1:71" x14ac:dyDescent="0.25">
      <c r="A3835" t="s">
        <v>86</v>
      </c>
      <c r="B3835">
        <v>154</v>
      </c>
      <c r="C3835" t="s">
        <v>88</v>
      </c>
      <c r="D3835">
        <v>1</v>
      </c>
      <c r="E3835">
        <v>174370.767695305</v>
      </c>
      <c r="F3835">
        <v>174371.13829832</v>
      </c>
      <c r="G3835">
        <v>0.37060301500605419</v>
      </c>
      <c r="H3835">
        <v>59.4604</v>
      </c>
      <c r="I3835">
        <v>78.488</v>
      </c>
      <c r="J3835">
        <v>906.97699999999998</v>
      </c>
      <c r="L3835" t="s">
        <v>1365</v>
      </c>
      <c r="M3835" s="6">
        <f t="shared" si="481"/>
        <v>2022</v>
      </c>
      <c r="N3835" s="6" t="str">
        <f t="shared" si="482"/>
        <v>05</v>
      </c>
      <c r="O3835" s="6" t="str">
        <f t="shared" si="483"/>
        <v>16</v>
      </c>
      <c r="P3835" t="str">
        <f t="shared" si="484"/>
        <v>16</v>
      </c>
      <c r="Q3835" t="str">
        <f t="shared" si="485"/>
        <v>30</v>
      </c>
      <c r="R3835" t="str">
        <f t="shared" si="486"/>
        <v>55</v>
      </c>
      <c r="S3835" s="4">
        <f t="shared" si="480"/>
        <v>44697.688136574077</v>
      </c>
      <c r="T3835" s="5">
        <f t="shared" si="487"/>
        <v>44697.688136574077</v>
      </c>
      <c r="U3835" t="s">
        <v>2790</v>
      </c>
      <c r="AH3835" t="s">
        <v>2940</v>
      </c>
      <c r="AI3835">
        <v>1</v>
      </c>
      <c r="AJ3835">
        <v>1</v>
      </c>
      <c r="AK3835" t="s">
        <v>3101</v>
      </c>
      <c r="AL3835" t="s">
        <v>3104</v>
      </c>
      <c r="BK3835">
        <v>146</v>
      </c>
      <c r="BL3835">
        <v>146</v>
      </c>
      <c r="BQ3835">
        <v>59.4604</v>
      </c>
      <c r="BR3835">
        <v>59.831003015006047</v>
      </c>
      <c r="BS3835">
        <v>3</v>
      </c>
    </row>
    <row r="3836" spans="1:71" x14ac:dyDescent="0.25">
      <c r="A3836" t="s">
        <v>86</v>
      </c>
      <c r="B3836">
        <v>155</v>
      </c>
      <c r="C3836" t="s">
        <v>88</v>
      </c>
      <c r="D3836">
        <v>1</v>
      </c>
      <c r="E3836">
        <v>174371.60312244101</v>
      </c>
      <c r="F3836">
        <v>174372.31920284301</v>
      </c>
      <c r="G3836">
        <v>0.71608040199498646</v>
      </c>
      <c r="H3836">
        <v>60.2958</v>
      </c>
      <c r="I3836">
        <v>61.046999999999997</v>
      </c>
      <c r="J3836">
        <v>1037.7909999999999</v>
      </c>
      <c r="L3836" t="s">
        <v>1365</v>
      </c>
      <c r="M3836" s="6">
        <f t="shared" si="481"/>
        <v>2022</v>
      </c>
      <c r="N3836" s="6" t="str">
        <f t="shared" si="482"/>
        <v>05</v>
      </c>
      <c r="O3836" s="6" t="str">
        <f t="shared" si="483"/>
        <v>16</v>
      </c>
      <c r="P3836" t="str">
        <f t="shared" si="484"/>
        <v>16</v>
      </c>
      <c r="Q3836" t="str">
        <f t="shared" si="485"/>
        <v>30</v>
      </c>
      <c r="R3836" t="str">
        <f t="shared" si="486"/>
        <v>55</v>
      </c>
      <c r="S3836" s="4">
        <f t="shared" si="480"/>
        <v>44697.688136574077</v>
      </c>
      <c r="T3836" s="5">
        <f t="shared" si="487"/>
        <v>44697.688136574077</v>
      </c>
      <c r="U3836" t="s">
        <v>2790</v>
      </c>
      <c r="AH3836" t="s">
        <v>2940</v>
      </c>
      <c r="AI3836">
        <v>1</v>
      </c>
      <c r="AJ3836">
        <v>1</v>
      </c>
      <c r="AK3836" t="s">
        <v>3101</v>
      </c>
      <c r="AL3836" t="s">
        <v>3104</v>
      </c>
      <c r="BK3836">
        <v>147</v>
      </c>
      <c r="BL3836">
        <v>147</v>
      </c>
      <c r="BQ3836">
        <v>60.2958</v>
      </c>
      <c r="BR3836">
        <v>61.011880401994993</v>
      </c>
      <c r="BS3836">
        <v>4</v>
      </c>
    </row>
    <row r="3837" spans="1:71" x14ac:dyDescent="0.25">
      <c r="A3837" t="s">
        <v>86</v>
      </c>
      <c r="B3837">
        <v>162</v>
      </c>
      <c r="C3837" t="s">
        <v>88</v>
      </c>
      <c r="D3837">
        <v>1</v>
      </c>
      <c r="E3837">
        <v>179165.303268994</v>
      </c>
      <c r="F3837">
        <v>179165.49799261201</v>
      </c>
      <c r="G3837">
        <v>0.1947236180130858</v>
      </c>
      <c r="H3837">
        <v>53.568600000000004</v>
      </c>
      <c r="I3837">
        <v>87.209000000000003</v>
      </c>
      <c r="J3837">
        <v>505.81400000000002</v>
      </c>
      <c r="L3837" t="s">
        <v>1366</v>
      </c>
      <c r="M3837" s="6">
        <f t="shared" si="481"/>
        <v>2022</v>
      </c>
      <c r="N3837" s="6" t="str">
        <f t="shared" si="482"/>
        <v>05</v>
      </c>
      <c r="O3837" s="6" t="str">
        <f t="shared" si="483"/>
        <v>16</v>
      </c>
      <c r="P3837" t="str">
        <f t="shared" si="484"/>
        <v>17</v>
      </c>
      <c r="Q3837" t="str">
        <f t="shared" si="485"/>
        <v>50</v>
      </c>
      <c r="R3837" t="str">
        <f t="shared" si="486"/>
        <v>55</v>
      </c>
      <c r="S3837" s="4">
        <f t="shared" si="480"/>
        <v>44697.743692129632</v>
      </c>
      <c r="T3837" s="5">
        <f t="shared" si="487"/>
        <v>44697.743692129632</v>
      </c>
      <c r="U3837" t="s">
        <v>2791</v>
      </c>
      <c r="AH3837" t="s">
        <v>2940</v>
      </c>
      <c r="AI3837">
        <v>1</v>
      </c>
      <c r="AJ3837">
        <v>0</v>
      </c>
      <c r="AK3837" t="s">
        <v>3101</v>
      </c>
      <c r="AL3837" t="s">
        <v>3103</v>
      </c>
      <c r="AN3837" t="s">
        <v>3619</v>
      </c>
      <c r="BK3837">
        <v>154</v>
      </c>
      <c r="BL3837">
        <v>154</v>
      </c>
      <c r="BQ3837">
        <v>53.568600000000004</v>
      </c>
      <c r="BR3837">
        <v>53.763323618013089</v>
      </c>
      <c r="BS3837">
        <v>0</v>
      </c>
    </row>
    <row r="3838" spans="1:71" x14ac:dyDescent="0.25">
      <c r="A3838" t="s">
        <v>86</v>
      </c>
      <c r="B3838">
        <v>163</v>
      </c>
      <c r="C3838" t="s">
        <v>88</v>
      </c>
      <c r="D3838">
        <v>1</v>
      </c>
      <c r="E3838">
        <v>179166.019349396</v>
      </c>
      <c r="F3838">
        <v>179166.44648507499</v>
      </c>
      <c r="G3838">
        <v>0.42713567899772897</v>
      </c>
      <c r="H3838">
        <v>54.284700000000001</v>
      </c>
      <c r="I3838">
        <v>0</v>
      </c>
      <c r="J3838">
        <v>741.279</v>
      </c>
      <c r="L3838" t="s">
        <v>1366</v>
      </c>
      <c r="M3838" s="6">
        <f t="shared" si="481"/>
        <v>2022</v>
      </c>
      <c r="N3838" s="6" t="str">
        <f t="shared" si="482"/>
        <v>05</v>
      </c>
      <c r="O3838" s="6" t="str">
        <f t="shared" si="483"/>
        <v>16</v>
      </c>
      <c r="P3838" t="str">
        <f t="shared" si="484"/>
        <v>17</v>
      </c>
      <c r="Q3838" t="str">
        <f t="shared" si="485"/>
        <v>50</v>
      </c>
      <c r="R3838" t="str">
        <f t="shared" si="486"/>
        <v>55</v>
      </c>
      <c r="S3838" s="4">
        <f t="shared" si="480"/>
        <v>44697.743692129632</v>
      </c>
      <c r="T3838" s="5">
        <f t="shared" si="487"/>
        <v>44697.743692129632</v>
      </c>
      <c r="U3838" t="s">
        <v>2791</v>
      </c>
      <c r="AH3838" t="s">
        <v>2940</v>
      </c>
      <c r="AI3838">
        <v>2</v>
      </c>
      <c r="AJ3838">
        <v>0</v>
      </c>
      <c r="AK3838" t="s">
        <v>3101</v>
      </c>
      <c r="AL3838" t="s">
        <v>3103</v>
      </c>
      <c r="AN3838" t="s">
        <v>3619</v>
      </c>
      <c r="BK3838">
        <v>155</v>
      </c>
      <c r="BL3838">
        <v>155</v>
      </c>
      <c r="BQ3838">
        <v>54.284700000000001</v>
      </c>
      <c r="BR3838">
        <v>54.71183567899773</v>
      </c>
      <c r="BS3838">
        <v>1</v>
      </c>
    </row>
    <row r="3839" spans="1:71" x14ac:dyDescent="0.25">
      <c r="A3839" t="s">
        <v>86</v>
      </c>
      <c r="B3839">
        <v>164</v>
      </c>
      <c r="C3839" t="s">
        <v>88</v>
      </c>
      <c r="D3839">
        <v>1</v>
      </c>
      <c r="E3839">
        <v>179166.71030417</v>
      </c>
      <c r="F3839">
        <v>179166.91759060201</v>
      </c>
      <c r="G3839">
        <v>0.20728643200709479</v>
      </c>
      <c r="H3839">
        <v>54.9756</v>
      </c>
      <c r="I3839">
        <v>43.604999999999997</v>
      </c>
      <c r="J3839">
        <v>872.09299999999996</v>
      </c>
      <c r="L3839" t="s">
        <v>1366</v>
      </c>
      <c r="M3839" s="6">
        <f t="shared" si="481"/>
        <v>2022</v>
      </c>
      <c r="N3839" s="6" t="str">
        <f t="shared" si="482"/>
        <v>05</v>
      </c>
      <c r="O3839" s="6" t="str">
        <f t="shared" si="483"/>
        <v>16</v>
      </c>
      <c r="P3839" t="str">
        <f t="shared" si="484"/>
        <v>17</v>
      </c>
      <c r="Q3839" t="str">
        <f t="shared" si="485"/>
        <v>50</v>
      </c>
      <c r="R3839" t="str">
        <f t="shared" si="486"/>
        <v>55</v>
      </c>
      <c r="S3839" s="4">
        <f t="shared" si="480"/>
        <v>44697.743692129632</v>
      </c>
      <c r="T3839" s="5">
        <f t="shared" si="487"/>
        <v>44697.743692129632</v>
      </c>
      <c r="U3839" t="s">
        <v>2791</v>
      </c>
      <c r="AH3839" t="s">
        <v>2940</v>
      </c>
      <c r="AI3839">
        <v>1</v>
      </c>
      <c r="AJ3839">
        <v>0</v>
      </c>
      <c r="AK3839" t="s">
        <v>3101</v>
      </c>
      <c r="AL3839" t="s">
        <v>3103</v>
      </c>
      <c r="AN3839" t="s">
        <v>3619</v>
      </c>
      <c r="BK3839">
        <v>156</v>
      </c>
      <c r="BL3839">
        <v>156</v>
      </c>
      <c r="BQ3839">
        <v>54.9756</v>
      </c>
      <c r="BR3839">
        <v>55.182886432007088</v>
      </c>
      <c r="BS3839">
        <v>2</v>
      </c>
    </row>
    <row r="3840" spans="1:71" x14ac:dyDescent="0.25">
      <c r="A3840" t="s">
        <v>86</v>
      </c>
      <c r="B3840">
        <v>165</v>
      </c>
      <c r="C3840" t="s">
        <v>88</v>
      </c>
      <c r="D3840">
        <v>1</v>
      </c>
      <c r="E3840">
        <v>179167.413821758</v>
      </c>
      <c r="F3840">
        <v>179167.796987587</v>
      </c>
      <c r="G3840">
        <v>0.38316582900006319</v>
      </c>
      <c r="H3840">
        <v>55.679200000000002</v>
      </c>
      <c r="I3840">
        <v>8.7210000000000001</v>
      </c>
      <c r="J3840">
        <v>898.25599999999997</v>
      </c>
      <c r="L3840" t="s">
        <v>1366</v>
      </c>
      <c r="M3840" s="6">
        <f t="shared" si="481"/>
        <v>2022</v>
      </c>
      <c r="N3840" s="6" t="str">
        <f t="shared" si="482"/>
        <v>05</v>
      </c>
      <c r="O3840" s="6" t="str">
        <f t="shared" si="483"/>
        <v>16</v>
      </c>
      <c r="P3840" t="str">
        <f t="shared" si="484"/>
        <v>17</v>
      </c>
      <c r="Q3840" t="str">
        <f t="shared" si="485"/>
        <v>50</v>
      </c>
      <c r="R3840" t="str">
        <f t="shared" si="486"/>
        <v>55</v>
      </c>
      <c r="S3840" s="4">
        <f t="shared" si="480"/>
        <v>44697.743692129632</v>
      </c>
      <c r="T3840" s="5">
        <f t="shared" si="487"/>
        <v>44697.743692129632</v>
      </c>
      <c r="U3840" t="s">
        <v>2791</v>
      </c>
      <c r="AH3840" t="s">
        <v>2940</v>
      </c>
      <c r="AI3840">
        <v>1</v>
      </c>
      <c r="AJ3840">
        <v>0</v>
      </c>
      <c r="AK3840" t="s">
        <v>3101</v>
      </c>
      <c r="AL3840" t="s">
        <v>3103</v>
      </c>
      <c r="AN3840" t="s">
        <v>3619</v>
      </c>
      <c r="BK3840">
        <v>157</v>
      </c>
      <c r="BL3840">
        <v>157</v>
      </c>
      <c r="BQ3840">
        <v>55.679200000000002</v>
      </c>
      <c r="BR3840">
        <v>56.062365829000058</v>
      </c>
      <c r="BS3840">
        <v>3</v>
      </c>
    </row>
    <row r="3841" spans="1:71" x14ac:dyDescent="0.25">
      <c r="A3841" t="s">
        <v>86</v>
      </c>
      <c r="B3841">
        <v>169</v>
      </c>
      <c r="C3841" t="s">
        <v>88</v>
      </c>
      <c r="D3841">
        <v>1</v>
      </c>
      <c r="E3841">
        <v>182809.134134922</v>
      </c>
      <c r="F3841">
        <v>182810.56629572599</v>
      </c>
      <c r="G3841">
        <v>1.4321608039899729</v>
      </c>
      <c r="H3841">
        <v>97.098299999999995</v>
      </c>
      <c r="I3841">
        <v>0</v>
      </c>
      <c r="J3841">
        <v>1970.93</v>
      </c>
      <c r="L3841" t="s">
        <v>1367</v>
      </c>
      <c r="M3841" s="6">
        <f t="shared" si="481"/>
        <v>2022</v>
      </c>
      <c r="N3841" s="6" t="str">
        <f t="shared" si="482"/>
        <v>05</v>
      </c>
      <c r="O3841" s="6" t="str">
        <f t="shared" si="483"/>
        <v>16</v>
      </c>
      <c r="P3841" t="str">
        <f t="shared" si="484"/>
        <v>18</v>
      </c>
      <c r="Q3841" t="str">
        <f t="shared" si="485"/>
        <v>50</v>
      </c>
      <c r="R3841" t="str">
        <f t="shared" si="486"/>
        <v>55</v>
      </c>
      <c r="S3841" s="4">
        <f t="shared" si="480"/>
        <v>44697.785358796296</v>
      </c>
      <c r="T3841" s="5">
        <f t="shared" si="487"/>
        <v>44697.785358796296</v>
      </c>
      <c r="U3841" t="s">
        <v>2792</v>
      </c>
      <c r="AH3841" t="s">
        <v>2940</v>
      </c>
      <c r="AI3841">
        <v>3</v>
      </c>
      <c r="AJ3841">
        <v>1</v>
      </c>
      <c r="AK3841" t="s">
        <v>2940</v>
      </c>
      <c r="AL3841" t="s">
        <v>3104</v>
      </c>
      <c r="AN3841" t="s">
        <v>3711</v>
      </c>
      <c r="BK3841">
        <v>161</v>
      </c>
      <c r="BL3841">
        <v>161</v>
      </c>
      <c r="BQ3841">
        <v>97.098299999999995</v>
      </c>
      <c r="BR3841">
        <v>98.530460803989968</v>
      </c>
      <c r="BS3841">
        <v>0</v>
      </c>
    </row>
    <row r="3842" spans="1:71" x14ac:dyDescent="0.25">
      <c r="A3842" t="s">
        <v>86</v>
      </c>
      <c r="B3842">
        <v>173</v>
      </c>
      <c r="C3842" t="s">
        <v>88</v>
      </c>
      <c r="D3842">
        <v>1</v>
      </c>
      <c r="E3842">
        <v>182837.642258996</v>
      </c>
      <c r="F3842">
        <v>182837.93748512701</v>
      </c>
      <c r="G3842">
        <v>0.29522613101289608</v>
      </c>
      <c r="H3842">
        <v>125.60639999999999</v>
      </c>
      <c r="I3842">
        <v>0</v>
      </c>
      <c r="J3842">
        <v>2311.047</v>
      </c>
      <c r="L3842" t="s">
        <v>1367</v>
      </c>
      <c r="M3842" s="6">
        <f t="shared" si="481"/>
        <v>2022</v>
      </c>
      <c r="N3842" s="6" t="str">
        <f t="shared" si="482"/>
        <v>05</v>
      </c>
      <c r="O3842" s="6" t="str">
        <f t="shared" si="483"/>
        <v>16</v>
      </c>
      <c r="P3842" t="str">
        <f t="shared" si="484"/>
        <v>18</v>
      </c>
      <c r="Q3842" t="str">
        <f t="shared" si="485"/>
        <v>50</v>
      </c>
      <c r="R3842" t="str">
        <f t="shared" si="486"/>
        <v>55</v>
      </c>
      <c r="S3842" s="4">
        <f t="shared" si="480"/>
        <v>44697.785358796296</v>
      </c>
      <c r="T3842" s="5">
        <f t="shared" si="487"/>
        <v>44697.785358796296</v>
      </c>
      <c r="U3842" t="s">
        <v>2792</v>
      </c>
      <c r="AH3842" t="s">
        <v>2940</v>
      </c>
      <c r="AI3842">
        <v>1</v>
      </c>
      <c r="AJ3842">
        <v>0</v>
      </c>
      <c r="AK3842" t="s">
        <v>3101</v>
      </c>
      <c r="AL3842" t="s">
        <v>3103</v>
      </c>
      <c r="BK3842">
        <v>165</v>
      </c>
      <c r="BL3842">
        <v>165</v>
      </c>
      <c r="BQ3842">
        <v>125.60639999999999</v>
      </c>
      <c r="BR3842">
        <v>125.9016261310129</v>
      </c>
      <c r="BS3842">
        <v>1</v>
      </c>
    </row>
    <row r="3843" spans="1:71" x14ac:dyDescent="0.25">
      <c r="A3843" t="s">
        <v>86</v>
      </c>
      <c r="B3843">
        <v>175</v>
      </c>
      <c r="C3843" t="s">
        <v>88</v>
      </c>
      <c r="D3843">
        <v>1</v>
      </c>
      <c r="E3843">
        <v>182845.571139276</v>
      </c>
      <c r="F3843">
        <v>182847.26083776899</v>
      </c>
      <c r="G3843">
        <v>1.689698492991738</v>
      </c>
      <c r="H3843">
        <v>133.53530000000001</v>
      </c>
      <c r="I3843">
        <v>8.7210000000000001</v>
      </c>
      <c r="J3843">
        <v>2049.4189999999999</v>
      </c>
      <c r="L3843" t="s">
        <v>1367</v>
      </c>
      <c r="M3843" s="6">
        <f t="shared" si="481"/>
        <v>2022</v>
      </c>
      <c r="N3843" s="6" t="str">
        <f t="shared" si="482"/>
        <v>05</v>
      </c>
      <c r="O3843" s="6" t="str">
        <f t="shared" si="483"/>
        <v>16</v>
      </c>
      <c r="P3843" t="str">
        <f t="shared" si="484"/>
        <v>18</v>
      </c>
      <c r="Q3843" t="str">
        <f t="shared" si="485"/>
        <v>50</v>
      </c>
      <c r="R3843" t="str">
        <f t="shared" si="486"/>
        <v>55</v>
      </c>
      <c r="S3843" s="4">
        <f t="shared" ref="S3843:S3906" si="488">DATE(M3843,N3843,O3843)+TIME(P3843,Q3843,R3843)</f>
        <v>44697.785358796296</v>
      </c>
      <c r="T3843" s="5">
        <f t="shared" si="487"/>
        <v>44697.785358796296</v>
      </c>
      <c r="U3843" t="s">
        <v>2792</v>
      </c>
      <c r="AH3843" t="s">
        <v>2940</v>
      </c>
      <c r="AI3843">
        <v>5</v>
      </c>
      <c r="AJ3843">
        <v>2</v>
      </c>
      <c r="AK3843" t="s">
        <v>3101</v>
      </c>
      <c r="AL3843" t="s">
        <v>3104</v>
      </c>
      <c r="BK3843">
        <v>167</v>
      </c>
      <c r="BL3843">
        <v>167</v>
      </c>
      <c r="BQ3843">
        <v>133.53530000000001</v>
      </c>
      <c r="BR3843">
        <v>135.22499849299169</v>
      </c>
      <c r="BS3843">
        <v>2</v>
      </c>
    </row>
    <row r="3844" spans="1:71" x14ac:dyDescent="0.25">
      <c r="A3844" t="s">
        <v>86</v>
      </c>
      <c r="B3844">
        <v>177</v>
      </c>
      <c r="C3844" t="s">
        <v>88</v>
      </c>
      <c r="D3844">
        <v>1</v>
      </c>
      <c r="E3844">
        <v>208593.69221507499</v>
      </c>
      <c r="F3844">
        <v>208593.89950150801</v>
      </c>
      <c r="G3844">
        <v>0.20728643302572891</v>
      </c>
      <c r="H3844">
        <v>79.438699999999997</v>
      </c>
      <c r="I3844">
        <v>7.7119999999999997</v>
      </c>
      <c r="J3844">
        <v>940.87400000000002</v>
      </c>
      <c r="L3844" t="s">
        <v>1368</v>
      </c>
      <c r="M3844" s="6">
        <f t="shared" si="481"/>
        <v>2022</v>
      </c>
      <c r="N3844" s="6" t="str">
        <f t="shared" si="482"/>
        <v>05</v>
      </c>
      <c r="O3844" s="6" t="str">
        <f t="shared" si="483"/>
        <v>17</v>
      </c>
      <c r="P3844" t="str">
        <f t="shared" si="484"/>
        <v>02</v>
      </c>
      <c r="Q3844" t="str">
        <f t="shared" si="485"/>
        <v>00</v>
      </c>
      <c r="R3844" t="str">
        <f t="shared" si="486"/>
        <v>56</v>
      </c>
      <c r="S3844" s="4">
        <f t="shared" si="488"/>
        <v>44698.083981481483</v>
      </c>
      <c r="T3844" s="5">
        <f t="shared" si="487"/>
        <v>44698.083981481483</v>
      </c>
      <c r="U3844" t="s">
        <v>2793</v>
      </c>
      <c r="AH3844" t="s">
        <v>2940</v>
      </c>
      <c r="AI3844">
        <v>1</v>
      </c>
      <c r="AJ3844">
        <v>0</v>
      </c>
      <c r="AK3844" t="s">
        <v>3101</v>
      </c>
      <c r="AL3844" t="s">
        <v>3103</v>
      </c>
      <c r="BK3844">
        <v>169</v>
      </c>
      <c r="BL3844">
        <v>169</v>
      </c>
      <c r="BQ3844">
        <v>79.438699999999997</v>
      </c>
      <c r="BR3844">
        <v>79.645986433025726</v>
      </c>
      <c r="BS3844">
        <v>0</v>
      </c>
    </row>
    <row r="3845" spans="1:71" x14ac:dyDescent="0.25">
      <c r="A3845" t="s">
        <v>86</v>
      </c>
      <c r="B3845">
        <v>178</v>
      </c>
      <c r="C3845" t="s">
        <v>88</v>
      </c>
      <c r="D3845">
        <v>1</v>
      </c>
      <c r="E3845">
        <v>208596.74497889401</v>
      </c>
      <c r="F3845">
        <v>208596.964828141</v>
      </c>
      <c r="G3845">
        <v>0.2198492469906341</v>
      </c>
      <c r="H3845">
        <v>82.491500000000002</v>
      </c>
      <c r="I3845">
        <v>0</v>
      </c>
      <c r="J3845">
        <v>1295.6300000000001</v>
      </c>
      <c r="L3845" t="s">
        <v>1368</v>
      </c>
      <c r="M3845" s="6">
        <f t="shared" si="481"/>
        <v>2022</v>
      </c>
      <c r="N3845" s="6" t="str">
        <f t="shared" si="482"/>
        <v>05</v>
      </c>
      <c r="O3845" s="6" t="str">
        <f t="shared" si="483"/>
        <v>17</v>
      </c>
      <c r="P3845" t="str">
        <f t="shared" si="484"/>
        <v>02</v>
      </c>
      <c r="Q3845" t="str">
        <f t="shared" si="485"/>
        <v>00</v>
      </c>
      <c r="R3845" t="str">
        <f t="shared" si="486"/>
        <v>56</v>
      </c>
      <c r="S3845" s="4">
        <f t="shared" si="488"/>
        <v>44698.083981481483</v>
      </c>
      <c r="T3845" s="5">
        <f t="shared" si="487"/>
        <v>44698.083981481483</v>
      </c>
      <c r="U3845" t="s">
        <v>2793</v>
      </c>
      <c r="AH3845" t="s">
        <v>2940</v>
      </c>
      <c r="AI3845">
        <v>1</v>
      </c>
      <c r="AJ3845">
        <v>0</v>
      </c>
      <c r="AK3845" t="s">
        <v>3101</v>
      </c>
      <c r="AL3845" t="s">
        <v>3103</v>
      </c>
      <c r="BK3845">
        <v>170</v>
      </c>
      <c r="BL3845">
        <v>170</v>
      </c>
      <c r="BQ3845">
        <v>82.491500000000002</v>
      </c>
      <c r="BR3845">
        <v>82.711349246990636</v>
      </c>
      <c r="BS3845">
        <v>1</v>
      </c>
    </row>
    <row r="3846" spans="1:71" x14ac:dyDescent="0.25">
      <c r="A3846" t="s">
        <v>86</v>
      </c>
      <c r="B3846">
        <v>186</v>
      </c>
      <c r="C3846" t="s">
        <v>88</v>
      </c>
      <c r="D3846">
        <v>1</v>
      </c>
      <c r="E3846">
        <v>220243.31061032499</v>
      </c>
      <c r="F3846">
        <v>220244.58573595301</v>
      </c>
      <c r="G3846">
        <v>1.2751256280171219</v>
      </c>
      <c r="H3846">
        <v>27.982099999999999</v>
      </c>
      <c r="I3846">
        <v>7.7119999999999997</v>
      </c>
      <c r="J3846">
        <v>439.589</v>
      </c>
      <c r="L3846" t="s">
        <v>1369</v>
      </c>
      <c r="M3846" s="6">
        <f t="shared" si="481"/>
        <v>2022</v>
      </c>
      <c r="N3846" s="6" t="str">
        <f t="shared" si="482"/>
        <v>05</v>
      </c>
      <c r="O3846" s="6" t="str">
        <f t="shared" si="483"/>
        <v>17</v>
      </c>
      <c r="P3846" t="str">
        <f t="shared" si="484"/>
        <v>05</v>
      </c>
      <c r="Q3846" t="str">
        <f t="shared" si="485"/>
        <v>15</v>
      </c>
      <c r="R3846" t="str">
        <f t="shared" si="486"/>
        <v>56</v>
      </c>
      <c r="S3846" s="4">
        <f t="shared" si="488"/>
        <v>44698.219398148147</v>
      </c>
      <c r="T3846" s="5">
        <f t="shared" si="487"/>
        <v>44698.219398148147</v>
      </c>
      <c r="U3846" t="s">
        <v>2794</v>
      </c>
      <c r="AH3846" t="s">
        <v>2940</v>
      </c>
      <c r="AI3846">
        <v>1</v>
      </c>
      <c r="AJ3846">
        <v>0</v>
      </c>
      <c r="AK3846" t="s">
        <v>3101</v>
      </c>
      <c r="AL3846" t="s">
        <v>3102</v>
      </c>
      <c r="BK3846">
        <v>178</v>
      </c>
      <c r="BL3846">
        <v>178</v>
      </c>
      <c r="BQ3846">
        <v>27.982099999999999</v>
      </c>
      <c r="BR3846">
        <v>29.257225628017121</v>
      </c>
      <c r="BS3846">
        <v>0</v>
      </c>
    </row>
    <row r="3847" spans="1:71" x14ac:dyDescent="0.25">
      <c r="A3847" t="s">
        <v>86</v>
      </c>
      <c r="B3847">
        <v>187</v>
      </c>
      <c r="C3847" t="s">
        <v>88</v>
      </c>
      <c r="D3847">
        <v>1</v>
      </c>
      <c r="E3847">
        <v>220246.27982402299</v>
      </c>
      <c r="F3847">
        <v>220247.21575367099</v>
      </c>
      <c r="G3847">
        <v>0.93592964799609035</v>
      </c>
      <c r="H3847">
        <v>30.9513</v>
      </c>
      <c r="I3847">
        <v>53.984999999999999</v>
      </c>
      <c r="J3847">
        <v>285.34699999999998</v>
      </c>
      <c r="L3847" t="s">
        <v>1369</v>
      </c>
      <c r="M3847" s="6">
        <f t="shared" si="481"/>
        <v>2022</v>
      </c>
      <c r="N3847" s="6" t="str">
        <f t="shared" si="482"/>
        <v>05</v>
      </c>
      <c r="O3847" s="6" t="str">
        <f t="shared" si="483"/>
        <v>17</v>
      </c>
      <c r="P3847" t="str">
        <f t="shared" si="484"/>
        <v>05</v>
      </c>
      <c r="Q3847" t="str">
        <f t="shared" si="485"/>
        <v>15</v>
      </c>
      <c r="R3847" t="str">
        <f t="shared" si="486"/>
        <v>56</v>
      </c>
      <c r="S3847" s="4">
        <f t="shared" si="488"/>
        <v>44698.219398148147</v>
      </c>
      <c r="T3847" s="5">
        <f t="shared" si="487"/>
        <v>44698.219398148147</v>
      </c>
      <c r="U3847" t="s">
        <v>2794</v>
      </c>
      <c r="AH3847" t="s">
        <v>2940</v>
      </c>
      <c r="AI3847">
        <v>1</v>
      </c>
      <c r="AJ3847">
        <v>0</v>
      </c>
      <c r="AK3847" t="s">
        <v>3101</v>
      </c>
      <c r="AL3847" t="s">
        <v>3102</v>
      </c>
      <c r="BK3847">
        <v>179</v>
      </c>
      <c r="BL3847">
        <v>179</v>
      </c>
      <c r="BQ3847">
        <v>30.9513</v>
      </c>
      <c r="BR3847">
        <v>31.88722964799609</v>
      </c>
      <c r="BS3847">
        <v>1</v>
      </c>
    </row>
    <row r="3848" spans="1:71" x14ac:dyDescent="0.25">
      <c r="A3848" t="s">
        <v>86</v>
      </c>
      <c r="B3848">
        <v>188</v>
      </c>
      <c r="C3848" t="s">
        <v>88</v>
      </c>
      <c r="D3848">
        <v>1</v>
      </c>
      <c r="E3848">
        <v>220249.883916627</v>
      </c>
      <c r="F3848">
        <v>220250.763313612</v>
      </c>
      <c r="G3848">
        <v>0.87939698499394581</v>
      </c>
      <c r="H3848">
        <v>34.555399999999999</v>
      </c>
      <c r="I3848">
        <v>38.56</v>
      </c>
      <c r="J3848">
        <v>316.19499999999999</v>
      </c>
      <c r="L3848" t="s">
        <v>1369</v>
      </c>
      <c r="M3848" s="6">
        <f t="shared" si="481"/>
        <v>2022</v>
      </c>
      <c r="N3848" s="6" t="str">
        <f t="shared" si="482"/>
        <v>05</v>
      </c>
      <c r="O3848" s="6" t="str">
        <f t="shared" si="483"/>
        <v>17</v>
      </c>
      <c r="P3848" t="str">
        <f t="shared" si="484"/>
        <v>05</v>
      </c>
      <c r="Q3848" t="str">
        <f t="shared" si="485"/>
        <v>15</v>
      </c>
      <c r="R3848" t="str">
        <f t="shared" si="486"/>
        <v>56</v>
      </c>
      <c r="S3848" s="4">
        <f t="shared" si="488"/>
        <v>44698.219398148147</v>
      </c>
      <c r="T3848" s="5">
        <f t="shared" si="487"/>
        <v>44698.219398148147</v>
      </c>
      <c r="U3848" t="s">
        <v>2794</v>
      </c>
      <c r="AH3848" t="s">
        <v>2940</v>
      </c>
      <c r="AI3848">
        <v>1</v>
      </c>
      <c r="AJ3848">
        <v>0</v>
      </c>
      <c r="AK3848" t="s">
        <v>3101</v>
      </c>
      <c r="AL3848" t="s">
        <v>3102</v>
      </c>
      <c r="BK3848">
        <v>180</v>
      </c>
      <c r="BL3848">
        <v>180</v>
      </c>
      <c r="BQ3848">
        <v>34.555399999999999</v>
      </c>
      <c r="BR3848">
        <v>35.434796984993937</v>
      </c>
      <c r="BS3848">
        <v>2</v>
      </c>
    </row>
    <row r="3849" spans="1:71" x14ac:dyDescent="0.25">
      <c r="A3849" t="s">
        <v>86</v>
      </c>
      <c r="B3849">
        <v>192</v>
      </c>
      <c r="C3849" t="s">
        <v>88</v>
      </c>
      <c r="D3849">
        <v>1</v>
      </c>
      <c r="E3849">
        <v>220478.999309898</v>
      </c>
      <c r="F3849">
        <v>220479.20659633001</v>
      </c>
      <c r="G3849">
        <v>0.20728643200709479</v>
      </c>
      <c r="H3849">
        <v>263.67079999999999</v>
      </c>
      <c r="I3849">
        <v>38.56</v>
      </c>
      <c r="J3849">
        <v>987.14700000000005</v>
      </c>
      <c r="L3849" t="s">
        <v>1369</v>
      </c>
      <c r="M3849" s="6">
        <f t="shared" si="481"/>
        <v>2022</v>
      </c>
      <c r="N3849" s="6" t="str">
        <f t="shared" si="482"/>
        <v>05</v>
      </c>
      <c r="O3849" s="6" t="str">
        <f t="shared" si="483"/>
        <v>17</v>
      </c>
      <c r="P3849" t="str">
        <f t="shared" si="484"/>
        <v>05</v>
      </c>
      <c r="Q3849" t="str">
        <f t="shared" si="485"/>
        <v>15</v>
      </c>
      <c r="R3849" t="str">
        <f t="shared" si="486"/>
        <v>56</v>
      </c>
      <c r="S3849" s="4">
        <f t="shared" si="488"/>
        <v>44698.219398148147</v>
      </c>
      <c r="T3849" s="5">
        <f t="shared" si="487"/>
        <v>44698.219398148147</v>
      </c>
      <c r="U3849" t="s">
        <v>2794</v>
      </c>
      <c r="AH3849" t="s">
        <v>2940</v>
      </c>
      <c r="AI3849">
        <v>1</v>
      </c>
      <c r="AJ3849">
        <v>0</v>
      </c>
      <c r="AK3849" t="s">
        <v>3101</v>
      </c>
      <c r="AL3849" t="s">
        <v>3103</v>
      </c>
      <c r="BK3849">
        <v>184</v>
      </c>
      <c r="BL3849">
        <v>184</v>
      </c>
      <c r="BQ3849">
        <v>263.67079999999999</v>
      </c>
      <c r="BR3849">
        <v>263.87808643200708</v>
      </c>
      <c r="BS3849">
        <v>3</v>
      </c>
    </row>
    <row r="3850" spans="1:71" x14ac:dyDescent="0.25">
      <c r="A3850" t="s">
        <v>86</v>
      </c>
      <c r="B3850">
        <v>194</v>
      </c>
      <c r="C3850" t="s">
        <v>88</v>
      </c>
      <c r="D3850">
        <v>1</v>
      </c>
      <c r="E3850">
        <v>220548.21821593799</v>
      </c>
      <c r="F3850">
        <v>220548.71444709401</v>
      </c>
      <c r="G3850">
        <v>0.4962311560229864</v>
      </c>
      <c r="H3850">
        <v>32.877600000000001</v>
      </c>
      <c r="I3850">
        <v>69.409000000000006</v>
      </c>
      <c r="J3850">
        <v>1473.008</v>
      </c>
      <c r="L3850" t="s">
        <v>1370</v>
      </c>
      <c r="M3850" s="6">
        <f t="shared" si="481"/>
        <v>2022</v>
      </c>
      <c r="N3850" s="6" t="str">
        <f t="shared" si="482"/>
        <v>05</v>
      </c>
      <c r="O3850" s="6" t="str">
        <f t="shared" si="483"/>
        <v>17</v>
      </c>
      <c r="P3850" t="str">
        <f t="shared" si="484"/>
        <v>05</v>
      </c>
      <c r="Q3850" t="str">
        <f t="shared" si="485"/>
        <v>20</v>
      </c>
      <c r="R3850" t="str">
        <f t="shared" si="486"/>
        <v>56</v>
      </c>
      <c r="S3850" s="4">
        <f t="shared" si="488"/>
        <v>44698.222870370373</v>
      </c>
      <c r="T3850" s="5">
        <f t="shared" si="487"/>
        <v>44698.222870370373</v>
      </c>
      <c r="U3850" t="s">
        <v>2795</v>
      </c>
      <c r="AH3850" t="s">
        <v>2940</v>
      </c>
      <c r="AI3850">
        <v>1</v>
      </c>
      <c r="AJ3850">
        <v>1</v>
      </c>
      <c r="AK3850" t="s">
        <v>3101</v>
      </c>
      <c r="AL3850" t="s">
        <v>3104</v>
      </c>
      <c r="BK3850">
        <v>186</v>
      </c>
      <c r="BL3850">
        <v>186</v>
      </c>
      <c r="BQ3850">
        <v>32.877600000000001</v>
      </c>
      <c r="BR3850">
        <v>33.373831156022987</v>
      </c>
      <c r="BS3850">
        <v>0</v>
      </c>
    </row>
    <row r="3851" spans="1:71" x14ac:dyDescent="0.25">
      <c r="A3851" t="s">
        <v>86</v>
      </c>
      <c r="B3851">
        <v>198</v>
      </c>
      <c r="C3851" t="s">
        <v>88</v>
      </c>
      <c r="D3851">
        <v>1</v>
      </c>
      <c r="E3851">
        <v>221757.44753878799</v>
      </c>
      <c r="F3851">
        <v>221758.76663426499</v>
      </c>
      <c r="G3851">
        <v>1.319095476996154</v>
      </c>
      <c r="H3851">
        <v>41.989699999999999</v>
      </c>
      <c r="I3851">
        <v>53.984999999999999</v>
      </c>
      <c r="J3851">
        <v>385.60399999999998</v>
      </c>
      <c r="L3851" t="s">
        <v>1371</v>
      </c>
      <c r="M3851" s="6">
        <f t="shared" si="481"/>
        <v>2022</v>
      </c>
      <c r="N3851" s="6" t="str">
        <f t="shared" si="482"/>
        <v>05</v>
      </c>
      <c r="O3851" s="6" t="str">
        <f t="shared" si="483"/>
        <v>17</v>
      </c>
      <c r="P3851" t="str">
        <f t="shared" si="484"/>
        <v>05</v>
      </c>
      <c r="Q3851" t="str">
        <f t="shared" si="485"/>
        <v>40</v>
      </c>
      <c r="R3851" t="str">
        <f t="shared" si="486"/>
        <v>56</v>
      </c>
      <c r="S3851" s="4">
        <f t="shared" si="488"/>
        <v>44698.236759259256</v>
      </c>
      <c r="T3851" s="5">
        <f t="shared" si="487"/>
        <v>44698.236759259256</v>
      </c>
      <c r="U3851" t="s">
        <v>2796</v>
      </c>
      <c r="AH3851" t="s">
        <v>2940</v>
      </c>
      <c r="AI3851">
        <v>1</v>
      </c>
      <c r="AJ3851">
        <v>0</v>
      </c>
      <c r="AK3851" t="s">
        <v>3101</v>
      </c>
      <c r="AL3851" t="s">
        <v>3102</v>
      </c>
      <c r="BK3851">
        <v>190</v>
      </c>
      <c r="BL3851">
        <v>190</v>
      </c>
      <c r="BQ3851">
        <v>41.989699999999999</v>
      </c>
      <c r="BR3851">
        <v>43.308795476996153</v>
      </c>
      <c r="BS3851">
        <v>0</v>
      </c>
    </row>
    <row r="3852" spans="1:71" x14ac:dyDescent="0.25">
      <c r="A3852" t="s">
        <v>86</v>
      </c>
      <c r="B3852">
        <v>209</v>
      </c>
      <c r="C3852" t="s">
        <v>88</v>
      </c>
      <c r="D3852">
        <v>1</v>
      </c>
      <c r="E3852">
        <v>222168.125710077</v>
      </c>
      <c r="F3852">
        <v>222169.18726786599</v>
      </c>
      <c r="G3852">
        <v>1.0615577889839189</v>
      </c>
      <c r="H3852">
        <v>152.6772</v>
      </c>
      <c r="I3852">
        <v>0</v>
      </c>
      <c r="J3852">
        <v>1704.37</v>
      </c>
      <c r="L3852" t="s">
        <v>1372</v>
      </c>
      <c r="M3852" s="6">
        <f t="shared" si="481"/>
        <v>2022</v>
      </c>
      <c r="N3852" s="6" t="str">
        <f t="shared" si="482"/>
        <v>05</v>
      </c>
      <c r="O3852" s="6" t="str">
        <f t="shared" si="483"/>
        <v>17</v>
      </c>
      <c r="P3852" t="str">
        <f t="shared" si="484"/>
        <v>05</v>
      </c>
      <c r="Q3852" t="str">
        <f t="shared" si="485"/>
        <v>45</v>
      </c>
      <c r="R3852" t="str">
        <f t="shared" si="486"/>
        <v>56</v>
      </c>
      <c r="S3852" s="4">
        <f t="shared" si="488"/>
        <v>44698.240231481483</v>
      </c>
      <c r="T3852" s="5">
        <f t="shared" si="487"/>
        <v>44698.240231481483</v>
      </c>
      <c r="U3852" t="s">
        <v>2797</v>
      </c>
      <c r="AH3852" t="s">
        <v>2940</v>
      </c>
      <c r="AI3852">
        <v>1</v>
      </c>
      <c r="AJ3852">
        <v>1</v>
      </c>
      <c r="AK3852" t="s">
        <v>3101</v>
      </c>
      <c r="AL3852" t="s">
        <v>3104</v>
      </c>
      <c r="BK3852">
        <v>201</v>
      </c>
      <c r="BL3852">
        <v>201</v>
      </c>
      <c r="BQ3852">
        <v>152.6772</v>
      </c>
      <c r="BR3852">
        <v>153.73875778898389</v>
      </c>
      <c r="BS3852">
        <v>0</v>
      </c>
    </row>
    <row r="3853" spans="1:71" x14ac:dyDescent="0.25">
      <c r="A3853" t="s">
        <v>86</v>
      </c>
      <c r="B3853">
        <v>210</v>
      </c>
      <c r="C3853" t="s">
        <v>88</v>
      </c>
      <c r="D3853">
        <v>1</v>
      </c>
      <c r="E3853">
        <v>222171.492544248</v>
      </c>
      <c r="F3853">
        <v>222172.302845756</v>
      </c>
      <c r="G3853">
        <v>0.81030150799779221</v>
      </c>
      <c r="H3853">
        <v>156.04400000000001</v>
      </c>
      <c r="I3853">
        <v>0</v>
      </c>
      <c r="J3853">
        <v>1565.5530000000001</v>
      </c>
      <c r="L3853" t="s">
        <v>1372</v>
      </c>
      <c r="M3853" s="6">
        <f t="shared" si="481"/>
        <v>2022</v>
      </c>
      <c r="N3853" s="6" t="str">
        <f t="shared" si="482"/>
        <v>05</v>
      </c>
      <c r="O3853" s="6" t="str">
        <f t="shared" si="483"/>
        <v>17</v>
      </c>
      <c r="P3853" t="str">
        <f t="shared" si="484"/>
        <v>05</v>
      </c>
      <c r="Q3853" t="str">
        <f t="shared" si="485"/>
        <v>45</v>
      </c>
      <c r="R3853" t="str">
        <f t="shared" si="486"/>
        <v>56</v>
      </c>
      <c r="S3853" s="4">
        <f t="shared" si="488"/>
        <v>44698.240231481483</v>
      </c>
      <c r="T3853" s="5">
        <f t="shared" si="487"/>
        <v>44698.240231481483</v>
      </c>
      <c r="U3853" t="s">
        <v>2797</v>
      </c>
      <c r="AH3853" t="s">
        <v>2940</v>
      </c>
      <c r="AI3853">
        <v>1</v>
      </c>
      <c r="AJ3853">
        <v>1</v>
      </c>
      <c r="AK3853" t="s">
        <v>3101</v>
      </c>
      <c r="AL3853" t="s">
        <v>3104</v>
      </c>
      <c r="BK3853">
        <v>202</v>
      </c>
      <c r="BL3853">
        <v>202</v>
      </c>
      <c r="BQ3853">
        <v>156.04400000000001</v>
      </c>
      <c r="BR3853">
        <v>156.8543015079978</v>
      </c>
      <c r="BS3853">
        <v>1</v>
      </c>
    </row>
    <row r="3854" spans="1:71" x14ac:dyDescent="0.25">
      <c r="A3854" t="s">
        <v>86</v>
      </c>
      <c r="B3854">
        <v>214</v>
      </c>
      <c r="C3854" t="s">
        <v>88</v>
      </c>
      <c r="D3854">
        <v>1</v>
      </c>
      <c r="E3854">
        <v>227311.235081658</v>
      </c>
      <c r="F3854">
        <v>227312.28407663299</v>
      </c>
      <c r="G3854">
        <v>1.0489949749899099</v>
      </c>
      <c r="H3854">
        <v>195.34710000000001</v>
      </c>
      <c r="I3854">
        <v>0</v>
      </c>
      <c r="J3854">
        <v>277.63499999999999</v>
      </c>
      <c r="L3854" t="s">
        <v>1373</v>
      </c>
      <c r="M3854" s="6">
        <f t="shared" si="481"/>
        <v>2022</v>
      </c>
      <c r="N3854" s="6" t="str">
        <f t="shared" si="482"/>
        <v>05</v>
      </c>
      <c r="O3854" s="6" t="str">
        <f t="shared" si="483"/>
        <v>17</v>
      </c>
      <c r="P3854" t="str">
        <f t="shared" si="484"/>
        <v>07</v>
      </c>
      <c r="Q3854" t="str">
        <f t="shared" si="485"/>
        <v>10</v>
      </c>
      <c r="R3854" t="str">
        <f t="shared" si="486"/>
        <v>56</v>
      </c>
      <c r="S3854" s="4">
        <f t="shared" si="488"/>
        <v>44698.299259259256</v>
      </c>
      <c r="T3854" s="5">
        <f t="shared" si="487"/>
        <v>44698.299259259256</v>
      </c>
      <c r="U3854" t="s">
        <v>2798</v>
      </c>
      <c r="AH3854" t="s">
        <v>2940</v>
      </c>
      <c r="AI3854">
        <v>1</v>
      </c>
      <c r="AJ3854">
        <v>0</v>
      </c>
      <c r="AK3854" t="s">
        <v>3101</v>
      </c>
      <c r="AL3854" t="s">
        <v>3102</v>
      </c>
      <c r="BK3854">
        <v>206</v>
      </c>
      <c r="BL3854">
        <v>206</v>
      </c>
      <c r="BQ3854">
        <v>195.34710000000001</v>
      </c>
      <c r="BR3854">
        <v>196.39609497498989</v>
      </c>
      <c r="BS3854">
        <v>0</v>
      </c>
    </row>
    <row r="3855" spans="1:71" x14ac:dyDescent="0.25">
      <c r="A3855" t="s">
        <v>86</v>
      </c>
      <c r="B3855">
        <v>215</v>
      </c>
      <c r="C3855" t="s">
        <v>88</v>
      </c>
      <c r="D3855">
        <v>1</v>
      </c>
      <c r="E3855">
        <v>227321.26247798401</v>
      </c>
      <c r="F3855">
        <v>227322.11046793399</v>
      </c>
      <c r="G3855">
        <v>0.84798994997981936</v>
      </c>
      <c r="H3855">
        <v>205.37450000000001</v>
      </c>
      <c r="I3855">
        <v>15.423999999999999</v>
      </c>
      <c r="J3855">
        <v>1017.995</v>
      </c>
      <c r="L3855" t="s">
        <v>1373</v>
      </c>
      <c r="M3855" s="6">
        <f t="shared" si="481"/>
        <v>2022</v>
      </c>
      <c r="N3855" s="6" t="str">
        <f t="shared" si="482"/>
        <v>05</v>
      </c>
      <c r="O3855" s="6" t="str">
        <f t="shared" si="483"/>
        <v>17</v>
      </c>
      <c r="P3855" t="str">
        <f t="shared" si="484"/>
        <v>07</v>
      </c>
      <c r="Q3855" t="str">
        <f t="shared" si="485"/>
        <v>10</v>
      </c>
      <c r="R3855" t="str">
        <f t="shared" si="486"/>
        <v>56</v>
      </c>
      <c r="S3855" s="4">
        <f t="shared" si="488"/>
        <v>44698.299259259256</v>
      </c>
      <c r="T3855" s="5">
        <f t="shared" si="487"/>
        <v>44698.299259259256</v>
      </c>
      <c r="U3855" t="s">
        <v>2798</v>
      </c>
      <c r="AH3855" t="s">
        <v>2940</v>
      </c>
      <c r="AI3855">
        <v>2</v>
      </c>
      <c r="AJ3855">
        <v>0</v>
      </c>
      <c r="AK3855" t="s">
        <v>3101</v>
      </c>
      <c r="AL3855" t="s">
        <v>3103</v>
      </c>
      <c r="AN3855" t="s">
        <v>3712</v>
      </c>
      <c r="BK3855">
        <v>207</v>
      </c>
      <c r="BL3855">
        <v>207</v>
      </c>
      <c r="BQ3855">
        <v>205.37450000000001</v>
      </c>
      <c r="BR3855">
        <v>206.2224899499798</v>
      </c>
      <c r="BS3855">
        <v>1</v>
      </c>
    </row>
    <row r="3856" spans="1:71" x14ac:dyDescent="0.25">
      <c r="A3856" t="s">
        <v>86</v>
      </c>
      <c r="B3856">
        <v>216</v>
      </c>
      <c r="C3856" t="s">
        <v>88</v>
      </c>
      <c r="D3856">
        <v>1</v>
      </c>
      <c r="E3856">
        <v>227323.90339177899</v>
      </c>
      <c r="F3856">
        <v>227324.826758613</v>
      </c>
      <c r="G3856">
        <v>0.9233668340020813</v>
      </c>
      <c r="H3856">
        <v>208.0154</v>
      </c>
      <c r="I3856">
        <v>38.56</v>
      </c>
      <c r="J3856">
        <v>709.51199999999994</v>
      </c>
      <c r="L3856" t="s">
        <v>1373</v>
      </c>
      <c r="M3856" s="6">
        <f t="shared" si="481"/>
        <v>2022</v>
      </c>
      <c r="N3856" s="6" t="str">
        <f t="shared" si="482"/>
        <v>05</v>
      </c>
      <c r="O3856" s="6" t="str">
        <f t="shared" si="483"/>
        <v>17</v>
      </c>
      <c r="P3856" t="str">
        <f t="shared" si="484"/>
        <v>07</v>
      </c>
      <c r="Q3856" t="str">
        <f t="shared" si="485"/>
        <v>10</v>
      </c>
      <c r="R3856" t="str">
        <f t="shared" si="486"/>
        <v>56</v>
      </c>
      <c r="S3856" s="4">
        <f t="shared" si="488"/>
        <v>44698.299259259256</v>
      </c>
      <c r="T3856" s="5">
        <f t="shared" si="487"/>
        <v>44698.299259259256</v>
      </c>
      <c r="U3856" t="s">
        <v>2798</v>
      </c>
      <c r="AH3856" t="s">
        <v>2940</v>
      </c>
      <c r="AI3856">
        <v>1</v>
      </c>
      <c r="AJ3856">
        <v>0</v>
      </c>
      <c r="AK3856" t="s">
        <v>3101</v>
      </c>
      <c r="AL3856" t="s">
        <v>3103</v>
      </c>
      <c r="AN3856" t="s">
        <v>3712</v>
      </c>
      <c r="BK3856">
        <v>208</v>
      </c>
      <c r="BL3856">
        <v>208</v>
      </c>
      <c r="BQ3856">
        <v>208.0154</v>
      </c>
      <c r="BR3856">
        <v>208.93876683400211</v>
      </c>
      <c r="BS3856">
        <v>2</v>
      </c>
    </row>
    <row r="3857" spans="1:71" x14ac:dyDescent="0.25">
      <c r="A3857" t="s">
        <v>86</v>
      </c>
      <c r="B3857">
        <v>217</v>
      </c>
      <c r="C3857" t="s">
        <v>88</v>
      </c>
      <c r="D3857">
        <v>1</v>
      </c>
      <c r="E3857">
        <v>227326.471194735</v>
      </c>
      <c r="F3857">
        <v>227327.03023996099</v>
      </c>
      <c r="G3857">
        <v>0.55904522599303164</v>
      </c>
      <c r="H3857">
        <v>210.58320000000001</v>
      </c>
      <c r="I3857">
        <v>0</v>
      </c>
      <c r="J3857">
        <v>408.74</v>
      </c>
      <c r="L3857" t="s">
        <v>1373</v>
      </c>
      <c r="M3857" s="6">
        <f t="shared" si="481"/>
        <v>2022</v>
      </c>
      <c r="N3857" s="6" t="str">
        <f t="shared" si="482"/>
        <v>05</v>
      </c>
      <c r="O3857" s="6" t="str">
        <f t="shared" si="483"/>
        <v>17</v>
      </c>
      <c r="P3857" t="str">
        <f t="shared" si="484"/>
        <v>07</v>
      </c>
      <c r="Q3857" t="str">
        <f t="shared" si="485"/>
        <v>10</v>
      </c>
      <c r="R3857" t="str">
        <f t="shared" si="486"/>
        <v>56</v>
      </c>
      <c r="S3857" s="4">
        <f t="shared" si="488"/>
        <v>44698.299259259256</v>
      </c>
      <c r="T3857" s="5">
        <f t="shared" si="487"/>
        <v>44698.299259259256</v>
      </c>
      <c r="U3857" t="s">
        <v>2798</v>
      </c>
      <c r="AH3857" t="s">
        <v>2940</v>
      </c>
      <c r="AI3857">
        <v>1</v>
      </c>
      <c r="AJ3857">
        <v>0</v>
      </c>
      <c r="AK3857" t="s">
        <v>3101</v>
      </c>
      <c r="AL3857" t="s">
        <v>3102</v>
      </c>
      <c r="BK3857">
        <v>209</v>
      </c>
      <c r="BL3857">
        <v>209</v>
      </c>
      <c r="BQ3857">
        <v>210.58320000000001</v>
      </c>
      <c r="BR3857">
        <v>211.14224522599301</v>
      </c>
      <c r="BS3857">
        <v>3</v>
      </c>
    </row>
    <row r="3858" spans="1:71" x14ac:dyDescent="0.25">
      <c r="A3858" t="s">
        <v>86</v>
      </c>
      <c r="B3858">
        <v>220</v>
      </c>
      <c r="C3858" t="s">
        <v>88</v>
      </c>
      <c r="D3858">
        <v>1</v>
      </c>
      <c r="E3858">
        <v>227356.20357010001</v>
      </c>
      <c r="F3858">
        <v>227357.095529899</v>
      </c>
      <c r="G3858">
        <v>0.89195979898795485</v>
      </c>
      <c r="H3858">
        <v>240.31559999999999</v>
      </c>
      <c r="I3858">
        <v>0</v>
      </c>
      <c r="J3858">
        <v>347.04399999999998</v>
      </c>
      <c r="L3858" t="s">
        <v>1373</v>
      </c>
      <c r="M3858" s="6">
        <f t="shared" si="481"/>
        <v>2022</v>
      </c>
      <c r="N3858" s="6" t="str">
        <f t="shared" si="482"/>
        <v>05</v>
      </c>
      <c r="O3858" s="6" t="str">
        <f t="shared" si="483"/>
        <v>17</v>
      </c>
      <c r="P3858" t="str">
        <f t="shared" si="484"/>
        <v>07</v>
      </c>
      <c r="Q3858" t="str">
        <f t="shared" si="485"/>
        <v>10</v>
      </c>
      <c r="R3858" t="str">
        <f t="shared" si="486"/>
        <v>56</v>
      </c>
      <c r="S3858" s="4">
        <f t="shared" si="488"/>
        <v>44698.299259259256</v>
      </c>
      <c r="T3858" s="5">
        <f t="shared" si="487"/>
        <v>44698.299259259256</v>
      </c>
      <c r="U3858" t="s">
        <v>2798</v>
      </c>
      <c r="AH3858" t="s">
        <v>2940</v>
      </c>
      <c r="AI3858">
        <v>1</v>
      </c>
      <c r="AJ3858">
        <v>0</v>
      </c>
      <c r="AK3858" t="s">
        <v>2940</v>
      </c>
      <c r="AL3858" t="s">
        <v>3102</v>
      </c>
      <c r="BK3858">
        <v>212</v>
      </c>
      <c r="BL3858">
        <v>212</v>
      </c>
      <c r="BQ3858">
        <v>240.31559999999999</v>
      </c>
      <c r="BR3858">
        <v>241.20755979898789</v>
      </c>
      <c r="BS3858">
        <v>4</v>
      </c>
    </row>
    <row r="3859" spans="1:71" x14ac:dyDescent="0.25">
      <c r="A3859" t="s">
        <v>86</v>
      </c>
      <c r="B3859">
        <v>221</v>
      </c>
      <c r="C3859" t="s">
        <v>88</v>
      </c>
      <c r="D3859">
        <v>1</v>
      </c>
      <c r="E3859">
        <v>227358.25504025401</v>
      </c>
      <c r="F3859">
        <v>227359.812829198</v>
      </c>
      <c r="G3859">
        <v>1.5577889439882711</v>
      </c>
      <c r="H3859">
        <v>242.36699999999999</v>
      </c>
      <c r="I3859">
        <v>0</v>
      </c>
      <c r="J3859">
        <v>377.892</v>
      </c>
      <c r="L3859" t="s">
        <v>1373</v>
      </c>
      <c r="M3859" s="6">
        <f t="shared" si="481"/>
        <v>2022</v>
      </c>
      <c r="N3859" s="6" t="str">
        <f t="shared" si="482"/>
        <v>05</v>
      </c>
      <c r="O3859" s="6" t="str">
        <f t="shared" si="483"/>
        <v>17</v>
      </c>
      <c r="P3859" t="str">
        <f t="shared" si="484"/>
        <v>07</v>
      </c>
      <c r="Q3859" t="str">
        <f t="shared" si="485"/>
        <v>10</v>
      </c>
      <c r="R3859" t="str">
        <f t="shared" si="486"/>
        <v>56</v>
      </c>
      <c r="S3859" s="4">
        <f t="shared" si="488"/>
        <v>44698.299259259256</v>
      </c>
      <c r="T3859" s="5">
        <f t="shared" si="487"/>
        <v>44698.299259259256</v>
      </c>
      <c r="U3859" t="s">
        <v>2798</v>
      </c>
      <c r="AH3859" t="s">
        <v>2940</v>
      </c>
      <c r="AI3859">
        <v>1</v>
      </c>
      <c r="AJ3859">
        <v>0</v>
      </c>
      <c r="AK3859" t="s">
        <v>3101</v>
      </c>
      <c r="AL3859" t="s">
        <v>3102</v>
      </c>
      <c r="BK3859">
        <v>213</v>
      </c>
      <c r="BL3859">
        <v>213</v>
      </c>
      <c r="BQ3859">
        <v>242.36699999999999</v>
      </c>
      <c r="BR3859">
        <v>243.92478894398829</v>
      </c>
      <c r="BS3859">
        <v>5</v>
      </c>
    </row>
    <row r="3860" spans="1:71" x14ac:dyDescent="0.25">
      <c r="A3860" t="s">
        <v>86</v>
      </c>
      <c r="B3860">
        <v>222</v>
      </c>
      <c r="C3860" t="s">
        <v>88</v>
      </c>
      <c r="D3860">
        <v>1</v>
      </c>
      <c r="E3860">
        <v>227361.603030203</v>
      </c>
      <c r="F3860">
        <v>227362.79649754</v>
      </c>
      <c r="G3860">
        <v>1.193467336997855</v>
      </c>
      <c r="H3860">
        <v>245.715</v>
      </c>
      <c r="I3860">
        <v>0</v>
      </c>
      <c r="J3860">
        <v>323.90699999999998</v>
      </c>
      <c r="L3860" t="s">
        <v>1373</v>
      </c>
      <c r="M3860" s="6">
        <f t="shared" si="481"/>
        <v>2022</v>
      </c>
      <c r="N3860" s="6" t="str">
        <f t="shared" si="482"/>
        <v>05</v>
      </c>
      <c r="O3860" s="6" t="str">
        <f t="shared" si="483"/>
        <v>17</v>
      </c>
      <c r="P3860" t="str">
        <f t="shared" si="484"/>
        <v>07</v>
      </c>
      <c r="Q3860" t="str">
        <f t="shared" si="485"/>
        <v>10</v>
      </c>
      <c r="R3860" t="str">
        <f t="shared" si="486"/>
        <v>56</v>
      </c>
      <c r="S3860" s="4">
        <f t="shared" si="488"/>
        <v>44698.299259259256</v>
      </c>
      <c r="T3860" s="5">
        <f t="shared" si="487"/>
        <v>44698.299259259256</v>
      </c>
      <c r="U3860" t="s">
        <v>2798</v>
      </c>
      <c r="AH3860" t="s">
        <v>2940</v>
      </c>
      <c r="AI3860">
        <v>1</v>
      </c>
      <c r="AJ3860">
        <v>0</v>
      </c>
      <c r="AK3860" t="s">
        <v>3101</v>
      </c>
      <c r="AL3860" t="s">
        <v>3102</v>
      </c>
      <c r="BK3860">
        <v>214</v>
      </c>
      <c r="BL3860">
        <v>214</v>
      </c>
      <c r="BQ3860">
        <v>245.715</v>
      </c>
      <c r="BR3860">
        <v>246.90846733699789</v>
      </c>
      <c r="BS3860">
        <v>6</v>
      </c>
    </row>
    <row r="3861" spans="1:71" x14ac:dyDescent="0.25">
      <c r="A3861" t="s">
        <v>86</v>
      </c>
      <c r="B3861">
        <v>224</v>
      </c>
      <c r="C3861" t="s">
        <v>88</v>
      </c>
      <c r="D3861">
        <v>1</v>
      </c>
      <c r="E3861">
        <v>227432.228644724</v>
      </c>
      <c r="F3861">
        <v>227433.52889598001</v>
      </c>
      <c r="G3861">
        <v>1.30025125600514</v>
      </c>
      <c r="H3861">
        <v>16.287600000000001</v>
      </c>
      <c r="I3861">
        <v>0</v>
      </c>
      <c r="J3861">
        <v>570.69399999999996</v>
      </c>
      <c r="L3861" t="s">
        <v>1374</v>
      </c>
      <c r="M3861" s="6">
        <f t="shared" si="481"/>
        <v>2022</v>
      </c>
      <c r="N3861" s="6" t="str">
        <f t="shared" si="482"/>
        <v>05</v>
      </c>
      <c r="O3861" s="6" t="str">
        <f t="shared" si="483"/>
        <v>17</v>
      </c>
      <c r="P3861" t="str">
        <f t="shared" si="484"/>
        <v>07</v>
      </c>
      <c r="Q3861" t="str">
        <f t="shared" si="485"/>
        <v>15</v>
      </c>
      <c r="R3861" t="str">
        <f t="shared" si="486"/>
        <v>56</v>
      </c>
      <c r="S3861" s="4">
        <f t="shared" si="488"/>
        <v>44698.302731481483</v>
      </c>
      <c r="T3861" s="5">
        <f t="shared" si="487"/>
        <v>44698.302731481483</v>
      </c>
      <c r="U3861" t="s">
        <v>2799</v>
      </c>
      <c r="AH3861" t="s">
        <v>2940</v>
      </c>
      <c r="AI3861">
        <v>1</v>
      </c>
      <c r="AJ3861">
        <v>0</v>
      </c>
      <c r="AK3861" t="s">
        <v>3101</v>
      </c>
      <c r="AL3861" t="s">
        <v>3102</v>
      </c>
      <c r="BK3861">
        <v>216</v>
      </c>
      <c r="BL3861">
        <v>216</v>
      </c>
      <c r="BQ3861">
        <v>16.287600000000001</v>
      </c>
      <c r="BR3861">
        <v>17.587851256005141</v>
      </c>
      <c r="BS3861">
        <v>0</v>
      </c>
    </row>
    <row r="3862" spans="1:71" x14ac:dyDescent="0.25">
      <c r="A3862" t="s">
        <v>86</v>
      </c>
      <c r="B3862">
        <v>225</v>
      </c>
      <c r="C3862" t="s">
        <v>88</v>
      </c>
      <c r="D3862">
        <v>1</v>
      </c>
      <c r="E3862">
        <v>227785.61599840099</v>
      </c>
      <c r="F3862">
        <v>227786.80318433099</v>
      </c>
      <c r="G3862">
        <v>1.1871859300008509</v>
      </c>
      <c r="H3862">
        <v>69.697000000000003</v>
      </c>
      <c r="I3862">
        <v>0</v>
      </c>
      <c r="J3862">
        <v>447.30099999999999</v>
      </c>
      <c r="L3862" t="s">
        <v>1375</v>
      </c>
      <c r="M3862" s="6">
        <f t="shared" si="481"/>
        <v>2022</v>
      </c>
      <c r="N3862" s="6" t="str">
        <f t="shared" si="482"/>
        <v>05</v>
      </c>
      <c r="O3862" s="6" t="str">
        <f t="shared" si="483"/>
        <v>17</v>
      </c>
      <c r="P3862" t="str">
        <f t="shared" si="484"/>
        <v>07</v>
      </c>
      <c r="Q3862" t="str">
        <f t="shared" si="485"/>
        <v>20</v>
      </c>
      <c r="R3862" t="str">
        <f t="shared" si="486"/>
        <v>56</v>
      </c>
      <c r="S3862" s="4">
        <f t="shared" si="488"/>
        <v>44698.306203703702</v>
      </c>
      <c r="T3862" s="5">
        <f t="shared" si="487"/>
        <v>44698.306203703702</v>
      </c>
      <c r="U3862" t="s">
        <v>2800</v>
      </c>
      <c r="AH3862" t="s">
        <v>2940</v>
      </c>
      <c r="AI3862">
        <v>1</v>
      </c>
      <c r="AJ3862">
        <v>0</v>
      </c>
      <c r="AK3862" t="s">
        <v>3101</v>
      </c>
      <c r="AL3862" t="s">
        <v>3102</v>
      </c>
      <c r="BK3862">
        <v>217</v>
      </c>
      <c r="BL3862">
        <v>217</v>
      </c>
      <c r="BQ3862">
        <v>69.697000000000003</v>
      </c>
      <c r="BR3862">
        <v>70.884185930000854</v>
      </c>
      <c r="BS3862">
        <v>0</v>
      </c>
    </row>
    <row r="3863" spans="1:71" x14ac:dyDescent="0.25">
      <c r="A3863" t="s">
        <v>86</v>
      </c>
      <c r="B3863">
        <v>226</v>
      </c>
      <c r="C3863" t="s">
        <v>88</v>
      </c>
      <c r="D3863">
        <v>1</v>
      </c>
      <c r="E3863">
        <v>227787.318259708</v>
      </c>
      <c r="F3863">
        <v>227787.83333508499</v>
      </c>
      <c r="G3863">
        <v>0.51507537698489614</v>
      </c>
      <c r="H3863">
        <v>71.399299999999997</v>
      </c>
      <c r="I3863">
        <v>61.697000000000003</v>
      </c>
      <c r="J3863">
        <v>447.30099999999999</v>
      </c>
      <c r="L3863" t="s">
        <v>1375</v>
      </c>
      <c r="M3863" s="6">
        <f t="shared" si="481"/>
        <v>2022</v>
      </c>
      <c r="N3863" s="6" t="str">
        <f t="shared" si="482"/>
        <v>05</v>
      </c>
      <c r="O3863" s="6" t="str">
        <f t="shared" si="483"/>
        <v>17</v>
      </c>
      <c r="P3863" t="str">
        <f t="shared" si="484"/>
        <v>07</v>
      </c>
      <c r="Q3863" t="str">
        <f t="shared" si="485"/>
        <v>20</v>
      </c>
      <c r="R3863" t="str">
        <f t="shared" si="486"/>
        <v>56</v>
      </c>
      <c r="S3863" s="4">
        <f t="shared" si="488"/>
        <v>44698.306203703702</v>
      </c>
      <c r="T3863" s="5">
        <f t="shared" si="487"/>
        <v>44698.306203703702</v>
      </c>
      <c r="U3863" t="s">
        <v>2800</v>
      </c>
      <c r="AH3863" t="s">
        <v>2940</v>
      </c>
      <c r="AI3863">
        <v>1</v>
      </c>
      <c r="AJ3863">
        <v>0</v>
      </c>
      <c r="AK3863" t="s">
        <v>3101</v>
      </c>
      <c r="AL3863" t="s">
        <v>3102</v>
      </c>
      <c r="BK3863">
        <v>218</v>
      </c>
      <c r="BL3863">
        <v>218</v>
      </c>
      <c r="BQ3863">
        <v>71.399299999999997</v>
      </c>
      <c r="BR3863">
        <v>71.914375376984893</v>
      </c>
      <c r="BS3863">
        <v>1</v>
      </c>
    </row>
    <row r="3864" spans="1:71" x14ac:dyDescent="0.25">
      <c r="A3864" t="s">
        <v>86</v>
      </c>
      <c r="B3864">
        <v>227</v>
      </c>
      <c r="C3864" t="s">
        <v>88</v>
      </c>
      <c r="D3864">
        <v>1</v>
      </c>
      <c r="E3864">
        <v>228752.98571509699</v>
      </c>
      <c r="F3864">
        <v>228754.443001529</v>
      </c>
      <c r="G3864">
        <v>1.4572864320070951</v>
      </c>
      <c r="H3864">
        <v>136.97559999999999</v>
      </c>
      <c r="I3864">
        <v>0</v>
      </c>
      <c r="J3864">
        <v>586.11800000000005</v>
      </c>
      <c r="L3864" t="s">
        <v>1376</v>
      </c>
      <c r="M3864" s="6">
        <f t="shared" ref="M3864:M3889" si="489">2000+LEFT(RIGHT(L3864,16),2)</f>
        <v>2022</v>
      </c>
      <c r="N3864" s="6" t="str">
        <f t="shared" ref="N3864:N3889" si="490">LEFT(RIGHT(L3864,14),2)</f>
        <v>05</v>
      </c>
      <c r="O3864" s="6" t="str">
        <f t="shared" ref="O3864:O3889" si="491">LEFT(RIGHT(L3864,12),2)</f>
        <v>17</v>
      </c>
      <c r="P3864" t="str">
        <f t="shared" ref="P3864:P3889" si="492">LEFT(RIGHT(L3864,10),2)</f>
        <v>07</v>
      </c>
      <c r="Q3864" t="str">
        <f t="shared" ref="Q3864:Q3889" si="493">LEFT(RIGHT(L3864,8),2)</f>
        <v>35</v>
      </c>
      <c r="R3864" t="str">
        <f t="shared" ref="R3864:R3889" si="494">LEFT(RIGHT(L3864,6),2)</f>
        <v>57</v>
      </c>
      <c r="S3864" s="4">
        <f t="shared" si="488"/>
        <v>44698.316631944443</v>
      </c>
      <c r="T3864" s="5">
        <f t="shared" ref="T3864:T3889" si="495">S3864</f>
        <v>44698.316631944443</v>
      </c>
      <c r="U3864" t="s">
        <v>2801</v>
      </c>
      <c r="AH3864" t="s">
        <v>2940</v>
      </c>
      <c r="AI3864">
        <v>1</v>
      </c>
      <c r="AJ3864">
        <v>0</v>
      </c>
      <c r="AK3864" t="s">
        <v>3101</v>
      </c>
      <c r="AL3864" t="s">
        <v>3102</v>
      </c>
      <c r="BK3864">
        <v>219</v>
      </c>
      <c r="BL3864">
        <v>219</v>
      </c>
      <c r="BQ3864">
        <v>136.97559999999999</v>
      </c>
      <c r="BR3864">
        <v>138.43288643200711</v>
      </c>
      <c r="BS3864">
        <v>0</v>
      </c>
    </row>
    <row r="3865" spans="1:71" x14ac:dyDescent="0.25">
      <c r="A3865" t="s">
        <v>86</v>
      </c>
      <c r="B3865">
        <v>228</v>
      </c>
      <c r="C3865" t="s">
        <v>88</v>
      </c>
      <c r="D3865">
        <v>1</v>
      </c>
      <c r="E3865">
        <v>229932.151094209</v>
      </c>
      <c r="F3865">
        <v>229932.45260174701</v>
      </c>
      <c r="G3865">
        <v>0.3015075380099006</v>
      </c>
      <c r="H3865">
        <v>115.98909999999999</v>
      </c>
      <c r="I3865">
        <v>69.409000000000006</v>
      </c>
      <c r="J3865">
        <v>640.10299999999995</v>
      </c>
      <c r="L3865" t="s">
        <v>1377</v>
      </c>
      <c r="M3865" s="6">
        <f t="shared" si="489"/>
        <v>2022</v>
      </c>
      <c r="N3865" s="6" t="str">
        <f t="shared" si="490"/>
        <v>05</v>
      </c>
      <c r="O3865" s="6" t="str">
        <f t="shared" si="491"/>
        <v>17</v>
      </c>
      <c r="P3865" t="str">
        <f t="shared" si="492"/>
        <v>07</v>
      </c>
      <c r="Q3865" t="str">
        <f t="shared" si="493"/>
        <v>55</v>
      </c>
      <c r="R3865" t="str">
        <f t="shared" si="494"/>
        <v>57</v>
      </c>
      <c r="S3865" s="4">
        <f t="shared" si="488"/>
        <v>44698.330520833333</v>
      </c>
      <c r="T3865" s="5">
        <f t="shared" si="495"/>
        <v>44698.330520833333</v>
      </c>
      <c r="U3865" t="s">
        <v>2802</v>
      </c>
      <c r="AH3865" t="s">
        <v>2940</v>
      </c>
      <c r="AI3865">
        <v>1</v>
      </c>
      <c r="AJ3865">
        <v>0</v>
      </c>
      <c r="AK3865" t="s">
        <v>3101</v>
      </c>
      <c r="AL3865" t="s">
        <v>3103</v>
      </c>
      <c r="BK3865">
        <v>220</v>
      </c>
      <c r="BL3865">
        <v>220</v>
      </c>
      <c r="BQ3865">
        <v>115.98909999999999</v>
      </c>
      <c r="BR3865">
        <v>116.29060753800989</v>
      </c>
      <c r="BS3865">
        <v>0</v>
      </c>
    </row>
    <row r="3866" spans="1:71" x14ac:dyDescent="0.25">
      <c r="A3866" t="s">
        <v>86</v>
      </c>
      <c r="B3866">
        <v>229</v>
      </c>
      <c r="C3866" t="s">
        <v>88</v>
      </c>
      <c r="D3866">
        <v>1</v>
      </c>
      <c r="E3866">
        <v>229932.66616958601</v>
      </c>
      <c r="F3866">
        <v>229933.03049119399</v>
      </c>
      <c r="G3866">
        <v>0.36432160797994578</v>
      </c>
      <c r="H3866">
        <v>116.5042</v>
      </c>
      <c r="I3866">
        <v>69.409000000000006</v>
      </c>
      <c r="J3866">
        <v>647.81500000000005</v>
      </c>
      <c r="L3866" t="s">
        <v>1377</v>
      </c>
      <c r="M3866" s="6">
        <f t="shared" si="489"/>
        <v>2022</v>
      </c>
      <c r="N3866" s="6" t="str">
        <f t="shared" si="490"/>
        <v>05</v>
      </c>
      <c r="O3866" s="6" t="str">
        <f t="shared" si="491"/>
        <v>17</v>
      </c>
      <c r="P3866" t="str">
        <f t="shared" si="492"/>
        <v>07</v>
      </c>
      <c r="Q3866" t="str">
        <f t="shared" si="493"/>
        <v>55</v>
      </c>
      <c r="R3866" t="str">
        <f t="shared" si="494"/>
        <v>57</v>
      </c>
      <c r="S3866" s="4">
        <f t="shared" si="488"/>
        <v>44698.330520833333</v>
      </c>
      <c r="T3866" s="5">
        <f t="shared" si="495"/>
        <v>44698.330520833333</v>
      </c>
      <c r="U3866" t="s">
        <v>2802</v>
      </c>
      <c r="AH3866" t="s">
        <v>2940</v>
      </c>
      <c r="AI3866">
        <v>2</v>
      </c>
      <c r="AJ3866">
        <v>0</v>
      </c>
      <c r="AK3866" t="s">
        <v>3101</v>
      </c>
      <c r="AL3866" t="s">
        <v>3103</v>
      </c>
      <c r="BK3866">
        <v>221</v>
      </c>
      <c r="BL3866">
        <v>221</v>
      </c>
      <c r="BQ3866">
        <v>116.5042</v>
      </c>
      <c r="BR3866">
        <v>116.8685216079799</v>
      </c>
      <c r="BS3866">
        <v>1</v>
      </c>
    </row>
    <row r="3867" spans="1:71" x14ac:dyDescent="0.25">
      <c r="A3867" t="s">
        <v>86</v>
      </c>
      <c r="B3867">
        <v>230</v>
      </c>
      <c r="C3867" t="s">
        <v>88</v>
      </c>
      <c r="D3867">
        <v>1</v>
      </c>
      <c r="E3867">
        <v>229933.288028882</v>
      </c>
      <c r="F3867">
        <v>229933.53300375701</v>
      </c>
      <c r="G3867">
        <v>0.24497487500775611</v>
      </c>
      <c r="H3867">
        <v>117.126</v>
      </c>
      <c r="I3867">
        <v>46.271999999999998</v>
      </c>
      <c r="J3867">
        <v>555.27</v>
      </c>
      <c r="L3867" t="s">
        <v>1377</v>
      </c>
      <c r="M3867" s="6">
        <f t="shared" si="489"/>
        <v>2022</v>
      </c>
      <c r="N3867" s="6" t="str">
        <f t="shared" si="490"/>
        <v>05</v>
      </c>
      <c r="O3867" s="6" t="str">
        <f t="shared" si="491"/>
        <v>17</v>
      </c>
      <c r="P3867" t="str">
        <f t="shared" si="492"/>
        <v>07</v>
      </c>
      <c r="Q3867" t="str">
        <f t="shared" si="493"/>
        <v>55</v>
      </c>
      <c r="R3867" t="str">
        <f t="shared" si="494"/>
        <v>57</v>
      </c>
      <c r="S3867" s="4">
        <f t="shared" si="488"/>
        <v>44698.330520833333</v>
      </c>
      <c r="T3867" s="5">
        <f t="shared" si="495"/>
        <v>44698.330520833333</v>
      </c>
      <c r="U3867" t="s">
        <v>2802</v>
      </c>
      <c r="AH3867" t="s">
        <v>2940</v>
      </c>
      <c r="AI3867">
        <v>1</v>
      </c>
      <c r="AJ3867">
        <v>0</v>
      </c>
      <c r="AK3867" t="s">
        <v>3101</v>
      </c>
      <c r="AL3867" t="s">
        <v>3103</v>
      </c>
      <c r="BK3867">
        <v>222</v>
      </c>
      <c r="BL3867">
        <v>222</v>
      </c>
      <c r="BQ3867">
        <v>117.126</v>
      </c>
      <c r="BR3867">
        <v>117.3709748750078</v>
      </c>
      <c r="BS3867">
        <v>2</v>
      </c>
    </row>
    <row r="3868" spans="1:71" x14ac:dyDescent="0.25">
      <c r="A3868" t="s">
        <v>86</v>
      </c>
      <c r="B3868">
        <v>231</v>
      </c>
      <c r="C3868" t="s">
        <v>88</v>
      </c>
      <c r="D3868">
        <v>1</v>
      </c>
      <c r="E3868">
        <v>229933.677476118</v>
      </c>
      <c r="F3868">
        <v>229934.12973742501</v>
      </c>
      <c r="G3868">
        <v>0.4522613070148509</v>
      </c>
      <c r="H3868">
        <v>117.5155</v>
      </c>
      <c r="I3868">
        <v>92.545000000000002</v>
      </c>
      <c r="J3868">
        <v>578.40599999999995</v>
      </c>
      <c r="L3868" t="s">
        <v>1377</v>
      </c>
      <c r="M3868" s="6">
        <f t="shared" si="489"/>
        <v>2022</v>
      </c>
      <c r="N3868" s="6" t="str">
        <f t="shared" si="490"/>
        <v>05</v>
      </c>
      <c r="O3868" s="6" t="str">
        <f t="shared" si="491"/>
        <v>17</v>
      </c>
      <c r="P3868" t="str">
        <f t="shared" si="492"/>
        <v>07</v>
      </c>
      <c r="Q3868" t="str">
        <f t="shared" si="493"/>
        <v>55</v>
      </c>
      <c r="R3868" t="str">
        <f t="shared" si="494"/>
        <v>57</v>
      </c>
      <c r="S3868" s="4">
        <f t="shared" si="488"/>
        <v>44698.330520833333</v>
      </c>
      <c r="T3868" s="5">
        <f t="shared" si="495"/>
        <v>44698.330520833333</v>
      </c>
      <c r="U3868" t="s">
        <v>2802</v>
      </c>
      <c r="AH3868" t="s">
        <v>2940</v>
      </c>
      <c r="AI3868">
        <v>2</v>
      </c>
      <c r="AJ3868">
        <v>0</v>
      </c>
      <c r="AK3868" t="s">
        <v>3101</v>
      </c>
      <c r="AL3868" t="s">
        <v>3103</v>
      </c>
      <c r="BK3868">
        <v>223</v>
      </c>
      <c r="BL3868">
        <v>223</v>
      </c>
      <c r="BQ3868">
        <v>117.5155</v>
      </c>
      <c r="BR3868">
        <v>117.9677613070149</v>
      </c>
      <c r="BS3868">
        <v>3</v>
      </c>
    </row>
    <row r="3869" spans="1:71" x14ac:dyDescent="0.25">
      <c r="A3869" t="s">
        <v>86</v>
      </c>
      <c r="B3869">
        <v>232</v>
      </c>
      <c r="C3869" t="s">
        <v>88</v>
      </c>
      <c r="D3869">
        <v>1</v>
      </c>
      <c r="E3869">
        <v>229934.29305400801</v>
      </c>
      <c r="F3869">
        <v>229934.49405903299</v>
      </c>
      <c r="G3869">
        <v>0.20100502498098649</v>
      </c>
      <c r="H3869">
        <v>118.1311</v>
      </c>
      <c r="I3869">
        <v>77.120999999999995</v>
      </c>
      <c r="J3869">
        <v>539.846</v>
      </c>
      <c r="L3869" t="s">
        <v>1377</v>
      </c>
      <c r="M3869" s="6">
        <f t="shared" si="489"/>
        <v>2022</v>
      </c>
      <c r="N3869" s="6" t="str">
        <f t="shared" si="490"/>
        <v>05</v>
      </c>
      <c r="O3869" s="6" t="str">
        <f t="shared" si="491"/>
        <v>17</v>
      </c>
      <c r="P3869" t="str">
        <f t="shared" si="492"/>
        <v>07</v>
      </c>
      <c r="Q3869" t="str">
        <f t="shared" si="493"/>
        <v>55</v>
      </c>
      <c r="R3869" t="str">
        <f t="shared" si="494"/>
        <v>57</v>
      </c>
      <c r="S3869" s="4">
        <f t="shared" si="488"/>
        <v>44698.330520833333</v>
      </c>
      <c r="T3869" s="5">
        <f t="shared" si="495"/>
        <v>44698.330520833333</v>
      </c>
      <c r="U3869" t="s">
        <v>2802</v>
      </c>
      <c r="AH3869" t="s">
        <v>2940</v>
      </c>
      <c r="AI3869">
        <v>1</v>
      </c>
      <c r="AJ3869">
        <v>0</v>
      </c>
      <c r="AK3869" t="s">
        <v>3101</v>
      </c>
      <c r="AL3869" t="s">
        <v>3103</v>
      </c>
      <c r="BK3869">
        <v>224</v>
      </c>
      <c r="BL3869">
        <v>224</v>
      </c>
      <c r="BQ3869">
        <v>118.1311</v>
      </c>
      <c r="BR3869">
        <v>118.332105024981</v>
      </c>
      <c r="BS3869">
        <v>4</v>
      </c>
    </row>
    <row r="3870" spans="1:71" x14ac:dyDescent="0.25">
      <c r="A3870" t="s">
        <v>86</v>
      </c>
      <c r="B3870">
        <v>233</v>
      </c>
      <c r="C3870" t="s">
        <v>88</v>
      </c>
      <c r="D3870">
        <v>1</v>
      </c>
      <c r="E3870">
        <v>229935.702283972</v>
      </c>
      <c r="F3870">
        <v>229935.94097744001</v>
      </c>
      <c r="G3870">
        <v>0.2386934680107515</v>
      </c>
      <c r="H3870">
        <v>119.5403</v>
      </c>
      <c r="I3870">
        <v>38.56</v>
      </c>
      <c r="J3870">
        <v>601.54200000000003</v>
      </c>
      <c r="L3870" t="s">
        <v>1377</v>
      </c>
      <c r="M3870" s="6">
        <f t="shared" si="489"/>
        <v>2022</v>
      </c>
      <c r="N3870" s="6" t="str">
        <f t="shared" si="490"/>
        <v>05</v>
      </c>
      <c r="O3870" s="6" t="str">
        <f t="shared" si="491"/>
        <v>17</v>
      </c>
      <c r="P3870" t="str">
        <f t="shared" si="492"/>
        <v>07</v>
      </c>
      <c r="Q3870" t="str">
        <f t="shared" si="493"/>
        <v>55</v>
      </c>
      <c r="R3870" t="str">
        <f t="shared" si="494"/>
        <v>57</v>
      </c>
      <c r="S3870" s="4">
        <f t="shared" si="488"/>
        <v>44698.330520833333</v>
      </c>
      <c r="T3870" s="5">
        <f t="shared" si="495"/>
        <v>44698.330520833333</v>
      </c>
      <c r="U3870" t="s">
        <v>2802</v>
      </c>
      <c r="AH3870" t="s">
        <v>2940</v>
      </c>
      <c r="AI3870">
        <v>1</v>
      </c>
      <c r="AJ3870">
        <v>0</v>
      </c>
      <c r="AK3870" t="s">
        <v>3101</v>
      </c>
      <c r="AL3870" t="s">
        <v>3103</v>
      </c>
      <c r="BK3870">
        <v>225</v>
      </c>
      <c r="BL3870">
        <v>225</v>
      </c>
      <c r="BQ3870">
        <v>119.5403</v>
      </c>
      <c r="BR3870">
        <v>119.7789934680108</v>
      </c>
      <c r="BS3870">
        <v>5</v>
      </c>
    </row>
    <row r="3871" spans="1:71" x14ac:dyDescent="0.25">
      <c r="A3871" t="s">
        <v>86</v>
      </c>
      <c r="B3871">
        <v>235</v>
      </c>
      <c r="C3871" t="s">
        <v>88</v>
      </c>
      <c r="D3871">
        <v>1</v>
      </c>
      <c r="E3871">
        <v>229936.68218346999</v>
      </c>
      <c r="F3871">
        <v>229937.07791211299</v>
      </c>
      <c r="G3871">
        <v>0.39572864299407229</v>
      </c>
      <c r="H3871">
        <v>120.5202</v>
      </c>
      <c r="I3871">
        <v>84.832999999999998</v>
      </c>
      <c r="J3871">
        <v>555.27</v>
      </c>
      <c r="L3871" t="s">
        <v>1377</v>
      </c>
      <c r="M3871" s="6">
        <f t="shared" si="489"/>
        <v>2022</v>
      </c>
      <c r="N3871" s="6" t="str">
        <f t="shared" si="490"/>
        <v>05</v>
      </c>
      <c r="O3871" s="6" t="str">
        <f t="shared" si="491"/>
        <v>17</v>
      </c>
      <c r="P3871" t="str">
        <f t="shared" si="492"/>
        <v>07</v>
      </c>
      <c r="Q3871" t="str">
        <f t="shared" si="493"/>
        <v>55</v>
      </c>
      <c r="R3871" t="str">
        <f t="shared" si="494"/>
        <v>57</v>
      </c>
      <c r="S3871" s="4">
        <f t="shared" si="488"/>
        <v>44698.330520833333</v>
      </c>
      <c r="T3871" s="5">
        <f t="shared" si="495"/>
        <v>44698.330520833333</v>
      </c>
      <c r="U3871" t="s">
        <v>2802</v>
      </c>
      <c r="AH3871" t="s">
        <v>2940</v>
      </c>
      <c r="AI3871">
        <v>1</v>
      </c>
      <c r="AJ3871">
        <v>0</v>
      </c>
      <c r="AK3871" t="s">
        <v>2940</v>
      </c>
      <c r="AL3871" t="s">
        <v>3103</v>
      </c>
      <c r="BK3871">
        <v>227</v>
      </c>
      <c r="BL3871">
        <v>227</v>
      </c>
      <c r="BQ3871">
        <v>120.5202</v>
      </c>
      <c r="BR3871">
        <v>120.9159286429941</v>
      </c>
      <c r="BS3871">
        <v>6</v>
      </c>
    </row>
    <row r="3872" spans="1:71" x14ac:dyDescent="0.25">
      <c r="A3872" t="s">
        <v>86</v>
      </c>
      <c r="B3872">
        <v>236</v>
      </c>
      <c r="C3872" t="s">
        <v>88</v>
      </c>
      <c r="D3872">
        <v>1</v>
      </c>
      <c r="E3872">
        <v>229937.41082668601</v>
      </c>
      <c r="F3872">
        <v>229938.12062568101</v>
      </c>
      <c r="G3872">
        <v>0.70979899499798194</v>
      </c>
      <c r="H3872">
        <v>121.2488</v>
      </c>
      <c r="I3872">
        <v>92.545000000000002</v>
      </c>
      <c r="J3872">
        <v>539.846</v>
      </c>
      <c r="L3872" t="s">
        <v>1377</v>
      </c>
      <c r="M3872" s="6">
        <f t="shared" si="489"/>
        <v>2022</v>
      </c>
      <c r="N3872" s="6" t="str">
        <f t="shared" si="490"/>
        <v>05</v>
      </c>
      <c r="O3872" s="6" t="str">
        <f t="shared" si="491"/>
        <v>17</v>
      </c>
      <c r="P3872" t="str">
        <f t="shared" si="492"/>
        <v>07</v>
      </c>
      <c r="Q3872" t="str">
        <f t="shared" si="493"/>
        <v>55</v>
      </c>
      <c r="R3872" t="str">
        <f t="shared" si="494"/>
        <v>57</v>
      </c>
      <c r="S3872" s="4">
        <f t="shared" si="488"/>
        <v>44698.330520833333</v>
      </c>
      <c r="T3872" s="5">
        <f t="shared" si="495"/>
        <v>44698.330520833333</v>
      </c>
      <c r="U3872" t="s">
        <v>2802</v>
      </c>
      <c r="AH3872" t="s">
        <v>2940</v>
      </c>
      <c r="AI3872">
        <v>3</v>
      </c>
      <c r="AJ3872">
        <v>0</v>
      </c>
      <c r="AK3872" t="s">
        <v>3101</v>
      </c>
      <c r="AL3872" t="s">
        <v>3103</v>
      </c>
      <c r="BK3872">
        <v>228</v>
      </c>
      <c r="BL3872">
        <v>228</v>
      </c>
      <c r="BQ3872">
        <v>121.2488</v>
      </c>
      <c r="BR3872">
        <v>121.958598994998</v>
      </c>
      <c r="BS3872">
        <v>7</v>
      </c>
    </row>
    <row r="3873" spans="1:71" x14ac:dyDescent="0.25">
      <c r="A3873" t="s">
        <v>86</v>
      </c>
      <c r="B3873">
        <v>238</v>
      </c>
      <c r="C3873" t="s">
        <v>88</v>
      </c>
      <c r="D3873">
        <v>1</v>
      </c>
      <c r="E3873">
        <v>229938.54776135899</v>
      </c>
      <c r="F3873">
        <v>229940.12439452499</v>
      </c>
      <c r="G3873">
        <v>1.5766331659979189</v>
      </c>
      <c r="H3873">
        <v>122.3858</v>
      </c>
      <c r="I3873">
        <v>69.409000000000006</v>
      </c>
      <c r="J3873">
        <v>1156.8119999999999</v>
      </c>
      <c r="L3873" t="s">
        <v>1377</v>
      </c>
      <c r="M3873" s="6">
        <f t="shared" si="489"/>
        <v>2022</v>
      </c>
      <c r="N3873" s="6" t="str">
        <f t="shared" si="490"/>
        <v>05</v>
      </c>
      <c r="O3873" s="6" t="str">
        <f t="shared" si="491"/>
        <v>17</v>
      </c>
      <c r="P3873" t="str">
        <f t="shared" si="492"/>
        <v>07</v>
      </c>
      <c r="Q3873" t="str">
        <f t="shared" si="493"/>
        <v>55</v>
      </c>
      <c r="R3873" t="str">
        <f t="shared" si="494"/>
        <v>57</v>
      </c>
      <c r="S3873" s="4">
        <f t="shared" si="488"/>
        <v>44698.330520833333</v>
      </c>
      <c r="T3873" s="5">
        <f t="shared" si="495"/>
        <v>44698.330520833333</v>
      </c>
      <c r="U3873" t="s">
        <v>2802</v>
      </c>
      <c r="AH3873" t="s">
        <v>2940</v>
      </c>
      <c r="AI3873">
        <v>5</v>
      </c>
      <c r="AJ3873">
        <v>2</v>
      </c>
      <c r="AK3873" t="s">
        <v>3101</v>
      </c>
      <c r="AL3873" t="s">
        <v>3104</v>
      </c>
      <c r="BK3873">
        <v>230</v>
      </c>
      <c r="BL3873">
        <v>230</v>
      </c>
      <c r="BQ3873">
        <v>122.3858</v>
      </c>
      <c r="BR3873">
        <v>123.96243316599789</v>
      </c>
      <c r="BS3873">
        <v>8</v>
      </c>
    </row>
    <row r="3874" spans="1:71" x14ac:dyDescent="0.25">
      <c r="A3874" t="s">
        <v>86</v>
      </c>
      <c r="B3874">
        <v>239</v>
      </c>
      <c r="C3874" t="s">
        <v>88</v>
      </c>
      <c r="D3874">
        <v>1</v>
      </c>
      <c r="E3874">
        <v>229940.419620656</v>
      </c>
      <c r="F3874">
        <v>229940.802786485</v>
      </c>
      <c r="G3874">
        <v>0.38316582900006319</v>
      </c>
      <c r="H3874">
        <v>124.2576</v>
      </c>
      <c r="I3874">
        <v>107.96899999999999</v>
      </c>
      <c r="J3874">
        <v>1295.6300000000001</v>
      </c>
      <c r="L3874" t="s">
        <v>1377</v>
      </c>
      <c r="M3874" s="6">
        <f t="shared" si="489"/>
        <v>2022</v>
      </c>
      <c r="N3874" s="6" t="str">
        <f t="shared" si="490"/>
        <v>05</v>
      </c>
      <c r="O3874" s="6" t="str">
        <f t="shared" si="491"/>
        <v>17</v>
      </c>
      <c r="P3874" t="str">
        <f t="shared" si="492"/>
        <v>07</v>
      </c>
      <c r="Q3874" t="str">
        <f t="shared" si="493"/>
        <v>55</v>
      </c>
      <c r="R3874" t="str">
        <f t="shared" si="494"/>
        <v>57</v>
      </c>
      <c r="S3874" s="4">
        <f t="shared" si="488"/>
        <v>44698.330520833333</v>
      </c>
      <c r="T3874" s="5">
        <f t="shared" si="495"/>
        <v>44698.330520833333</v>
      </c>
      <c r="U3874" t="s">
        <v>2802</v>
      </c>
      <c r="AH3874" t="s">
        <v>2940</v>
      </c>
      <c r="AI3874">
        <v>2</v>
      </c>
      <c r="AJ3874">
        <v>0</v>
      </c>
      <c r="AK3874" t="s">
        <v>3101</v>
      </c>
      <c r="AL3874" t="s">
        <v>3103</v>
      </c>
      <c r="BK3874">
        <v>231</v>
      </c>
      <c r="BL3874">
        <v>231</v>
      </c>
      <c r="BQ3874">
        <v>124.2576</v>
      </c>
      <c r="BR3874">
        <v>124.6407658290001</v>
      </c>
      <c r="BS3874">
        <v>9</v>
      </c>
    </row>
    <row r="3875" spans="1:71" x14ac:dyDescent="0.25">
      <c r="A3875" t="s">
        <v>86</v>
      </c>
      <c r="B3875">
        <v>244</v>
      </c>
      <c r="C3875" t="s">
        <v>88</v>
      </c>
      <c r="D3875">
        <v>1</v>
      </c>
      <c r="E3875">
        <v>164568.38592355099</v>
      </c>
      <c r="F3875">
        <v>164570.609541641</v>
      </c>
      <c r="G3875">
        <v>2.2236180900072209</v>
      </c>
      <c r="H3875">
        <v>157.93039999999999</v>
      </c>
      <c r="I3875">
        <v>53.984999999999999</v>
      </c>
      <c r="J3875">
        <v>1133.6759999999999</v>
      </c>
      <c r="L3875" t="s">
        <v>1378</v>
      </c>
      <c r="M3875" s="6">
        <f t="shared" si="489"/>
        <v>2022</v>
      </c>
      <c r="N3875" s="6" t="str">
        <f t="shared" si="490"/>
        <v>05</v>
      </c>
      <c r="O3875" s="6" t="str">
        <f t="shared" si="491"/>
        <v>16</v>
      </c>
      <c r="P3875" t="str">
        <f t="shared" si="492"/>
        <v>13</v>
      </c>
      <c r="Q3875" t="str">
        <f t="shared" si="493"/>
        <v>45</v>
      </c>
      <c r="R3875" t="str">
        <f t="shared" si="494"/>
        <v>54</v>
      </c>
      <c r="S3875" s="4">
        <f t="shared" si="488"/>
        <v>44697.573541666665</v>
      </c>
      <c r="T3875" s="5">
        <f t="shared" si="495"/>
        <v>44697.573541666665</v>
      </c>
      <c r="U3875" t="s">
        <v>2803</v>
      </c>
      <c r="AH3875" t="s">
        <v>2940</v>
      </c>
      <c r="AI3875">
        <v>1</v>
      </c>
      <c r="AJ3875">
        <v>1</v>
      </c>
      <c r="AK3875" t="s">
        <v>3101</v>
      </c>
      <c r="AL3875" t="s">
        <v>3104</v>
      </c>
      <c r="AN3875" t="s">
        <v>3713</v>
      </c>
      <c r="BK3875">
        <v>236</v>
      </c>
      <c r="BL3875">
        <v>236</v>
      </c>
      <c r="BQ3875">
        <v>157.93039999999999</v>
      </c>
      <c r="BR3875">
        <v>160.15401809000721</v>
      </c>
      <c r="BS3875">
        <v>0</v>
      </c>
    </row>
    <row r="3876" spans="1:71" x14ac:dyDescent="0.25">
      <c r="A3876" t="s">
        <v>86</v>
      </c>
      <c r="B3876">
        <v>245</v>
      </c>
      <c r="C3876" t="s">
        <v>88</v>
      </c>
      <c r="D3876">
        <v>1</v>
      </c>
      <c r="E3876">
        <v>164572.75869643901</v>
      </c>
      <c r="F3876">
        <v>164575.56648538401</v>
      </c>
      <c r="G3876">
        <v>2.8077889450069051</v>
      </c>
      <c r="H3876">
        <v>162.3032</v>
      </c>
      <c r="I3876">
        <v>131.10499999999999</v>
      </c>
      <c r="J3876">
        <v>1172.2370000000001</v>
      </c>
      <c r="L3876" t="s">
        <v>1378</v>
      </c>
      <c r="M3876" s="6">
        <f t="shared" si="489"/>
        <v>2022</v>
      </c>
      <c r="N3876" s="6" t="str">
        <f t="shared" si="490"/>
        <v>05</v>
      </c>
      <c r="O3876" s="6" t="str">
        <f t="shared" si="491"/>
        <v>16</v>
      </c>
      <c r="P3876" t="str">
        <f t="shared" si="492"/>
        <v>13</v>
      </c>
      <c r="Q3876" t="str">
        <f t="shared" si="493"/>
        <v>45</v>
      </c>
      <c r="R3876" t="str">
        <f t="shared" si="494"/>
        <v>54</v>
      </c>
      <c r="S3876" s="4">
        <f t="shared" si="488"/>
        <v>44697.573541666665</v>
      </c>
      <c r="T3876" s="5">
        <f t="shared" si="495"/>
        <v>44697.573541666665</v>
      </c>
      <c r="U3876" t="s">
        <v>2803</v>
      </c>
      <c r="AH3876" t="s">
        <v>2940</v>
      </c>
      <c r="AI3876">
        <v>1</v>
      </c>
      <c r="AJ3876">
        <v>1</v>
      </c>
      <c r="AK3876" t="s">
        <v>3101</v>
      </c>
      <c r="AL3876" t="s">
        <v>3104</v>
      </c>
      <c r="AN3876" t="s">
        <v>3713</v>
      </c>
      <c r="BK3876">
        <v>237</v>
      </c>
      <c r="BL3876">
        <v>237</v>
      </c>
      <c r="BQ3876">
        <v>162.3032</v>
      </c>
      <c r="BR3876">
        <v>165.11098894500691</v>
      </c>
      <c r="BS3876">
        <v>1</v>
      </c>
    </row>
    <row r="3877" spans="1:71" x14ac:dyDescent="0.25">
      <c r="A3877" t="s">
        <v>86</v>
      </c>
      <c r="B3877">
        <v>9</v>
      </c>
      <c r="C3877" t="s">
        <v>89</v>
      </c>
      <c r="D3877">
        <v>1</v>
      </c>
      <c r="E3877">
        <v>28221.725536683</v>
      </c>
      <c r="F3877">
        <v>28222.768250251</v>
      </c>
      <c r="G3877">
        <v>1.0427135680001809</v>
      </c>
      <c r="H3877">
        <v>19.2715</v>
      </c>
      <c r="I3877">
        <v>0</v>
      </c>
      <c r="J3877">
        <v>381.08100000000002</v>
      </c>
      <c r="L3877" t="s">
        <v>1379</v>
      </c>
      <c r="M3877" s="6">
        <f t="shared" si="489"/>
        <v>2022</v>
      </c>
      <c r="N3877" s="6" t="str">
        <f t="shared" si="490"/>
        <v>05</v>
      </c>
      <c r="O3877" s="6" t="str">
        <f t="shared" si="491"/>
        <v>17</v>
      </c>
      <c r="P3877" t="str">
        <f t="shared" si="492"/>
        <v>23</v>
      </c>
      <c r="Q3877" t="str">
        <f t="shared" si="493"/>
        <v>20</v>
      </c>
      <c r="R3877" t="str">
        <f t="shared" si="494"/>
        <v>58</v>
      </c>
      <c r="S3877" s="4">
        <f t="shared" si="488"/>
        <v>44698.972893518519</v>
      </c>
      <c r="T3877" s="5">
        <f t="shared" si="495"/>
        <v>44698.972893518519</v>
      </c>
      <c r="U3877" t="s">
        <v>2804</v>
      </c>
      <c r="AH3877" t="s">
        <v>2940</v>
      </c>
      <c r="AI3877">
        <v>1</v>
      </c>
      <c r="AJ3877">
        <v>0</v>
      </c>
      <c r="AK3877" t="s">
        <v>3101</v>
      </c>
      <c r="AL3877" t="s">
        <v>3102</v>
      </c>
      <c r="BQ3877">
        <v>19.2715</v>
      </c>
      <c r="BR3877">
        <v>20.314213568000181</v>
      </c>
      <c r="BS3877">
        <v>0</v>
      </c>
    </row>
    <row r="3878" spans="1:71" x14ac:dyDescent="0.25">
      <c r="A3878" t="s">
        <v>86</v>
      </c>
      <c r="B3878">
        <v>9</v>
      </c>
      <c r="C3878" t="s">
        <v>88</v>
      </c>
      <c r="D3878">
        <v>1</v>
      </c>
      <c r="E3878">
        <v>28221.725536683</v>
      </c>
      <c r="F3878">
        <v>28222.768250251</v>
      </c>
      <c r="G3878">
        <v>1.0427135680001809</v>
      </c>
      <c r="H3878">
        <v>19.2715</v>
      </c>
      <c r="I3878">
        <v>0</v>
      </c>
      <c r="J3878">
        <v>381.08100000000002</v>
      </c>
      <c r="L3878" t="s">
        <v>1379</v>
      </c>
      <c r="M3878" s="6">
        <f t="shared" si="489"/>
        <v>2022</v>
      </c>
      <c r="N3878" s="6" t="str">
        <f t="shared" si="490"/>
        <v>05</v>
      </c>
      <c r="O3878" s="6" t="str">
        <f t="shared" si="491"/>
        <v>17</v>
      </c>
      <c r="P3878" t="str">
        <f t="shared" si="492"/>
        <v>23</v>
      </c>
      <c r="Q3878" t="str">
        <f t="shared" si="493"/>
        <v>20</v>
      </c>
      <c r="R3878" t="str">
        <f t="shared" si="494"/>
        <v>58</v>
      </c>
      <c r="S3878" s="4">
        <f t="shared" si="488"/>
        <v>44698.972893518519</v>
      </c>
      <c r="T3878" s="5">
        <f t="shared" si="495"/>
        <v>44698.972893518519</v>
      </c>
      <c r="U3878" t="s">
        <v>2804</v>
      </c>
      <c r="AH3878" t="s">
        <v>2940</v>
      </c>
      <c r="AI3878">
        <v>1</v>
      </c>
      <c r="AJ3878">
        <v>0</v>
      </c>
      <c r="AK3878" t="s">
        <v>3101</v>
      </c>
      <c r="AL3878" t="s">
        <v>3102</v>
      </c>
      <c r="BQ3878">
        <v>19.2715</v>
      </c>
      <c r="BR3878">
        <v>20.314213568000181</v>
      </c>
      <c r="BS3878">
        <v>1</v>
      </c>
    </row>
    <row r="3879" spans="1:71" x14ac:dyDescent="0.25">
      <c r="A3879" t="s">
        <v>86</v>
      </c>
      <c r="B3879">
        <v>11</v>
      </c>
      <c r="C3879" t="s">
        <v>89</v>
      </c>
      <c r="D3879">
        <v>1</v>
      </c>
      <c r="E3879">
        <v>28415.478979493</v>
      </c>
      <c r="F3879">
        <v>28416.892296075999</v>
      </c>
      <c r="G3879">
        <v>1.4133165829989589</v>
      </c>
      <c r="H3879">
        <v>213.02500000000001</v>
      </c>
      <c r="I3879">
        <v>0</v>
      </c>
      <c r="J3879">
        <v>445.94600000000003</v>
      </c>
      <c r="L3879" t="s">
        <v>1379</v>
      </c>
      <c r="M3879" s="6">
        <f t="shared" si="489"/>
        <v>2022</v>
      </c>
      <c r="N3879" s="6" t="str">
        <f t="shared" si="490"/>
        <v>05</v>
      </c>
      <c r="O3879" s="6" t="str">
        <f t="shared" si="491"/>
        <v>17</v>
      </c>
      <c r="P3879" t="str">
        <f t="shared" si="492"/>
        <v>23</v>
      </c>
      <c r="Q3879" t="str">
        <f t="shared" si="493"/>
        <v>20</v>
      </c>
      <c r="R3879" t="str">
        <f t="shared" si="494"/>
        <v>58</v>
      </c>
      <c r="S3879" s="4">
        <f t="shared" si="488"/>
        <v>44698.972893518519</v>
      </c>
      <c r="T3879" s="5">
        <f t="shared" si="495"/>
        <v>44698.972893518519</v>
      </c>
      <c r="U3879" t="s">
        <v>2804</v>
      </c>
      <c r="AH3879" t="s">
        <v>2940</v>
      </c>
      <c r="AI3879">
        <v>1</v>
      </c>
      <c r="AJ3879">
        <v>0</v>
      </c>
      <c r="AK3879" t="s">
        <v>3101</v>
      </c>
      <c r="AL3879" t="s">
        <v>3102</v>
      </c>
      <c r="BQ3879">
        <v>213.02500000000001</v>
      </c>
      <c r="BR3879">
        <v>214.43831658299899</v>
      </c>
      <c r="BS3879">
        <v>2</v>
      </c>
    </row>
    <row r="3880" spans="1:71" x14ac:dyDescent="0.25">
      <c r="A3880" t="s">
        <v>86</v>
      </c>
      <c r="B3880">
        <v>11</v>
      </c>
      <c r="C3880" t="s">
        <v>88</v>
      </c>
      <c r="D3880">
        <v>1</v>
      </c>
      <c r="E3880">
        <v>28415.478979493</v>
      </c>
      <c r="F3880">
        <v>28416.892296075999</v>
      </c>
      <c r="G3880">
        <v>1.4133165829989589</v>
      </c>
      <c r="H3880">
        <v>213.02500000000001</v>
      </c>
      <c r="I3880">
        <v>0</v>
      </c>
      <c r="J3880">
        <v>445.94600000000003</v>
      </c>
      <c r="L3880" t="s">
        <v>1379</v>
      </c>
      <c r="M3880" s="6">
        <f t="shared" si="489"/>
        <v>2022</v>
      </c>
      <c r="N3880" s="6" t="str">
        <f t="shared" si="490"/>
        <v>05</v>
      </c>
      <c r="O3880" s="6" t="str">
        <f t="shared" si="491"/>
        <v>17</v>
      </c>
      <c r="P3880" t="str">
        <f t="shared" si="492"/>
        <v>23</v>
      </c>
      <c r="Q3880" t="str">
        <f t="shared" si="493"/>
        <v>20</v>
      </c>
      <c r="R3880" t="str">
        <f t="shared" si="494"/>
        <v>58</v>
      </c>
      <c r="S3880" s="4">
        <f t="shared" si="488"/>
        <v>44698.972893518519</v>
      </c>
      <c r="T3880" s="5">
        <f t="shared" si="495"/>
        <v>44698.972893518519</v>
      </c>
      <c r="U3880" t="s">
        <v>2804</v>
      </c>
      <c r="AH3880" t="s">
        <v>2940</v>
      </c>
      <c r="AI3880">
        <v>1</v>
      </c>
      <c r="AJ3880">
        <v>0</v>
      </c>
      <c r="AK3880" t="s">
        <v>3101</v>
      </c>
      <c r="AL3880" t="s">
        <v>3102</v>
      </c>
      <c r="BQ3880">
        <v>213.02500000000001</v>
      </c>
      <c r="BR3880">
        <v>214.43831658299899</v>
      </c>
      <c r="BS3880">
        <v>3</v>
      </c>
    </row>
    <row r="3881" spans="1:71" x14ac:dyDescent="0.25">
      <c r="A3881" t="s">
        <v>86</v>
      </c>
      <c r="B3881">
        <v>16</v>
      </c>
      <c r="C3881" t="s">
        <v>89</v>
      </c>
      <c r="D3881">
        <v>1</v>
      </c>
      <c r="E3881">
        <v>29691.996389619999</v>
      </c>
      <c r="F3881">
        <v>29692.241364493999</v>
      </c>
      <c r="G3881">
        <v>0.2449748740000359</v>
      </c>
      <c r="H3881">
        <v>289.40170000000001</v>
      </c>
      <c r="I3881">
        <v>332.43200000000002</v>
      </c>
      <c r="J3881">
        <v>1313.5139999999999</v>
      </c>
      <c r="L3881" t="s">
        <v>1380</v>
      </c>
      <c r="M3881" s="6">
        <f t="shared" si="489"/>
        <v>2022</v>
      </c>
      <c r="N3881" s="6" t="str">
        <f t="shared" si="490"/>
        <v>05</v>
      </c>
      <c r="O3881" s="6" t="str">
        <f t="shared" si="491"/>
        <v>17</v>
      </c>
      <c r="P3881" t="str">
        <f t="shared" si="492"/>
        <v>23</v>
      </c>
      <c r="Q3881" t="str">
        <f t="shared" si="493"/>
        <v>40</v>
      </c>
      <c r="R3881" t="str">
        <f t="shared" si="494"/>
        <v>58</v>
      </c>
      <c r="S3881" s="4">
        <f t="shared" si="488"/>
        <v>44698.98678240741</v>
      </c>
      <c r="T3881" s="5">
        <f t="shared" si="495"/>
        <v>44698.98678240741</v>
      </c>
      <c r="U3881" t="s">
        <v>2805</v>
      </c>
      <c r="AH3881" t="s">
        <v>2940</v>
      </c>
      <c r="AI3881">
        <v>1</v>
      </c>
      <c r="AJ3881">
        <v>0</v>
      </c>
      <c r="AK3881" t="s">
        <v>2940</v>
      </c>
      <c r="AL3881" t="s">
        <v>3103</v>
      </c>
      <c r="BQ3881">
        <v>289.40170000000001</v>
      </c>
      <c r="BR3881">
        <v>289.64667487399998</v>
      </c>
      <c r="BS3881">
        <v>0</v>
      </c>
    </row>
    <row r="3882" spans="1:71" x14ac:dyDescent="0.25">
      <c r="A3882" t="s">
        <v>86</v>
      </c>
      <c r="B3882">
        <v>16</v>
      </c>
      <c r="C3882" t="s">
        <v>88</v>
      </c>
      <c r="D3882">
        <v>1</v>
      </c>
      <c r="E3882">
        <v>29691.996389619999</v>
      </c>
      <c r="F3882">
        <v>29692.241364493999</v>
      </c>
      <c r="G3882">
        <v>0.2449748740000359</v>
      </c>
      <c r="H3882">
        <v>289.40170000000001</v>
      </c>
      <c r="I3882">
        <v>332.43200000000002</v>
      </c>
      <c r="J3882">
        <v>1313.5139999999999</v>
      </c>
      <c r="L3882" t="s">
        <v>1380</v>
      </c>
      <c r="M3882" s="6">
        <f t="shared" si="489"/>
        <v>2022</v>
      </c>
      <c r="N3882" s="6" t="str">
        <f t="shared" si="490"/>
        <v>05</v>
      </c>
      <c r="O3882" s="6" t="str">
        <f t="shared" si="491"/>
        <v>17</v>
      </c>
      <c r="P3882" t="str">
        <f t="shared" si="492"/>
        <v>23</v>
      </c>
      <c r="Q3882" t="str">
        <f t="shared" si="493"/>
        <v>40</v>
      </c>
      <c r="R3882" t="str">
        <f t="shared" si="494"/>
        <v>58</v>
      </c>
      <c r="S3882" s="4">
        <f t="shared" si="488"/>
        <v>44698.98678240741</v>
      </c>
      <c r="T3882" s="5">
        <f t="shared" si="495"/>
        <v>44698.98678240741</v>
      </c>
      <c r="U3882" t="s">
        <v>2805</v>
      </c>
      <c r="AH3882" t="s">
        <v>2940</v>
      </c>
      <c r="AI3882">
        <v>1</v>
      </c>
      <c r="AJ3882">
        <v>0</v>
      </c>
      <c r="AK3882" t="s">
        <v>2940</v>
      </c>
      <c r="AL3882" t="s">
        <v>3103</v>
      </c>
      <c r="BQ3882">
        <v>289.40170000000001</v>
      </c>
      <c r="BR3882">
        <v>289.64667487399998</v>
      </c>
      <c r="BS3882">
        <v>1</v>
      </c>
    </row>
    <row r="3883" spans="1:71" x14ac:dyDescent="0.25">
      <c r="A3883" t="s">
        <v>86</v>
      </c>
      <c r="B3883">
        <v>18</v>
      </c>
      <c r="C3883" t="s">
        <v>89</v>
      </c>
      <c r="D3883">
        <v>1</v>
      </c>
      <c r="E3883">
        <v>29693.903511813998</v>
      </c>
      <c r="F3883">
        <v>29694.594466588002</v>
      </c>
      <c r="G3883">
        <v>0.69095477400333039</v>
      </c>
      <c r="H3883">
        <v>291.30880000000002</v>
      </c>
      <c r="I3883">
        <v>178.37799999999999</v>
      </c>
      <c r="J3883">
        <v>1727.027</v>
      </c>
      <c r="L3883" t="s">
        <v>1380</v>
      </c>
      <c r="M3883" s="6">
        <f t="shared" si="489"/>
        <v>2022</v>
      </c>
      <c r="N3883" s="6" t="str">
        <f t="shared" si="490"/>
        <v>05</v>
      </c>
      <c r="O3883" s="6" t="str">
        <f t="shared" si="491"/>
        <v>17</v>
      </c>
      <c r="P3883" t="str">
        <f t="shared" si="492"/>
        <v>23</v>
      </c>
      <c r="Q3883" t="str">
        <f t="shared" si="493"/>
        <v>40</v>
      </c>
      <c r="R3883" t="str">
        <f t="shared" si="494"/>
        <v>58</v>
      </c>
      <c r="S3883" s="4">
        <f t="shared" si="488"/>
        <v>44698.98678240741</v>
      </c>
      <c r="T3883" s="5">
        <f t="shared" si="495"/>
        <v>44698.98678240741</v>
      </c>
      <c r="U3883" t="s">
        <v>2805</v>
      </c>
      <c r="AH3883" t="s">
        <v>2940</v>
      </c>
      <c r="AI3883">
        <v>2</v>
      </c>
      <c r="AJ3883">
        <v>1</v>
      </c>
      <c r="AK3883" t="s">
        <v>2940</v>
      </c>
      <c r="AL3883" t="s">
        <v>3104</v>
      </c>
      <c r="BQ3883">
        <v>291.30880000000002</v>
      </c>
      <c r="BR3883">
        <v>291.99975477400329</v>
      </c>
      <c r="BS3883">
        <v>2</v>
      </c>
    </row>
    <row r="3884" spans="1:71" x14ac:dyDescent="0.25">
      <c r="A3884" t="s">
        <v>86</v>
      </c>
      <c r="B3884">
        <v>18</v>
      </c>
      <c r="C3884" t="s">
        <v>88</v>
      </c>
      <c r="D3884">
        <v>1</v>
      </c>
      <c r="E3884">
        <v>29693.903511813998</v>
      </c>
      <c r="F3884">
        <v>29694.594466588002</v>
      </c>
      <c r="G3884">
        <v>0.69095477400333039</v>
      </c>
      <c r="H3884">
        <v>291.30880000000002</v>
      </c>
      <c r="I3884">
        <v>178.37799999999999</v>
      </c>
      <c r="J3884">
        <v>1727.027</v>
      </c>
      <c r="L3884" t="s">
        <v>1380</v>
      </c>
      <c r="M3884" s="6">
        <f t="shared" si="489"/>
        <v>2022</v>
      </c>
      <c r="N3884" s="6" t="str">
        <f t="shared" si="490"/>
        <v>05</v>
      </c>
      <c r="O3884" s="6" t="str">
        <f t="shared" si="491"/>
        <v>17</v>
      </c>
      <c r="P3884" t="str">
        <f t="shared" si="492"/>
        <v>23</v>
      </c>
      <c r="Q3884" t="str">
        <f t="shared" si="493"/>
        <v>40</v>
      </c>
      <c r="R3884" t="str">
        <f t="shared" si="494"/>
        <v>58</v>
      </c>
      <c r="S3884" s="4">
        <f t="shared" si="488"/>
        <v>44698.98678240741</v>
      </c>
      <c r="T3884" s="5">
        <f t="shared" si="495"/>
        <v>44698.98678240741</v>
      </c>
      <c r="U3884" t="s">
        <v>2805</v>
      </c>
      <c r="AH3884" t="s">
        <v>2940</v>
      </c>
      <c r="AI3884">
        <v>2</v>
      </c>
      <c r="AJ3884">
        <v>1</v>
      </c>
      <c r="AK3884" t="s">
        <v>2940</v>
      </c>
      <c r="AL3884" t="s">
        <v>3104</v>
      </c>
      <c r="BQ3884">
        <v>291.30880000000002</v>
      </c>
      <c r="BR3884">
        <v>291.99975477400329</v>
      </c>
      <c r="BS3884">
        <v>3</v>
      </c>
    </row>
    <row r="3885" spans="1:71" x14ac:dyDescent="0.25">
      <c r="A3885" t="s">
        <v>86</v>
      </c>
      <c r="B3885">
        <v>68</v>
      </c>
      <c r="C3885" t="s">
        <v>89</v>
      </c>
      <c r="D3885">
        <v>1</v>
      </c>
      <c r="E3885">
        <v>77553.197731608001</v>
      </c>
      <c r="F3885">
        <v>77553.436425074993</v>
      </c>
      <c r="G3885">
        <v>0.23869346699211749</v>
      </c>
      <c r="H3885">
        <v>148.3732</v>
      </c>
      <c r="I3885">
        <v>40.540999999999997</v>
      </c>
      <c r="J3885">
        <v>964.86500000000001</v>
      </c>
      <c r="L3885" t="s">
        <v>1381</v>
      </c>
      <c r="M3885" s="6">
        <f t="shared" si="489"/>
        <v>2022</v>
      </c>
      <c r="N3885" s="6" t="str">
        <f t="shared" si="490"/>
        <v>05</v>
      </c>
      <c r="O3885" s="6" t="str">
        <f t="shared" si="491"/>
        <v>18</v>
      </c>
      <c r="P3885" t="str">
        <f t="shared" si="492"/>
        <v>13</v>
      </c>
      <c r="Q3885" t="str">
        <f t="shared" si="493"/>
        <v>01</v>
      </c>
      <c r="R3885" t="str">
        <f t="shared" si="494"/>
        <v>00</v>
      </c>
      <c r="S3885" s="4">
        <f t="shared" si="488"/>
        <v>44699.542361111111</v>
      </c>
      <c r="T3885" s="5">
        <f t="shared" si="495"/>
        <v>44699.542361111111</v>
      </c>
      <c r="U3885" t="s">
        <v>2806</v>
      </c>
      <c r="AH3885" t="s">
        <v>2940</v>
      </c>
      <c r="AI3885">
        <v>1</v>
      </c>
      <c r="AJ3885">
        <v>0</v>
      </c>
      <c r="AK3885" t="s">
        <v>3101</v>
      </c>
      <c r="AL3885" t="s">
        <v>3103</v>
      </c>
      <c r="BQ3885">
        <v>148.3732</v>
      </c>
      <c r="BR3885">
        <v>148.61189346699209</v>
      </c>
      <c r="BS3885">
        <v>0</v>
      </c>
    </row>
    <row r="3886" spans="1:71" x14ac:dyDescent="0.25">
      <c r="A3886" t="s">
        <v>86</v>
      </c>
      <c r="B3886">
        <v>68</v>
      </c>
      <c r="C3886" t="s">
        <v>88</v>
      </c>
      <c r="D3886">
        <v>1</v>
      </c>
      <c r="E3886">
        <v>77553.197731608001</v>
      </c>
      <c r="F3886">
        <v>77553.436425074993</v>
      </c>
      <c r="G3886">
        <v>0.23869346699211749</v>
      </c>
      <c r="H3886">
        <v>148.3732</v>
      </c>
      <c r="I3886">
        <v>40.540999999999997</v>
      </c>
      <c r="J3886">
        <v>964.86500000000001</v>
      </c>
      <c r="L3886" t="s">
        <v>1381</v>
      </c>
      <c r="M3886" s="6">
        <f t="shared" si="489"/>
        <v>2022</v>
      </c>
      <c r="N3886" s="6" t="str">
        <f t="shared" si="490"/>
        <v>05</v>
      </c>
      <c r="O3886" s="6" t="str">
        <f t="shared" si="491"/>
        <v>18</v>
      </c>
      <c r="P3886" t="str">
        <f t="shared" si="492"/>
        <v>13</v>
      </c>
      <c r="Q3886" t="str">
        <f t="shared" si="493"/>
        <v>01</v>
      </c>
      <c r="R3886" t="str">
        <f t="shared" si="494"/>
        <v>00</v>
      </c>
      <c r="S3886" s="4">
        <f t="shared" si="488"/>
        <v>44699.542361111111</v>
      </c>
      <c r="T3886" s="5">
        <f t="shared" si="495"/>
        <v>44699.542361111111</v>
      </c>
      <c r="U3886" t="s">
        <v>2806</v>
      </c>
      <c r="AH3886" t="s">
        <v>2940</v>
      </c>
      <c r="AI3886">
        <v>1</v>
      </c>
      <c r="AJ3886">
        <v>0</v>
      </c>
      <c r="AK3886" t="s">
        <v>3101</v>
      </c>
      <c r="AL3886" t="s">
        <v>3103</v>
      </c>
      <c r="BQ3886">
        <v>148.3732</v>
      </c>
      <c r="BR3886">
        <v>148.61189346699209</v>
      </c>
      <c r="BS3886">
        <v>1</v>
      </c>
    </row>
    <row r="3887" spans="1:71" x14ac:dyDescent="0.25">
      <c r="A3887" t="s">
        <v>86</v>
      </c>
      <c r="B3887">
        <v>8</v>
      </c>
      <c r="C3887" t="s">
        <v>88</v>
      </c>
      <c r="D3887">
        <v>1</v>
      </c>
      <c r="E3887">
        <v>89912.069741098996</v>
      </c>
      <c r="F3887">
        <v>89912.258183309998</v>
      </c>
      <c r="G3887">
        <v>0.18844221100152941</v>
      </c>
      <c r="H3887">
        <v>205.35470000000001</v>
      </c>
      <c r="I3887">
        <v>0</v>
      </c>
      <c r="J3887">
        <v>1205.056</v>
      </c>
      <c r="L3887" t="s">
        <v>1382</v>
      </c>
      <c r="M3887" s="6">
        <f t="shared" si="489"/>
        <v>2022</v>
      </c>
      <c r="N3887" s="6" t="str">
        <f t="shared" si="490"/>
        <v>05</v>
      </c>
      <c r="O3887" s="6" t="str">
        <f t="shared" si="491"/>
        <v>20</v>
      </c>
      <c r="P3887" t="str">
        <f t="shared" si="492"/>
        <v>10</v>
      </c>
      <c r="Q3887" t="str">
        <f t="shared" si="493"/>
        <v>25</v>
      </c>
      <c r="R3887" t="str">
        <f t="shared" si="494"/>
        <v>10</v>
      </c>
      <c r="S3887" s="4">
        <f t="shared" si="488"/>
        <v>44701.43414351852</v>
      </c>
      <c r="T3887" s="5">
        <f t="shared" si="495"/>
        <v>44701.43414351852</v>
      </c>
      <c r="U3887" t="s">
        <v>2807</v>
      </c>
      <c r="AH3887" t="s">
        <v>2940</v>
      </c>
      <c r="AI3887">
        <v>1</v>
      </c>
      <c r="AJ3887">
        <v>0</v>
      </c>
      <c r="AK3887" t="s">
        <v>3101</v>
      </c>
      <c r="AL3887" t="s">
        <v>3103</v>
      </c>
      <c r="AN3887" t="s">
        <v>3619</v>
      </c>
      <c r="BK3887">
        <v>5</v>
      </c>
      <c r="BL3887">
        <v>5</v>
      </c>
      <c r="BQ3887">
        <v>205.35470000000001</v>
      </c>
      <c r="BR3887">
        <v>205.54314221100151</v>
      </c>
      <c r="BS3887">
        <v>0</v>
      </c>
    </row>
    <row r="3888" spans="1:71" x14ac:dyDescent="0.25">
      <c r="A3888" t="s">
        <v>86</v>
      </c>
      <c r="B3888">
        <v>12</v>
      </c>
      <c r="C3888" t="s">
        <v>88</v>
      </c>
      <c r="D3888">
        <v>1</v>
      </c>
      <c r="E3888">
        <v>89931.435997107998</v>
      </c>
      <c r="F3888">
        <v>89931.599313690996</v>
      </c>
      <c r="G3888">
        <v>0.16331658299895929</v>
      </c>
      <c r="H3888">
        <v>224.721</v>
      </c>
      <c r="I3888">
        <v>42.134999999999998</v>
      </c>
      <c r="J3888">
        <v>480.33699999999999</v>
      </c>
      <c r="L3888" t="s">
        <v>1382</v>
      </c>
      <c r="M3888" s="6">
        <f t="shared" si="489"/>
        <v>2022</v>
      </c>
      <c r="N3888" s="6" t="str">
        <f t="shared" si="490"/>
        <v>05</v>
      </c>
      <c r="O3888" s="6" t="str">
        <f t="shared" si="491"/>
        <v>20</v>
      </c>
      <c r="P3888" t="str">
        <f t="shared" si="492"/>
        <v>10</v>
      </c>
      <c r="Q3888" t="str">
        <f t="shared" si="493"/>
        <v>25</v>
      </c>
      <c r="R3888" t="str">
        <f t="shared" si="494"/>
        <v>10</v>
      </c>
      <c r="S3888" s="4">
        <f t="shared" si="488"/>
        <v>44701.43414351852</v>
      </c>
      <c r="T3888" s="5">
        <f t="shared" si="495"/>
        <v>44701.43414351852</v>
      </c>
      <c r="U3888" t="s">
        <v>2807</v>
      </c>
      <c r="AH3888" t="s">
        <v>2940</v>
      </c>
      <c r="AI3888">
        <v>1</v>
      </c>
      <c r="AJ3888">
        <v>0</v>
      </c>
      <c r="AK3888" t="s">
        <v>3101</v>
      </c>
      <c r="AL3888" t="s">
        <v>3103</v>
      </c>
      <c r="AN3888" t="s">
        <v>3619</v>
      </c>
      <c r="BK3888">
        <v>9</v>
      </c>
      <c r="BL3888">
        <v>9</v>
      </c>
      <c r="BQ3888">
        <v>224.721</v>
      </c>
      <c r="BR3888">
        <v>224.88431658299899</v>
      </c>
      <c r="BS3888">
        <v>1</v>
      </c>
    </row>
    <row r="3889" spans="1:71" x14ac:dyDescent="0.25">
      <c r="A3889" t="s">
        <v>86</v>
      </c>
      <c r="B3889">
        <v>15</v>
      </c>
      <c r="C3889" t="s">
        <v>88</v>
      </c>
      <c r="D3889">
        <v>1</v>
      </c>
      <c r="E3889">
        <v>125875.69030201</v>
      </c>
      <c r="F3889">
        <v>125875.972965327</v>
      </c>
      <c r="G3889">
        <v>0.28266331700433511</v>
      </c>
      <c r="H3889">
        <v>165.72649999999999</v>
      </c>
      <c r="I3889">
        <v>58.988999999999997</v>
      </c>
      <c r="J3889">
        <v>2325.8429999999998</v>
      </c>
      <c r="L3889" t="s">
        <v>1383</v>
      </c>
      <c r="M3889" s="6">
        <f t="shared" si="489"/>
        <v>2022</v>
      </c>
      <c r="N3889" s="6" t="str">
        <f t="shared" si="490"/>
        <v>05</v>
      </c>
      <c r="O3889" s="6" t="str">
        <f t="shared" si="491"/>
        <v>20</v>
      </c>
      <c r="P3889" t="str">
        <f t="shared" si="492"/>
        <v>20</v>
      </c>
      <c r="Q3889" t="str">
        <f t="shared" si="493"/>
        <v>25</v>
      </c>
      <c r="R3889" t="str">
        <f t="shared" si="494"/>
        <v>12</v>
      </c>
      <c r="S3889" s="4">
        <f t="shared" si="488"/>
        <v>44701.85083333333</v>
      </c>
      <c r="T3889" s="5">
        <f t="shared" si="495"/>
        <v>44701.85083333333</v>
      </c>
      <c r="U3889" t="s">
        <v>2808</v>
      </c>
      <c r="AH3889" t="s">
        <v>2940</v>
      </c>
      <c r="AI3889">
        <v>1</v>
      </c>
      <c r="AJ3889">
        <v>0</v>
      </c>
      <c r="AK3889" t="s">
        <v>3101</v>
      </c>
      <c r="AL3889" t="s">
        <v>3103</v>
      </c>
      <c r="BK3889">
        <v>12</v>
      </c>
      <c r="BL3889">
        <v>12</v>
      </c>
      <c r="BQ3889">
        <v>165.72649999999999</v>
      </c>
      <c r="BR3889">
        <v>166.00916331700429</v>
      </c>
      <c r="BS3889">
        <v>0</v>
      </c>
    </row>
    <row r="3890" spans="1:71" x14ac:dyDescent="0.25">
      <c r="A3890" t="s">
        <v>87</v>
      </c>
      <c r="B3890">
        <v>90</v>
      </c>
      <c r="C3890" t="s">
        <v>88</v>
      </c>
      <c r="D3890">
        <v>2</v>
      </c>
      <c r="E3890">
        <v>1121.5071</v>
      </c>
      <c r="F3890">
        <v>1123.384857</v>
      </c>
      <c r="G3890">
        <v>1.8777569999999739</v>
      </c>
      <c r="H3890">
        <v>221.50710000000001</v>
      </c>
      <c r="I3890">
        <v>0</v>
      </c>
      <c r="J3890">
        <v>934.3</v>
      </c>
      <c r="L3890" t="s">
        <v>1384</v>
      </c>
      <c r="M3890" t="str">
        <f>LEFT(RIGHT(LEFT(L3890,23), 8),4)</f>
        <v>2017</v>
      </c>
      <c r="N3890" t="str">
        <f>LEFT(RIGHT(L3890, 15),2)</f>
        <v>12</v>
      </c>
      <c r="O3890" t="str">
        <f>LEFT(RIGHT(L3890, 13),2)</f>
        <v>23</v>
      </c>
      <c r="P3890" t="str">
        <f>LEFT(RIGHT(L3890, 10),2)</f>
        <v>18</v>
      </c>
      <c r="Q3890" t="str">
        <f>LEFT(RIGHT(L3890, 8),2)</f>
        <v>06</v>
      </c>
      <c r="R3890" t="str">
        <f>LEFT(RIGHT(L3890, 6),2)</f>
        <v>02</v>
      </c>
      <c r="S3890" s="4">
        <f t="shared" si="488"/>
        <v>43092.754189814812</v>
      </c>
      <c r="T3890" s="5">
        <f>S3890</f>
        <v>43092.754189814812</v>
      </c>
      <c r="U3890" t="s">
        <v>2809</v>
      </c>
      <c r="W3890" t="s">
        <v>2940</v>
      </c>
      <c r="X3890" t="s">
        <v>2942</v>
      </c>
      <c r="Y3890" t="s">
        <v>2962</v>
      </c>
      <c r="Z3890" t="s">
        <v>67</v>
      </c>
      <c r="AH3890" t="s">
        <v>2940</v>
      </c>
      <c r="AI3890" t="s">
        <v>3080</v>
      </c>
      <c r="AJ3890" t="s">
        <v>3097</v>
      </c>
      <c r="AK3890" t="s">
        <v>3101</v>
      </c>
      <c r="AL3890" t="s">
        <v>3103</v>
      </c>
      <c r="AM3890" t="s">
        <v>3105</v>
      </c>
      <c r="AN3890" t="s">
        <v>3622</v>
      </c>
      <c r="BE3890" t="s">
        <v>3065</v>
      </c>
      <c r="BQ3890">
        <v>221.50710000000001</v>
      </c>
      <c r="BR3890">
        <v>223.38485700000001</v>
      </c>
      <c r="BS3890">
        <v>0</v>
      </c>
    </row>
    <row r="3891" spans="1:71" x14ac:dyDescent="0.25">
      <c r="A3891" t="s">
        <v>87</v>
      </c>
      <c r="B3891">
        <v>1143</v>
      </c>
      <c r="C3891" t="s">
        <v>88</v>
      </c>
      <c r="D3891">
        <v>2</v>
      </c>
      <c r="E3891">
        <v>1128.4649999999999</v>
      </c>
      <c r="F3891">
        <v>1129.04564</v>
      </c>
      <c r="G3891">
        <v>0.58064000000013039</v>
      </c>
      <c r="H3891">
        <v>228.465</v>
      </c>
      <c r="I3891">
        <v>56.7</v>
      </c>
      <c r="J3891">
        <v>548</v>
      </c>
      <c r="L3891" t="s">
        <v>1384</v>
      </c>
      <c r="M3891" t="str">
        <f t="shared" ref="M3891:M3954" si="496">LEFT(RIGHT(LEFT(L3891,23), 8),4)</f>
        <v>2017</v>
      </c>
      <c r="N3891" t="str">
        <f t="shared" ref="N3891:N3954" si="497">LEFT(RIGHT(L3891, 15),2)</f>
        <v>12</v>
      </c>
      <c r="O3891" t="str">
        <f t="shared" ref="O3891:O3954" si="498">LEFT(RIGHT(L3891, 13),2)</f>
        <v>23</v>
      </c>
      <c r="P3891" t="str">
        <f t="shared" ref="P3891:P3954" si="499">LEFT(RIGHT(L3891, 10),2)</f>
        <v>18</v>
      </c>
      <c r="Q3891" t="str">
        <f t="shared" ref="Q3891:Q3954" si="500">LEFT(RIGHT(L3891, 8),2)</f>
        <v>06</v>
      </c>
      <c r="R3891" t="str">
        <f t="shared" ref="R3891:R3954" si="501">LEFT(RIGHT(L3891, 6),2)</f>
        <v>02</v>
      </c>
      <c r="S3891" s="4">
        <f t="shared" si="488"/>
        <v>43092.754189814812</v>
      </c>
      <c r="T3891" s="5">
        <f t="shared" ref="T3891:T3954" si="502">S3891</f>
        <v>43092.754189814812</v>
      </c>
      <c r="U3891" t="s">
        <v>2809</v>
      </c>
      <c r="W3891" t="s">
        <v>2940</v>
      </c>
      <c r="X3891" t="s">
        <v>2942</v>
      </c>
      <c r="Z3891" t="s">
        <v>2954</v>
      </c>
      <c r="AH3891" t="s">
        <v>2940</v>
      </c>
      <c r="AI3891" t="s">
        <v>3077</v>
      </c>
      <c r="AJ3891" t="s">
        <v>3097</v>
      </c>
      <c r="AK3891" t="s">
        <v>3101</v>
      </c>
      <c r="AL3891" t="s">
        <v>3103</v>
      </c>
      <c r="AM3891" t="s">
        <v>3105</v>
      </c>
      <c r="BQ3891">
        <v>228.465</v>
      </c>
      <c r="BR3891">
        <v>229.04564000000011</v>
      </c>
      <c r="BS3891">
        <v>1</v>
      </c>
    </row>
    <row r="3892" spans="1:71" x14ac:dyDescent="0.25">
      <c r="A3892" t="s">
        <v>87</v>
      </c>
      <c r="B3892">
        <v>1144</v>
      </c>
      <c r="C3892" t="s">
        <v>88</v>
      </c>
      <c r="D3892">
        <v>2</v>
      </c>
      <c r="E3892">
        <v>1130.8000589999999</v>
      </c>
      <c r="F3892">
        <v>1131.108817</v>
      </c>
      <c r="G3892">
        <v>0.30875800000012532</v>
      </c>
      <c r="H3892">
        <v>230.80009999999999</v>
      </c>
      <c r="I3892">
        <v>80.3</v>
      </c>
      <c r="J3892">
        <v>486.6</v>
      </c>
      <c r="L3892" t="s">
        <v>1384</v>
      </c>
      <c r="M3892" t="str">
        <f t="shared" si="496"/>
        <v>2017</v>
      </c>
      <c r="N3892" t="str">
        <f t="shared" si="497"/>
        <v>12</v>
      </c>
      <c r="O3892" t="str">
        <f t="shared" si="498"/>
        <v>23</v>
      </c>
      <c r="P3892" t="str">
        <f t="shared" si="499"/>
        <v>18</v>
      </c>
      <c r="Q3892" t="str">
        <f t="shared" si="500"/>
        <v>06</v>
      </c>
      <c r="R3892" t="str">
        <f t="shared" si="501"/>
        <v>02</v>
      </c>
      <c r="S3892" s="4">
        <f t="shared" si="488"/>
        <v>43092.754189814812</v>
      </c>
      <c r="T3892" s="5">
        <f t="shared" si="502"/>
        <v>43092.754189814812</v>
      </c>
      <c r="U3892" t="s">
        <v>2809</v>
      </c>
      <c r="W3892" t="s">
        <v>2940</v>
      </c>
      <c r="X3892" t="s">
        <v>2942</v>
      </c>
      <c r="Z3892" t="s">
        <v>2954</v>
      </c>
      <c r="AH3892" t="s">
        <v>2940</v>
      </c>
      <c r="AI3892" t="s">
        <v>2941</v>
      </c>
      <c r="AJ3892" t="s">
        <v>3097</v>
      </c>
      <c r="AK3892" t="s">
        <v>3101</v>
      </c>
      <c r="AL3892" t="s">
        <v>3103</v>
      </c>
      <c r="AM3892" t="s">
        <v>3105</v>
      </c>
      <c r="BQ3892">
        <v>230.80009999999999</v>
      </c>
      <c r="BR3892">
        <v>231.10885800000011</v>
      </c>
      <c r="BS3892">
        <v>2</v>
      </c>
    </row>
    <row r="3893" spans="1:71" x14ac:dyDescent="0.25">
      <c r="A3893" t="s">
        <v>87</v>
      </c>
      <c r="B3893">
        <v>91</v>
      </c>
      <c r="C3893" t="s">
        <v>88</v>
      </c>
      <c r="D3893">
        <v>2</v>
      </c>
      <c r="E3893">
        <v>1229.7779</v>
      </c>
      <c r="F3893">
        <v>1231.2838859999999</v>
      </c>
      <c r="G3893">
        <v>1.505985999999893</v>
      </c>
      <c r="H3893">
        <v>29.777899999999999</v>
      </c>
      <c r="I3893">
        <v>0</v>
      </c>
      <c r="J3893">
        <v>3016.9</v>
      </c>
      <c r="L3893" t="s">
        <v>1385</v>
      </c>
      <c r="M3893" t="str">
        <f t="shared" si="496"/>
        <v>2017</v>
      </c>
      <c r="N3893" t="str">
        <f t="shared" si="497"/>
        <v>12</v>
      </c>
      <c r="O3893" t="str">
        <f t="shared" si="498"/>
        <v>24</v>
      </c>
      <c r="P3893" t="str">
        <f t="shared" si="499"/>
        <v>14</v>
      </c>
      <c r="Q3893" t="str">
        <f t="shared" si="500"/>
        <v>36</v>
      </c>
      <c r="R3893" t="str">
        <f t="shared" si="501"/>
        <v>02</v>
      </c>
      <c r="S3893" s="4">
        <f t="shared" si="488"/>
        <v>43093.608356481483</v>
      </c>
      <c r="T3893" s="5">
        <f t="shared" si="502"/>
        <v>43093.608356481483</v>
      </c>
      <c r="U3893" t="s">
        <v>2810</v>
      </c>
      <c r="W3893" t="s">
        <v>2940</v>
      </c>
      <c r="X3893" t="s">
        <v>2943</v>
      </c>
      <c r="Y3893" t="s">
        <v>3049</v>
      </c>
      <c r="Z3893" t="s">
        <v>67</v>
      </c>
      <c r="AH3893" t="s">
        <v>2940</v>
      </c>
      <c r="AI3893" t="s">
        <v>3077</v>
      </c>
      <c r="AJ3893" t="s">
        <v>3077</v>
      </c>
      <c r="AK3893" t="s">
        <v>3101</v>
      </c>
      <c r="AL3893" t="s">
        <v>3104</v>
      </c>
      <c r="AM3893" t="s">
        <v>3105</v>
      </c>
      <c r="AN3893" t="s">
        <v>3714</v>
      </c>
      <c r="AT3893" t="s">
        <v>3714</v>
      </c>
      <c r="BE3893" t="s">
        <v>3065</v>
      </c>
      <c r="BQ3893">
        <v>29.777899999999999</v>
      </c>
      <c r="BR3893">
        <v>31.283885999999889</v>
      </c>
      <c r="BS3893">
        <v>0</v>
      </c>
    </row>
    <row r="3894" spans="1:71" x14ac:dyDescent="0.25">
      <c r="A3894" t="s">
        <v>87</v>
      </c>
      <c r="B3894">
        <v>973</v>
      </c>
      <c r="C3894" t="s">
        <v>88</v>
      </c>
      <c r="D3894">
        <v>2</v>
      </c>
      <c r="E3894">
        <v>1213.0856000000001</v>
      </c>
      <c r="F3894">
        <v>1213.848045</v>
      </c>
      <c r="G3894">
        <v>0.76244499999984328</v>
      </c>
      <c r="H3894">
        <v>13.085599999999999</v>
      </c>
      <c r="I3894">
        <v>0</v>
      </c>
      <c r="J3894">
        <v>2746.7</v>
      </c>
      <c r="L3894" t="s">
        <v>1385</v>
      </c>
      <c r="M3894" t="str">
        <f t="shared" si="496"/>
        <v>2017</v>
      </c>
      <c r="N3894" t="str">
        <f t="shared" si="497"/>
        <v>12</v>
      </c>
      <c r="O3894" t="str">
        <f t="shared" si="498"/>
        <v>24</v>
      </c>
      <c r="P3894" t="str">
        <f t="shared" si="499"/>
        <v>14</v>
      </c>
      <c r="Q3894" t="str">
        <f t="shared" si="500"/>
        <v>36</v>
      </c>
      <c r="R3894" t="str">
        <f t="shared" si="501"/>
        <v>02</v>
      </c>
      <c r="S3894" s="4">
        <f t="shared" si="488"/>
        <v>43093.608356481483</v>
      </c>
      <c r="T3894" s="5">
        <f t="shared" si="502"/>
        <v>43093.608356481483</v>
      </c>
      <c r="U3894" t="s">
        <v>2810</v>
      </c>
      <c r="W3894" t="s">
        <v>2940</v>
      </c>
      <c r="X3894" t="s">
        <v>2943</v>
      </c>
      <c r="Y3894" t="s">
        <v>3050</v>
      </c>
      <c r="Z3894" t="s">
        <v>67</v>
      </c>
      <c r="AH3894" t="s">
        <v>2940</v>
      </c>
      <c r="AI3894" t="s">
        <v>2941</v>
      </c>
      <c r="AJ3894" t="s">
        <v>2941</v>
      </c>
      <c r="AK3894" t="s">
        <v>3101</v>
      </c>
      <c r="AL3894" t="s">
        <v>3104</v>
      </c>
      <c r="AM3894" t="s">
        <v>3105</v>
      </c>
      <c r="AN3894" t="s">
        <v>3640</v>
      </c>
      <c r="BE3894" t="s">
        <v>3065</v>
      </c>
      <c r="BQ3894">
        <v>13.085599999999999</v>
      </c>
      <c r="BR3894">
        <v>13.848044999999839</v>
      </c>
      <c r="BS3894">
        <v>1</v>
      </c>
    </row>
    <row r="3895" spans="1:71" x14ac:dyDescent="0.25">
      <c r="A3895" t="s">
        <v>87</v>
      </c>
      <c r="B3895">
        <v>1148</v>
      </c>
      <c r="C3895" t="s">
        <v>88</v>
      </c>
      <c r="D3895">
        <v>2</v>
      </c>
      <c r="E3895">
        <v>1219.7816419999999</v>
      </c>
      <c r="F3895">
        <v>1220.7331220000001</v>
      </c>
      <c r="G3895">
        <v>0.95148000000017419</v>
      </c>
      <c r="H3895">
        <v>19.781600000000001</v>
      </c>
      <c r="I3895">
        <v>118.1</v>
      </c>
      <c r="J3895">
        <v>5225.2</v>
      </c>
      <c r="L3895" t="s">
        <v>1385</v>
      </c>
      <c r="M3895" t="str">
        <f t="shared" si="496"/>
        <v>2017</v>
      </c>
      <c r="N3895" t="str">
        <f t="shared" si="497"/>
        <v>12</v>
      </c>
      <c r="O3895" t="str">
        <f t="shared" si="498"/>
        <v>24</v>
      </c>
      <c r="P3895" t="str">
        <f t="shared" si="499"/>
        <v>14</v>
      </c>
      <c r="Q3895" t="str">
        <f t="shared" si="500"/>
        <v>36</v>
      </c>
      <c r="R3895" t="str">
        <f t="shared" si="501"/>
        <v>02</v>
      </c>
      <c r="S3895" s="4">
        <f t="shared" si="488"/>
        <v>43093.608356481483</v>
      </c>
      <c r="T3895" s="5">
        <f t="shared" si="502"/>
        <v>43093.608356481483</v>
      </c>
      <c r="U3895" t="s">
        <v>2810</v>
      </c>
      <c r="W3895" t="s">
        <v>2940</v>
      </c>
      <c r="X3895" t="s">
        <v>2943</v>
      </c>
      <c r="Z3895" t="s">
        <v>2954</v>
      </c>
      <c r="AH3895" t="s">
        <v>2940</v>
      </c>
      <c r="AI3895" t="s">
        <v>2941</v>
      </c>
      <c r="AJ3895" t="s">
        <v>2941</v>
      </c>
      <c r="AK3895" t="s">
        <v>3101</v>
      </c>
      <c r="AL3895" t="s">
        <v>3104</v>
      </c>
      <c r="AM3895" t="s">
        <v>3105</v>
      </c>
      <c r="AN3895" t="s">
        <v>3640</v>
      </c>
      <c r="BQ3895">
        <v>19.781600000000001</v>
      </c>
      <c r="BR3895">
        <v>20.733080000000179</v>
      </c>
      <c r="BS3895">
        <v>2</v>
      </c>
    </row>
    <row r="3896" spans="1:71" x14ac:dyDescent="0.25">
      <c r="A3896" t="s">
        <v>87</v>
      </c>
      <c r="B3896">
        <v>1149</v>
      </c>
      <c r="C3896" t="s">
        <v>88</v>
      </c>
      <c r="D3896">
        <v>2</v>
      </c>
      <c r="E3896">
        <v>1242.393</v>
      </c>
      <c r="F3896">
        <v>1243.92929</v>
      </c>
      <c r="G3896">
        <v>1.5362900000000079</v>
      </c>
      <c r="H3896">
        <v>42.393000000000001</v>
      </c>
      <c r="I3896">
        <v>94.5</v>
      </c>
      <c r="J3896">
        <v>3415.7</v>
      </c>
      <c r="L3896" t="s">
        <v>1385</v>
      </c>
      <c r="M3896" t="str">
        <f t="shared" si="496"/>
        <v>2017</v>
      </c>
      <c r="N3896" t="str">
        <f t="shared" si="497"/>
        <v>12</v>
      </c>
      <c r="O3896" t="str">
        <f t="shared" si="498"/>
        <v>24</v>
      </c>
      <c r="P3896" t="str">
        <f t="shared" si="499"/>
        <v>14</v>
      </c>
      <c r="Q3896" t="str">
        <f t="shared" si="500"/>
        <v>36</v>
      </c>
      <c r="R3896" t="str">
        <f t="shared" si="501"/>
        <v>02</v>
      </c>
      <c r="S3896" s="4">
        <f t="shared" si="488"/>
        <v>43093.608356481483</v>
      </c>
      <c r="T3896" s="5">
        <f t="shared" si="502"/>
        <v>43093.608356481483</v>
      </c>
      <c r="U3896" t="s">
        <v>2810</v>
      </c>
      <c r="W3896" t="s">
        <v>2940</v>
      </c>
      <c r="X3896" t="s">
        <v>2943</v>
      </c>
      <c r="Z3896" t="s">
        <v>2954</v>
      </c>
      <c r="AH3896" t="s">
        <v>2940</v>
      </c>
      <c r="AI3896" t="s">
        <v>3077</v>
      </c>
      <c r="AJ3896" t="s">
        <v>3077</v>
      </c>
      <c r="AK3896" t="s">
        <v>3101</v>
      </c>
      <c r="AL3896" t="s">
        <v>3104</v>
      </c>
      <c r="AM3896" t="s">
        <v>3105</v>
      </c>
      <c r="AN3896" t="s">
        <v>3640</v>
      </c>
      <c r="BQ3896">
        <v>42.393000000000001</v>
      </c>
      <c r="BR3896">
        <v>43.929290000000009</v>
      </c>
      <c r="BS3896">
        <v>3</v>
      </c>
    </row>
    <row r="3897" spans="1:71" x14ac:dyDescent="0.25">
      <c r="A3897" t="s">
        <v>87</v>
      </c>
      <c r="B3897">
        <v>1150</v>
      </c>
      <c r="C3897" t="s">
        <v>88</v>
      </c>
      <c r="D3897">
        <v>2</v>
      </c>
      <c r="E3897">
        <v>1260.2932860000001</v>
      </c>
      <c r="F3897">
        <v>1262.52187</v>
      </c>
      <c r="G3897">
        <v>2.2285839999999548</v>
      </c>
      <c r="H3897">
        <v>60.293300000000002</v>
      </c>
      <c r="I3897">
        <v>94.5</v>
      </c>
      <c r="J3897">
        <v>2900.8</v>
      </c>
      <c r="L3897" t="s">
        <v>1385</v>
      </c>
      <c r="M3897" t="str">
        <f t="shared" si="496"/>
        <v>2017</v>
      </c>
      <c r="N3897" t="str">
        <f t="shared" si="497"/>
        <v>12</v>
      </c>
      <c r="O3897" t="str">
        <f t="shared" si="498"/>
        <v>24</v>
      </c>
      <c r="P3897" t="str">
        <f t="shared" si="499"/>
        <v>14</v>
      </c>
      <c r="Q3897" t="str">
        <f t="shared" si="500"/>
        <v>36</v>
      </c>
      <c r="R3897" t="str">
        <f t="shared" si="501"/>
        <v>02</v>
      </c>
      <c r="S3897" s="4">
        <f t="shared" si="488"/>
        <v>43093.608356481483</v>
      </c>
      <c r="T3897" s="5">
        <f t="shared" si="502"/>
        <v>43093.608356481483</v>
      </c>
      <c r="U3897" t="s">
        <v>2810</v>
      </c>
      <c r="W3897" t="s">
        <v>2940</v>
      </c>
      <c r="X3897" t="s">
        <v>2943</v>
      </c>
      <c r="Z3897" t="s">
        <v>2954</v>
      </c>
      <c r="AH3897" t="s">
        <v>2940</v>
      </c>
      <c r="AI3897" t="s">
        <v>3077</v>
      </c>
      <c r="AJ3897" t="s">
        <v>3077</v>
      </c>
      <c r="AK3897" t="s">
        <v>3101</v>
      </c>
      <c r="AL3897" t="s">
        <v>3104</v>
      </c>
      <c r="AM3897" t="s">
        <v>3105</v>
      </c>
      <c r="BQ3897">
        <v>60.293300000000002</v>
      </c>
      <c r="BR3897">
        <v>62.521883999999957</v>
      </c>
      <c r="BS3897">
        <v>4</v>
      </c>
    </row>
    <row r="3898" spans="1:71" x14ac:dyDescent="0.25">
      <c r="A3898" t="s">
        <v>87</v>
      </c>
      <c r="B3898">
        <v>1151</v>
      </c>
      <c r="C3898" t="s">
        <v>88</v>
      </c>
      <c r="D3898">
        <v>2</v>
      </c>
      <c r="E3898">
        <v>1282.6239660000001</v>
      </c>
      <c r="F3898">
        <v>1285.031023</v>
      </c>
      <c r="G3898">
        <v>2.4070569999998952</v>
      </c>
      <c r="H3898">
        <v>82.623999999999995</v>
      </c>
      <c r="I3898">
        <v>80.3</v>
      </c>
      <c r="J3898">
        <v>2863</v>
      </c>
      <c r="L3898" t="s">
        <v>1385</v>
      </c>
      <c r="M3898" t="str">
        <f t="shared" si="496"/>
        <v>2017</v>
      </c>
      <c r="N3898" t="str">
        <f t="shared" si="497"/>
        <v>12</v>
      </c>
      <c r="O3898" t="str">
        <f t="shared" si="498"/>
        <v>24</v>
      </c>
      <c r="P3898" t="str">
        <f t="shared" si="499"/>
        <v>14</v>
      </c>
      <c r="Q3898" t="str">
        <f t="shared" si="500"/>
        <v>36</v>
      </c>
      <c r="R3898" t="str">
        <f t="shared" si="501"/>
        <v>02</v>
      </c>
      <c r="S3898" s="4">
        <f t="shared" si="488"/>
        <v>43093.608356481483</v>
      </c>
      <c r="T3898" s="5">
        <f t="shared" si="502"/>
        <v>43093.608356481483</v>
      </c>
      <c r="U3898" t="s">
        <v>2810</v>
      </c>
      <c r="W3898" t="s">
        <v>2940</v>
      </c>
      <c r="X3898" t="s">
        <v>2943</v>
      </c>
      <c r="Z3898" t="s">
        <v>2954</v>
      </c>
      <c r="AH3898" t="s">
        <v>2940</v>
      </c>
      <c r="AI3898" t="s">
        <v>3081</v>
      </c>
      <c r="AJ3898" t="s">
        <v>3081</v>
      </c>
      <c r="AK3898" t="s">
        <v>3101</v>
      </c>
      <c r="AL3898" t="s">
        <v>3104</v>
      </c>
      <c r="AM3898" t="s">
        <v>3105</v>
      </c>
      <c r="BQ3898">
        <v>82.623999999999995</v>
      </c>
      <c r="BR3898">
        <v>85.03105699999989</v>
      </c>
      <c r="BS3898">
        <v>5</v>
      </c>
    </row>
    <row r="3899" spans="1:71" x14ac:dyDescent="0.25">
      <c r="A3899" t="s">
        <v>87</v>
      </c>
      <c r="B3899">
        <v>363</v>
      </c>
      <c r="C3899" t="s">
        <v>88</v>
      </c>
      <c r="D3899">
        <v>2</v>
      </c>
      <c r="E3899">
        <v>1972.4867999999999</v>
      </c>
      <c r="F3899">
        <v>1973.7659430000001</v>
      </c>
      <c r="G3899">
        <v>1.279143000000204</v>
      </c>
      <c r="H3899">
        <v>172.48679999999999</v>
      </c>
      <c r="I3899">
        <v>0</v>
      </c>
      <c r="J3899">
        <v>1299.4000000000001</v>
      </c>
      <c r="L3899" t="s">
        <v>1386</v>
      </c>
      <c r="M3899" t="str">
        <f t="shared" si="496"/>
        <v>2017</v>
      </c>
      <c r="N3899" t="str">
        <f t="shared" si="497"/>
        <v>08</v>
      </c>
      <c r="O3899" t="str">
        <f t="shared" si="498"/>
        <v>21</v>
      </c>
      <c r="P3899" t="str">
        <f t="shared" si="499"/>
        <v>08</v>
      </c>
      <c r="Q3899" t="str">
        <f t="shared" si="500"/>
        <v>06</v>
      </c>
      <c r="R3899" t="str">
        <f t="shared" si="501"/>
        <v>02</v>
      </c>
      <c r="S3899" s="4">
        <f t="shared" si="488"/>
        <v>42968.337523148148</v>
      </c>
      <c r="T3899" s="5">
        <f t="shared" si="502"/>
        <v>42968.337523148148</v>
      </c>
      <c r="U3899" t="s">
        <v>2811</v>
      </c>
      <c r="W3899" t="s">
        <v>2940</v>
      </c>
      <c r="X3899" t="s">
        <v>2943</v>
      </c>
      <c r="Y3899" t="s">
        <v>3051</v>
      </c>
      <c r="Z3899" t="s">
        <v>67</v>
      </c>
      <c r="AH3899" t="s">
        <v>2940</v>
      </c>
      <c r="AI3899" t="s">
        <v>3081</v>
      </c>
      <c r="AJ3899" t="s">
        <v>3081</v>
      </c>
      <c r="AK3899" t="s">
        <v>3101</v>
      </c>
      <c r="AL3899" t="s">
        <v>3104</v>
      </c>
      <c r="AM3899" t="s">
        <v>3105</v>
      </c>
      <c r="BE3899" t="s">
        <v>3065</v>
      </c>
      <c r="BQ3899">
        <v>172.48679999999999</v>
      </c>
      <c r="BR3899">
        <v>173.76594300000019</v>
      </c>
      <c r="BS3899">
        <v>0</v>
      </c>
    </row>
    <row r="3900" spans="1:71" x14ac:dyDescent="0.25">
      <c r="A3900" t="s">
        <v>87</v>
      </c>
      <c r="B3900">
        <v>404</v>
      </c>
      <c r="C3900" t="s">
        <v>88</v>
      </c>
      <c r="D3900">
        <v>2</v>
      </c>
      <c r="E3900">
        <v>2186.7710000000002</v>
      </c>
      <c r="F3900">
        <v>2187.2237319999999</v>
      </c>
      <c r="G3900">
        <v>0.45273199999974167</v>
      </c>
      <c r="H3900">
        <v>86.771000000000001</v>
      </c>
      <c r="I3900">
        <v>291.339</v>
      </c>
      <c r="J3900">
        <v>748.03099999999995</v>
      </c>
      <c r="L3900" t="s">
        <v>1387</v>
      </c>
      <c r="M3900" t="str">
        <f t="shared" si="496"/>
        <v>2017</v>
      </c>
      <c r="N3900" t="str">
        <f t="shared" si="497"/>
        <v>08</v>
      </c>
      <c r="O3900" t="str">
        <f t="shared" si="498"/>
        <v>27</v>
      </c>
      <c r="P3900" t="str">
        <f t="shared" si="499"/>
        <v>14</v>
      </c>
      <c r="Q3900" t="str">
        <f t="shared" si="500"/>
        <v>06</v>
      </c>
      <c r="R3900" t="str">
        <f t="shared" si="501"/>
        <v>02</v>
      </c>
      <c r="S3900" s="4">
        <f t="shared" si="488"/>
        <v>42974.587523148148</v>
      </c>
      <c r="T3900" s="5">
        <f t="shared" si="502"/>
        <v>42974.587523148148</v>
      </c>
      <c r="U3900" t="s">
        <v>2812</v>
      </c>
      <c r="W3900" t="s">
        <v>2940</v>
      </c>
      <c r="X3900" t="s">
        <v>2942</v>
      </c>
      <c r="Y3900" t="s">
        <v>3052</v>
      </c>
      <c r="Z3900" t="s">
        <v>67</v>
      </c>
      <c r="AH3900" t="s">
        <v>2940</v>
      </c>
      <c r="AI3900" t="s">
        <v>2941</v>
      </c>
      <c r="AJ3900" t="s">
        <v>3097</v>
      </c>
      <c r="AK3900" t="s">
        <v>3101</v>
      </c>
      <c r="AL3900" t="s">
        <v>3103</v>
      </c>
      <c r="AM3900" t="s">
        <v>3105</v>
      </c>
      <c r="AN3900" t="s">
        <v>3625</v>
      </c>
      <c r="AT3900" t="s">
        <v>2940</v>
      </c>
      <c r="BE3900" t="s">
        <v>3065</v>
      </c>
      <c r="BP3900" t="s">
        <v>2942</v>
      </c>
      <c r="BQ3900">
        <v>86.771000000000001</v>
      </c>
      <c r="BR3900">
        <v>87.223731999999742</v>
      </c>
      <c r="BS3900">
        <v>0</v>
      </c>
    </row>
    <row r="3901" spans="1:71" x14ac:dyDescent="0.25">
      <c r="A3901" t="s">
        <v>87</v>
      </c>
      <c r="B3901">
        <v>1358</v>
      </c>
      <c r="C3901" t="s">
        <v>88</v>
      </c>
      <c r="D3901">
        <v>2</v>
      </c>
      <c r="E3901">
        <v>2180.5626000000002</v>
      </c>
      <c r="F3901">
        <v>2180.8020449999999</v>
      </c>
      <c r="G3901">
        <v>0.239444999999705</v>
      </c>
      <c r="H3901">
        <v>80.562600000000003</v>
      </c>
      <c r="I3901">
        <v>393.70100000000002</v>
      </c>
      <c r="J3901">
        <v>834.64599999999996</v>
      </c>
      <c r="L3901" t="s">
        <v>1387</v>
      </c>
      <c r="M3901" t="str">
        <f t="shared" si="496"/>
        <v>2017</v>
      </c>
      <c r="N3901" t="str">
        <f t="shared" si="497"/>
        <v>08</v>
      </c>
      <c r="O3901" t="str">
        <f t="shared" si="498"/>
        <v>27</v>
      </c>
      <c r="P3901" t="str">
        <f t="shared" si="499"/>
        <v>14</v>
      </c>
      <c r="Q3901" t="str">
        <f t="shared" si="500"/>
        <v>06</v>
      </c>
      <c r="R3901" t="str">
        <f t="shared" si="501"/>
        <v>02</v>
      </c>
      <c r="S3901" s="4">
        <f t="shared" si="488"/>
        <v>42974.587523148148</v>
      </c>
      <c r="T3901" s="5">
        <f t="shared" si="502"/>
        <v>42974.587523148148</v>
      </c>
      <c r="U3901" t="s">
        <v>2812</v>
      </c>
      <c r="AH3901" t="s">
        <v>2940</v>
      </c>
      <c r="AI3901" t="s">
        <v>2941</v>
      </c>
      <c r="AJ3901" t="s">
        <v>3097</v>
      </c>
      <c r="AK3901" t="s">
        <v>3101</v>
      </c>
      <c r="AL3901" t="s">
        <v>3103</v>
      </c>
      <c r="AM3901" t="s">
        <v>3105</v>
      </c>
      <c r="AN3901" t="s">
        <v>3715</v>
      </c>
      <c r="AO3901" t="s">
        <v>2940</v>
      </c>
      <c r="BQ3901">
        <v>80.562600000000003</v>
      </c>
      <c r="BR3901">
        <v>80.802044999999708</v>
      </c>
      <c r="BS3901">
        <v>1</v>
      </c>
    </row>
    <row r="3902" spans="1:71" x14ac:dyDescent="0.25">
      <c r="A3902" t="s">
        <v>87</v>
      </c>
      <c r="B3902">
        <v>1359</v>
      </c>
      <c r="C3902" t="s">
        <v>88</v>
      </c>
      <c r="D3902">
        <v>2</v>
      </c>
      <c r="E3902">
        <v>2182.6657</v>
      </c>
      <c r="F3902">
        <v>2182.9618559999999</v>
      </c>
      <c r="G3902">
        <v>0.29615599999988262</v>
      </c>
      <c r="H3902">
        <v>82.665700000000001</v>
      </c>
      <c r="I3902">
        <v>433.07100000000003</v>
      </c>
      <c r="J3902">
        <v>826.77200000000005</v>
      </c>
      <c r="L3902" t="s">
        <v>1387</v>
      </c>
      <c r="M3902" t="str">
        <f t="shared" si="496"/>
        <v>2017</v>
      </c>
      <c r="N3902" t="str">
        <f t="shared" si="497"/>
        <v>08</v>
      </c>
      <c r="O3902" t="str">
        <f t="shared" si="498"/>
        <v>27</v>
      </c>
      <c r="P3902" t="str">
        <f t="shared" si="499"/>
        <v>14</v>
      </c>
      <c r="Q3902" t="str">
        <f t="shared" si="500"/>
        <v>06</v>
      </c>
      <c r="R3902" t="str">
        <f t="shared" si="501"/>
        <v>02</v>
      </c>
      <c r="S3902" s="4">
        <f t="shared" si="488"/>
        <v>42974.587523148148</v>
      </c>
      <c r="T3902" s="5">
        <f t="shared" si="502"/>
        <v>42974.587523148148</v>
      </c>
      <c r="U3902" t="s">
        <v>2812</v>
      </c>
      <c r="AH3902" t="s">
        <v>2940</v>
      </c>
      <c r="AI3902" t="s">
        <v>2941</v>
      </c>
      <c r="AJ3902" t="s">
        <v>3097</v>
      </c>
      <c r="AK3902" t="s">
        <v>3101</v>
      </c>
      <c r="AL3902" t="s">
        <v>3103</v>
      </c>
      <c r="AM3902" t="s">
        <v>3105</v>
      </c>
      <c r="AN3902" t="s">
        <v>3715</v>
      </c>
      <c r="AO3902" t="s">
        <v>2940</v>
      </c>
      <c r="BQ3902">
        <v>82.665700000000001</v>
      </c>
      <c r="BR3902">
        <v>82.961855999999884</v>
      </c>
      <c r="BS3902">
        <v>2</v>
      </c>
    </row>
    <row r="3903" spans="1:71" x14ac:dyDescent="0.25">
      <c r="A3903" t="s">
        <v>87</v>
      </c>
      <c r="B3903">
        <v>1360</v>
      </c>
      <c r="C3903" t="s">
        <v>88</v>
      </c>
      <c r="D3903">
        <v>2</v>
      </c>
      <c r="E3903">
        <v>2184.3607000000002</v>
      </c>
      <c r="F3903">
        <v>2184.593844</v>
      </c>
      <c r="G3903">
        <v>0.23314399999981111</v>
      </c>
      <c r="H3903">
        <v>84.360699999999994</v>
      </c>
      <c r="I3903">
        <v>417.32299999999998</v>
      </c>
      <c r="J3903">
        <v>834.64599999999996</v>
      </c>
      <c r="L3903" t="s">
        <v>1387</v>
      </c>
      <c r="M3903" t="str">
        <f t="shared" si="496"/>
        <v>2017</v>
      </c>
      <c r="N3903" t="str">
        <f t="shared" si="497"/>
        <v>08</v>
      </c>
      <c r="O3903" t="str">
        <f t="shared" si="498"/>
        <v>27</v>
      </c>
      <c r="P3903" t="str">
        <f t="shared" si="499"/>
        <v>14</v>
      </c>
      <c r="Q3903" t="str">
        <f t="shared" si="500"/>
        <v>06</v>
      </c>
      <c r="R3903" t="str">
        <f t="shared" si="501"/>
        <v>02</v>
      </c>
      <c r="S3903" s="4">
        <f t="shared" si="488"/>
        <v>42974.587523148148</v>
      </c>
      <c r="T3903" s="5">
        <f t="shared" si="502"/>
        <v>42974.587523148148</v>
      </c>
      <c r="U3903" t="s">
        <v>2812</v>
      </c>
      <c r="AH3903" t="s">
        <v>2940</v>
      </c>
      <c r="AI3903" t="s">
        <v>2941</v>
      </c>
      <c r="AJ3903" t="s">
        <v>3097</v>
      </c>
      <c r="AK3903" t="s">
        <v>3101</v>
      </c>
      <c r="AL3903" t="s">
        <v>3103</v>
      </c>
      <c r="AM3903" t="s">
        <v>3105</v>
      </c>
      <c r="AN3903" t="s">
        <v>3715</v>
      </c>
      <c r="AO3903" t="s">
        <v>2940</v>
      </c>
      <c r="BQ3903">
        <v>84.360699999999994</v>
      </c>
      <c r="BR3903">
        <v>84.593843999999805</v>
      </c>
      <c r="BS3903">
        <v>3</v>
      </c>
    </row>
    <row r="3904" spans="1:71" x14ac:dyDescent="0.25">
      <c r="A3904" t="s">
        <v>87</v>
      </c>
      <c r="B3904">
        <v>1361</v>
      </c>
      <c r="C3904" t="s">
        <v>88</v>
      </c>
      <c r="D3904">
        <v>2</v>
      </c>
      <c r="E3904">
        <v>2189.2424000000001</v>
      </c>
      <c r="F3904">
        <v>2189.9040260000002</v>
      </c>
      <c r="G3904">
        <v>0.66162600000006933</v>
      </c>
      <c r="H3904">
        <v>89.242400000000004</v>
      </c>
      <c r="I3904">
        <v>236.22</v>
      </c>
      <c r="J3904">
        <v>803.15</v>
      </c>
      <c r="L3904" t="s">
        <v>1387</v>
      </c>
      <c r="M3904" t="str">
        <f t="shared" si="496"/>
        <v>2017</v>
      </c>
      <c r="N3904" t="str">
        <f t="shared" si="497"/>
        <v>08</v>
      </c>
      <c r="O3904" t="str">
        <f t="shared" si="498"/>
        <v>27</v>
      </c>
      <c r="P3904" t="str">
        <f t="shared" si="499"/>
        <v>14</v>
      </c>
      <c r="Q3904" t="str">
        <f t="shared" si="500"/>
        <v>06</v>
      </c>
      <c r="R3904" t="str">
        <f t="shared" si="501"/>
        <v>02</v>
      </c>
      <c r="S3904" s="4">
        <f t="shared" si="488"/>
        <v>42974.587523148148</v>
      </c>
      <c r="T3904" s="5">
        <f t="shared" si="502"/>
        <v>42974.587523148148</v>
      </c>
      <c r="U3904" t="s">
        <v>2812</v>
      </c>
      <c r="AH3904" t="s">
        <v>2940</v>
      </c>
      <c r="AI3904" t="s">
        <v>2941</v>
      </c>
      <c r="AJ3904" t="s">
        <v>3097</v>
      </c>
      <c r="AK3904" t="s">
        <v>3101</v>
      </c>
      <c r="AL3904" t="s">
        <v>3103</v>
      </c>
      <c r="AM3904" t="s">
        <v>3105</v>
      </c>
      <c r="AN3904" t="s">
        <v>3715</v>
      </c>
      <c r="AO3904" t="s">
        <v>2940</v>
      </c>
      <c r="BQ3904">
        <v>89.242400000000004</v>
      </c>
      <c r="BR3904">
        <v>89.904026000000073</v>
      </c>
      <c r="BS3904">
        <v>4</v>
      </c>
    </row>
    <row r="3905" spans="1:71" x14ac:dyDescent="0.25">
      <c r="A3905" t="s">
        <v>87</v>
      </c>
      <c r="B3905">
        <v>511</v>
      </c>
      <c r="C3905" t="s">
        <v>88</v>
      </c>
      <c r="D3905">
        <v>2</v>
      </c>
      <c r="E3905">
        <v>2472.7890000000002</v>
      </c>
      <c r="F3905">
        <v>2473.3435049999998</v>
      </c>
      <c r="G3905">
        <v>0.55450499999960812</v>
      </c>
      <c r="H3905">
        <v>72.789000000000001</v>
      </c>
      <c r="I3905">
        <v>62.991999999999997</v>
      </c>
      <c r="J3905">
        <v>937.00800000000004</v>
      </c>
      <c r="L3905" t="s">
        <v>1388</v>
      </c>
      <c r="M3905" t="str">
        <f t="shared" si="496"/>
        <v>2018</v>
      </c>
      <c r="N3905" t="str">
        <f t="shared" si="497"/>
        <v>01</v>
      </c>
      <c r="O3905" t="str">
        <f t="shared" si="498"/>
        <v>01</v>
      </c>
      <c r="P3905" t="str">
        <f t="shared" si="499"/>
        <v>02</v>
      </c>
      <c r="Q3905" t="str">
        <f t="shared" si="500"/>
        <v>06</v>
      </c>
      <c r="R3905" t="str">
        <f t="shared" si="501"/>
        <v>02</v>
      </c>
      <c r="S3905" s="4">
        <f t="shared" si="488"/>
        <v>43101.087523148148</v>
      </c>
      <c r="T3905" s="5">
        <f t="shared" si="502"/>
        <v>43101.087523148148</v>
      </c>
      <c r="U3905" t="s">
        <v>2813</v>
      </c>
      <c r="W3905" t="s">
        <v>2940</v>
      </c>
      <c r="X3905" t="s">
        <v>2942</v>
      </c>
      <c r="Z3905" t="s">
        <v>67</v>
      </c>
      <c r="AH3905" t="s">
        <v>2940</v>
      </c>
      <c r="AI3905" t="s">
        <v>3077</v>
      </c>
      <c r="AJ3905" t="s">
        <v>3097</v>
      </c>
      <c r="AK3905" t="s">
        <v>3101</v>
      </c>
      <c r="AL3905" t="s">
        <v>3103</v>
      </c>
      <c r="AM3905" t="s">
        <v>3105</v>
      </c>
      <c r="BE3905" t="s">
        <v>3065</v>
      </c>
      <c r="BQ3905">
        <v>72.789000000000001</v>
      </c>
      <c r="BR3905">
        <v>73.34350499999961</v>
      </c>
      <c r="BS3905">
        <v>0</v>
      </c>
    </row>
    <row r="3906" spans="1:71" x14ac:dyDescent="0.25">
      <c r="A3906" t="s">
        <v>87</v>
      </c>
      <c r="B3906">
        <v>1215</v>
      </c>
      <c r="C3906" t="s">
        <v>88</v>
      </c>
      <c r="D3906">
        <v>2</v>
      </c>
      <c r="E3906">
        <v>2555.6322660000001</v>
      </c>
      <c r="F3906">
        <v>2555.8780120000001</v>
      </c>
      <c r="G3906">
        <v>0.24574600000005381</v>
      </c>
      <c r="H3906">
        <v>155.63229999999999</v>
      </c>
      <c r="I3906">
        <v>94.5</v>
      </c>
      <c r="J3906">
        <v>571.70000000000005</v>
      </c>
      <c r="L3906" t="s">
        <v>1388</v>
      </c>
      <c r="M3906" t="str">
        <f t="shared" si="496"/>
        <v>2018</v>
      </c>
      <c r="N3906" t="str">
        <f t="shared" si="497"/>
        <v>01</v>
      </c>
      <c r="O3906" t="str">
        <f t="shared" si="498"/>
        <v>01</v>
      </c>
      <c r="P3906" t="str">
        <f t="shared" si="499"/>
        <v>02</v>
      </c>
      <c r="Q3906" t="str">
        <f t="shared" si="500"/>
        <v>06</v>
      </c>
      <c r="R3906" t="str">
        <f t="shared" si="501"/>
        <v>02</v>
      </c>
      <c r="S3906" s="4">
        <f t="shared" si="488"/>
        <v>43101.087523148148</v>
      </c>
      <c r="T3906" s="5">
        <f t="shared" si="502"/>
        <v>43101.087523148148</v>
      </c>
      <c r="U3906" t="s">
        <v>2813</v>
      </c>
      <c r="W3906" t="s">
        <v>2940</v>
      </c>
      <c r="X3906" t="s">
        <v>2942</v>
      </c>
      <c r="Z3906" t="s">
        <v>2954</v>
      </c>
      <c r="AH3906" t="s">
        <v>2940</v>
      </c>
      <c r="AI3906" t="s">
        <v>2941</v>
      </c>
      <c r="AJ3906" t="s">
        <v>3097</v>
      </c>
      <c r="AK3906" t="s">
        <v>3101</v>
      </c>
      <c r="AL3906" t="s">
        <v>3103</v>
      </c>
      <c r="AM3906" t="s">
        <v>3105</v>
      </c>
      <c r="BQ3906">
        <v>155.63229999999999</v>
      </c>
      <c r="BR3906">
        <v>155.87804600000001</v>
      </c>
      <c r="BS3906">
        <v>1</v>
      </c>
    </row>
    <row r="3907" spans="1:71" x14ac:dyDescent="0.25">
      <c r="A3907" t="s">
        <v>87</v>
      </c>
      <c r="B3907">
        <v>2125</v>
      </c>
      <c r="C3907" t="s">
        <v>88</v>
      </c>
      <c r="D3907">
        <v>2</v>
      </c>
      <c r="E3907">
        <v>2532.5401109999998</v>
      </c>
      <c r="F3907">
        <v>2532.7543519999999</v>
      </c>
      <c r="G3907">
        <v>0.21424100000012911</v>
      </c>
      <c r="H3907">
        <v>132.5401</v>
      </c>
      <c r="I3907">
        <v>111.429</v>
      </c>
      <c r="J3907">
        <v>737.14300000000003</v>
      </c>
      <c r="L3907" t="s">
        <v>1388</v>
      </c>
      <c r="M3907" t="str">
        <f t="shared" si="496"/>
        <v>2018</v>
      </c>
      <c r="N3907" t="str">
        <f t="shared" si="497"/>
        <v>01</v>
      </c>
      <c r="O3907" t="str">
        <f t="shared" si="498"/>
        <v>01</v>
      </c>
      <c r="P3907" t="str">
        <f t="shared" si="499"/>
        <v>02</v>
      </c>
      <c r="Q3907" t="str">
        <f t="shared" si="500"/>
        <v>06</v>
      </c>
      <c r="R3907" t="str">
        <f t="shared" si="501"/>
        <v>02</v>
      </c>
      <c r="S3907" s="4">
        <f t="shared" ref="S3907:S3970" si="503">DATE(M3907,N3907,O3907)+TIME(P3907,Q3907,R3907)</f>
        <v>43101.087523148148</v>
      </c>
      <c r="T3907" s="5">
        <f t="shared" si="502"/>
        <v>43101.087523148148</v>
      </c>
      <c r="U3907" t="s">
        <v>2813</v>
      </c>
      <c r="AH3907" t="s">
        <v>2940</v>
      </c>
      <c r="AI3907" t="s">
        <v>2941</v>
      </c>
      <c r="AJ3907" t="s">
        <v>3097</v>
      </c>
      <c r="AK3907" t="s">
        <v>3101</v>
      </c>
      <c r="AL3907" t="s">
        <v>3103</v>
      </c>
      <c r="AM3907" t="s">
        <v>3442</v>
      </c>
      <c r="BQ3907">
        <v>132.5401</v>
      </c>
      <c r="BR3907">
        <v>132.7543410000001</v>
      </c>
      <c r="BS3907">
        <v>2</v>
      </c>
    </row>
    <row r="3908" spans="1:71" x14ac:dyDescent="0.25">
      <c r="A3908" t="s">
        <v>87</v>
      </c>
      <c r="B3908">
        <v>2126</v>
      </c>
      <c r="C3908" t="s">
        <v>88</v>
      </c>
      <c r="D3908">
        <v>2</v>
      </c>
      <c r="E3908">
        <v>2556.6467579999999</v>
      </c>
      <c r="F3908">
        <v>2556.8483970000002</v>
      </c>
      <c r="G3908">
        <v>0.20163900000034121</v>
      </c>
      <c r="H3908">
        <v>156.64670000000001</v>
      </c>
      <c r="I3908">
        <v>42.856999999999999</v>
      </c>
      <c r="J3908">
        <v>617.14300000000003</v>
      </c>
      <c r="L3908" t="s">
        <v>1388</v>
      </c>
      <c r="M3908" t="str">
        <f t="shared" si="496"/>
        <v>2018</v>
      </c>
      <c r="N3908" t="str">
        <f t="shared" si="497"/>
        <v>01</v>
      </c>
      <c r="O3908" t="str">
        <f t="shared" si="498"/>
        <v>01</v>
      </c>
      <c r="P3908" t="str">
        <f t="shared" si="499"/>
        <v>02</v>
      </c>
      <c r="Q3908" t="str">
        <f t="shared" si="500"/>
        <v>06</v>
      </c>
      <c r="R3908" t="str">
        <f t="shared" si="501"/>
        <v>02</v>
      </c>
      <c r="S3908" s="4">
        <f t="shared" si="503"/>
        <v>43101.087523148148</v>
      </c>
      <c r="T3908" s="5">
        <f t="shared" si="502"/>
        <v>43101.087523148148</v>
      </c>
      <c r="U3908" t="s">
        <v>2813</v>
      </c>
      <c r="AH3908" t="s">
        <v>2940</v>
      </c>
      <c r="AI3908" t="s">
        <v>2941</v>
      </c>
      <c r="AJ3908" t="s">
        <v>3097</v>
      </c>
      <c r="AK3908" t="s">
        <v>3101</v>
      </c>
      <c r="AL3908" t="s">
        <v>3103</v>
      </c>
      <c r="AM3908" t="s">
        <v>3105</v>
      </c>
      <c r="AN3908" t="s">
        <v>3620</v>
      </c>
      <c r="BQ3908">
        <v>156.64670000000001</v>
      </c>
      <c r="BR3908">
        <v>156.84833900000041</v>
      </c>
      <c r="BS3908">
        <v>3</v>
      </c>
    </row>
    <row r="3909" spans="1:71" x14ac:dyDescent="0.25">
      <c r="A3909" t="s">
        <v>87</v>
      </c>
      <c r="B3909">
        <v>520</v>
      </c>
      <c r="C3909" t="s">
        <v>88</v>
      </c>
      <c r="D3909">
        <v>2</v>
      </c>
      <c r="E3909">
        <v>3322.5435000000002</v>
      </c>
      <c r="F3909">
        <v>3322.7388369999999</v>
      </c>
      <c r="G3909">
        <v>0.1953369999996539</v>
      </c>
      <c r="H3909">
        <v>22.543500000000002</v>
      </c>
      <c r="I3909">
        <v>0</v>
      </c>
      <c r="J3909">
        <v>543.30700000000002</v>
      </c>
      <c r="L3909" t="s">
        <v>1389</v>
      </c>
      <c r="M3909" t="str">
        <f t="shared" si="496"/>
        <v>2018</v>
      </c>
      <c r="N3909" t="str">
        <f t="shared" si="497"/>
        <v>01</v>
      </c>
      <c r="O3909" t="str">
        <f t="shared" si="498"/>
        <v>02</v>
      </c>
      <c r="P3909" t="str">
        <f t="shared" si="499"/>
        <v>01</v>
      </c>
      <c r="Q3909" t="str">
        <f t="shared" si="500"/>
        <v>36</v>
      </c>
      <c r="R3909" t="str">
        <f t="shared" si="501"/>
        <v>02</v>
      </c>
      <c r="S3909" s="4">
        <f t="shared" si="503"/>
        <v>43102.066689814812</v>
      </c>
      <c r="T3909" s="5">
        <f t="shared" si="502"/>
        <v>43102.066689814812</v>
      </c>
      <c r="U3909" t="s">
        <v>2814</v>
      </c>
      <c r="W3909" t="s">
        <v>2940</v>
      </c>
      <c r="X3909" t="s">
        <v>2942</v>
      </c>
      <c r="Z3909" t="s">
        <v>67</v>
      </c>
      <c r="AH3909" t="s">
        <v>2940</v>
      </c>
      <c r="AI3909" t="s">
        <v>2941</v>
      </c>
      <c r="AJ3909" t="s">
        <v>3097</v>
      </c>
      <c r="AK3909" t="s">
        <v>3101</v>
      </c>
      <c r="AL3909" t="s">
        <v>3103</v>
      </c>
      <c r="AM3909" t="s">
        <v>3105</v>
      </c>
      <c r="BE3909" t="s">
        <v>3065</v>
      </c>
      <c r="BQ3909">
        <v>22.543500000000002</v>
      </c>
      <c r="BR3909">
        <v>22.738836999999659</v>
      </c>
      <c r="BS3909">
        <v>0</v>
      </c>
    </row>
    <row r="3910" spans="1:71" x14ac:dyDescent="0.25">
      <c r="A3910" t="s">
        <v>87</v>
      </c>
      <c r="B3910">
        <v>1223</v>
      </c>
      <c r="C3910" t="s">
        <v>88</v>
      </c>
      <c r="D3910">
        <v>2</v>
      </c>
      <c r="E3910">
        <v>3332.413</v>
      </c>
      <c r="F3910">
        <v>3334.0702500000002</v>
      </c>
      <c r="G3910">
        <v>1.6572500000002039</v>
      </c>
      <c r="H3910">
        <v>32.412999999999997</v>
      </c>
      <c r="I3910">
        <v>80.3</v>
      </c>
      <c r="J3910">
        <v>529.1</v>
      </c>
      <c r="L3910" t="s">
        <v>1389</v>
      </c>
      <c r="M3910" t="str">
        <f t="shared" si="496"/>
        <v>2018</v>
      </c>
      <c r="N3910" t="str">
        <f t="shared" si="497"/>
        <v>01</v>
      </c>
      <c r="O3910" t="str">
        <f t="shared" si="498"/>
        <v>02</v>
      </c>
      <c r="P3910" t="str">
        <f t="shared" si="499"/>
        <v>01</v>
      </c>
      <c r="Q3910" t="str">
        <f t="shared" si="500"/>
        <v>36</v>
      </c>
      <c r="R3910" t="str">
        <f t="shared" si="501"/>
        <v>02</v>
      </c>
      <c r="S3910" s="4">
        <f t="shared" si="503"/>
        <v>43102.066689814812</v>
      </c>
      <c r="T3910" s="5">
        <f t="shared" si="502"/>
        <v>43102.066689814812</v>
      </c>
      <c r="U3910" t="s">
        <v>2814</v>
      </c>
      <c r="W3910" t="s">
        <v>2940</v>
      </c>
      <c r="X3910" t="s">
        <v>2942</v>
      </c>
      <c r="Z3910" t="s">
        <v>2954</v>
      </c>
      <c r="AH3910" t="s">
        <v>2940</v>
      </c>
      <c r="AI3910" t="s">
        <v>3083</v>
      </c>
      <c r="AJ3910" t="s">
        <v>3097</v>
      </c>
      <c r="AK3910" t="s">
        <v>3101</v>
      </c>
      <c r="AL3910" t="s">
        <v>3103</v>
      </c>
      <c r="AM3910" t="s">
        <v>3105</v>
      </c>
      <c r="AN3910" t="s">
        <v>3619</v>
      </c>
      <c r="BQ3910">
        <v>32.412999999999997</v>
      </c>
      <c r="BR3910">
        <v>34.0702500000002</v>
      </c>
      <c r="BS3910">
        <v>1</v>
      </c>
    </row>
    <row r="3911" spans="1:71" x14ac:dyDescent="0.25">
      <c r="A3911" t="s">
        <v>87</v>
      </c>
      <c r="B3911">
        <v>1386</v>
      </c>
      <c r="C3911" t="s">
        <v>88</v>
      </c>
      <c r="D3911">
        <v>2</v>
      </c>
      <c r="E3911">
        <v>3330.3261000000002</v>
      </c>
      <c r="F3911">
        <v>3330.5466419999998</v>
      </c>
      <c r="G3911">
        <v>0.22054199999956839</v>
      </c>
      <c r="H3911">
        <v>30.3261</v>
      </c>
      <c r="I3911">
        <v>39.369999999999997</v>
      </c>
      <c r="J3911">
        <v>566.92899999999997</v>
      </c>
      <c r="L3911" t="s">
        <v>1389</v>
      </c>
      <c r="M3911" t="str">
        <f t="shared" si="496"/>
        <v>2018</v>
      </c>
      <c r="N3911" t="str">
        <f t="shared" si="497"/>
        <v>01</v>
      </c>
      <c r="O3911" t="str">
        <f t="shared" si="498"/>
        <v>02</v>
      </c>
      <c r="P3911" t="str">
        <f t="shared" si="499"/>
        <v>01</v>
      </c>
      <c r="Q3911" t="str">
        <f t="shared" si="500"/>
        <v>36</v>
      </c>
      <c r="R3911" t="str">
        <f t="shared" si="501"/>
        <v>02</v>
      </c>
      <c r="S3911" s="4">
        <f t="shared" si="503"/>
        <v>43102.066689814812</v>
      </c>
      <c r="T3911" s="5">
        <f t="shared" si="502"/>
        <v>43102.066689814812</v>
      </c>
      <c r="U3911" t="s">
        <v>2814</v>
      </c>
      <c r="AH3911" t="s">
        <v>2940</v>
      </c>
      <c r="AI3911" t="s">
        <v>2941</v>
      </c>
      <c r="AJ3911" t="s">
        <v>3097</v>
      </c>
      <c r="AK3911" t="s">
        <v>3101</v>
      </c>
      <c r="AL3911" t="s">
        <v>3103</v>
      </c>
      <c r="AM3911" t="s">
        <v>3443</v>
      </c>
      <c r="BQ3911">
        <v>30.3261</v>
      </c>
      <c r="BR3911">
        <v>30.546641999999569</v>
      </c>
      <c r="BS3911">
        <v>2</v>
      </c>
    </row>
    <row r="3912" spans="1:71" x14ac:dyDescent="0.25">
      <c r="A3912" t="s">
        <v>87</v>
      </c>
      <c r="B3912">
        <v>1387</v>
      </c>
      <c r="C3912" t="s">
        <v>88</v>
      </c>
      <c r="D3912">
        <v>2</v>
      </c>
      <c r="E3912">
        <v>3330.7042000000001</v>
      </c>
      <c r="F3912">
        <v>3330.8932359999999</v>
      </c>
      <c r="G3912">
        <v>0.18903599999976001</v>
      </c>
      <c r="H3912">
        <v>30.7042</v>
      </c>
      <c r="I3912">
        <v>70.866</v>
      </c>
      <c r="J3912">
        <v>622.04700000000003</v>
      </c>
      <c r="L3912" t="s">
        <v>1389</v>
      </c>
      <c r="M3912" t="str">
        <f t="shared" si="496"/>
        <v>2018</v>
      </c>
      <c r="N3912" t="str">
        <f t="shared" si="497"/>
        <v>01</v>
      </c>
      <c r="O3912" t="str">
        <f t="shared" si="498"/>
        <v>02</v>
      </c>
      <c r="P3912" t="str">
        <f t="shared" si="499"/>
        <v>01</v>
      </c>
      <c r="Q3912" t="str">
        <f t="shared" si="500"/>
        <v>36</v>
      </c>
      <c r="R3912" t="str">
        <f t="shared" si="501"/>
        <v>02</v>
      </c>
      <c r="S3912" s="4">
        <f t="shared" si="503"/>
        <v>43102.066689814812</v>
      </c>
      <c r="T3912" s="5">
        <f t="shared" si="502"/>
        <v>43102.066689814812</v>
      </c>
      <c r="U3912" t="s">
        <v>2814</v>
      </c>
      <c r="AH3912" t="s">
        <v>2940</v>
      </c>
      <c r="AI3912" t="s">
        <v>2941</v>
      </c>
      <c r="AJ3912" t="s">
        <v>3097</v>
      </c>
      <c r="AK3912" t="s">
        <v>3101</v>
      </c>
      <c r="AL3912" t="s">
        <v>3103</v>
      </c>
      <c r="AM3912" t="s">
        <v>3443</v>
      </c>
      <c r="BQ3912">
        <v>30.7042</v>
      </c>
      <c r="BR3912">
        <v>30.89323599999976</v>
      </c>
      <c r="BS3912">
        <v>3</v>
      </c>
    </row>
    <row r="3913" spans="1:71" x14ac:dyDescent="0.25">
      <c r="A3913" t="s">
        <v>87</v>
      </c>
      <c r="B3913">
        <v>2127</v>
      </c>
      <c r="C3913" t="s">
        <v>88</v>
      </c>
      <c r="D3913">
        <v>2</v>
      </c>
      <c r="E3913">
        <v>3318.2554089999999</v>
      </c>
      <c r="F3913">
        <v>3318.5137589999999</v>
      </c>
      <c r="G3913">
        <v>0.25835000000006397</v>
      </c>
      <c r="H3913">
        <v>18.255400000000002</v>
      </c>
      <c r="I3913">
        <v>68.570999999999998</v>
      </c>
      <c r="J3913">
        <v>651.42899999999997</v>
      </c>
      <c r="L3913" t="s">
        <v>1389</v>
      </c>
      <c r="M3913" t="str">
        <f t="shared" si="496"/>
        <v>2018</v>
      </c>
      <c r="N3913" t="str">
        <f t="shared" si="497"/>
        <v>01</v>
      </c>
      <c r="O3913" t="str">
        <f t="shared" si="498"/>
        <v>02</v>
      </c>
      <c r="P3913" t="str">
        <f t="shared" si="499"/>
        <v>01</v>
      </c>
      <c r="Q3913" t="str">
        <f t="shared" si="500"/>
        <v>36</v>
      </c>
      <c r="R3913" t="str">
        <f t="shared" si="501"/>
        <v>02</v>
      </c>
      <c r="S3913" s="4">
        <f t="shared" si="503"/>
        <v>43102.066689814812</v>
      </c>
      <c r="T3913" s="5">
        <f t="shared" si="502"/>
        <v>43102.066689814812</v>
      </c>
      <c r="U3913" t="s">
        <v>2814</v>
      </c>
      <c r="AH3913" t="s">
        <v>2940</v>
      </c>
      <c r="AI3913" t="s">
        <v>2941</v>
      </c>
      <c r="AJ3913" t="s">
        <v>3097</v>
      </c>
      <c r="AK3913" t="s">
        <v>3101</v>
      </c>
      <c r="AL3913" t="s">
        <v>3103</v>
      </c>
      <c r="AM3913" t="s">
        <v>3444</v>
      </c>
      <c r="AN3913" t="s">
        <v>3619</v>
      </c>
      <c r="BQ3913">
        <v>18.255400000000002</v>
      </c>
      <c r="BR3913">
        <v>18.513750000000069</v>
      </c>
      <c r="BS3913">
        <v>4</v>
      </c>
    </row>
    <row r="3914" spans="1:71" x14ac:dyDescent="0.25">
      <c r="A3914" t="s">
        <v>87</v>
      </c>
      <c r="B3914">
        <v>2128</v>
      </c>
      <c r="C3914" t="s">
        <v>88</v>
      </c>
      <c r="D3914">
        <v>2</v>
      </c>
      <c r="E3914">
        <v>3318.9674450000002</v>
      </c>
      <c r="F3914">
        <v>3319.137577</v>
      </c>
      <c r="G3914">
        <v>0.17013199999973949</v>
      </c>
      <c r="H3914">
        <v>18.967400000000001</v>
      </c>
      <c r="I3914">
        <v>94.286000000000001</v>
      </c>
      <c r="J3914">
        <v>582.85699999999997</v>
      </c>
      <c r="L3914" t="s">
        <v>1389</v>
      </c>
      <c r="M3914" t="str">
        <f t="shared" si="496"/>
        <v>2018</v>
      </c>
      <c r="N3914" t="str">
        <f t="shared" si="497"/>
        <v>01</v>
      </c>
      <c r="O3914" t="str">
        <f t="shared" si="498"/>
        <v>02</v>
      </c>
      <c r="P3914" t="str">
        <f t="shared" si="499"/>
        <v>01</v>
      </c>
      <c r="Q3914" t="str">
        <f t="shared" si="500"/>
        <v>36</v>
      </c>
      <c r="R3914" t="str">
        <f t="shared" si="501"/>
        <v>02</v>
      </c>
      <c r="S3914" s="4">
        <f t="shared" si="503"/>
        <v>43102.066689814812</v>
      </c>
      <c r="T3914" s="5">
        <f t="shared" si="502"/>
        <v>43102.066689814812</v>
      </c>
      <c r="U3914" t="s">
        <v>2814</v>
      </c>
      <c r="AH3914" t="s">
        <v>2940</v>
      </c>
      <c r="AI3914" t="s">
        <v>2941</v>
      </c>
      <c r="AJ3914" t="s">
        <v>3097</v>
      </c>
      <c r="AK3914" t="s">
        <v>3101</v>
      </c>
      <c r="AL3914" t="s">
        <v>3103</v>
      </c>
      <c r="AM3914" t="s">
        <v>3444</v>
      </c>
      <c r="AN3914" t="s">
        <v>3619</v>
      </c>
      <c r="BQ3914">
        <v>18.967400000000001</v>
      </c>
      <c r="BR3914">
        <v>19.137531999999741</v>
      </c>
      <c r="BS3914">
        <v>5</v>
      </c>
    </row>
    <row r="3915" spans="1:71" x14ac:dyDescent="0.25">
      <c r="A3915" t="s">
        <v>87</v>
      </c>
      <c r="B3915">
        <v>2129</v>
      </c>
      <c r="C3915" t="s">
        <v>88</v>
      </c>
      <c r="D3915">
        <v>2</v>
      </c>
      <c r="E3915">
        <v>3320.9082130000002</v>
      </c>
      <c r="F3915">
        <v>3321.0657430000001</v>
      </c>
      <c r="G3915">
        <v>0.15752999999995149</v>
      </c>
      <c r="H3915">
        <v>20.908200000000001</v>
      </c>
      <c r="I3915">
        <v>94.286000000000001</v>
      </c>
      <c r="J3915">
        <v>540</v>
      </c>
      <c r="L3915" t="s">
        <v>1389</v>
      </c>
      <c r="M3915" t="str">
        <f t="shared" si="496"/>
        <v>2018</v>
      </c>
      <c r="N3915" t="str">
        <f t="shared" si="497"/>
        <v>01</v>
      </c>
      <c r="O3915" t="str">
        <f t="shared" si="498"/>
        <v>02</v>
      </c>
      <c r="P3915" t="str">
        <f t="shared" si="499"/>
        <v>01</v>
      </c>
      <c r="Q3915" t="str">
        <f t="shared" si="500"/>
        <v>36</v>
      </c>
      <c r="R3915" t="str">
        <f t="shared" si="501"/>
        <v>02</v>
      </c>
      <c r="S3915" s="4">
        <f t="shared" si="503"/>
        <v>43102.066689814812</v>
      </c>
      <c r="T3915" s="5">
        <f t="shared" si="502"/>
        <v>43102.066689814812</v>
      </c>
      <c r="U3915" t="s">
        <v>2814</v>
      </c>
      <c r="AH3915" t="s">
        <v>2940</v>
      </c>
      <c r="AI3915" t="s">
        <v>2941</v>
      </c>
      <c r="AJ3915" t="s">
        <v>3097</v>
      </c>
      <c r="AK3915" t="s">
        <v>3101</v>
      </c>
      <c r="AL3915" t="s">
        <v>3103</v>
      </c>
      <c r="AM3915" t="s">
        <v>3444</v>
      </c>
      <c r="AN3915" t="s">
        <v>3619</v>
      </c>
      <c r="BQ3915">
        <v>20.908200000000001</v>
      </c>
      <c r="BR3915">
        <v>21.065729999999949</v>
      </c>
      <c r="BS3915">
        <v>6</v>
      </c>
    </row>
    <row r="3916" spans="1:71" x14ac:dyDescent="0.25">
      <c r="A3916" t="s">
        <v>87</v>
      </c>
      <c r="B3916">
        <v>2130</v>
      </c>
      <c r="C3916" t="s">
        <v>88</v>
      </c>
      <c r="D3916">
        <v>2</v>
      </c>
      <c r="E3916">
        <v>3321.7903809999998</v>
      </c>
      <c r="F3916">
        <v>3321.9542120000001</v>
      </c>
      <c r="G3916">
        <v>0.16383100000030029</v>
      </c>
      <c r="H3916">
        <v>21.790400000000002</v>
      </c>
      <c r="I3916">
        <v>51.429000000000002</v>
      </c>
      <c r="J3916">
        <v>694.28599999999994</v>
      </c>
      <c r="L3916" t="s">
        <v>1389</v>
      </c>
      <c r="M3916" t="str">
        <f t="shared" si="496"/>
        <v>2018</v>
      </c>
      <c r="N3916" t="str">
        <f t="shared" si="497"/>
        <v>01</v>
      </c>
      <c r="O3916" t="str">
        <f t="shared" si="498"/>
        <v>02</v>
      </c>
      <c r="P3916" t="str">
        <f t="shared" si="499"/>
        <v>01</v>
      </c>
      <c r="Q3916" t="str">
        <f t="shared" si="500"/>
        <v>36</v>
      </c>
      <c r="R3916" t="str">
        <f t="shared" si="501"/>
        <v>02</v>
      </c>
      <c r="S3916" s="4">
        <f t="shared" si="503"/>
        <v>43102.066689814812</v>
      </c>
      <c r="T3916" s="5">
        <f t="shared" si="502"/>
        <v>43102.066689814812</v>
      </c>
      <c r="U3916" t="s">
        <v>2814</v>
      </c>
      <c r="AH3916" t="s">
        <v>2940</v>
      </c>
      <c r="AI3916" t="s">
        <v>2941</v>
      </c>
      <c r="AJ3916" t="s">
        <v>3097</v>
      </c>
      <c r="AK3916" t="s">
        <v>3101</v>
      </c>
      <c r="AL3916" t="s">
        <v>3103</v>
      </c>
      <c r="AM3916" t="s">
        <v>3444</v>
      </c>
      <c r="AN3916" t="s">
        <v>3619</v>
      </c>
      <c r="BQ3916">
        <v>21.790400000000002</v>
      </c>
      <c r="BR3916">
        <v>21.954231000000298</v>
      </c>
      <c r="BS3916">
        <v>7</v>
      </c>
    </row>
    <row r="3917" spans="1:71" x14ac:dyDescent="0.25">
      <c r="A3917" t="s">
        <v>87</v>
      </c>
      <c r="B3917">
        <v>2131</v>
      </c>
      <c r="C3917" t="s">
        <v>88</v>
      </c>
      <c r="D3917">
        <v>2</v>
      </c>
      <c r="E3917">
        <v>3325.9721639999998</v>
      </c>
      <c r="F3917">
        <v>3326.1612</v>
      </c>
      <c r="G3917">
        <v>0.1890360000002147</v>
      </c>
      <c r="H3917">
        <v>25.972200000000001</v>
      </c>
      <c r="I3917">
        <v>77.143000000000001</v>
      </c>
      <c r="J3917">
        <v>514.28599999999994</v>
      </c>
      <c r="L3917" t="s">
        <v>1389</v>
      </c>
      <c r="M3917" t="str">
        <f t="shared" si="496"/>
        <v>2018</v>
      </c>
      <c r="N3917" t="str">
        <f t="shared" si="497"/>
        <v>01</v>
      </c>
      <c r="O3917" t="str">
        <f t="shared" si="498"/>
        <v>02</v>
      </c>
      <c r="P3917" t="str">
        <f t="shared" si="499"/>
        <v>01</v>
      </c>
      <c r="Q3917" t="str">
        <f t="shared" si="500"/>
        <v>36</v>
      </c>
      <c r="R3917" t="str">
        <f t="shared" si="501"/>
        <v>02</v>
      </c>
      <c r="S3917" s="4">
        <f t="shared" si="503"/>
        <v>43102.066689814812</v>
      </c>
      <c r="T3917" s="5">
        <f t="shared" si="502"/>
        <v>43102.066689814812</v>
      </c>
      <c r="U3917" t="s">
        <v>2814</v>
      </c>
      <c r="AH3917" t="s">
        <v>2940</v>
      </c>
      <c r="AI3917" t="s">
        <v>2941</v>
      </c>
      <c r="AJ3917" t="s">
        <v>3097</v>
      </c>
      <c r="AK3917" t="s">
        <v>3101</v>
      </c>
      <c r="AL3917" t="s">
        <v>3103</v>
      </c>
      <c r="AM3917" t="s">
        <v>3445</v>
      </c>
      <c r="AN3917" t="s">
        <v>3619</v>
      </c>
      <c r="BQ3917">
        <v>25.972200000000001</v>
      </c>
      <c r="BR3917">
        <v>26.161236000000219</v>
      </c>
      <c r="BS3917">
        <v>8</v>
      </c>
    </row>
    <row r="3918" spans="1:71" x14ac:dyDescent="0.25">
      <c r="A3918" t="s">
        <v>87</v>
      </c>
      <c r="B3918">
        <v>2132</v>
      </c>
      <c r="C3918" t="s">
        <v>88</v>
      </c>
      <c r="D3918">
        <v>2</v>
      </c>
      <c r="E3918">
        <v>3326.4825609999998</v>
      </c>
      <c r="F3918">
        <v>3326.627489</v>
      </c>
      <c r="G3918">
        <v>0.14492800000016359</v>
      </c>
      <c r="H3918">
        <v>26.482600000000001</v>
      </c>
      <c r="I3918">
        <v>51.429000000000002</v>
      </c>
      <c r="J3918">
        <v>625.71400000000006</v>
      </c>
      <c r="L3918" t="s">
        <v>1389</v>
      </c>
      <c r="M3918" t="str">
        <f t="shared" si="496"/>
        <v>2018</v>
      </c>
      <c r="N3918" t="str">
        <f t="shared" si="497"/>
        <v>01</v>
      </c>
      <c r="O3918" t="str">
        <f t="shared" si="498"/>
        <v>02</v>
      </c>
      <c r="P3918" t="str">
        <f t="shared" si="499"/>
        <v>01</v>
      </c>
      <c r="Q3918" t="str">
        <f t="shared" si="500"/>
        <v>36</v>
      </c>
      <c r="R3918" t="str">
        <f t="shared" si="501"/>
        <v>02</v>
      </c>
      <c r="S3918" s="4">
        <f t="shared" si="503"/>
        <v>43102.066689814812</v>
      </c>
      <c r="T3918" s="5">
        <f t="shared" si="502"/>
        <v>43102.066689814812</v>
      </c>
      <c r="U3918" t="s">
        <v>2814</v>
      </c>
      <c r="AH3918" t="s">
        <v>2940</v>
      </c>
      <c r="AI3918" t="s">
        <v>2941</v>
      </c>
      <c r="AJ3918" t="s">
        <v>3097</v>
      </c>
      <c r="AK3918" t="s">
        <v>3101</v>
      </c>
      <c r="AL3918" t="s">
        <v>3103</v>
      </c>
      <c r="AM3918" t="s">
        <v>3445</v>
      </c>
      <c r="AN3918" t="s">
        <v>3619</v>
      </c>
      <c r="BQ3918">
        <v>26.482600000000001</v>
      </c>
      <c r="BR3918">
        <v>26.627528000000169</v>
      </c>
      <c r="BS3918">
        <v>9</v>
      </c>
    </row>
    <row r="3919" spans="1:71" x14ac:dyDescent="0.25">
      <c r="A3919" t="s">
        <v>87</v>
      </c>
      <c r="B3919">
        <v>2133</v>
      </c>
      <c r="C3919" t="s">
        <v>88</v>
      </c>
      <c r="D3919">
        <v>2</v>
      </c>
      <c r="E3919">
        <v>3327.4403430000002</v>
      </c>
      <c r="F3919">
        <v>3327.629379</v>
      </c>
      <c r="G3919">
        <v>0.18903599999976001</v>
      </c>
      <c r="H3919">
        <v>27.440300000000001</v>
      </c>
      <c r="I3919">
        <v>60</v>
      </c>
      <c r="J3919">
        <v>591.42899999999997</v>
      </c>
      <c r="L3919" t="s">
        <v>1389</v>
      </c>
      <c r="M3919" t="str">
        <f t="shared" si="496"/>
        <v>2018</v>
      </c>
      <c r="N3919" t="str">
        <f t="shared" si="497"/>
        <v>01</v>
      </c>
      <c r="O3919" t="str">
        <f t="shared" si="498"/>
        <v>02</v>
      </c>
      <c r="P3919" t="str">
        <f t="shared" si="499"/>
        <v>01</v>
      </c>
      <c r="Q3919" t="str">
        <f t="shared" si="500"/>
        <v>36</v>
      </c>
      <c r="R3919" t="str">
        <f t="shared" si="501"/>
        <v>02</v>
      </c>
      <c r="S3919" s="4">
        <f t="shared" si="503"/>
        <v>43102.066689814812</v>
      </c>
      <c r="T3919" s="5">
        <f t="shared" si="502"/>
        <v>43102.066689814812</v>
      </c>
      <c r="U3919" t="s">
        <v>2814</v>
      </c>
      <c r="AH3919" t="s">
        <v>2940</v>
      </c>
      <c r="AI3919" t="s">
        <v>2941</v>
      </c>
      <c r="AJ3919" t="s">
        <v>3097</v>
      </c>
      <c r="AK3919" t="s">
        <v>3101</v>
      </c>
      <c r="AL3919" t="s">
        <v>3103</v>
      </c>
      <c r="AM3919" t="s">
        <v>3445</v>
      </c>
      <c r="AN3919" t="s">
        <v>3619</v>
      </c>
      <c r="BQ3919">
        <v>27.440300000000001</v>
      </c>
      <c r="BR3919">
        <v>27.629335999999761</v>
      </c>
      <c r="BS3919">
        <v>10</v>
      </c>
    </row>
    <row r="3920" spans="1:71" x14ac:dyDescent="0.25">
      <c r="A3920" t="s">
        <v>87</v>
      </c>
      <c r="B3920">
        <v>2134</v>
      </c>
      <c r="C3920" t="s">
        <v>88</v>
      </c>
      <c r="D3920">
        <v>2</v>
      </c>
      <c r="E3920">
        <v>3328.3288120000002</v>
      </c>
      <c r="F3920">
        <v>3328.5052460000002</v>
      </c>
      <c r="G3920">
        <v>0.176433999999972</v>
      </c>
      <c r="H3920">
        <v>28.328800000000001</v>
      </c>
      <c r="I3920">
        <v>60</v>
      </c>
      <c r="J3920">
        <v>608.57100000000003</v>
      </c>
      <c r="L3920" t="s">
        <v>1389</v>
      </c>
      <c r="M3920" t="str">
        <f t="shared" si="496"/>
        <v>2018</v>
      </c>
      <c r="N3920" t="str">
        <f t="shared" si="497"/>
        <v>01</v>
      </c>
      <c r="O3920" t="str">
        <f t="shared" si="498"/>
        <v>02</v>
      </c>
      <c r="P3920" t="str">
        <f t="shared" si="499"/>
        <v>01</v>
      </c>
      <c r="Q3920" t="str">
        <f t="shared" si="500"/>
        <v>36</v>
      </c>
      <c r="R3920" t="str">
        <f t="shared" si="501"/>
        <v>02</v>
      </c>
      <c r="S3920" s="4">
        <f t="shared" si="503"/>
        <v>43102.066689814812</v>
      </c>
      <c r="T3920" s="5">
        <f t="shared" si="502"/>
        <v>43102.066689814812</v>
      </c>
      <c r="U3920" t="s">
        <v>2814</v>
      </c>
      <c r="AH3920" t="s">
        <v>2940</v>
      </c>
      <c r="AI3920" t="s">
        <v>2941</v>
      </c>
      <c r="AJ3920" t="s">
        <v>3097</v>
      </c>
      <c r="AK3920" t="s">
        <v>3101</v>
      </c>
      <c r="AL3920" t="s">
        <v>3103</v>
      </c>
      <c r="AM3920" t="s">
        <v>3445</v>
      </c>
      <c r="AN3920" t="s">
        <v>3619</v>
      </c>
      <c r="BQ3920">
        <v>28.328800000000001</v>
      </c>
      <c r="BR3920">
        <v>28.50523399999997</v>
      </c>
      <c r="BS3920">
        <v>11</v>
      </c>
    </row>
    <row r="3921" spans="1:71" x14ac:dyDescent="0.25">
      <c r="A3921" t="s">
        <v>87</v>
      </c>
      <c r="B3921">
        <v>2135</v>
      </c>
      <c r="C3921" t="s">
        <v>88</v>
      </c>
      <c r="D3921">
        <v>2</v>
      </c>
      <c r="E3921">
        <v>3375.63582</v>
      </c>
      <c r="F3921">
        <v>3375.988687</v>
      </c>
      <c r="G3921">
        <v>0.35286700000006022</v>
      </c>
      <c r="H3921">
        <v>75.635800000000003</v>
      </c>
      <c r="I3921">
        <v>60</v>
      </c>
      <c r="J3921">
        <v>565.71400000000006</v>
      </c>
      <c r="L3921" t="s">
        <v>1389</v>
      </c>
      <c r="M3921" t="str">
        <f t="shared" si="496"/>
        <v>2018</v>
      </c>
      <c r="N3921" t="str">
        <f t="shared" si="497"/>
        <v>01</v>
      </c>
      <c r="O3921" t="str">
        <f t="shared" si="498"/>
        <v>02</v>
      </c>
      <c r="P3921" t="str">
        <f t="shared" si="499"/>
        <v>01</v>
      </c>
      <c r="Q3921" t="str">
        <f t="shared" si="500"/>
        <v>36</v>
      </c>
      <c r="R3921" t="str">
        <f t="shared" si="501"/>
        <v>02</v>
      </c>
      <c r="S3921" s="4">
        <f t="shared" si="503"/>
        <v>43102.066689814812</v>
      </c>
      <c r="T3921" s="5">
        <f t="shared" si="502"/>
        <v>43102.066689814812</v>
      </c>
      <c r="U3921" t="s">
        <v>2814</v>
      </c>
      <c r="AH3921" t="s">
        <v>2940</v>
      </c>
      <c r="AI3921" t="s">
        <v>3077</v>
      </c>
      <c r="AJ3921" t="s">
        <v>3097</v>
      </c>
      <c r="AK3921" t="s">
        <v>3101</v>
      </c>
      <c r="AL3921" t="s">
        <v>3103</v>
      </c>
      <c r="AM3921" t="s">
        <v>3446</v>
      </c>
      <c r="BQ3921">
        <v>75.635800000000003</v>
      </c>
      <c r="BR3921">
        <v>75.988667000000063</v>
      </c>
      <c r="BS3921">
        <v>12</v>
      </c>
    </row>
    <row r="3922" spans="1:71" x14ac:dyDescent="0.25">
      <c r="A3922" t="s">
        <v>87</v>
      </c>
      <c r="B3922">
        <v>2137</v>
      </c>
      <c r="C3922" t="s">
        <v>88</v>
      </c>
      <c r="D3922">
        <v>2</v>
      </c>
      <c r="E3922">
        <v>3376.3415540000001</v>
      </c>
      <c r="F3922">
        <v>3376.7007229999999</v>
      </c>
      <c r="G3922">
        <v>0.35916899999983798</v>
      </c>
      <c r="H3922">
        <v>76.3416</v>
      </c>
      <c r="I3922">
        <v>102.857</v>
      </c>
      <c r="J3922">
        <v>797.14300000000003</v>
      </c>
      <c r="L3922" t="s">
        <v>1389</v>
      </c>
      <c r="M3922" t="str">
        <f t="shared" si="496"/>
        <v>2018</v>
      </c>
      <c r="N3922" t="str">
        <f t="shared" si="497"/>
        <v>01</v>
      </c>
      <c r="O3922" t="str">
        <f t="shared" si="498"/>
        <v>02</v>
      </c>
      <c r="P3922" t="str">
        <f t="shared" si="499"/>
        <v>01</v>
      </c>
      <c r="Q3922" t="str">
        <f t="shared" si="500"/>
        <v>36</v>
      </c>
      <c r="R3922" t="str">
        <f t="shared" si="501"/>
        <v>02</v>
      </c>
      <c r="S3922" s="4">
        <f t="shared" si="503"/>
        <v>43102.066689814812</v>
      </c>
      <c r="T3922" s="5">
        <f t="shared" si="502"/>
        <v>43102.066689814812</v>
      </c>
      <c r="U3922" t="s">
        <v>2814</v>
      </c>
      <c r="AH3922" t="s">
        <v>2940</v>
      </c>
      <c r="AI3922" t="s">
        <v>2941</v>
      </c>
      <c r="AJ3922" t="s">
        <v>3097</v>
      </c>
      <c r="AK3922" t="s">
        <v>3101</v>
      </c>
      <c r="AL3922" t="s">
        <v>3103</v>
      </c>
      <c r="AM3922" t="s">
        <v>3446</v>
      </c>
      <c r="BQ3922">
        <v>76.3416</v>
      </c>
      <c r="BR3922">
        <v>76.700768999999838</v>
      </c>
      <c r="BS3922">
        <v>13</v>
      </c>
    </row>
    <row r="3923" spans="1:71" x14ac:dyDescent="0.25">
      <c r="A3923" t="s">
        <v>87</v>
      </c>
      <c r="B3923">
        <v>528</v>
      </c>
      <c r="C3923" t="s">
        <v>88</v>
      </c>
      <c r="D3923">
        <v>2</v>
      </c>
      <c r="E3923">
        <v>3914.9463000000001</v>
      </c>
      <c r="F3923">
        <v>3915.2865649999999</v>
      </c>
      <c r="G3923">
        <v>0.34026499999981752</v>
      </c>
      <c r="H3923">
        <v>14.946300000000001</v>
      </c>
      <c r="I3923">
        <v>0</v>
      </c>
      <c r="J3923">
        <v>1204.5</v>
      </c>
      <c r="L3923" t="s">
        <v>1390</v>
      </c>
      <c r="M3923" t="str">
        <f t="shared" si="496"/>
        <v>2018</v>
      </c>
      <c r="N3923" t="str">
        <f t="shared" si="497"/>
        <v>01</v>
      </c>
      <c r="O3923" t="str">
        <f t="shared" si="498"/>
        <v>05</v>
      </c>
      <c r="P3923" t="str">
        <f t="shared" si="499"/>
        <v>11</v>
      </c>
      <c r="Q3923" t="str">
        <f t="shared" si="500"/>
        <v>06</v>
      </c>
      <c r="R3923" t="str">
        <f t="shared" si="501"/>
        <v>02</v>
      </c>
      <c r="S3923" s="4">
        <f t="shared" si="503"/>
        <v>43105.462523148148</v>
      </c>
      <c r="T3923" s="5">
        <f t="shared" si="502"/>
        <v>43105.462523148148</v>
      </c>
      <c r="U3923" t="s">
        <v>2815</v>
      </c>
      <c r="W3923" t="s">
        <v>2940</v>
      </c>
      <c r="X3923" t="s">
        <v>2943</v>
      </c>
      <c r="Y3923" t="s">
        <v>3053</v>
      </c>
      <c r="Z3923" t="s">
        <v>67</v>
      </c>
      <c r="AH3923" t="s">
        <v>2940</v>
      </c>
      <c r="AI3923" t="s">
        <v>2941</v>
      </c>
      <c r="AJ3923" t="s">
        <v>3097</v>
      </c>
      <c r="AK3923" t="s">
        <v>3101</v>
      </c>
      <c r="AL3923" t="s">
        <v>3104</v>
      </c>
      <c r="AM3923" t="s">
        <v>3105</v>
      </c>
      <c r="AT3923" t="s">
        <v>2940</v>
      </c>
      <c r="BE3923" t="s">
        <v>3065</v>
      </c>
      <c r="BP3923" t="s">
        <v>3777</v>
      </c>
      <c r="BQ3923">
        <v>14.946300000000001</v>
      </c>
      <c r="BR3923">
        <v>15.28656499999982</v>
      </c>
      <c r="BS3923">
        <v>0</v>
      </c>
    </row>
    <row r="3924" spans="1:71" x14ac:dyDescent="0.25">
      <c r="A3924" t="s">
        <v>87</v>
      </c>
      <c r="B3924">
        <v>1231</v>
      </c>
      <c r="C3924" t="s">
        <v>88</v>
      </c>
      <c r="D3924">
        <v>2</v>
      </c>
      <c r="E3924">
        <v>4073.3646429999999</v>
      </c>
      <c r="F3924">
        <v>4074.0829789999998</v>
      </c>
      <c r="G3924">
        <v>0.71833599999990838</v>
      </c>
      <c r="H3924">
        <v>173.3646</v>
      </c>
      <c r="I3924">
        <v>108.7</v>
      </c>
      <c r="J3924">
        <v>803.1</v>
      </c>
      <c r="L3924" t="s">
        <v>1390</v>
      </c>
      <c r="M3924" t="str">
        <f t="shared" si="496"/>
        <v>2018</v>
      </c>
      <c r="N3924" t="str">
        <f t="shared" si="497"/>
        <v>01</v>
      </c>
      <c r="O3924" t="str">
        <f t="shared" si="498"/>
        <v>05</v>
      </c>
      <c r="P3924" t="str">
        <f t="shared" si="499"/>
        <v>11</v>
      </c>
      <c r="Q3924" t="str">
        <f t="shared" si="500"/>
        <v>06</v>
      </c>
      <c r="R3924" t="str">
        <f t="shared" si="501"/>
        <v>02</v>
      </c>
      <c r="S3924" s="4">
        <f t="shared" si="503"/>
        <v>43105.462523148148</v>
      </c>
      <c r="T3924" s="5">
        <f t="shared" si="502"/>
        <v>43105.462523148148</v>
      </c>
      <c r="U3924" t="s">
        <v>2815</v>
      </c>
      <c r="W3924" t="s">
        <v>2940</v>
      </c>
      <c r="X3924" t="s">
        <v>2942</v>
      </c>
      <c r="Z3924" t="s">
        <v>2954</v>
      </c>
      <c r="AH3924" t="s">
        <v>2940</v>
      </c>
      <c r="AI3924" t="s">
        <v>3078</v>
      </c>
      <c r="AJ3924" t="s">
        <v>3097</v>
      </c>
      <c r="AK3924" t="s">
        <v>3101</v>
      </c>
      <c r="AL3924" t="s">
        <v>3103</v>
      </c>
      <c r="AM3924" t="s">
        <v>3105</v>
      </c>
      <c r="BQ3924">
        <v>173.3646</v>
      </c>
      <c r="BR3924">
        <v>174.0829359999999</v>
      </c>
      <c r="BS3924">
        <v>1</v>
      </c>
    </row>
    <row r="3925" spans="1:71" x14ac:dyDescent="0.25">
      <c r="A3925" t="s">
        <v>87</v>
      </c>
      <c r="B3925">
        <v>1232</v>
      </c>
      <c r="C3925" t="s">
        <v>88</v>
      </c>
      <c r="D3925">
        <v>2</v>
      </c>
      <c r="E3925">
        <v>4161.997609</v>
      </c>
      <c r="F3925">
        <v>4162.6025239999999</v>
      </c>
      <c r="G3925">
        <v>0.60491499999989173</v>
      </c>
      <c r="H3925">
        <v>261.99759999999998</v>
      </c>
      <c r="I3925">
        <v>85</v>
      </c>
      <c r="J3925">
        <v>1313.4</v>
      </c>
      <c r="L3925" t="s">
        <v>1390</v>
      </c>
      <c r="M3925" t="str">
        <f t="shared" si="496"/>
        <v>2018</v>
      </c>
      <c r="N3925" t="str">
        <f t="shared" si="497"/>
        <v>01</v>
      </c>
      <c r="O3925" t="str">
        <f t="shared" si="498"/>
        <v>05</v>
      </c>
      <c r="P3925" t="str">
        <f t="shared" si="499"/>
        <v>11</v>
      </c>
      <c r="Q3925" t="str">
        <f t="shared" si="500"/>
        <v>06</v>
      </c>
      <c r="R3925" t="str">
        <f t="shared" si="501"/>
        <v>02</v>
      </c>
      <c r="S3925" s="4">
        <f t="shared" si="503"/>
        <v>43105.462523148148</v>
      </c>
      <c r="T3925" s="5">
        <f t="shared" si="502"/>
        <v>43105.462523148148</v>
      </c>
      <c r="U3925" t="s">
        <v>2815</v>
      </c>
      <c r="W3925" t="s">
        <v>2940</v>
      </c>
      <c r="X3925" t="s">
        <v>2943</v>
      </c>
      <c r="Z3925" t="s">
        <v>2954</v>
      </c>
      <c r="AH3925" t="s">
        <v>2940</v>
      </c>
      <c r="AI3925" t="s">
        <v>2941</v>
      </c>
      <c r="AJ3925" t="s">
        <v>2941</v>
      </c>
      <c r="AK3925" t="s">
        <v>3101</v>
      </c>
      <c r="AL3925" t="s">
        <v>3104</v>
      </c>
      <c r="AM3925" t="s">
        <v>3105</v>
      </c>
      <c r="AN3925" t="s">
        <v>3619</v>
      </c>
      <c r="BQ3925">
        <v>261.99759999999998</v>
      </c>
      <c r="BR3925">
        <v>262.60251499999993</v>
      </c>
      <c r="BS3925">
        <v>2</v>
      </c>
    </row>
    <row r="3926" spans="1:71" x14ac:dyDescent="0.25">
      <c r="A3926" t="s">
        <v>87</v>
      </c>
      <c r="B3926">
        <v>1234</v>
      </c>
      <c r="C3926" t="s">
        <v>88</v>
      </c>
      <c r="D3926">
        <v>2</v>
      </c>
      <c r="E3926">
        <v>4167.8473809999996</v>
      </c>
      <c r="F3926">
        <v>4168.3829830000004</v>
      </c>
      <c r="G3926">
        <v>0.53560200000083569</v>
      </c>
      <c r="H3926">
        <v>267.84739999999999</v>
      </c>
      <c r="I3926">
        <v>89.8</v>
      </c>
      <c r="J3926">
        <v>1119.7</v>
      </c>
      <c r="L3926" t="s">
        <v>1390</v>
      </c>
      <c r="M3926" t="str">
        <f t="shared" si="496"/>
        <v>2018</v>
      </c>
      <c r="N3926" t="str">
        <f t="shared" si="497"/>
        <v>01</v>
      </c>
      <c r="O3926" t="str">
        <f t="shared" si="498"/>
        <v>05</v>
      </c>
      <c r="P3926" t="str">
        <f t="shared" si="499"/>
        <v>11</v>
      </c>
      <c r="Q3926" t="str">
        <f t="shared" si="500"/>
        <v>06</v>
      </c>
      <c r="R3926" t="str">
        <f t="shared" si="501"/>
        <v>02</v>
      </c>
      <c r="S3926" s="4">
        <f t="shared" si="503"/>
        <v>43105.462523148148</v>
      </c>
      <c r="T3926" s="5">
        <f t="shared" si="502"/>
        <v>43105.462523148148</v>
      </c>
      <c r="U3926" t="s">
        <v>2815</v>
      </c>
      <c r="W3926" t="s">
        <v>2940</v>
      </c>
      <c r="X3926" t="s">
        <v>2943</v>
      </c>
      <c r="Y3926" t="s">
        <v>3054</v>
      </c>
      <c r="Z3926" t="s">
        <v>2954</v>
      </c>
      <c r="AH3926" t="s">
        <v>2940</v>
      </c>
      <c r="AI3926" t="s">
        <v>2941</v>
      </c>
      <c r="AJ3926" t="s">
        <v>3077</v>
      </c>
      <c r="AK3926" t="s">
        <v>3101</v>
      </c>
      <c r="AL3926" t="s">
        <v>3104</v>
      </c>
      <c r="AM3926" t="s">
        <v>3105</v>
      </c>
      <c r="BQ3926">
        <v>267.84739999999999</v>
      </c>
      <c r="BR3926">
        <v>268.38300200000077</v>
      </c>
      <c r="BS3926">
        <v>3</v>
      </c>
    </row>
    <row r="3927" spans="1:71" x14ac:dyDescent="0.25">
      <c r="A3927" t="s">
        <v>87</v>
      </c>
      <c r="B3927">
        <v>530</v>
      </c>
      <c r="C3927" t="s">
        <v>88</v>
      </c>
      <c r="D3927">
        <v>2</v>
      </c>
      <c r="E3927">
        <v>4270.4381999999996</v>
      </c>
      <c r="F3927">
        <v>4271.2951629999998</v>
      </c>
      <c r="G3927">
        <v>0.856963000000178</v>
      </c>
      <c r="H3927">
        <v>70.438199999999995</v>
      </c>
      <c r="I3927">
        <v>0</v>
      </c>
      <c r="J3927">
        <v>1249.5</v>
      </c>
      <c r="L3927" t="s">
        <v>1391</v>
      </c>
      <c r="M3927" t="str">
        <f t="shared" si="496"/>
        <v>2018</v>
      </c>
      <c r="N3927" t="str">
        <f t="shared" si="497"/>
        <v>01</v>
      </c>
      <c r="O3927" t="str">
        <f t="shared" si="498"/>
        <v>06</v>
      </c>
      <c r="P3927" t="str">
        <f t="shared" si="499"/>
        <v>12</v>
      </c>
      <c r="Q3927" t="str">
        <f t="shared" si="500"/>
        <v>06</v>
      </c>
      <c r="R3927" t="str">
        <f t="shared" si="501"/>
        <v>02</v>
      </c>
      <c r="S3927" s="4">
        <f t="shared" si="503"/>
        <v>43106.504189814812</v>
      </c>
      <c r="T3927" s="5">
        <f t="shared" si="502"/>
        <v>43106.504189814812</v>
      </c>
      <c r="U3927" t="s">
        <v>2816</v>
      </c>
      <c r="W3927" t="s">
        <v>2940</v>
      </c>
      <c r="X3927" t="s">
        <v>2942</v>
      </c>
      <c r="Y3927" t="s">
        <v>3055</v>
      </c>
      <c r="Z3927" t="s">
        <v>67</v>
      </c>
      <c r="AH3927" t="s">
        <v>2940</v>
      </c>
      <c r="AI3927" t="s">
        <v>3081</v>
      </c>
      <c r="AJ3927" t="s">
        <v>3097</v>
      </c>
      <c r="AK3927" t="s">
        <v>2940</v>
      </c>
      <c r="AL3927" t="s">
        <v>3103</v>
      </c>
      <c r="AM3927" t="s">
        <v>3105</v>
      </c>
      <c r="AN3927" t="s">
        <v>3716</v>
      </c>
      <c r="BE3927" t="s">
        <v>3065</v>
      </c>
      <c r="BQ3927">
        <v>70.438199999999995</v>
      </c>
      <c r="BR3927">
        <v>71.295163000000173</v>
      </c>
      <c r="BS3927">
        <v>0</v>
      </c>
    </row>
    <row r="3928" spans="1:71" x14ac:dyDescent="0.25">
      <c r="A3928" t="s">
        <v>87</v>
      </c>
      <c r="B3928">
        <v>531</v>
      </c>
      <c r="C3928" t="s">
        <v>88</v>
      </c>
      <c r="D3928">
        <v>2</v>
      </c>
      <c r="E3928">
        <v>4546.7484000000004</v>
      </c>
      <c r="F3928">
        <v>4548.1157599999997</v>
      </c>
      <c r="G3928">
        <v>1.36735999999928</v>
      </c>
      <c r="H3928">
        <v>46.748399999999997</v>
      </c>
      <c r="I3928">
        <v>0</v>
      </c>
      <c r="J3928">
        <v>1125.9839999999999</v>
      </c>
      <c r="L3928" t="s">
        <v>1392</v>
      </c>
      <c r="M3928" t="str">
        <f t="shared" si="496"/>
        <v>2018</v>
      </c>
      <c r="N3928" t="str">
        <f t="shared" si="497"/>
        <v>01</v>
      </c>
      <c r="O3928" t="str">
        <f t="shared" si="498"/>
        <v>06</v>
      </c>
      <c r="P3928" t="str">
        <f t="shared" si="499"/>
        <v>17</v>
      </c>
      <c r="Q3928" t="str">
        <f t="shared" si="500"/>
        <v>06</v>
      </c>
      <c r="R3928" t="str">
        <f t="shared" si="501"/>
        <v>02</v>
      </c>
      <c r="S3928" s="4">
        <f t="shared" si="503"/>
        <v>43106.712523148148</v>
      </c>
      <c r="T3928" s="5">
        <f t="shared" si="502"/>
        <v>43106.712523148148</v>
      </c>
      <c r="U3928" t="s">
        <v>2817</v>
      </c>
      <c r="W3928" t="s">
        <v>2940</v>
      </c>
      <c r="X3928" t="s">
        <v>2943</v>
      </c>
      <c r="Z3928" t="s">
        <v>67</v>
      </c>
      <c r="AH3928" t="s">
        <v>2940</v>
      </c>
      <c r="AI3928" t="s">
        <v>3083</v>
      </c>
      <c r="AJ3928" t="s">
        <v>3078</v>
      </c>
      <c r="AK3928" t="s">
        <v>3101</v>
      </c>
      <c r="AL3928" t="s">
        <v>3104</v>
      </c>
      <c r="AM3928" t="s">
        <v>3105</v>
      </c>
      <c r="BE3928" t="s">
        <v>3065</v>
      </c>
      <c r="BQ3928">
        <v>46.748399999999997</v>
      </c>
      <c r="BR3928">
        <v>48.115759999999277</v>
      </c>
      <c r="BS3928">
        <v>0</v>
      </c>
    </row>
    <row r="3929" spans="1:71" x14ac:dyDescent="0.25">
      <c r="A3929" t="s">
        <v>87</v>
      </c>
      <c r="B3929">
        <v>535</v>
      </c>
      <c r="C3929" t="s">
        <v>88</v>
      </c>
      <c r="D3929">
        <v>2</v>
      </c>
      <c r="E3929">
        <v>5091.0333000000001</v>
      </c>
      <c r="F3929">
        <v>5093.0685869999998</v>
      </c>
      <c r="G3929">
        <v>2.0352869999996979</v>
      </c>
      <c r="H3929">
        <v>291.0333</v>
      </c>
      <c r="I3929">
        <v>0</v>
      </c>
      <c r="J3929">
        <v>1170.7</v>
      </c>
      <c r="L3929" t="s">
        <v>1393</v>
      </c>
      <c r="M3929" t="str">
        <f t="shared" si="496"/>
        <v>2018</v>
      </c>
      <c r="N3929" t="str">
        <f t="shared" si="497"/>
        <v>01</v>
      </c>
      <c r="O3929" t="str">
        <f t="shared" si="498"/>
        <v>07</v>
      </c>
      <c r="P3929" t="str">
        <f t="shared" si="499"/>
        <v>15</v>
      </c>
      <c r="Q3929" t="str">
        <f t="shared" si="500"/>
        <v>36</v>
      </c>
      <c r="R3929" t="str">
        <f t="shared" si="501"/>
        <v>02</v>
      </c>
      <c r="S3929" s="4">
        <f t="shared" si="503"/>
        <v>43107.650023148148</v>
      </c>
      <c r="T3929" s="5">
        <f t="shared" si="502"/>
        <v>43107.650023148148</v>
      </c>
      <c r="U3929" t="s">
        <v>2818</v>
      </c>
      <c r="W3929" t="s">
        <v>2940</v>
      </c>
      <c r="X3929" t="s">
        <v>2942</v>
      </c>
      <c r="Z3929" t="s">
        <v>67</v>
      </c>
      <c r="AH3929" t="s">
        <v>2940</v>
      </c>
      <c r="AI3929" t="s">
        <v>3083</v>
      </c>
      <c r="AJ3929" t="s">
        <v>3097</v>
      </c>
      <c r="AK3929" t="s">
        <v>3101</v>
      </c>
      <c r="AL3929" t="s">
        <v>3103</v>
      </c>
      <c r="AM3929" t="s">
        <v>3105</v>
      </c>
      <c r="BE3929" t="s">
        <v>3065</v>
      </c>
      <c r="BQ3929">
        <v>291.0333</v>
      </c>
      <c r="BR3929">
        <v>293.0685869999997</v>
      </c>
      <c r="BS3929">
        <v>0</v>
      </c>
    </row>
    <row r="3930" spans="1:71" x14ac:dyDescent="0.25">
      <c r="A3930" t="s">
        <v>87</v>
      </c>
      <c r="B3930">
        <v>539</v>
      </c>
      <c r="C3930" t="s">
        <v>88</v>
      </c>
      <c r="D3930">
        <v>2</v>
      </c>
      <c r="E3930">
        <v>5498.4349000000002</v>
      </c>
      <c r="F3930">
        <v>5500.7474389999998</v>
      </c>
      <c r="G3930">
        <v>2.31253899999956</v>
      </c>
      <c r="H3930">
        <v>98.434899999999999</v>
      </c>
      <c r="I3930">
        <v>0</v>
      </c>
      <c r="J3930">
        <v>1598.5</v>
      </c>
      <c r="L3930" t="s">
        <v>1394</v>
      </c>
      <c r="M3930" t="str">
        <f t="shared" si="496"/>
        <v>2018</v>
      </c>
      <c r="N3930" t="str">
        <f t="shared" si="497"/>
        <v>01</v>
      </c>
      <c r="O3930" t="str">
        <f t="shared" si="498"/>
        <v>08</v>
      </c>
      <c r="P3930" t="str">
        <f t="shared" si="499"/>
        <v>05</v>
      </c>
      <c r="Q3930" t="str">
        <f t="shared" si="500"/>
        <v>36</v>
      </c>
      <c r="R3930" t="str">
        <f t="shared" si="501"/>
        <v>02</v>
      </c>
      <c r="S3930" s="4">
        <f t="shared" si="503"/>
        <v>43108.233356481483</v>
      </c>
      <c r="T3930" s="5">
        <f t="shared" si="502"/>
        <v>43108.233356481483</v>
      </c>
      <c r="U3930" t="s">
        <v>2819</v>
      </c>
      <c r="W3930" t="s">
        <v>2940</v>
      </c>
      <c r="X3930" t="s">
        <v>2942</v>
      </c>
      <c r="Y3930" t="s">
        <v>3045</v>
      </c>
      <c r="Z3930" t="s">
        <v>67</v>
      </c>
      <c r="AH3930" t="s">
        <v>2940</v>
      </c>
      <c r="AI3930" t="s">
        <v>3084</v>
      </c>
      <c r="AJ3930" t="s">
        <v>3097</v>
      </c>
      <c r="AK3930" t="s">
        <v>3101</v>
      </c>
      <c r="AL3930" t="s">
        <v>3103</v>
      </c>
      <c r="AM3930" t="s">
        <v>3105</v>
      </c>
      <c r="AN3930" t="s">
        <v>3619</v>
      </c>
      <c r="BE3930" t="s">
        <v>3065</v>
      </c>
      <c r="BQ3930">
        <v>98.434899999999999</v>
      </c>
      <c r="BR3930">
        <v>100.7474389999996</v>
      </c>
      <c r="BS3930">
        <v>0</v>
      </c>
    </row>
    <row r="3931" spans="1:71" x14ac:dyDescent="0.25">
      <c r="A3931" t="s">
        <v>87</v>
      </c>
      <c r="B3931">
        <v>547</v>
      </c>
      <c r="C3931" t="s">
        <v>88</v>
      </c>
      <c r="D3931">
        <v>2</v>
      </c>
      <c r="E3931">
        <v>6309.38</v>
      </c>
      <c r="F3931">
        <v>6309.5537690000001</v>
      </c>
      <c r="G3931">
        <v>0.17376899999999301</v>
      </c>
      <c r="H3931">
        <v>9.3800000000000008</v>
      </c>
      <c r="I3931">
        <v>0</v>
      </c>
      <c r="J3931">
        <v>1204.5</v>
      </c>
      <c r="L3931" t="s">
        <v>1395</v>
      </c>
      <c r="M3931" t="str">
        <f t="shared" si="496"/>
        <v>2018</v>
      </c>
      <c r="N3931" t="str">
        <f t="shared" si="497"/>
        <v>01</v>
      </c>
      <c r="O3931" t="str">
        <f t="shared" si="498"/>
        <v>10</v>
      </c>
      <c r="P3931" t="str">
        <f t="shared" si="499"/>
        <v>06</v>
      </c>
      <c r="Q3931" t="str">
        <f t="shared" si="500"/>
        <v>36</v>
      </c>
      <c r="R3931" t="str">
        <f t="shared" si="501"/>
        <v>02</v>
      </c>
      <c r="S3931" s="4">
        <f t="shared" si="503"/>
        <v>43110.275023148148</v>
      </c>
      <c r="T3931" s="5">
        <f t="shared" si="502"/>
        <v>43110.275023148148</v>
      </c>
      <c r="U3931" t="s">
        <v>2820</v>
      </c>
      <c r="W3931" t="s">
        <v>2940</v>
      </c>
      <c r="X3931" t="s">
        <v>2942</v>
      </c>
      <c r="Z3931" t="s">
        <v>67</v>
      </c>
      <c r="AH3931" t="s">
        <v>2940</v>
      </c>
      <c r="AI3931" t="s">
        <v>2941</v>
      </c>
      <c r="AJ3931" t="s">
        <v>3097</v>
      </c>
      <c r="AK3931" t="s">
        <v>3101</v>
      </c>
      <c r="AL3931" t="s">
        <v>3103</v>
      </c>
      <c r="AM3931" t="s">
        <v>3105</v>
      </c>
      <c r="AN3931" t="s">
        <v>3619</v>
      </c>
      <c r="BE3931" t="s">
        <v>3065</v>
      </c>
      <c r="BQ3931">
        <v>9.3800000000000008</v>
      </c>
      <c r="BR3931">
        <v>9.5537689999999937</v>
      </c>
      <c r="BS3931">
        <v>0</v>
      </c>
    </row>
    <row r="3932" spans="1:71" x14ac:dyDescent="0.25">
      <c r="A3932" t="s">
        <v>87</v>
      </c>
      <c r="B3932">
        <v>1242</v>
      </c>
      <c r="C3932" t="s">
        <v>88</v>
      </c>
      <c r="D3932">
        <v>2</v>
      </c>
      <c r="E3932">
        <v>6485.2640000000001</v>
      </c>
      <c r="F3932">
        <v>6485.9879579999997</v>
      </c>
      <c r="G3932">
        <v>0.72395799999958399</v>
      </c>
      <c r="H3932">
        <v>185.26400000000001</v>
      </c>
      <c r="I3932">
        <v>99.2</v>
      </c>
      <c r="J3932">
        <v>1455.1</v>
      </c>
      <c r="L3932" t="s">
        <v>1395</v>
      </c>
      <c r="M3932" t="str">
        <f t="shared" si="496"/>
        <v>2018</v>
      </c>
      <c r="N3932" t="str">
        <f t="shared" si="497"/>
        <v>01</v>
      </c>
      <c r="O3932" t="str">
        <f t="shared" si="498"/>
        <v>10</v>
      </c>
      <c r="P3932" t="str">
        <f t="shared" si="499"/>
        <v>06</v>
      </c>
      <c r="Q3932" t="str">
        <f t="shared" si="500"/>
        <v>36</v>
      </c>
      <c r="R3932" t="str">
        <f t="shared" si="501"/>
        <v>02</v>
      </c>
      <c r="S3932" s="4">
        <f t="shared" si="503"/>
        <v>43110.275023148148</v>
      </c>
      <c r="T3932" s="5">
        <f t="shared" si="502"/>
        <v>43110.275023148148</v>
      </c>
      <c r="U3932" t="s">
        <v>2820</v>
      </c>
      <c r="W3932" t="s">
        <v>2940</v>
      </c>
      <c r="X3932" t="s">
        <v>2943</v>
      </c>
      <c r="Z3932" t="s">
        <v>2954</v>
      </c>
      <c r="AH3932" t="s">
        <v>2940</v>
      </c>
      <c r="AI3932" t="s">
        <v>2941</v>
      </c>
      <c r="AJ3932" t="s">
        <v>2941</v>
      </c>
      <c r="AK3932" t="s">
        <v>3101</v>
      </c>
      <c r="AL3932" t="s">
        <v>3104</v>
      </c>
      <c r="AM3932" t="s">
        <v>3105</v>
      </c>
      <c r="BQ3932">
        <v>185.26400000000001</v>
      </c>
      <c r="BR3932">
        <v>185.98795799999959</v>
      </c>
      <c r="BS3932">
        <v>1</v>
      </c>
    </row>
    <row r="3933" spans="1:71" x14ac:dyDescent="0.25">
      <c r="A3933" t="s">
        <v>87</v>
      </c>
      <c r="B3933">
        <v>1435</v>
      </c>
      <c r="C3933" t="s">
        <v>88</v>
      </c>
      <c r="D3933">
        <v>2</v>
      </c>
      <c r="E3933">
        <v>6359.4570000000003</v>
      </c>
      <c r="F3933">
        <v>6360.1075199999996</v>
      </c>
      <c r="G3933">
        <v>0.65051999999923282</v>
      </c>
      <c r="H3933">
        <v>59.457000000000001</v>
      </c>
      <c r="I3933">
        <v>0</v>
      </c>
      <c r="J3933">
        <v>1055.1179999999999</v>
      </c>
      <c r="L3933" t="s">
        <v>1395</v>
      </c>
      <c r="M3933" t="str">
        <f t="shared" si="496"/>
        <v>2018</v>
      </c>
      <c r="N3933" t="str">
        <f t="shared" si="497"/>
        <v>01</v>
      </c>
      <c r="O3933" t="str">
        <f t="shared" si="498"/>
        <v>10</v>
      </c>
      <c r="P3933" t="str">
        <f t="shared" si="499"/>
        <v>06</v>
      </c>
      <c r="Q3933" t="str">
        <f t="shared" si="500"/>
        <v>36</v>
      </c>
      <c r="R3933" t="str">
        <f t="shared" si="501"/>
        <v>02</v>
      </c>
      <c r="S3933" s="4">
        <f t="shared" si="503"/>
        <v>43110.275023148148</v>
      </c>
      <c r="T3933" s="5">
        <f t="shared" si="502"/>
        <v>43110.275023148148</v>
      </c>
      <c r="U3933" t="s">
        <v>2820</v>
      </c>
      <c r="AH3933" t="s">
        <v>2940</v>
      </c>
      <c r="AI3933" t="s">
        <v>2941</v>
      </c>
      <c r="AJ3933" t="s">
        <v>3097</v>
      </c>
      <c r="AK3933" t="s">
        <v>3101</v>
      </c>
      <c r="AL3933" t="s">
        <v>3103</v>
      </c>
      <c r="AM3933" t="s">
        <v>3396</v>
      </c>
      <c r="AN3933" t="s">
        <v>3639</v>
      </c>
      <c r="BQ3933">
        <v>59.457000000000001</v>
      </c>
      <c r="BR3933">
        <v>60.107519999999226</v>
      </c>
      <c r="BS3933">
        <v>2</v>
      </c>
    </row>
    <row r="3934" spans="1:71" x14ac:dyDescent="0.25">
      <c r="A3934" t="s">
        <v>87</v>
      </c>
      <c r="B3934">
        <v>1436</v>
      </c>
      <c r="C3934" t="s">
        <v>88</v>
      </c>
      <c r="D3934">
        <v>2</v>
      </c>
      <c r="E3934">
        <v>6472.4736999999996</v>
      </c>
      <c r="F3934">
        <v>6472.6385579999996</v>
      </c>
      <c r="G3934">
        <v>0.16485800000009479</v>
      </c>
      <c r="H3934">
        <v>172.47370000000001</v>
      </c>
      <c r="I3934">
        <v>78.739999999999995</v>
      </c>
      <c r="J3934">
        <v>1275.5909999999999</v>
      </c>
      <c r="L3934" t="s">
        <v>1395</v>
      </c>
      <c r="M3934" t="str">
        <f t="shared" si="496"/>
        <v>2018</v>
      </c>
      <c r="N3934" t="str">
        <f t="shared" si="497"/>
        <v>01</v>
      </c>
      <c r="O3934" t="str">
        <f t="shared" si="498"/>
        <v>10</v>
      </c>
      <c r="P3934" t="str">
        <f t="shared" si="499"/>
        <v>06</v>
      </c>
      <c r="Q3934" t="str">
        <f t="shared" si="500"/>
        <v>36</v>
      </c>
      <c r="R3934" t="str">
        <f t="shared" si="501"/>
        <v>02</v>
      </c>
      <c r="S3934" s="4">
        <f t="shared" si="503"/>
        <v>43110.275023148148</v>
      </c>
      <c r="T3934" s="5">
        <f t="shared" si="502"/>
        <v>43110.275023148148</v>
      </c>
      <c r="U3934" t="s">
        <v>2820</v>
      </c>
      <c r="AH3934" t="s">
        <v>2940</v>
      </c>
      <c r="AI3934" t="s">
        <v>2941</v>
      </c>
      <c r="AJ3934" t="s">
        <v>3097</v>
      </c>
      <c r="AK3934" t="s">
        <v>3101</v>
      </c>
      <c r="AL3934" t="s">
        <v>3103</v>
      </c>
      <c r="AM3934" t="s">
        <v>3447</v>
      </c>
      <c r="BQ3934">
        <v>172.47370000000001</v>
      </c>
      <c r="BR3934">
        <v>172.6385580000001</v>
      </c>
      <c r="BS3934">
        <v>3</v>
      </c>
    </row>
    <row r="3935" spans="1:71" x14ac:dyDescent="0.25">
      <c r="A3935" t="s">
        <v>87</v>
      </c>
      <c r="B3935">
        <v>1437</v>
      </c>
      <c r="C3935" t="s">
        <v>88</v>
      </c>
      <c r="D3935">
        <v>2</v>
      </c>
      <c r="E3935">
        <v>6472.7543999999998</v>
      </c>
      <c r="F3935">
        <v>6473.1554059999999</v>
      </c>
      <c r="G3935">
        <v>0.40100600000005221</v>
      </c>
      <c r="H3935">
        <v>172.7544</v>
      </c>
      <c r="I3935">
        <v>15.747999999999999</v>
      </c>
      <c r="J3935">
        <v>1417.3230000000001</v>
      </c>
      <c r="L3935" t="s">
        <v>1395</v>
      </c>
      <c r="M3935" t="str">
        <f t="shared" si="496"/>
        <v>2018</v>
      </c>
      <c r="N3935" t="str">
        <f t="shared" si="497"/>
        <v>01</v>
      </c>
      <c r="O3935" t="str">
        <f t="shared" si="498"/>
        <v>10</v>
      </c>
      <c r="P3935" t="str">
        <f t="shared" si="499"/>
        <v>06</v>
      </c>
      <c r="Q3935" t="str">
        <f t="shared" si="500"/>
        <v>36</v>
      </c>
      <c r="R3935" t="str">
        <f t="shared" si="501"/>
        <v>02</v>
      </c>
      <c r="S3935" s="4">
        <f t="shared" si="503"/>
        <v>43110.275023148148</v>
      </c>
      <c r="T3935" s="5">
        <f t="shared" si="502"/>
        <v>43110.275023148148</v>
      </c>
      <c r="U3935" t="s">
        <v>2820</v>
      </c>
      <c r="AH3935" t="s">
        <v>2940</v>
      </c>
      <c r="AI3935" t="s">
        <v>2941</v>
      </c>
      <c r="AJ3935" t="s">
        <v>2941</v>
      </c>
      <c r="AK3935" t="s">
        <v>3101</v>
      </c>
      <c r="AL3935" t="s">
        <v>3104</v>
      </c>
      <c r="AM3935" t="s">
        <v>3447</v>
      </c>
      <c r="BQ3935">
        <v>172.7544</v>
      </c>
      <c r="BR3935">
        <v>173.15540600000011</v>
      </c>
      <c r="BS3935">
        <v>4</v>
      </c>
    </row>
    <row r="3936" spans="1:71" x14ac:dyDescent="0.25">
      <c r="A3936" t="s">
        <v>87</v>
      </c>
      <c r="B3936">
        <v>1438</v>
      </c>
      <c r="C3936" t="s">
        <v>88</v>
      </c>
      <c r="D3936">
        <v>2</v>
      </c>
      <c r="E3936">
        <v>6474.0420000000004</v>
      </c>
      <c r="F3936">
        <v>6474.4831059999997</v>
      </c>
      <c r="G3936">
        <v>0.44110599999930861</v>
      </c>
      <c r="H3936">
        <v>174.042</v>
      </c>
      <c r="I3936">
        <v>47.244</v>
      </c>
      <c r="J3936">
        <v>1196.8499999999999</v>
      </c>
      <c r="L3936" t="s">
        <v>1395</v>
      </c>
      <c r="M3936" t="str">
        <f t="shared" si="496"/>
        <v>2018</v>
      </c>
      <c r="N3936" t="str">
        <f t="shared" si="497"/>
        <v>01</v>
      </c>
      <c r="O3936" t="str">
        <f t="shared" si="498"/>
        <v>10</v>
      </c>
      <c r="P3936" t="str">
        <f t="shared" si="499"/>
        <v>06</v>
      </c>
      <c r="Q3936" t="str">
        <f t="shared" si="500"/>
        <v>36</v>
      </c>
      <c r="R3936" t="str">
        <f t="shared" si="501"/>
        <v>02</v>
      </c>
      <c r="S3936" s="4">
        <f t="shared" si="503"/>
        <v>43110.275023148148</v>
      </c>
      <c r="T3936" s="5">
        <f t="shared" si="502"/>
        <v>43110.275023148148</v>
      </c>
      <c r="U3936" t="s">
        <v>2820</v>
      </c>
      <c r="AH3936" t="s">
        <v>2940</v>
      </c>
      <c r="AI3936" t="s">
        <v>2941</v>
      </c>
      <c r="AJ3936" t="s">
        <v>3097</v>
      </c>
      <c r="AK3936" t="s">
        <v>3101</v>
      </c>
      <c r="AL3936" t="s">
        <v>3103</v>
      </c>
      <c r="AM3936" t="s">
        <v>3447</v>
      </c>
      <c r="BQ3936">
        <v>174.042</v>
      </c>
      <c r="BR3936">
        <v>174.48310599999931</v>
      </c>
      <c r="BS3936">
        <v>5</v>
      </c>
    </row>
    <row r="3937" spans="1:71" x14ac:dyDescent="0.25">
      <c r="A3937" t="s">
        <v>87</v>
      </c>
      <c r="B3937">
        <v>1439</v>
      </c>
      <c r="C3937" t="s">
        <v>88</v>
      </c>
      <c r="D3937">
        <v>2</v>
      </c>
      <c r="E3937">
        <v>6474.6480000000001</v>
      </c>
      <c r="F3937">
        <v>6475.1782190000004</v>
      </c>
      <c r="G3937">
        <v>0.5302190000002156</v>
      </c>
      <c r="H3937">
        <v>174.648</v>
      </c>
      <c r="I3937">
        <v>15.747999999999999</v>
      </c>
      <c r="J3937">
        <v>1291.3389999999999</v>
      </c>
      <c r="L3937" t="s">
        <v>1395</v>
      </c>
      <c r="M3937" t="str">
        <f t="shared" si="496"/>
        <v>2018</v>
      </c>
      <c r="N3937" t="str">
        <f t="shared" si="497"/>
        <v>01</v>
      </c>
      <c r="O3937" t="str">
        <f t="shared" si="498"/>
        <v>10</v>
      </c>
      <c r="P3937" t="str">
        <f t="shared" si="499"/>
        <v>06</v>
      </c>
      <c r="Q3937" t="str">
        <f t="shared" si="500"/>
        <v>36</v>
      </c>
      <c r="R3937" t="str">
        <f t="shared" si="501"/>
        <v>02</v>
      </c>
      <c r="S3937" s="4">
        <f t="shared" si="503"/>
        <v>43110.275023148148</v>
      </c>
      <c r="T3937" s="5">
        <f t="shared" si="502"/>
        <v>43110.275023148148</v>
      </c>
      <c r="U3937" t="s">
        <v>2820</v>
      </c>
      <c r="AH3937" t="s">
        <v>2940</v>
      </c>
      <c r="AI3937" t="s">
        <v>2941</v>
      </c>
      <c r="AJ3937" t="s">
        <v>3097</v>
      </c>
      <c r="AK3937" t="s">
        <v>3101</v>
      </c>
      <c r="AL3937" t="s">
        <v>3103</v>
      </c>
      <c r="AM3937" t="s">
        <v>3447</v>
      </c>
      <c r="BQ3937">
        <v>174.648</v>
      </c>
      <c r="BR3937">
        <v>175.17821900000021</v>
      </c>
      <c r="BS3937">
        <v>6</v>
      </c>
    </row>
    <row r="3938" spans="1:71" x14ac:dyDescent="0.25">
      <c r="A3938" t="s">
        <v>87</v>
      </c>
      <c r="B3938">
        <v>1440</v>
      </c>
      <c r="C3938" t="s">
        <v>88</v>
      </c>
      <c r="D3938">
        <v>2</v>
      </c>
      <c r="E3938">
        <v>6475.6415999999999</v>
      </c>
      <c r="F3938">
        <v>6476.0247829999998</v>
      </c>
      <c r="G3938">
        <v>0.38318299999991717</v>
      </c>
      <c r="H3938">
        <v>175.64160000000001</v>
      </c>
      <c r="I3938">
        <v>15.747999999999999</v>
      </c>
      <c r="J3938">
        <v>1259.8430000000001</v>
      </c>
      <c r="L3938" t="s">
        <v>1395</v>
      </c>
      <c r="M3938" t="str">
        <f t="shared" si="496"/>
        <v>2018</v>
      </c>
      <c r="N3938" t="str">
        <f t="shared" si="497"/>
        <v>01</v>
      </c>
      <c r="O3938" t="str">
        <f t="shared" si="498"/>
        <v>10</v>
      </c>
      <c r="P3938" t="str">
        <f t="shared" si="499"/>
        <v>06</v>
      </c>
      <c r="Q3938" t="str">
        <f t="shared" si="500"/>
        <v>36</v>
      </c>
      <c r="R3938" t="str">
        <f t="shared" si="501"/>
        <v>02</v>
      </c>
      <c r="S3938" s="4">
        <f t="shared" si="503"/>
        <v>43110.275023148148</v>
      </c>
      <c r="T3938" s="5">
        <f t="shared" si="502"/>
        <v>43110.275023148148</v>
      </c>
      <c r="U3938" t="s">
        <v>2820</v>
      </c>
      <c r="AH3938" t="s">
        <v>2940</v>
      </c>
      <c r="AI3938" t="s">
        <v>2941</v>
      </c>
      <c r="AJ3938" t="s">
        <v>3097</v>
      </c>
      <c r="AK3938" t="s">
        <v>3101</v>
      </c>
      <c r="AL3938" t="s">
        <v>3103</v>
      </c>
      <c r="AM3938" t="s">
        <v>3447</v>
      </c>
      <c r="BQ3938">
        <v>175.64160000000001</v>
      </c>
      <c r="BR3938">
        <v>176.0247829999999</v>
      </c>
      <c r="BS3938">
        <v>7</v>
      </c>
    </row>
    <row r="3939" spans="1:71" x14ac:dyDescent="0.25">
      <c r="A3939" t="s">
        <v>87</v>
      </c>
      <c r="B3939">
        <v>1441</v>
      </c>
      <c r="C3939" t="s">
        <v>88</v>
      </c>
      <c r="D3939">
        <v>2</v>
      </c>
      <c r="E3939">
        <v>6476.1851999999999</v>
      </c>
      <c r="F3939">
        <v>6476.3990700000004</v>
      </c>
      <c r="G3939">
        <v>0.21387000000049741</v>
      </c>
      <c r="H3939">
        <v>176.18520000000001</v>
      </c>
      <c r="I3939">
        <v>62.991999999999997</v>
      </c>
      <c r="J3939">
        <v>5574.8029999999999</v>
      </c>
      <c r="L3939" t="s">
        <v>1395</v>
      </c>
      <c r="M3939" t="str">
        <f t="shared" si="496"/>
        <v>2018</v>
      </c>
      <c r="N3939" t="str">
        <f t="shared" si="497"/>
        <v>01</v>
      </c>
      <c r="O3939" t="str">
        <f t="shared" si="498"/>
        <v>10</v>
      </c>
      <c r="P3939" t="str">
        <f t="shared" si="499"/>
        <v>06</v>
      </c>
      <c r="Q3939" t="str">
        <f t="shared" si="500"/>
        <v>36</v>
      </c>
      <c r="R3939" t="str">
        <f t="shared" si="501"/>
        <v>02</v>
      </c>
      <c r="S3939" s="4">
        <f t="shared" si="503"/>
        <v>43110.275023148148</v>
      </c>
      <c r="T3939" s="5">
        <f t="shared" si="502"/>
        <v>43110.275023148148</v>
      </c>
      <c r="U3939" t="s">
        <v>2820</v>
      </c>
      <c r="AH3939" t="s">
        <v>2940</v>
      </c>
      <c r="AI3939" t="s">
        <v>2941</v>
      </c>
      <c r="AJ3939" t="s">
        <v>3097</v>
      </c>
      <c r="AK3939" t="s">
        <v>3101</v>
      </c>
      <c r="AL3939" t="s">
        <v>3103</v>
      </c>
      <c r="AM3939" t="s">
        <v>3447</v>
      </c>
      <c r="BQ3939">
        <v>176.18520000000001</v>
      </c>
      <c r="BR3939">
        <v>176.39907000000051</v>
      </c>
      <c r="BS3939">
        <v>8</v>
      </c>
    </row>
    <row r="3940" spans="1:71" x14ac:dyDescent="0.25">
      <c r="A3940" t="s">
        <v>87</v>
      </c>
      <c r="B3940">
        <v>1443</v>
      </c>
      <c r="C3940" t="s">
        <v>88</v>
      </c>
      <c r="D3940">
        <v>2</v>
      </c>
      <c r="E3940">
        <v>6527.7959000000001</v>
      </c>
      <c r="F3940">
        <v>6528.0365030000003</v>
      </c>
      <c r="G3940">
        <v>0.240603000000192</v>
      </c>
      <c r="H3940">
        <v>227.79589999999999</v>
      </c>
      <c r="I3940">
        <v>15.747999999999999</v>
      </c>
      <c r="J3940">
        <v>1543.307</v>
      </c>
      <c r="L3940" t="s">
        <v>1395</v>
      </c>
      <c r="M3940" t="str">
        <f t="shared" si="496"/>
        <v>2018</v>
      </c>
      <c r="N3940" t="str">
        <f t="shared" si="497"/>
        <v>01</v>
      </c>
      <c r="O3940" t="str">
        <f t="shared" si="498"/>
        <v>10</v>
      </c>
      <c r="P3940" t="str">
        <f t="shared" si="499"/>
        <v>06</v>
      </c>
      <c r="Q3940" t="str">
        <f t="shared" si="500"/>
        <v>36</v>
      </c>
      <c r="R3940" t="str">
        <f t="shared" si="501"/>
        <v>02</v>
      </c>
      <c r="S3940" s="4">
        <f t="shared" si="503"/>
        <v>43110.275023148148</v>
      </c>
      <c r="T3940" s="5">
        <f t="shared" si="502"/>
        <v>43110.275023148148</v>
      </c>
      <c r="U3940" t="s">
        <v>2820</v>
      </c>
      <c r="AH3940" t="s">
        <v>2940</v>
      </c>
      <c r="AI3940" t="s">
        <v>2941</v>
      </c>
      <c r="AJ3940" t="s">
        <v>3097</v>
      </c>
      <c r="AK3940" t="s">
        <v>3101</v>
      </c>
      <c r="AL3940" t="s">
        <v>3103</v>
      </c>
      <c r="AM3940" t="s">
        <v>3448</v>
      </c>
      <c r="BQ3940">
        <v>227.79589999999999</v>
      </c>
      <c r="BR3940">
        <v>228.03650300000021</v>
      </c>
      <c r="BS3940">
        <v>9</v>
      </c>
    </row>
    <row r="3941" spans="1:71" x14ac:dyDescent="0.25">
      <c r="A3941" t="s">
        <v>87</v>
      </c>
      <c r="B3941">
        <v>1444</v>
      </c>
      <c r="C3941" t="s">
        <v>88</v>
      </c>
      <c r="D3941">
        <v>2</v>
      </c>
      <c r="E3941">
        <v>6528.2727000000004</v>
      </c>
      <c r="F3941">
        <v>6528.6870730000001</v>
      </c>
      <c r="G3941">
        <v>0.41437299999961402</v>
      </c>
      <c r="H3941">
        <v>228.27269999999999</v>
      </c>
      <c r="I3941">
        <v>31.495999999999999</v>
      </c>
      <c r="J3941">
        <v>1417.3230000000001</v>
      </c>
      <c r="L3941" t="s">
        <v>1395</v>
      </c>
      <c r="M3941" t="str">
        <f t="shared" si="496"/>
        <v>2018</v>
      </c>
      <c r="N3941" t="str">
        <f t="shared" si="497"/>
        <v>01</v>
      </c>
      <c r="O3941" t="str">
        <f t="shared" si="498"/>
        <v>10</v>
      </c>
      <c r="P3941" t="str">
        <f t="shared" si="499"/>
        <v>06</v>
      </c>
      <c r="Q3941" t="str">
        <f t="shared" si="500"/>
        <v>36</v>
      </c>
      <c r="R3941" t="str">
        <f t="shared" si="501"/>
        <v>02</v>
      </c>
      <c r="S3941" s="4">
        <f t="shared" si="503"/>
        <v>43110.275023148148</v>
      </c>
      <c r="T3941" s="5">
        <f t="shared" si="502"/>
        <v>43110.275023148148</v>
      </c>
      <c r="U3941" t="s">
        <v>2820</v>
      </c>
      <c r="AH3941" t="s">
        <v>2940</v>
      </c>
      <c r="AI3941" t="s">
        <v>2941</v>
      </c>
      <c r="AJ3941" t="s">
        <v>3097</v>
      </c>
      <c r="AK3941" t="s">
        <v>3101</v>
      </c>
      <c r="AL3941" t="s">
        <v>3103</v>
      </c>
      <c r="AM3941" t="s">
        <v>3448</v>
      </c>
      <c r="BQ3941">
        <v>228.27269999999999</v>
      </c>
      <c r="BR3941">
        <v>228.6870729999996</v>
      </c>
      <c r="BS3941">
        <v>10</v>
      </c>
    </row>
    <row r="3942" spans="1:71" x14ac:dyDescent="0.25">
      <c r="A3942" t="s">
        <v>87</v>
      </c>
      <c r="B3942">
        <v>1445</v>
      </c>
      <c r="C3942" t="s">
        <v>88</v>
      </c>
      <c r="D3942">
        <v>2</v>
      </c>
      <c r="E3942">
        <v>6529.0568999999996</v>
      </c>
      <c r="F3942">
        <v>6529.827722</v>
      </c>
      <c r="G3942">
        <v>0.77082200000040757</v>
      </c>
      <c r="H3942">
        <v>229.05690000000001</v>
      </c>
      <c r="I3942">
        <v>0</v>
      </c>
      <c r="J3942">
        <v>1511.8109999999999</v>
      </c>
      <c r="L3942" t="s">
        <v>1395</v>
      </c>
      <c r="M3942" t="str">
        <f t="shared" si="496"/>
        <v>2018</v>
      </c>
      <c r="N3942" t="str">
        <f t="shared" si="497"/>
        <v>01</v>
      </c>
      <c r="O3942" t="str">
        <f t="shared" si="498"/>
        <v>10</v>
      </c>
      <c r="P3942" t="str">
        <f t="shared" si="499"/>
        <v>06</v>
      </c>
      <c r="Q3942" t="str">
        <f t="shared" si="500"/>
        <v>36</v>
      </c>
      <c r="R3942" t="str">
        <f t="shared" si="501"/>
        <v>02</v>
      </c>
      <c r="S3942" s="4">
        <f t="shared" si="503"/>
        <v>43110.275023148148</v>
      </c>
      <c r="T3942" s="5">
        <f t="shared" si="502"/>
        <v>43110.275023148148</v>
      </c>
      <c r="U3942" t="s">
        <v>2820</v>
      </c>
      <c r="AH3942" t="s">
        <v>2940</v>
      </c>
      <c r="AI3942" t="s">
        <v>2941</v>
      </c>
      <c r="AJ3942" t="s">
        <v>2941</v>
      </c>
      <c r="AK3942" t="s">
        <v>3101</v>
      </c>
      <c r="AL3942" t="s">
        <v>3104</v>
      </c>
      <c r="AM3942" t="s">
        <v>3448</v>
      </c>
      <c r="BQ3942">
        <v>229.05690000000001</v>
      </c>
      <c r="BR3942">
        <v>229.82772200000039</v>
      </c>
      <c r="BS3942">
        <v>11</v>
      </c>
    </row>
    <row r="3943" spans="1:71" x14ac:dyDescent="0.25">
      <c r="A3943" t="s">
        <v>87</v>
      </c>
      <c r="B3943">
        <v>1446</v>
      </c>
      <c r="C3943" t="s">
        <v>88</v>
      </c>
      <c r="D3943">
        <v>2</v>
      </c>
      <c r="E3943">
        <v>6530.2109</v>
      </c>
      <c r="F3943">
        <v>6530.758941</v>
      </c>
      <c r="G3943">
        <v>0.54804100000001199</v>
      </c>
      <c r="H3943">
        <v>230.21090000000001</v>
      </c>
      <c r="I3943">
        <v>0</v>
      </c>
      <c r="J3943">
        <v>1448.819</v>
      </c>
      <c r="L3943" t="s">
        <v>1395</v>
      </c>
      <c r="M3943" t="str">
        <f t="shared" si="496"/>
        <v>2018</v>
      </c>
      <c r="N3943" t="str">
        <f t="shared" si="497"/>
        <v>01</v>
      </c>
      <c r="O3943" t="str">
        <f t="shared" si="498"/>
        <v>10</v>
      </c>
      <c r="P3943" t="str">
        <f t="shared" si="499"/>
        <v>06</v>
      </c>
      <c r="Q3943" t="str">
        <f t="shared" si="500"/>
        <v>36</v>
      </c>
      <c r="R3943" t="str">
        <f t="shared" si="501"/>
        <v>02</v>
      </c>
      <c r="S3943" s="4">
        <f t="shared" si="503"/>
        <v>43110.275023148148</v>
      </c>
      <c r="T3943" s="5">
        <f t="shared" si="502"/>
        <v>43110.275023148148</v>
      </c>
      <c r="U3943" t="s">
        <v>2820</v>
      </c>
      <c r="AH3943" t="s">
        <v>2940</v>
      </c>
      <c r="AI3943" t="s">
        <v>2941</v>
      </c>
      <c r="AJ3943" t="s">
        <v>3097</v>
      </c>
      <c r="AK3943" t="s">
        <v>3101</v>
      </c>
      <c r="AL3943" t="s">
        <v>3103</v>
      </c>
      <c r="AM3943" t="s">
        <v>3448</v>
      </c>
      <c r="BQ3943">
        <v>230.21090000000001</v>
      </c>
      <c r="BR3943">
        <v>230.75894099999999</v>
      </c>
      <c r="BS3943">
        <v>12</v>
      </c>
    </row>
    <row r="3944" spans="1:71" x14ac:dyDescent="0.25">
      <c r="A3944" t="s">
        <v>87</v>
      </c>
      <c r="B3944">
        <v>1447</v>
      </c>
      <c r="C3944" t="s">
        <v>88</v>
      </c>
      <c r="D3944">
        <v>2</v>
      </c>
      <c r="E3944">
        <v>6531.5342000000001</v>
      </c>
      <c r="F3944">
        <v>6531.8906500000003</v>
      </c>
      <c r="G3944">
        <v>0.35645000000022259</v>
      </c>
      <c r="H3944">
        <v>231.5342</v>
      </c>
      <c r="I3944">
        <v>78.739999999999995</v>
      </c>
      <c r="J3944">
        <v>1622.047</v>
      </c>
      <c r="L3944" t="s">
        <v>1395</v>
      </c>
      <c r="M3944" t="str">
        <f t="shared" si="496"/>
        <v>2018</v>
      </c>
      <c r="N3944" t="str">
        <f t="shared" si="497"/>
        <v>01</v>
      </c>
      <c r="O3944" t="str">
        <f t="shared" si="498"/>
        <v>10</v>
      </c>
      <c r="P3944" t="str">
        <f t="shared" si="499"/>
        <v>06</v>
      </c>
      <c r="Q3944" t="str">
        <f t="shared" si="500"/>
        <v>36</v>
      </c>
      <c r="R3944" t="str">
        <f t="shared" si="501"/>
        <v>02</v>
      </c>
      <c r="S3944" s="4">
        <f t="shared" si="503"/>
        <v>43110.275023148148</v>
      </c>
      <c r="T3944" s="5">
        <f t="shared" si="502"/>
        <v>43110.275023148148</v>
      </c>
      <c r="U3944" t="s">
        <v>2820</v>
      </c>
      <c r="AH3944" t="s">
        <v>2940</v>
      </c>
      <c r="AI3944" t="s">
        <v>2941</v>
      </c>
      <c r="AJ3944" t="s">
        <v>3097</v>
      </c>
      <c r="AK3944" t="s">
        <v>3101</v>
      </c>
      <c r="AL3944" t="s">
        <v>3103</v>
      </c>
      <c r="AM3944" t="s">
        <v>3448</v>
      </c>
      <c r="BQ3944">
        <v>231.5342</v>
      </c>
      <c r="BR3944">
        <v>231.89065000000019</v>
      </c>
      <c r="BS3944">
        <v>13</v>
      </c>
    </row>
    <row r="3945" spans="1:71" x14ac:dyDescent="0.25">
      <c r="A3945" t="s">
        <v>87</v>
      </c>
      <c r="B3945">
        <v>1449</v>
      </c>
      <c r="C3945" t="s">
        <v>88</v>
      </c>
      <c r="D3945">
        <v>2</v>
      </c>
      <c r="E3945">
        <v>6589.4515000000001</v>
      </c>
      <c r="F3945">
        <v>6589.6430920000003</v>
      </c>
      <c r="G3945">
        <v>0.19159200000012791</v>
      </c>
      <c r="H3945">
        <v>289.45150000000001</v>
      </c>
      <c r="I3945">
        <v>0</v>
      </c>
      <c r="J3945">
        <v>1070.866</v>
      </c>
      <c r="L3945" t="s">
        <v>1395</v>
      </c>
      <c r="M3945" t="str">
        <f t="shared" si="496"/>
        <v>2018</v>
      </c>
      <c r="N3945" t="str">
        <f t="shared" si="497"/>
        <v>01</v>
      </c>
      <c r="O3945" t="str">
        <f t="shared" si="498"/>
        <v>10</v>
      </c>
      <c r="P3945" t="str">
        <f t="shared" si="499"/>
        <v>06</v>
      </c>
      <c r="Q3945" t="str">
        <f t="shared" si="500"/>
        <v>36</v>
      </c>
      <c r="R3945" t="str">
        <f t="shared" si="501"/>
        <v>02</v>
      </c>
      <c r="S3945" s="4">
        <f t="shared" si="503"/>
        <v>43110.275023148148</v>
      </c>
      <c r="T3945" s="5">
        <f t="shared" si="502"/>
        <v>43110.275023148148</v>
      </c>
      <c r="U3945" t="s">
        <v>2820</v>
      </c>
      <c r="AH3945" t="s">
        <v>2940</v>
      </c>
      <c r="AI3945" t="s">
        <v>2941</v>
      </c>
      <c r="AJ3945" t="s">
        <v>3097</v>
      </c>
      <c r="AK3945" t="s">
        <v>3101</v>
      </c>
      <c r="AL3945" t="s">
        <v>3103</v>
      </c>
      <c r="AM3945" t="s">
        <v>3397</v>
      </c>
      <c r="BQ3945">
        <v>289.45150000000001</v>
      </c>
      <c r="BR3945">
        <v>289.64309200000008</v>
      </c>
      <c r="BS3945">
        <v>14</v>
      </c>
    </row>
    <row r="3946" spans="1:71" x14ac:dyDescent="0.25">
      <c r="A3946" t="s">
        <v>87</v>
      </c>
      <c r="B3946">
        <v>1450</v>
      </c>
      <c r="C3946" t="s">
        <v>88</v>
      </c>
      <c r="D3946">
        <v>2</v>
      </c>
      <c r="E3946">
        <v>6590.2623999999996</v>
      </c>
      <c r="F3946">
        <v>6590.4762700000001</v>
      </c>
      <c r="G3946">
        <v>0.21387000000049741</v>
      </c>
      <c r="H3946">
        <v>290.26240000000001</v>
      </c>
      <c r="I3946">
        <v>0</v>
      </c>
      <c r="J3946">
        <v>1228.346</v>
      </c>
      <c r="L3946" t="s">
        <v>1395</v>
      </c>
      <c r="M3946" t="str">
        <f t="shared" si="496"/>
        <v>2018</v>
      </c>
      <c r="N3946" t="str">
        <f t="shared" si="497"/>
        <v>01</v>
      </c>
      <c r="O3946" t="str">
        <f t="shared" si="498"/>
        <v>10</v>
      </c>
      <c r="P3946" t="str">
        <f t="shared" si="499"/>
        <v>06</v>
      </c>
      <c r="Q3946" t="str">
        <f t="shared" si="500"/>
        <v>36</v>
      </c>
      <c r="R3946" t="str">
        <f t="shared" si="501"/>
        <v>02</v>
      </c>
      <c r="S3946" s="4">
        <f t="shared" si="503"/>
        <v>43110.275023148148</v>
      </c>
      <c r="T3946" s="5">
        <f t="shared" si="502"/>
        <v>43110.275023148148</v>
      </c>
      <c r="U3946" t="s">
        <v>2820</v>
      </c>
      <c r="AH3946" t="s">
        <v>2940</v>
      </c>
      <c r="AI3946" t="s">
        <v>2941</v>
      </c>
      <c r="AJ3946" t="s">
        <v>3097</v>
      </c>
      <c r="AK3946" t="s">
        <v>3101</v>
      </c>
      <c r="AL3946" t="s">
        <v>3103</v>
      </c>
      <c r="AM3946" t="s">
        <v>3397</v>
      </c>
      <c r="BQ3946">
        <v>290.26240000000001</v>
      </c>
      <c r="BR3946">
        <v>290.47627000000051</v>
      </c>
      <c r="BS3946">
        <v>15</v>
      </c>
    </row>
    <row r="3947" spans="1:71" x14ac:dyDescent="0.25">
      <c r="A3947" t="s">
        <v>87</v>
      </c>
      <c r="B3947">
        <v>1451</v>
      </c>
      <c r="C3947" t="s">
        <v>88</v>
      </c>
      <c r="D3947">
        <v>2</v>
      </c>
      <c r="E3947">
        <v>6591.2115000000003</v>
      </c>
      <c r="F3947">
        <v>6591.4431919999997</v>
      </c>
      <c r="G3947">
        <v>0.23169199999938431</v>
      </c>
      <c r="H3947">
        <v>291.2115</v>
      </c>
      <c r="I3947">
        <v>47.244</v>
      </c>
      <c r="J3947">
        <v>1118.1099999999999</v>
      </c>
      <c r="L3947" t="s">
        <v>1395</v>
      </c>
      <c r="M3947" t="str">
        <f t="shared" si="496"/>
        <v>2018</v>
      </c>
      <c r="N3947" t="str">
        <f t="shared" si="497"/>
        <v>01</v>
      </c>
      <c r="O3947" t="str">
        <f t="shared" si="498"/>
        <v>10</v>
      </c>
      <c r="P3947" t="str">
        <f t="shared" si="499"/>
        <v>06</v>
      </c>
      <c r="Q3947" t="str">
        <f t="shared" si="500"/>
        <v>36</v>
      </c>
      <c r="R3947" t="str">
        <f t="shared" si="501"/>
        <v>02</v>
      </c>
      <c r="S3947" s="4">
        <f t="shared" si="503"/>
        <v>43110.275023148148</v>
      </c>
      <c r="T3947" s="5">
        <f t="shared" si="502"/>
        <v>43110.275023148148</v>
      </c>
      <c r="U3947" t="s">
        <v>2820</v>
      </c>
      <c r="AH3947" t="s">
        <v>2940</v>
      </c>
      <c r="AI3947" t="s">
        <v>2941</v>
      </c>
      <c r="AJ3947" t="s">
        <v>3097</v>
      </c>
      <c r="AK3947" t="s">
        <v>3101</v>
      </c>
      <c r="AL3947" t="s">
        <v>3103</v>
      </c>
      <c r="AM3947" t="s">
        <v>3397</v>
      </c>
      <c r="BQ3947">
        <v>291.2115</v>
      </c>
      <c r="BR3947">
        <v>291.44319199999939</v>
      </c>
      <c r="BS3947">
        <v>16</v>
      </c>
    </row>
    <row r="3948" spans="1:71" x14ac:dyDescent="0.25">
      <c r="A3948" t="s">
        <v>87</v>
      </c>
      <c r="B3948">
        <v>1452</v>
      </c>
      <c r="C3948" t="s">
        <v>88</v>
      </c>
      <c r="D3948">
        <v>2</v>
      </c>
      <c r="E3948">
        <v>6592.5838000000003</v>
      </c>
      <c r="F3948">
        <v>6592.7798469999998</v>
      </c>
      <c r="G3948">
        <v>0.19604699999945299</v>
      </c>
      <c r="H3948">
        <v>292.5838</v>
      </c>
      <c r="I3948">
        <v>31.495999999999999</v>
      </c>
      <c r="J3948">
        <v>1102.3620000000001</v>
      </c>
      <c r="L3948" t="s">
        <v>1395</v>
      </c>
      <c r="M3948" t="str">
        <f t="shared" si="496"/>
        <v>2018</v>
      </c>
      <c r="N3948" t="str">
        <f t="shared" si="497"/>
        <v>01</v>
      </c>
      <c r="O3948" t="str">
        <f t="shared" si="498"/>
        <v>10</v>
      </c>
      <c r="P3948" t="str">
        <f t="shared" si="499"/>
        <v>06</v>
      </c>
      <c r="Q3948" t="str">
        <f t="shared" si="500"/>
        <v>36</v>
      </c>
      <c r="R3948" t="str">
        <f t="shared" si="501"/>
        <v>02</v>
      </c>
      <c r="S3948" s="4">
        <f t="shared" si="503"/>
        <v>43110.275023148148</v>
      </c>
      <c r="T3948" s="5">
        <f t="shared" si="502"/>
        <v>43110.275023148148</v>
      </c>
      <c r="U3948" t="s">
        <v>2820</v>
      </c>
      <c r="AH3948" t="s">
        <v>2940</v>
      </c>
      <c r="AI3948" t="s">
        <v>2941</v>
      </c>
      <c r="AJ3948" t="s">
        <v>3097</v>
      </c>
      <c r="AK3948" t="s">
        <v>3101</v>
      </c>
      <c r="AL3948" t="s">
        <v>3103</v>
      </c>
      <c r="AM3948" t="s">
        <v>3397</v>
      </c>
      <c r="BQ3948">
        <v>292.5838</v>
      </c>
      <c r="BR3948">
        <v>292.77984699999939</v>
      </c>
      <c r="BS3948">
        <v>17</v>
      </c>
    </row>
    <row r="3949" spans="1:71" x14ac:dyDescent="0.25">
      <c r="A3949" t="s">
        <v>87</v>
      </c>
      <c r="B3949">
        <v>1453</v>
      </c>
      <c r="C3949" t="s">
        <v>88</v>
      </c>
      <c r="D3949">
        <v>2</v>
      </c>
      <c r="E3949">
        <v>6593.2163</v>
      </c>
      <c r="F3949">
        <v>6593.4212580000003</v>
      </c>
      <c r="G3949">
        <v>0.20495800000026071</v>
      </c>
      <c r="H3949">
        <v>293.21629999999999</v>
      </c>
      <c r="I3949">
        <v>15.747999999999999</v>
      </c>
      <c r="J3949">
        <v>1338.5830000000001</v>
      </c>
      <c r="L3949" t="s">
        <v>1395</v>
      </c>
      <c r="M3949" t="str">
        <f t="shared" si="496"/>
        <v>2018</v>
      </c>
      <c r="N3949" t="str">
        <f t="shared" si="497"/>
        <v>01</v>
      </c>
      <c r="O3949" t="str">
        <f t="shared" si="498"/>
        <v>10</v>
      </c>
      <c r="P3949" t="str">
        <f t="shared" si="499"/>
        <v>06</v>
      </c>
      <c r="Q3949" t="str">
        <f t="shared" si="500"/>
        <v>36</v>
      </c>
      <c r="R3949" t="str">
        <f t="shared" si="501"/>
        <v>02</v>
      </c>
      <c r="S3949" s="4">
        <f t="shared" si="503"/>
        <v>43110.275023148148</v>
      </c>
      <c r="T3949" s="5">
        <f t="shared" si="502"/>
        <v>43110.275023148148</v>
      </c>
      <c r="U3949" t="s">
        <v>2820</v>
      </c>
      <c r="AH3949" t="s">
        <v>2940</v>
      </c>
      <c r="AI3949" t="s">
        <v>2941</v>
      </c>
      <c r="AJ3949" t="s">
        <v>3097</v>
      </c>
      <c r="AK3949" t="s">
        <v>3101</v>
      </c>
      <c r="AL3949" t="s">
        <v>3103</v>
      </c>
      <c r="AM3949" t="s">
        <v>3397</v>
      </c>
      <c r="BQ3949">
        <v>293.21629999999999</v>
      </c>
      <c r="BR3949">
        <v>293.42125800000031</v>
      </c>
      <c r="BS3949">
        <v>18</v>
      </c>
    </row>
    <row r="3950" spans="1:71" x14ac:dyDescent="0.25">
      <c r="A3950" t="s">
        <v>87</v>
      </c>
      <c r="B3950">
        <v>1454</v>
      </c>
      <c r="C3950" t="s">
        <v>88</v>
      </c>
      <c r="D3950">
        <v>2</v>
      </c>
      <c r="E3950">
        <v>6594.2456000000002</v>
      </c>
      <c r="F3950">
        <v>6594.4327359999997</v>
      </c>
      <c r="G3950">
        <v>0.1871359999995548</v>
      </c>
      <c r="H3950">
        <v>294.24560000000002</v>
      </c>
      <c r="I3950">
        <v>0</v>
      </c>
      <c r="J3950">
        <v>1039.3699999999999</v>
      </c>
      <c r="L3950" t="s">
        <v>1395</v>
      </c>
      <c r="M3950" t="str">
        <f t="shared" si="496"/>
        <v>2018</v>
      </c>
      <c r="N3950" t="str">
        <f t="shared" si="497"/>
        <v>01</v>
      </c>
      <c r="O3950" t="str">
        <f t="shared" si="498"/>
        <v>10</v>
      </c>
      <c r="P3950" t="str">
        <f t="shared" si="499"/>
        <v>06</v>
      </c>
      <c r="Q3950" t="str">
        <f t="shared" si="500"/>
        <v>36</v>
      </c>
      <c r="R3950" t="str">
        <f t="shared" si="501"/>
        <v>02</v>
      </c>
      <c r="S3950" s="4">
        <f t="shared" si="503"/>
        <v>43110.275023148148</v>
      </c>
      <c r="T3950" s="5">
        <f t="shared" si="502"/>
        <v>43110.275023148148</v>
      </c>
      <c r="U3950" t="s">
        <v>2820</v>
      </c>
      <c r="AH3950" t="s">
        <v>2940</v>
      </c>
      <c r="AI3950" t="s">
        <v>2941</v>
      </c>
      <c r="AJ3950" t="s">
        <v>3097</v>
      </c>
      <c r="AK3950" t="s">
        <v>3101</v>
      </c>
      <c r="AL3950" t="s">
        <v>3103</v>
      </c>
      <c r="AM3950" t="s">
        <v>3397</v>
      </c>
      <c r="BQ3950">
        <v>294.24560000000002</v>
      </c>
      <c r="BR3950">
        <v>294.43273599999958</v>
      </c>
      <c r="BS3950">
        <v>19</v>
      </c>
    </row>
    <row r="3951" spans="1:71" x14ac:dyDescent="0.25">
      <c r="A3951" t="s">
        <v>87</v>
      </c>
      <c r="B3951">
        <v>1455</v>
      </c>
      <c r="C3951" t="s">
        <v>88</v>
      </c>
      <c r="D3951">
        <v>2</v>
      </c>
      <c r="E3951">
        <v>6594.8337000000001</v>
      </c>
      <c r="F3951">
        <v>6595.0319749999999</v>
      </c>
      <c r="G3951">
        <v>0.19827499999973949</v>
      </c>
      <c r="H3951">
        <v>294.83370000000002</v>
      </c>
      <c r="I3951">
        <v>62.991999999999997</v>
      </c>
      <c r="J3951">
        <v>1055.1179999999999</v>
      </c>
      <c r="L3951" t="s">
        <v>1395</v>
      </c>
      <c r="M3951" t="str">
        <f t="shared" si="496"/>
        <v>2018</v>
      </c>
      <c r="N3951" t="str">
        <f t="shared" si="497"/>
        <v>01</v>
      </c>
      <c r="O3951" t="str">
        <f t="shared" si="498"/>
        <v>10</v>
      </c>
      <c r="P3951" t="str">
        <f t="shared" si="499"/>
        <v>06</v>
      </c>
      <c r="Q3951" t="str">
        <f t="shared" si="500"/>
        <v>36</v>
      </c>
      <c r="R3951" t="str">
        <f t="shared" si="501"/>
        <v>02</v>
      </c>
      <c r="S3951" s="4">
        <f t="shared" si="503"/>
        <v>43110.275023148148</v>
      </c>
      <c r="T3951" s="5">
        <f t="shared" si="502"/>
        <v>43110.275023148148</v>
      </c>
      <c r="U3951" t="s">
        <v>2820</v>
      </c>
      <c r="AH3951" t="s">
        <v>2940</v>
      </c>
      <c r="AI3951" t="s">
        <v>2941</v>
      </c>
      <c r="AJ3951" t="s">
        <v>3097</v>
      </c>
      <c r="AK3951" t="s">
        <v>3101</v>
      </c>
      <c r="AL3951" t="s">
        <v>3103</v>
      </c>
      <c r="AM3951" t="s">
        <v>3397</v>
      </c>
      <c r="BQ3951">
        <v>294.83370000000002</v>
      </c>
      <c r="BR3951">
        <v>295.03197499999982</v>
      </c>
      <c r="BS3951">
        <v>20</v>
      </c>
    </row>
    <row r="3952" spans="1:71" x14ac:dyDescent="0.25">
      <c r="A3952" t="s">
        <v>87</v>
      </c>
      <c r="B3952">
        <v>1456</v>
      </c>
      <c r="C3952" t="s">
        <v>88</v>
      </c>
      <c r="D3952">
        <v>2</v>
      </c>
      <c r="E3952">
        <v>6596.1481000000003</v>
      </c>
      <c r="F3952">
        <v>6596.3441469999998</v>
      </c>
      <c r="G3952">
        <v>0.19604699999945299</v>
      </c>
      <c r="H3952">
        <v>296.1481</v>
      </c>
      <c r="I3952">
        <v>15.747999999999999</v>
      </c>
      <c r="J3952">
        <v>1118.1099999999999</v>
      </c>
      <c r="L3952" t="s">
        <v>1395</v>
      </c>
      <c r="M3952" t="str">
        <f t="shared" si="496"/>
        <v>2018</v>
      </c>
      <c r="N3952" t="str">
        <f t="shared" si="497"/>
        <v>01</v>
      </c>
      <c r="O3952" t="str">
        <f t="shared" si="498"/>
        <v>10</v>
      </c>
      <c r="P3952" t="str">
        <f t="shared" si="499"/>
        <v>06</v>
      </c>
      <c r="Q3952" t="str">
        <f t="shared" si="500"/>
        <v>36</v>
      </c>
      <c r="R3952" t="str">
        <f t="shared" si="501"/>
        <v>02</v>
      </c>
      <c r="S3952" s="4">
        <f t="shared" si="503"/>
        <v>43110.275023148148</v>
      </c>
      <c r="T3952" s="5">
        <f t="shared" si="502"/>
        <v>43110.275023148148</v>
      </c>
      <c r="U3952" t="s">
        <v>2820</v>
      </c>
      <c r="AH3952" t="s">
        <v>2940</v>
      </c>
      <c r="AI3952" t="s">
        <v>2941</v>
      </c>
      <c r="AJ3952" t="s">
        <v>3097</v>
      </c>
      <c r="AK3952" t="s">
        <v>3101</v>
      </c>
      <c r="AL3952" t="s">
        <v>3103</v>
      </c>
      <c r="AM3952" t="s">
        <v>3397</v>
      </c>
      <c r="BQ3952">
        <v>296.1481</v>
      </c>
      <c r="BR3952">
        <v>296.34414699999951</v>
      </c>
      <c r="BS3952">
        <v>21</v>
      </c>
    </row>
    <row r="3953" spans="1:71" x14ac:dyDescent="0.25">
      <c r="A3953" t="s">
        <v>87</v>
      </c>
      <c r="B3953">
        <v>2147</v>
      </c>
      <c r="C3953" t="s">
        <v>88</v>
      </c>
      <c r="D3953">
        <v>2</v>
      </c>
      <c r="E3953">
        <v>6312.4614320000001</v>
      </c>
      <c r="F3953">
        <v>6312.707179</v>
      </c>
      <c r="G3953">
        <v>0.24574699999993749</v>
      </c>
      <c r="H3953">
        <v>12.461399999999999</v>
      </c>
      <c r="I3953">
        <v>171.429</v>
      </c>
      <c r="J3953">
        <v>720</v>
      </c>
      <c r="L3953" t="s">
        <v>1395</v>
      </c>
      <c r="M3953" t="str">
        <f t="shared" si="496"/>
        <v>2018</v>
      </c>
      <c r="N3953" t="str">
        <f t="shared" si="497"/>
        <v>01</v>
      </c>
      <c r="O3953" t="str">
        <f t="shared" si="498"/>
        <v>10</v>
      </c>
      <c r="P3953" t="str">
        <f t="shared" si="499"/>
        <v>06</v>
      </c>
      <c r="Q3953" t="str">
        <f t="shared" si="500"/>
        <v>36</v>
      </c>
      <c r="R3953" t="str">
        <f t="shared" si="501"/>
        <v>02</v>
      </c>
      <c r="S3953" s="4">
        <f t="shared" si="503"/>
        <v>43110.275023148148</v>
      </c>
      <c r="T3953" s="5">
        <f t="shared" si="502"/>
        <v>43110.275023148148</v>
      </c>
      <c r="U3953" t="s">
        <v>2820</v>
      </c>
      <c r="AH3953" t="s">
        <v>2940</v>
      </c>
      <c r="AI3953" t="s">
        <v>2941</v>
      </c>
      <c r="AJ3953" t="s">
        <v>3097</v>
      </c>
      <c r="AK3953" t="s">
        <v>3101</v>
      </c>
      <c r="AL3953" t="s">
        <v>3103</v>
      </c>
      <c r="AM3953" t="s">
        <v>3449</v>
      </c>
      <c r="AN3953" t="s">
        <v>3619</v>
      </c>
      <c r="BQ3953">
        <v>12.461399999999999</v>
      </c>
      <c r="BR3953">
        <v>12.70714699999994</v>
      </c>
      <c r="BS3953">
        <v>22</v>
      </c>
    </row>
    <row r="3954" spans="1:71" x14ac:dyDescent="0.25">
      <c r="A3954" t="s">
        <v>87</v>
      </c>
      <c r="B3954">
        <v>2148</v>
      </c>
      <c r="C3954" t="s">
        <v>88</v>
      </c>
      <c r="D3954">
        <v>2</v>
      </c>
      <c r="E3954">
        <v>6313.9296109999996</v>
      </c>
      <c r="F3954">
        <v>6314.1375500000004</v>
      </c>
      <c r="G3954">
        <v>0.20793900000080609</v>
      </c>
      <c r="H3954">
        <v>13.929600000000001</v>
      </c>
      <c r="I3954">
        <v>154.286</v>
      </c>
      <c r="J3954">
        <v>985.71400000000006</v>
      </c>
      <c r="L3954" t="s">
        <v>1395</v>
      </c>
      <c r="M3954" t="str">
        <f t="shared" si="496"/>
        <v>2018</v>
      </c>
      <c r="N3954" t="str">
        <f t="shared" si="497"/>
        <v>01</v>
      </c>
      <c r="O3954" t="str">
        <f t="shared" si="498"/>
        <v>10</v>
      </c>
      <c r="P3954" t="str">
        <f t="shared" si="499"/>
        <v>06</v>
      </c>
      <c r="Q3954" t="str">
        <f t="shared" si="500"/>
        <v>36</v>
      </c>
      <c r="R3954" t="str">
        <f t="shared" si="501"/>
        <v>02</v>
      </c>
      <c r="S3954" s="4">
        <f t="shared" si="503"/>
        <v>43110.275023148148</v>
      </c>
      <c r="T3954" s="5">
        <f t="shared" si="502"/>
        <v>43110.275023148148</v>
      </c>
      <c r="U3954" t="s">
        <v>2820</v>
      </c>
      <c r="AH3954" t="s">
        <v>2940</v>
      </c>
      <c r="AI3954" t="s">
        <v>2941</v>
      </c>
      <c r="AJ3954" t="s">
        <v>3097</v>
      </c>
      <c r="AK3954" t="s">
        <v>3101</v>
      </c>
      <c r="AL3954" t="s">
        <v>3103</v>
      </c>
      <c r="AM3954" t="s">
        <v>3449</v>
      </c>
      <c r="AN3954" t="s">
        <v>3619</v>
      </c>
      <c r="BQ3954">
        <v>13.929600000000001</v>
      </c>
      <c r="BR3954">
        <v>14.13753900000081</v>
      </c>
      <c r="BS3954">
        <v>23</v>
      </c>
    </row>
    <row r="3955" spans="1:71" x14ac:dyDescent="0.25">
      <c r="A3955" t="s">
        <v>87</v>
      </c>
      <c r="B3955">
        <v>2149</v>
      </c>
      <c r="C3955" t="s">
        <v>88</v>
      </c>
      <c r="D3955">
        <v>2</v>
      </c>
      <c r="E3955">
        <v>6314.3706949999996</v>
      </c>
      <c r="F3955">
        <v>6314.7802730000003</v>
      </c>
      <c r="G3955">
        <v>0.40957800000069261</v>
      </c>
      <c r="H3955">
        <v>14.370699999999999</v>
      </c>
      <c r="I3955">
        <v>94.286000000000001</v>
      </c>
      <c r="J3955">
        <v>788.57100000000003</v>
      </c>
      <c r="L3955" t="s">
        <v>1395</v>
      </c>
      <c r="M3955" t="str">
        <f t="shared" ref="M3955:M4018" si="504">LEFT(RIGHT(LEFT(L3955,23), 8),4)</f>
        <v>2018</v>
      </c>
      <c r="N3955" t="str">
        <f t="shared" ref="N3955:N4018" si="505">LEFT(RIGHT(L3955, 15),2)</f>
        <v>01</v>
      </c>
      <c r="O3955" t="str">
        <f t="shared" ref="O3955:O4018" si="506">LEFT(RIGHT(L3955, 13),2)</f>
        <v>10</v>
      </c>
      <c r="P3955" t="str">
        <f t="shared" ref="P3955:P4018" si="507">LEFT(RIGHT(L3955, 10),2)</f>
        <v>06</v>
      </c>
      <c r="Q3955" t="str">
        <f t="shared" ref="Q3955:Q4018" si="508">LEFT(RIGHT(L3955, 8),2)</f>
        <v>36</v>
      </c>
      <c r="R3955" t="str">
        <f t="shared" ref="R3955:R4018" si="509">LEFT(RIGHT(L3955, 6),2)</f>
        <v>02</v>
      </c>
      <c r="S3955" s="4">
        <f t="shared" si="503"/>
        <v>43110.275023148148</v>
      </c>
      <c r="T3955" s="5">
        <f t="shared" ref="T3955:T4018" si="510">S3955</f>
        <v>43110.275023148148</v>
      </c>
      <c r="U3955" t="s">
        <v>2820</v>
      </c>
      <c r="AH3955" t="s">
        <v>2940</v>
      </c>
      <c r="AI3955" t="s">
        <v>3077</v>
      </c>
      <c r="AJ3955" t="s">
        <v>3097</v>
      </c>
      <c r="AK3955" t="s">
        <v>3101</v>
      </c>
      <c r="AL3955" t="s">
        <v>3103</v>
      </c>
      <c r="AM3955" t="s">
        <v>3449</v>
      </c>
      <c r="AN3955" t="s">
        <v>3619</v>
      </c>
      <c r="BQ3955">
        <v>14.370699999999999</v>
      </c>
      <c r="BR3955">
        <v>14.78027800000069</v>
      </c>
      <c r="BS3955">
        <v>24</v>
      </c>
    </row>
    <row r="3956" spans="1:71" x14ac:dyDescent="0.25">
      <c r="A3956" t="s">
        <v>87</v>
      </c>
      <c r="B3956">
        <v>2150</v>
      </c>
      <c r="C3956" t="s">
        <v>88</v>
      </c>
      <c r="D3956">
        <v>2</v>
      </c>
      <c r="E3956">
        <v>6316.5398590000004</v>
      </c>
      <c r="F3956">
        <v>6316.9368350000004</v>
      </c>
      <c r="G3956">
        <v>0.39697599999999511</v>
      </c>
      <c r="H3956">
        <v>16.539899999999999</v>
      </c>
      <c r="I3956">
        <v>231.429</v>
      </c>
      <c r="J3956">
        <v>1088.5709999999999</v>
      </c>
      <c r="L3956" t="s">
        <v>1395</v>
      </c>
      <c r="M3956" t="str">
        <f t="shared" si="504"/>
        <v>2018</v>
      </c>
      <c r="N3956" t="str">
        <f t="shared" si="505"/>
        <v>01</v>
      </c>
      <c r="O3956" t="str">
        <f t="shared" si="506"/>
        <v>10</v>
      </c>
      <c r="P3956" t="str">
        <f t="shared" si="507"/>
        <v>06</v>
      </c>
      <c r="Q3956" t="str">
        <f t="shared" si="508"/>
        <v>36</v>
      </c>
      <c r="R3956" t="str">
        <f t="shared" si="509"/>
        <v>02</v>
      </c>
      <c r="S3956" s="4">
        <f t="shared" si="503"/>
        <v>43110.275023148148</v>
      </c>
      <c r="T3956" s="5">
        <f t="shared" si="510"/>
        <v>43110.275023148148</v>
      </c>
      <c r="U3956" t="s">
        <v>2820</v>
      </c>
      <c r="AH3956" t="s">
        <v>2940</v>
      </c>
      <c r="AI3956" t="s">
        <v>2941</v>
      </c>
      <c r="AJ3956" t="s">
        <v>2941</v>
      </c>
      <c r="AK3956" t="s">
        <v>3101</v>
      </c>
      <c r="AL3956" t="s">
        <v>3104</v>
      </c>
      <c r="AM3956" t="s">
        <v>3450</v>
      </c>
      <c r="AN3956" t="s">
        <v>3619</v>
      </c>
      <c r="BQ3956">
        <v>16.539899999999999</v>
      </c>
      <c r="BR3956">
        <v>16.936875999999991</v>
      </c>
      <c r="BS3956">
        <v>25</v>
      </c>
    </row>
    <row r="3957" spans="1:71" x14ac:dyDescent="0.25">
      <c r="A3957" t="s">
        <v>87</v>
      </c>
      <c r="B3957">
        <v>2151</v>
      </c>
      <c r="C3957" t="s">
        <v>88</v>
      </c>
      <c r="D3957">
        <v>2</v>
      </c>
      <c r="E3957">
        <v>6317.0376539999997</v>
      </c>
      <c r="F3957">
        <v>6317.1762799999997</v>
      </c>
      <c r="G3957">
        <v>0.13862599999993111</v>
      </c>
      <c r="H3957">
        <v>17.037600000000001</v>
      </c>
      <c r="I3957">
        <v>214.286</v>
      </c>
      <c r="J3957">
        <v>848.57100000000003</v>
      </c>
      <c r="L3957" t="s">
        <v>1395</v>
      </c>
      <c r="M3957" t="str">
        <f t="shared" si="504"/>
        <v>2018</v>
      </c>
      <c r="N3957" t="str">
        <f t="shared" si="505"/>
        <v>01</v>
      </c>
      <c r="O3957" t="str">
        <f t="shared" si="506"/>
        <v>10</v>
      </c>
      <c r="P3957" t="str">
        <f t="shared" si="507"/>
        <v>06</v>
      </c>
      <c r="Q3957" t="str">
        <f t="shared" si="508"/>
        <v>36</v>
      </c>
      <c r="R3957" t="str">
        <f t="shared" si="509"/>
        <v>02</v>
      </c>
      <c r="S3957" s="4">
        <f t="shared" si="503"/>
        <v>43110.275023148148</v>
      </c>
      <c r="T3957" s="5">
        <f t="shared" si="510"/>
        <v>43110.275023148148</v>
      </c>
      <c r="U3957" t="s">
        <v>2820</v>
      </c>
      <c r="AH3957" t="s">
        <v>2940</v>
      </c>
      <c r="AI3957" t="s">
        <v>2941</v>
      </c>
      <c r="AJ3957" t="s">
        <v>3097</v>
      </c>
      <c r="AK3957" t="s">
        <v>3101</v>
      </c>
      <c r="AL3957" t="s">
        <v>3103</v>
      </c>
      <c r="AM3957" t="s">
        <v>3450</v>
      </c>
      <c r="AN3957" t="s">
        <v>3619</v>
      </c>
      <c r="BQ3957">
        <v>17.037600000000001</v>
      </c>
      <c r="BR3957">
        <v>17.176225999999929</v>
      </c>
      <c r="BS3957">
        <v>26</v>
      </c>
    </row>
    <row r="3958" spans="1:71" x14ac:dyDescent="0.25">
      <c r="A3958" t="s">
        <v>87</v>
      </c>
      <c r="B3958">
        <v>2152</v>
      </c>
      <c r="C3958" t="s">
        <v>88</v>
      </c>
      <c r="D3958">
        <v>2</v>
      </c>
      <c r="E3958">
        <v>6317.4913399999996</v>
      </c>
      <c r="F3958">
        <v>6317.718183</v>
      </c>
      <c r="G3958">
        <v>0.2268430000003718</v>
      </c>
      <c r="H3958">
        <v>17.491299999999999</v>
      </c>
      <c r="I3958">
        <v>222.857</v>
      </c>
      <c r="J3958">
        <v>1037.143</v>
      </c>
      <c r="L3958" t="s">
        <v>1395</v>
      </c>
      <c r="M3958" t="str">
        <f t="shared" si="504"/>
        <v>2018</v>
      </c>
      <c r="N3958" t="str">
        <f t="shared" si="505"/>
        <v>01</v>
      </c>
      <c r="O3958" t="str">
        <f t="shared" si="506"/>
        <v>10</v>
      </c>
      <c r="P3958" t="str">
        <f t="shared" si="507"/>
        <v>06</v>
      </c>
      <c r="Q3958" t="str">
        <f t="shared" si="508"/>
        <v>36</v>
      </c>
      <c r="R3958" t="str">
        <f t="shared" si="509"/>
        <v>02</v>
      </c>
      <c r="S3958" s="4">
        <f t="shared" si="503"/>
        <v>43110.275023148148</v>
      </c>
      <c r="T3958" s="5">
        <f t="shared" si="510"/>
        <v>43110.275023148148</v>
      </c>
      <c r="U3958" t="s">
        <v>2820</v>
      </c>
      <c r="AH3958" t="s">
        <v>2940</v>
      </c>
      <c r="AI3958" t="s">
        <v>2941</v>
      </c>
      <c r="AJ3958" t="s">
        <v>3097</v>
      </c>
      <c r="AK3958" t="s">
        <v>3101</v>
      </c>
      <c r="AL3958" t="s">
        <v>3103</v>
      </c>
      <c r="AM3958" t="s">
        <v>3450</v>
      </c>
      <c r="AN3958" t="s">
        <v>3619</v>
      </c>
      <c r="BQ3958">
        <v>17.491299999999999</v>
      </c>
      <c r="BR3958">
        <v>17.718143000000371</v>
      </c>
      <c r="BS3958">
        <v>27</v>
      </c>
    </row>
    <row r="3959" spans="1:71" x14ac:dyDescent="0.25">
      <c r="A3959" t="s">
        <v>87</v>
      </c>
      <c r="B3959">
        <v>2153</v>
      </c>
      <c r="C3959" t="s">
        <v>88</v>
      </c>
      <c r="D3959">
        <v>2</v>
      </c>
      <c r="E3959">
        <v>6319.624546</v>
      </c>
      <c r="F3959">
        <v>6319.8954970000004</v>
      </c>
      <c r="G3959">
        <v>0.27095100000042288</v>
      </c>
      <c r="H3959">
        <v>19.624500000000001</v>
      </c>
      <c r="I3959">
        <v>205.714</v>
      </c>
      <c r="J3959">
        <v>745.71400000000006</v>
      </c>
      <c r="L3959" t="s">
        <v>1395</v>
      </c>
      <c r="M3959" t="str">
        <f t="shared" si="504"/>
        <v>2018</v>
      </c>
      <c r="N3959" t="str">
        <f t="shared" si="505"/>
        <v>01</v>
      </c>
      <c r="O3959" t="str">
        <f t="shared" si="506"/>
        <v>10</v>
      </c>
      <c r="P3959" t="str">
        <f t="shared" si="507"/>
        <v>06</v>
      </c>
      <c r="Q3959" t="str">
        <f t="shared" si="508"/>
        <v>36</v>
      </c>
      <c r="R3959" t="str">
        <f t="shared" si="509"/>
        <v>02</v>
      </c>
      <c r="S3959" s="4">
        <f t="shared" si="503"/>
        <v>43110.275023148148</v>
      </c>
      <c r="T3959" s="5">
        <f t="shared" si="510"/>
        <v>43110.275023148148</v>
      </c>
      <c r="U3959" t="s">
        <v>2820</v>
      </c>
      <c r="AH3959" t="s">
        <v>2940</v>
      </c>
      <c r="AI3959" t="s">
        <v>2941</v>
      </c>
      <c r="AJ3959" t="s">
        <v>3097</v>
      </c>
      <c r="AK3959" t="s">
        <v>3101</v>
      </c>
      <c r="AL3959" t="s">
        <v>3103</v>
      </c>
      <c r="AM3959" t="s">
        <v>3451</v>
      </c>
      <c r="AN3959" t="s">
        <v>3619</v>
      </c>
      <c r="BQ3959">
        <v>19.624500000000001</v>
      </c>
      <c r="BR3959">
        <v>19.895451000000421</v>
      </c>
      <c r="BS3959">
        <v>28</v>
      </c>
    </row>
    <row r="3960" spans="1:71" x14ac:dyDescent="0.25">
      <c r="A3960" t="s">
        <v>87</v>
      </c>
      <c r="B3960">
        <v>2154</v>
      </c>
      <c r="C3960" t="s">
        <v>88</v>
      </c>
      <c r="D3960">
        <v>2</v>
      </c>
      <c r="E3960">
        <v>6320.1286410000002</v>
      </c>
      <c r="F3960">
        <v>6320.355485</v>
      </c>
      <c r="G3960">
        <v>0.2268439999998009</v>
      </c>
      <c r="H3960">
        <v>20.128599999999999</v>
      </c>
      <c r="I3960">
        <v>120</v>
      </c>
      <c r="J3960">
        <v>900</v>
      </c>
      <c r="L3960" t="s">
        <v>1395</v>
      </c>
      <c r="M3960" t="str">
        <f t="shared" si="504"/>
        <v>2018</v>
      </c>
      <c r="N3960" t="str">
        <f t="shared" si="505"/>
        <v>01</v>
      </c>
      <c r="O3960" t="str">
        <f t="shared" si="506"/>
        <v>10</v>
      </c>
      <c r="P3960" t="str">
        <f t="shared" si="507"/>
        <v>06</v>
      </c>
      <c r="Q3960" t="str">
        <f t="shared" si="508"/>
        <v>36</v>
      </c>
      <c r="R3960" t="str">
        <f t="shared" si="509"/>
        <v>02</v>
      </c>
      <c r="S3960" s="4">
        <f t="shared" si="503"/>
        <v>43110.275023148148</v>
      </c>
      <c r="T3960" s="5">
        <f t="shared" si="510"/>
        <v>43110.275023148148</v>
      </c>
      <c r="U3960" t="s">
        <v>2820</v>
      </c>
      <c r="AH3960" t="s">
        <v>2940</v>
      </c>
      <c r="AI3960" t="s">
        <v>2941</v>
      </c>
      <c r="AJ3960" t="s">
        <v>3097</v>
      </c>
      <c r="AK3960" t="s">
        <v>3101</v>
      </c>
      <c r="AL3960" t="s">
        <v>3103</v>
      </c>
      <c r="AM3960" t="s">
        <v>3451</v>
      </c>
      <c r="AN3960" t="s">
        <v>3619</v>
      </c>
      <c r="BQ3960">
        <v>20.128599999999999</v>
      </c>
      <c r="BR3960">
        <v>20.3554439999998</v>
      </c>
      <c r="BS3960">
        <v>29</v>
      </c>
    </row>
    <row r="3961" spans="1:71" x14ac:dyDescent="0.25">
      <c r="A3961" t="s">
        <v>87</v>
      </c>
      <c r="B3961">
        <v>2156</v>
      </c>
      <c r="C3961" t="s">
        <v>88</v>
      </c>
      <c r="D3961">
        <v>2</v>
      </c>
      <c r="E3961">
        <v>6322.2521450000004</v>
      </c>
      <c r="F3961">
        <v>6322.4915899999996</v>
      </c>
      <c r="G3961">
        <v>0.23944499999925031</v>
      </c>
      <c r="H3961">
        <v>22.252099999999999</v>
      </c>
      <c r="I3961">
        <v>188.571</v>
      </c>
      <c r="J3961">
        <v>917.14300000000003</v>
      </c>
      <c r="L3961" t="s">
        <v>1395</v>
      </c>
      <c r="M3961" t="str">
        <f t="shared" si="504"/>
        <v>2018</v>
      </c>
      <c r="N3961" t="str">
        <f t="shared" si="505"/>
        <v>01</v>
      </c>
      <c r="O3961" t="str">
        <f t="shared" si="506"/>
        <v>10</v>
      </c>
      <c r="P3961" t="str">
        <f t="shared" si="507"/>
        <v>06</v>
      </c>
      <c r="Q3961" t="str">
        <f t="shared" si="508"/>
        <v>36</v>
      </c>
      <c r="R3961" t="str">
        <f t="shared" si="509"/>
        <v>02</v>
      </c>
      <c r="S3961" s="4">
        <f t="shared" si="503"/>
        <v>43110.275023148148</v>
      </c>
      <c r="T3961" s="5">
        <f t="shared" si="510"/>
        <v>43110.275023148148</v>
      </c>
      <c r="U3961" t="s">
        <v>2820</v>
      </c>
      <c r="AH3961" t="s">
        <v>2940</v>
      </c>
      <c r="AI3961" t="s">
        <v>2941</v>
      </c>
      <c r="AJ3961" t="s">
        <v>3097</v>
      </c>
      <c r="AK3961" t="s">
        <v>3101</v>
      </c>
      <c r="AL3961" t="s">
        <v>3103</v>
      </c>
      <c r="AM3961" t="s">
        <v>3451</v>
      </c>
      <c r="AN3961" t="s">
        <v>3619</v>
      </c>
      <c r="BQ3961">
        <v>22.252099999999999</v>
      </c>
      <c r="BR3961">
        <v>22.491544999999249</v>
      </c>
      <c r="BS3961">
        <v>30</v>
      </c>
    </row>
    <row r="3962" spans="1:71" x14ac:dyDescent="0.25">
      <c r="A3962" t="s">
        <v>87</v>
      </c>
      <c r="B3962">
        <v>553</v>
      </c>
      <c r="C3962" t="s">
        <v>88</v>
      </c>
      <c r="D3962">
        <v>2</v>
      </c>
      <c r="E3962">
        <v>6633.3098</v>
      </c>
      <c r="F3962">
        <v>6633.9120419999999</v>
      </c>
      <c r="G3962">
        <v>0.60224199999993289</v>
      </c>
      <c r="H3962">
        <v>33.309800000000003</v>
      </c>
      <c r="I3962">
        <v>0</v>
      </c>
      <c r="J3962">
        <v>2600.4</v>
      </c>
      <c r="L3962" t="s">
        <v>1396</v>
      </c>
      <c r="M3962" t="str">
        <f t="shared" si="504"/>
        <v>2018</v>
      </c>
      <c r="N3962" t="str">
        <f t="shared" si="505"/>
        <v>01</v>
      </c>
      <c r="O3962" t="str">
        <f t="shared" si="506"/>
        <v>10</v>
      </c>
      <c r="P3962" t="str">
        <f t="shared" si="507"/>
        <v>11</v>
      </c>
      <c r="Q3962" t="str">
        <f t="shared" si="508"/>
        <v>36</v>
      </c>
      <c r="R3962" t="str">
        <f t="shared" si="509"/>
        <v>02</v>
      </c>
      <c r="S3962" s="4">
        <f t="shared" si="503"/>
        <v>43110.483356481483</v>
      </c>
      <c r="T3962" s="5">
        <f t="shared" si="510"/>
        <v>43110.483356481483</v>
      </c>
      <c r="U3962" t="s">
        <v>2821</v>
      </c>
      <c r="W3962" t="s">
        <v>2940</v>
      </c>
      <c r="X3962" t="s">
        <v>2943</v>
      </c>
      <c r="Z3962" t="s">
        <v>67</v>
      </c>
      <c r="AH3962" t="s">
        <v>2940</v>
      </c>
      <c r="AI3962" t="s">
        <v>2941</v>
      </c>
      <c r="AJ3962" t="s">
        <v>2941</v>
      </c>
      <c r="AK3962" t="s">
        <v>3101</v>
      </c>
      <c r="AL3962" t="s">
        <v>3104</v>
      </c>
      <c r="AM3962" t="s">
        <v>3105</v>
      </c>
      <c r="AT3962" t="s">
        <v>2940</v>
      </c>
      <c r="BE3962" t="s">
        <v>3065</v>
      </c>
      <c r="BQ3962">
        <v>33.309800000000003</v>
      </c>
      <c r="BR3962">
        <v>33.912041999999943</v>
      </c>
      <c r="BS3962">
        <v>0</v>
      </c>
    </row>
    <row r="3963" spans="1:71" x14ac:dyDescent="0.25">
      <c r="A3963" t="s">
        <v>87</v>
      </c>
      <c r="B3963">
        <v>1244</v>
      </c>
      <c r="C3963" t="s">
        <v>88</v>
      </c>
      <c r="D3963">
        <v>2</v>
      </c>
      <c r="E3963">
        <v>6799.9750000000004</v>
      </c>
      <c r="F3963">
        <v>6800.3379100000002</v>
      </c>
      <c r="G3963">
        <v>0.36290999999982892</v>
      </c>
      <c r="H3963">
        <v>199.97499999999999</v>
      </c>
      <c r="I3963">
        <v>85</v>
      </c>
      <c r="J3963">
        <v>429.9</v>
      </c>
      <c r="L3963" t="s">
        <v>1396</v>
      </c>
      <c r="M3963" t="str">
        <f t="shared" si="504"/>
        <v>2018</v>
      </c>
      <c r="N3963" t="str">
        <f t="shared" si="505"/>
        <v>01</v>
      </c>
      <c r="O3963" t="str">
        <f t="shared" si="506"/>
        <v>10</v>
      </c>
      <c r="P3963" t="str">
        <f t="shared" si="507"/>
        <v>11</v>
      </c>
      <c r="Q3963" t="str">
        <f t="shared" si="508"/>
        <v>36</v>
      </c>
      <c r="R3963" t="str">
        <f t="shared" si="509"/>
        <v>02</v>
      </c>
      <c r="S3963" s="4">
        <f t="shared" si="503"/>
        <v>43110.483356481483</v>
      </c>
      <c r="T3963" s="5">
        <f t="shared" si="510"/>
        <v>43110.483356481483</v>
      </c>
      <c r="U3963" t="s">
        <v>2821</v>
      </c>
      <c r="W3963" t="s">
        <v>2940</v>
      </c>
      <c r="X3963" t="s">
        <v>2942</v>
      </c>
      <c r="Z3963" t="s">
        <v>2954</v>
      </c>
      <c r="AH3963" t="s">
        <v>2940</v>
      </c>
      <c r="AI3963" t="s">
        <v>2941</v>
      </c>
      <c r="AJ3963" t="s">
        <v>3097</v>
      </c>
      <c r="AK3963" t="s">
        <v>3101</v>
      </c>
      <c r="AL3963" t="s">
        <v>3103</v>
      </c>
      <c r="AM3963" t="s">
        <v>3105</v>
      </c>
      <c r="BQ3963">
        <v>199.97499999999999</v>
      </c>
      <c r="BR3963">
        <v>200.33790999999979</v>
      </c>
      <c r="BS3963">
        <v>1</v>
      </c>
    </row>
    <row r="3964" spans="1:71" x14ac:dyDescent="0.25">
      <c r="A3964" t="s">
        <v>87</v>
      </c>
      <c r="B3964">
        <v>1245</v>
      </c>
      <c r="C3964" t="s">
        <v>88</v>
      </c>
      <c r="D3964">
        <v>2</v>
      </c>
      <c r="E3964">
        <v>6828.1319999999996</v>
      </c>
      <c r="F3964">
        <v>6828.6281239999998</v>
      </c>
      <c r="G3964">
        <v>0.49612400000023632</v>
      </c>
      <c r="H3964">
        <v>228.13200000000001</v>
      </c>
      <c r="I3964">
        <v>89.8</v>
      </c>
      <c r="J3964">
        <v>755.9</v>
      </c>
      <c r="L3964" t="s">
        <v>1396</v>
      </c>
      <c r="M3964" t="str">
        <f t="shared" si="504"/>
        <v>2018</v>
      </c>
      <c r="N3964" t="str">
        <f t="shared" si="505"/>
        <v>01</v>
      </c>
      <c r="O3964" t="str">
        <f t="shared" si="506"/>
        <v>10</v>
      </c>
      <c r="P3964" t="str">
        <f t="shared" si="507"/>
        <v>11</v>
      </c>
      <c r="Q3964" t="str">
        <f t="shared" si="508"/>
        <v>36</v>
      </c>
      <c r="R3964" t="str">
        <f t="shared" si="509"/>
        <v>02</v>
      </c>
      <c r="S3964" s="4">
        <f t="shared" si="503"/>
        <v>43110.483356481483</v>
      </c>
      <c r="T3964" s="5">
        <f t="shared" si="510"/>
        <v>43110.483356481483</v>
      </c>
      <c r="U3964" t="s">
        <v>2821</v>
      </c>
      <c r="W3964" t="s">
        <v>2940</v>
      </c>
      <c r="X3964" t="s">
        <v>2942</v>
      </c>
      <c r="Z3964" t="s">
        <v>2954</v>
      </c>
      <c r="AH3964" t="s">
        <v>2940</v>
      </c>
      <c r="AI3964" t="s">
        <v>2941</v>
      </c>
      <c r="AJ3964" t="s">
        <v>3097</v>
      </c>
      <c r="AK3964" t="s">
        <v>3101</v>
      </c>
      <c r="AL3964" t="s">
        <v>3103</v>
      </c>
      <c r="AM3964" t="s">
        <v>3105</v>
      </c>
      <c r="BQ3964">
        <v>228.13200000000001</v>
      </c>
      <c r="BR3964">
        <v>228.62812400000021</v>
      </c>
      <c r="BS3964">
        <v>2</v>
      </c>
    </row>
    <row r="3965" spans="1:71" x14ac:dyDescent="0.25">
      <c r="A3965" t="s">
        <v>87</v>
      </c>
      <c r="B3965">
        <v>1458</v>
      </c>
      <c r="C3965" t="s">
        <v>88</v>
      </c>
      <c r="D3965">
        <v>2</v>
      </c>
      <c r="E3965">
        <v>6696.9777000000004</v>
      </c>
      <c r="F3965">
        <v>6697.8287229999996</v>
      </c>
      <c r="G3965">
        <v>0.8510229999992589</v>
      </c>
      <c r="H3965">
        <v>96.977699999999999</v>
      </c>
      <c r="I3965">
        <v>0</v>
      </c>
      <c r="J3965">
        <v>1637.7950000000001</v>
      </c>
      <c r="L3965" t="s">
        <v>1396</v>
      </c>
      <c r="M3965" t="str">
        <f t="shared" si="504"/>
        <v>2018</v>
      </c>
      <c r="N3965" t="str">
        <f t="shared" si="505"/>
        <v>01</v>
      </c>
      <c r="O3965" t="str">
        <f t="shared" si="506"/>
        <v>10</v>
      </c>
      <c r="P3965" t="str">
        <f t="shared" si="507"/>
        <v>11</v>
      </c>
      <c r="Q3965" t="str">
        <f t="shared" si="508"/>
        <v>36</v>
      </c>
      <c r="R3965" t="str">
        <f t="shared" si="509"/>
        <v>02</v>
      </c>
      <c r="S3965" s="4">
        <f t="shared" si="503"/>
        <v>43110.483356481483</v>
      </c>
      <c r="T3965" s="5">
        <f t="shared" si="510"/>
        <v>43110.483356481483</v>
      </c>
      <c r="U3965" t="s">
        <v>2821</v>
      </c>
      <c r="AH3965" t="s">
        <v>2940</v>
      </c>
      <c r="AI3965" t="s">
        <v>3077</v>
      </c>
      <c r="AJ3965" t="s">
        <v>2941</v>
      </c>
      <c r="AK3965" t="s">
        <v>3101</v>
      </c>
      <c r="AL3965" t="s">
        <v>3104</v>
      </c>
      <c r="AM3965" t="s">
        <v>3399</v>
      </c>
      <c r="BQ3965">
        <v>96.977699999999999</v>
      </c>
      <c r="BR3965">
        <v>97.828722999999258</v>
      </c>
      <c r="BS3965">
        <v>3</v>
      </c>
    </row>
    <row r="3966" spans="1:71" x14ac:dyDescent="0.25">
      <c r="A3966" t="s">
        <v>87</v>
      </c>
      <c r="B3966">
        <v>1459</v>
      </c>
      <c r="C3966" t="s">
        <v>88</v>
      </c>
      <c r="D3966">
        <v>2</v>
      </c>
      <c r="E3966">
        <v>6698.7777999999998</v>
      </c>
      <c r="F3966">
        <v>6699.0495929999997</v>
      </c>
      <c r="G3966">
        <v>0.27179299999988871</v>
      </c>
      <c r="H3966">
        <v>98.777799999999999</v>
      </c>
      <c r="I3966">
        <v>47.244</v>
      </c>
      <c r="J3966">
        <v>1259.8430000000001</v>
      </c>
      <c r="L3966" t="s">
        <v>1396</v>
      </c>
      <c r="M3966" t="str">
        <f t="shared" si="504"/>
        <v>2018</v>
      </c>
      <c r="N3966" t="str">
        <f t="shared" si="505"/>
        <v>01</v>
      </c>
      <c r="O3966" t="str">
        <f t="shared" si="506"/>
        <v>10</v>
      </c>
      <c r="P3966" t="str">
        <f t="shared" si="507"/>
        <v>11</v>
      </c>
      <c r="Q3966" t="str">
        <f t="shared" si="508"/>
        <v>36</v>
      </c>
      <c r="R3966" t="str">
        <f t="shared" si="509"/>
        <v>02</v>
      </c>
      <c r="S3966" s="4">
        <f t="shared" si="503"/>
        <v>43110.483356481483</v>
      </c>
      <c r="T3966" s="5">
        <f t="shared" si="510"/>
        <v>43110.483356481483</v>
      </c>
      <c r="U3966" t="s">
        <v>2821</v>
      </c>
      <c r="AH3966" t="s">
        <v>2940</v>
      </c>
      <c r="AI3966" t="s">
        <v>2941</v>
      </c>
      <c r="AJ3966" t="s">
        <v>3097</v>
      </c>
      <c r="AK3966" t="s">
        <v>3101</v>
      </c>
      <c r="AL3966" t="s">
        <v>3103</v>
      </c>
      <c r="AM3966" t="s">
        <v>3399</v>
      </c>
      <c r="BQ3966">
        <v>98.777799999999999</v>
      </c>
      <c r="BR3966">
        <v>99.049592999999888</v>
      </c>
      <c r="BS3966">
        <v>4</v>
      </c>
    </row>
    <row r="3967" spans="1:71" x14ac:dyDescent="0.25">
      <c r="A3967" t="s">
        <v>87</v>
      </c>
      <c r="B3967">
        <v>1460</v>
      </c>
      <c r="C3967" t="s">
        <v>88</v>
      </c>
      <c r="D3967">
        <v>2</v>
      </c>
      <c r="E3967">
        <v>6699.4461000000001</v>
      </c>
      <c r="F3967">
        <v>6699.6109580000002</v>
      </c>
      <c r="G3967">
        <v>0.16485800000009479</v>
      </c>
      <c r="H3967">
        <v>99.446100000000001</v>
      </c>
      <c r="I3967">
        <v>0</v>
      </c>
      <c r="J3967">
        <v>2204.7240000000002</v>
      </c>
      <c r="L3967" t="s">
        <v>1396</v>
      </c>
      <c r="M3967" t="str">
        <f t="shared" si="504"/>
        <v>2018</v>
      </c>
      <c r="N3967" t="str">
        <f t="shared" si="505"/>
        <v>01</v>
      </c>
      <c r="O3967" t="str">
        <f t="shared" si="506"/>
        <v>10</v>
      </c>
      <c r="P3967" t="str">
        <f t="shared" si="507"/>
        <v>11</v>
      </c>
      <c r="Q3967" t="str">
        <f t="shared" si="508"/>
        <v>36</v>
      </c>
      <c r="R3967" t="str">
        <f t="shared" si="509"/>
        <v>02</v>
      </c>
      <c r="S3967" s="4">
        <f t="shared" si="503"/>
        <v>43110.483356481483</v>
      </c>
      <c r="T3967" s="5">
        <f t="shared" si="510"/>
        <v>43110.483356481483</v>
      </c>
      <c r="U3967" t="s">
        <v>2821</v>
      </c>
      <c r="AH3967" t="s">
        <v>2940</v>
      </c>
      <c r="AI3967" t="s">
        <v>2941</v>
      </c>
      <c r="AJ3967" t="s">
        <v>3097</v>
      </c>
      <c r="AK3967" t="s">
        <v>3101</v>
      </c>
      <c r="AL3967" t="s">
        <v>3103</v>
      </c>
      <c r="AM3967" t="s">
        <v>3399</v>
      </c>
      <c r="BQ3967">
        <v>99.446100000000001</v>
      </c>
      <c r="BR3967">
        <v>99.610958000000096</v>
      </c>
      <c r="BS3967">
        <v>5</v>
      </c>
    </row>
    <row r="3968" spans="1:71" x14ac:dyDescent="0.25">
      <c r="A3968" t="s">
        <v>87</v>
      </c>
      <c r="B3968">
        <v>1461</v>
      </c>
      <c r="C3968" t="s">
        <v>88</v>
      </c>
      <c r="D3968">
        <v>2</v>
      </c>
      <c r="E3968">
        <v>6700.0119999999997</v>
      </c>
      <c r="F3968">
        <v>6700.1679469999999</v>
      </c>
      <c r="G3968">
        <v>0.1559470000001966</v>
      </c>
      <c r="H3968">
        <v>100.012</v>
      </c>
      <c r="I3968">
        <v>62.991999999999997</v>
      </c>
      <c r="J3968">
        <v>929.13400000000001</v>
      </c>
      <c r="L3968" t="s">
        <v>1396</v>
      </c>
      <c r="M3968" t="str">
        <f t="shared" si="504"/>
        <v>2018</v>
      </c>
      <c r="N3968" t="str">
        <f t="shared" si="505"/>
        <v>01</v>
      </c>
      <c r="O3968" t="str">
        <f t="shared" si="506"/>
        <v>10</v>
      </c>
      <c r="P3968" t="str">
        <f t="shared" si="507"/>
        <v>11</v>
      </c>
      <c r="Q3968" t="str">
        <f t="shared" si="508"/>
        <v>36</v>
      </c>
      <c r="R3968" t="str">
        <f t="shared" si="509"/>
        <v>02</v>
      </c>
      <c r="S3968" s="4">
        <f t="shared" si="503"/>
        <v>43110.483356481483</v>
      </c>
      <c r="T3968" s="5">
        <f t="shared" si="510"/>
        <v>43110.483356481483</v>
      </c>
      <c r="U3968" t="s">
        <v>2821</v>
      </c>
      <c r="AH3968" t="s">
        <v>2940</v>
      </c>
      <c r="AI3968" t="s">
        <v>2941</v>
      </c>
      <c r="AJ3968" t="s">
        <v>3097</v>
      </c>
      <c r="AK3968" t="s">
        <v>3101</v>
      </c>
      <c r="AL3968" t="s">
        <v>3103</v>
      </c>
      <c r="AM3968" t="s">
        <v>3399</v>
      </c>
      <c r="BQ3968">
        <v>100.012</v>
      </c>
      <c r="BR3968">
        <v>100.1679470000002</v>
      </c>
      <c r="BS3968">
        <v>6</v>
      </c>
    </row>
    <row r="3969" spans="1:71" x14ac:dyDescent="0.25">
      <c r="A3969" t="s">
        <v>87</v>
      </c>
      <c r="B3969">
        <v>2157</v>
      </c>
      <c r="C3969" t="s">
        <v>88</v>
      </c>
      <c r="D3969">
        <v>2</v>
      </c>
      <c r="E3969">
        <v>6670.2507169999999</v>
      </c>
      <c r="F3969">
        <v>6670.4334520000002</v>
      </c>
      <c r="G3969">
        <v>0.1827350000003207</v>
      </c>
      <c r="H3969">
        <v>70.250699999999995</v>
      </c>
      <c r="I3969">
        <v>162.857</v>
      </c>
      <c r="J3969">
        <v>694.28599999999994</v>
      </c>
      <c r="L3969" t="s">
        <v>1396</v>
      </c>
      <c r="M3969" t="str">
        <f t="shared" si="504"/>
        <v>2018</v>
      </c>
      <c r="N3969" t="str">
        <f t="shared" si="505"/>
        <v>01</v>
      </c>
      <c r="O3969" t="str">
        <f t="shared" si="506"/>
        <v>10</v>
      </c>
      <c r="P3969" t="str">
        <f t="shared" si="507"/>
        <v>11</v>
      </c>
      <c r="Q3969" t="str">
        <f t="shared" si="508"/>
        <v>36</v>
      </c>
      <c r="R3969" t="str">
        <f t="shared" si="509"/>
        <v>02</v>
      </c>
      <c r="S3969" s="4">
        <f t="shared" si="503"/>
        <v>43110.483356481483</v>
      </c>
      <c r="T3969" s="5">
        <f t="shared" si="510"/>
        <v>43110.483356481483</v>
      </c>
      <c r="U3969" t="s">
        <v>2821</v>
      </c>
      <c r="AH3969" t="s">
        <v>2940</v>
      </c>
      <c r="AI3969" t="s">
        <v>2941</v>
      </c>
      <c r="AJ3969" t="s">
        <v>3097</v>
      </c>
      <c r="AK3969" t="s">
        <v>3101</v>
      </c>
      <c r="AL3969" t="s">
        <v>3103</v>
      </c>
      <c r="AM3969" t="s">
        <v>3452</v>
      </c>
      <c r="AN3969" t="s">
        <v>3619</v>
      </c>
      <c r="BQ3969">
        <v>70.250699999999995</v>
      </c>
      <c r="BR3969">
        <v>70.433435000000316</v>
      </c>
      <c r="BS3969">
        <v>7</v>
      </c>
    </row>
    <row r="3970" spans="1:71" x14ac:dyDescent="0.25">
      <c r="A3970" t="s">
        <v>87</v>
      </c>
      <c r="B3970">
        <v>2158</v>
      </c>
      <c r="C3970" t="s">
        <v>88</v>
      </c>
      <c r="D3970">
        <v>2</v>
      </c>
      <c r="E3970">
        <v>6671.8449199999995</v>
      </c>
      <c r="F3970">
        <v>6672.046558</v>
      </c>
      <c r="G3970">
        <v>0.2016380000004574</v>
      </c>
      <c r="H3970">
        <v>71.844899999999996</v>
      </c>
      <c r="I3970">
        <v>205.714</v>
      </c>
      <c r="J3970">
        <v>685.71400000000006</v>
      </c>
      <c r="L3970" t="s">
        <v>1396</v>
      </c>
      <c r="M3970" t="str">
        <f t="shared" si="504"/>
        <v>2018</v>
      </c>
      <c r="N3970" t="str">
        <f t="shared" si="505"/>
        <v>01</v>
      </c>
      <c r="O3970" t="str">
        <f t="shared" si="506"/>
        <v>10</v>
      </c>
      <c r="P3970" t="str">
        <f t="shared" si="507"/>
        <v>11</v>
      </c>
      <c r="Q3970" t="str">
        <f t="shared" si="508"/>
        <v>36</v>
      </c>
      <c r="R3970" t="str">
        <f t="shared" si="509"/>
        <v>02</v>
      </c>
      <c r="S3970" s="4">
        <f t="shared" si="503"/>
        <v>43110.483356481483</v>
      </c>
      <c r="T3970" s="5">
        <f t="shared" si="510"/>
        <v>43110.483356481483</v>
      </c>
      <c r="U3970" t="s">
        <v>2821</v>
      </c>
      <c r="AH3970" t="s">
        <v>2940</v>
      </c>
      <c r="AI3970" t="s">
        <v>2941</v>
      </c>
      <c r="AJ3970" t="s">
        <v>3097</v>
      </c>
      <c r="AK3970" t="s">
        <v>3101</v>
      </c>
      <c r="AL3970" t="s">
        <v>3103</v>
      </c>
      <c r="AM3970" t="s">
        <v>3452</v>
      </c>
      <c r="AN3970" t="s">
        <v>3619</v>
      </c>
      <c r="BQ3970">
        <v>71.844899999999996</v>
      </c>
      <c r="BR3970">
        <v>72.046538000000453</v>
      </c>
      <c r="BS3970">
        <v>8</v>
      </c>
    </row>
    <row r="3971" spans="1:71" x14ac:dyDescent="0.25">
      <c r="A3971" t="s">
        <v>87</v>
      </c>
      <c r="B3971">
        <v>2159</v>
      </c>
      <c r="C3971" t="s">
        <v>88</v>
      </c>
      <c r="D3971">
        <v>2</v>
      </c>
      <c r="E3971">
        <v>6673.2626890000001</v>
      </c>
      <c r="F3971">
        <v>6673.5210379999999</v>
      </c>
      <c r="G3971">
        <v>0.25834899999972549</v>
      </c>
      <c r="H3971">
        <v>73.262699999999995</v>
      </c>
      <c r="I3971">
        <v>60</v>
      </c>
      <c r="J3971">
        <v>720</v>
      </c>
      <c r="L3971" t="s">
        <v>1396</v>
      </c>
      <c r="M3971" t="str">
        <f t="shared" si="504"/>
        <v>2018</v>
      </c>
      <c r="N3971" t="str">
        <f t="shared" si="505"/>
        <v>01</v>
      </c>
      <c r="O3971" t="str">
        <f t="shared" si="506"/>
        <v>10</v>
      </c>
      <c r="P3971" t="str">
        <f t="shared" si="507"/>
        <v>11</v>
      </c>
      <c r="Q3971" t="str">
        <f t="shared" si="508"/>
        <v>36</v>
      </c>
      <c r="R3971" t="str">
        <f t="shared" si="509"/>
        <v>02</v>
      </c>
      <c r="S3971" s="4">
        <f t="shared" ref="S3971:S4034" si="511">DATE(M3971,N3971,O3971)+TIME(P3971,Q3971,R3971)</f>
        <v>43110.483356481483</v>
      </c>
      <c r="T3971" s="5">
        <f t="shared" si="510"/>
        <v>43110.483356481483</v>
      </c>
      <c r="U3971" t="s">
        <v>2821</v>
      </c>
      <c r="AH3971" t="s">
        <v>2940</v>
      </c>
      <c r="AI3971" t="s">
        <v>2941</v>
      </c>
      <c r="AJ3971" t="s">
        <v>3097</v>
      </c>
      <c r="AK3971" t="s">
        <v>3101</v>
      </c>
      <c r="AL3971" t="s">
        <v>3103</v>
      </c>
      <c r="AM3971" t="s">
        <v>3452</v>
      </c>
      <c r="BQ3971">
        <v>73.262699999999995</v>
      </c>
      <c r="BR3971">
        <v>73.521048999999721</v>
      </c>
      <c r="BS3971">
        <v>9</v>
      </c>
    </row>
    <row r="3972" spans="1:71" x14ac:dyDescent="0.25">
      <c r="A3972" t="s">
        <v>87</v>
      </c>
      <c r="B3972">
        <v>558</v>
      </c>
      <c r="C3972" t="s">
        <v>88</v>
      </c>
      <c r="D3972">
        <v>2</v>
      </c>
      <c r="E3972">
        <v>6984.4874</v>
      </c>
      <c r="F3972">
        <v>6984.9552400000002</v>
      </c>
      <c r="G3972">
        <v>0.46784000000025122</v>
      </c>
      <c r="H3972">
        <v>84.487399999999994</v>
      </c>
      <c r="I3972">
        <v>0</v>
      </c>
      <c r="J3972">
        <v>1688.6</v>
      </c>
      <c r="L3972" t="s">
        <v>1397</v>
      </c>
      <c r="M3972" t="str">
        <f t="shared" si="504"/>
        <v>2018</v>
      </c>
      <c r="N3972" t="str">
        <f t="shared" si="505"/>
        <v>01</v>
      </c>
      <c r="O3972" t="str">
        <f t="shared" si="506"/>
        <v>11</v>
      </c>
      <c r="P3972" t="str">
        <f t="shared" si="507"/>
        <v>01</v>
      </c>
      <c r="Q3972" t="str">
        <f t="shared" si="508"/>
        <v>06</v>
      </c>
      <c r="R3972" t="str">
        <f t="shared" si="509"/>
        <v>02</v>
      </c>
      <c r="S3972" s="4">
        <f t="shared" si="511"/>
        <v>43111.045856481483</v>
      </c>
      <c r="T3972" s="5">
        <f t="shared" si="510"/>
        <v>43111.045856481483</v>
      </c>
      <c r="U3972" t="s">
        <v>2822</v>
      </c>
      <c r="W3972" t="s">
        <v>2940</v>
      </c>
      <c r="X3972" t="s">
        <v>2943</v>
      </c>
      <c r="Z3972" t="s">
        <v>67</v>
      </c>
      <c r="AH3972" t="s">
        <v>2940</v>
      </c>
      <c r="AI3972" t="s">
        <v>2941</v>
      </c>
      <c r="AJ3972" t="s">
        <v>2941</v>
      </c>
      <c r="AK3972" t="s">
        <v>3101</v>
      </c>
      <c r="AL3972" t="s">
        <v>3104</v>
      </c>
      <c r="AM3972" t="s">
        <v>3105</v>
      </c>
      <c r="BE3972" t="s">
        <v>3065</v>
      </c>
      <c r="BQ3972">
        <v>84.487399999999994</v>
      </c>
      <c r="BR3972">
        <v>84.955240000000245</v>
      </c>
      <c r="BS3972">
        <v>0</v>
      </c>
    </row>
    <row r="3973" spans="1:71" x14ac:dyDescent="0.25">
      <c r="A3973" t="s">
        <v>87</v>
      </c>
      <c r="B3973">
        <v>1247</v>
      </c>
      <c r="C3973" t="s">
        <v>88</v>
      </c>
      <c r="D3973">
        <v>2</v>
      </c>
      <c r="E3973">
        <v>7135.9799860000003</v>
      </c>
      <c r="F3973">
        <v>7136.5029850000001</v>
      </c>
      <c r="G3973">
        <v>0.52299899999979971</v>
      </c>
      <c r="H3973">
        <v>235.98</v>
      </c>
      <c r="I3973">
        <v>80.3</v>
      </c>
      <c r="J3973">
        <v>600</v>
      </c>
      <c r="L3973" t="s">
        <v>1397</v>
      </c>
      <c r="M3973" t="str">
        <f t="shared" si="504"/>
        <v>2018</v>
      </c>
      <c r="N3973" t="str">
        <f t="shared" si="505"/>
        <v>01</v>
      </c>
      <c r="O3973" t="str">
        <f t="shared" si="506"/>
        <v>11</v>
      </c>
      <c r="P3973" t="str">
        <f t="shared" si="507"/>
        <v>01</v>
      </c>
      <c r="Q3973" t="str">
        <f t="shared" si="508"/>
        <v>06</v>
      </c>
      <c r="R3973" t="str">
        <f t="shared" si="509"/>
        <v>02</v>
      </c>
      <c r="S3973" s="4">
        <f t="shared" si="511"/>
        <v>43111.045856481483</v>
      </c>
      <c r="T3973" s="5">
        <f t="shared" si="510"/>
        <v>43111.045856481483</v>
      </c>
      <c r="U3973" t="s">
        <v>2822</v>
      </c>
      <c r="W3973" t="s">
        <v>2940</v>
      </c>
      <c r="X3973" t="s">
        <v>2942</v>
      </c>
      <c r="Z3973" t="s">
        <v>2954</v>
      </c>
      <c r="AH3973" t="s">
        <v>2940</v>
      </c>
      <c r="AI3973" t="s">
        <v>3077</v>
      </c>
      <c r="AJ3973" t="s">
        <v>3097</v>
      </c>
      <c r="AK3973" t="s">
        <v>3101</v>
      </c>
      <c r="AL3973" t="s">
        <v>3103</v>
      </c>
      <c r="AM3973" t="s">
        <v>3105</v>
      </c>
      <c r="BQ3973">
        <v>235.98</v>
      </c>
      <c r="BR3973">
        <v>236.50299899999979</v>
      </c>
      <c r="BS3973">
        <v>1</v>
      </c>
    </row>
    <row r="3974" spans="1:71" x14ac:dyDescent="0.25">
      <c r="A3974" t="s">
        <v>87</v>
      </c>
      <c r="B3974">
        <v>2160</v>
      </c>
      <c r="C3974" t="s">
        <v>88</v>
      </c>
      <c r="D3974">
        <v>2</v>
      </c>
      <c r="E3974">
        <v>7132.2866199999999</v>
      </c>
      <c r="F3974">
        <v>7132.450452</v>
      </c>
      <c r="G3974">
        <v>0.16383200000018411</v>
      </c>
      <c r="H3974">
        <v>232.28659999999999</v>
      </c>
      <c r="I3974">
        <v>77.143000000000001</v>
      </c>
      <c r="J3974">
        <v>694.28599999999994</v>
      </c>
      <c r="L3974" t="s">
        <v>1397</v>
      </c>
      <c r="M3974" t="str">
        <f t="shared" si="504"/>
        <v>2018</v>
      </c>
      <c r="N3974" t="str">
        <f t="shared" si="505"/>
        <v>01</v>
      </c>
      <c r="O3974" t="str">
        <f t="shared" si="506"/>
        <v>11</v>
      </c>
      <c r="P3974" t="str">
        <f t="shared" si="507"/>
        <v>01</v>
      </c>
      <c r="Q3974" t="str">
        <f t="shared" si="508"/>
        <v>06</v>
      </c>
      <c r="R3974" t="str">
        <f t="shared" si="509"/>
        <v>02</v>
      </c>
      <c r="S3974" s="4">
        <f t="shared" si="511"/>
        <v>43111.045856481483</v>
      </c>
      <c r="T3974" s="5">
        <f t="shared" si="510"/>
        <v>43111.045856481483</v>
      </c>
      <c r="U3974" t="s">
        <v>2822</v>
      </c>
      <c r="AH3974" t="s">
        <v>2940</v>
      </c>
      <c r="AI3974" t="s">
        <v>2941</v>
      </c>
      <c r="AJ3974" t="s">
        <v>3097</v>
      </c>
      <c r="AK3974" t="s">
        <v>3101</v>
      </c>
      <c r="AL3974" t="s">
        <v>3103</v>
      </c>
      <c r="AM3974" t="s">
        <v>3453</v>
      </c>
      <c r="AN3974" t="s">
        <v>3619</v>
      </c>
      <c r="BQ3974">
        <v>232.28659999999999</v>
      </c>
      <c r="BR3974">
        <v>232.45043200000021</v>
      </c>
      <c r="BS3974">
        <v>2</v>
      </c>
    </row>
    <row r="3975" spans="1:71" x14ac:dyDescent="0.25">
      <c r="A3975" t="s">
        <v>87</v>
      </c>
      <c r="B3975">
        <v>2161</v>
      </c>
      <c r="C3975" t="s">
        <v>88</v>
      </c>
      <c r="D3975">
        <v>2</v>
      </c>
      <c r="E3975">
        <v>7132.9482459999999</v>
      </c>
      <c r="F3975">
        <v>7133.2065949999997</v>
      </c>
      <c r="G3975">
        <v>0.25834899999972549</v>
      </c>
      <c r="H3975">
        <v>232.94829999999999</v>
      </c>
      <c r="I3975">
        <v>128.571</v>
      </c>
      <c r="J3975">
        <v>711.42899999999997</v>
      </c>
      <c r="L3975" t="s">
        <v>1397</v>
      </c>
      <c r="M3975" t="str">
        <f t="shared" si="504"/>
        <v>2018</v>
      </c>
      <c r="N3975" t="str">
        <f t="shared" si="505"/>
        <v>01</v>
      </c>
      <c r="O3975" t="str">
        <f t="shared" si="506"/>
        <v>11</v>
      </c>
      <c r="P3975" t="str">
        <f t="shared" si="507"/>
        <v>01</v>
      </c>
      <c r="Q3975" t="str">
        <f t="shared" si="508"/>
        <v>06</v>
      </c>
      <c r="R3975" t="str">
        <f t="shared" si="509"/>
        <v>02</v>
      </c>
      <c r="S3975" s="4">
        <f t="shared" si="511"/>
        <v>43111.045856481483</v>
      </c>
      <c r="T3975" s="5">
        <f t="shared" si="510"/>
        <v>43111.045856481483</v>
      </c>
      <c r="U3975" t="s">
        <v>2822</v>
      </c>
      <c r="AH3975" t="s">
        <v>2940</v>
      </c>
      <c r="AI3975" t="s">
        <v>2941</v>
      </c>
      <c r="AJ3975" t="s">
        <v>3097</v>
      </c>
      <c r="AK3975" t="s">
        <v>3101</v>
      </c>
      <c r="AL3975" t="s">
        <v>3103</v>
      </c>
      <c r="AM3975" t="s">
        <v>3453</v>
      </c>
      <c r="AN3975" t="s">
        <v>3619</v>
      </c>
      <c r="BQ3975">
        <v>232.94829999999999</v>
      </c>
      <c r="BR3975">
        <v>233.20664899999969</v>
      </c>
      <c r="BS3975">
        <v>3</v>
      </c>
    </row>
    <row r="3976" spans="1:71" x14ac:dyDescent="0.25">
      <c r="A3976" t="s">
        <v>87</v>
      </c>
      <c r="B3976">
        <v>2162</v>
      </c>
      <c r="C3976" t="s">
        <v>88</v>
      </c>
      <c r="D3976">
        <v>2</v>
      </c>
      <c r="E3976">
        <v>7132.6205840000002</v>
      </c>
      <c r="F3976">
        <v>7132.7781139999997</v>
      </c>
      <c r="G3976">
        <v>0.15752999999949679</v>
      </c>
      <c r="H3976">
        <v>232.6206</v>
      </c>
      <c r="I3976">
        <v>111.429</v>
      </c>
      <c r="J3976">
        <v>522.85699999999997</v>
      </c>
      <c r="L3976" t="s">
        <v>1397</v>
      </c>
      <c r="M3976" t="str">
        <f t="shared" si="504"/>
        <v>2018</v>
      </c>
      <c r="N3976" t="str">
        <f t="shared" si="505"/>
        <v>01</v>
      </c>
      <c r="O3976" t="str">
        <f t="shared" si="506"/>
        <v>11</v>
      </c>
      <c r="P3976" t="str">
        <f t="shared" si="507"/>
        <v>01</v>
      </c>
      <c r="Q3976" t="str">
        <f t="shared" si="508"/>
        <v>06</v>
      </c>
      <c r="R3976" t="str">
        <f t="shared" si="509"/>
        <v>02</v>
      </c>
      <c r="S3976" s="4">
        <f t="shared" si="511"/>
        <v>43111.045856481483</v>
      </c>
      <c r="T3976" s="5">
        <f t="shared" si="510"/>
        <v>43111.045856481483</v>
      </c>
      <c r="U3976" t="s">
        <v>2822</v>
      </c>
      <c r="AH3976" t="s">
        <v>2940</v>
      </c>
      <c r="AI3976" t="s">
        <v>2941</v>
      </c>
      <c r="AJ3976" t="s">
        <v>3097</v>
      </c>
      <c r="AK3976" t="s">
        <v>3101</v>
      </c>
      <c r="AL3976" t="s">
        <v>3103</v>
      </c>
      <c r="AM3976" t="s">
        <v>3453</v>
      </c>
      <c r="AN3976" t="s">
        <v>3619</v>
      </c>
      <c r="BQ3976">
        <v>232.6206</v>
      </c>
      <c r="BR3976">
        <v>232.77812999999949</v>
      </c>
      <c r="BS3976">
        <v>4</v>
      </c>
    </row>
    <row r="3977" spans="1:71" x14ac:dyDescent="0.25">
      <c r="A3977" t="s">
        <v>87</v>
      </c>
      <c r="B3977">
        <v>618</v>
      </c>
      <c r="C3977" t="s">
        <v>88</v>
      </c>
      <c r="D3977">
        <v>2</v>
      </c>
      <c r="E3977">
        <v>11732.103300000001</v>
      </c>
      <c r="F3977">
        <v>11747.41274</v>
      </c>
      <c r="G3977">
        <v>15.309439999999091</v>
      </c>
      <c r="H3977">
        <v>32.103299999999997</v>
      </c>
      <c r="I3977">
        <v>0</v>
      </c>
      <c r="J3977">
        <v>2082.6</v>
      </c>
      <c r="L3977" t="s">
        <v>1398</v>
      </c>
      <c r="M3977" t="str">
        <f t="shared" si="504"/>
        <v>2018</v>
      </c>
      <c r="N3977" t="str">
        <f t="shared" si="505"/>
        <v>01</v>
      </c>
      <c r="O3977" t="str">
        <f t="shared" si="506"/>
        <v>20</v>
      </c>
      <c r="P3977" t="str">
        <f t="shared" si="507"/>
        <v>03</v>
      </c>
      <c r="Q3977" t="str">
        <f t="shared" si="508"/>
        <v>36</v>
      </c>
      <c r="R3977" t="str">
        <f t="shared" si="509"/>
        <v>02</v>
      </c>
      <c r="S3977" s="4">
        <f t="shared" si="511"/>
        <v>43120.150023148148</v>
      </c>
      <c r="T3977" s="5">
        <f t="shared" si="510"/>
        <v>43120.150023148148</v>
      </c>
      <c r="U3977" t="s">
        <v>2823</v>
      </c>
      <c r="W3977" t="s">
        <v>2940</v>
      </c>
      <c r="X3977" t="s">
        <v>2942</v>
      </c>
      <c r="Y3977" t="s">
        <v>3056</v>
      </c>
      <c r="Z3977" t="s">
        <v>67</v>
      </c>
      <c r="AH3977" t="s">
        <v>2940</v>
      </c>
      <c r="AI3977" t="s">
        <v>3093</v>
      </c>
      <c r="AJ3977" t="s">
        <v>3099</v>
      </c>
      <c r="AK3977" t="s">
        <v>3101</v>
      </c>
      <c r="AL3977" t="s">
        <v>3104</v>
      </c>
      <c r="AM3977" t="s">
        <v>3105</v>
      </c>
      <c r="AN3977" t="s">
        <v>3717</v>
      </c>
      <c r="BE3977" t="s">
        <v>3065</v>
      </c>
      <c r="BQ3977">
        <v>32.103299999999997</v>
      </c>
      <c r="BR3977">
        <v>47.412739999999083</v>
      </c>
      <c r="BS3977">
        <v>0</v>
      </c>
    </row>
    <row r="3978" spans="1:71" x14ac:dyDescent="0.25">
      <c r="A3978" t="s">
        <v>87</v>
      </c>
      <c r="B3978">
        <v>625</v>
      </c>
      <c r="C3978" t="s">
        <v>88</v>
      </c>
      <c r="D3978">
        <v>2</v>
      </c>
      <c r="E3978">
        <v>12636.6144</v>
      </c>
      <c r="F3978">
        <v>12636.85385</v>
      </c>
      <c r="G3978">
        <v>0.239449999999124</v>
      </c>
      <c r="H3978">
        <v>36.614400000000003</v>
      </c>
      <c r="I3978">
        <v>228.346</v>
      </c>
      <c r="J3978">
        <v>1259.8430000000001</v>
      </c>
      <c r="L3978" t="s">
        <v>1399</v>
      </c>
      <c r="M3978" t="str">
        <f t="shared" si="504"/>
        <v>2018</v>
      </c>
      <c r="N3978" t="str">
        <f t="shared" si="505"/>
        <v>01</v>
      </c>
      <c r="O3978" t="str">
        <f t="shared" si="506"/>
        <v>22</v>
      </c>
      <c r="P3978" t="str">
        <f t="shared" si="507"/>
        <v>04</v>
      </c>
      <c r="Q3978" t="str">
        <f t="shared" si="508"/>
        <v>36</v>
      </c>
      <c r="R3978" t="str">
        <f t="shared" si="509"/>
        <v>02</v>
      </c>
      <c r="S3978" s="4">
        <f t="shared" si="511"/>
        <v>43122.191689814812</v>
      </c>
      <c r="T3978" s="5">
        <f t="shared" si="510"/>
        <v>43122.191689814812</v>
      </c>
      <c r="U3978" t="s">
        <v>2824</v>
      </c>
      <c r="W3978" t="s">
        <v>2940</v>
      </c>
      <c r="X3978" t="s">
        <v>2942</v>
      </c>
      <c r="Y3978" t="s">
        <v>3057</v>
      </c>
      <c r="Z3978" t="s">
        <v>67</v>
      </c>
      <c r="AH3978" t="s">
        <v>2940</v>
      </c>
      <c r="AI3978" t="s">
        <v>2941</v>
      </c>
      <c r="AJ3978" t="s">
        <v>3097</v>
      </c>
      <c r="AK3978" t="s">
        <v>3101</v>
      </c>
      <c r="AL3978" t="s">
        <v>3103</v>
      </c>
      <c r="AM3978" t="s">
        <v>3105</v>
      </c>
      <c r="AT3978" t="s">
        <v>2940</v>
      </c>
      <c r="BE3978" t="s">
        <v>3065</v>
      </c>
      <c r="BQ3978">
        <v>36.614400000000003</v>
      </c>
      <c r="BR3978">
        <v>36.853849999999127</v>
      </c>
      <c r="BS3978">
        <v>0</v>
      </c>
    </row>
    <row r="3979" spans="1:71" x14ac:dyDescent="0.25">
      <c r="A3979" t="s">
        <v>87</v>
      </c>
      <c r="B3979">
        <v>1294</v>
      </c>
      <c r="C3979" t="s">
        <v>88</v>
      </c>
      <c r="D3979">
        <v>2</v>
      </c>
      <c r="E3979">
        <v>12644.12808</v>
      </c>
      <c r="F3979">
        <v>12644.814909999999</v>
      </c>
      <c r="G3979">
        <v>0.68682999999873573</v>
      </c>
      <c r="H3979">
        <v>44.128100000000003</v>
      </c>
      <c r="I3979">
        <v>179.5</v>
      </c>
      <c r="J3979">
        <v>1237.8</v>
      </c>
      <c r="L3979" t="s">
        <v>1399</v>
      </c>
      <c r="M3979" t="str">
        <f t="shared" si="504"/>
        <v>2018</v>
      </c>
      <c r="N3979" t="str">
        <f t="shared" si="505"/>
        <v>01</v>
      </c>
      <c r="O3979" t="str">
        <f t="shared" si="506"/>
        <v>22</v>
      </c>
      <c r="P3979" t="str">
        <f t="shared" si="507"/>
        <v>04</v>
      </c>
      <c r="Q3979" t="str">
        <f t="shared" si="508"/>
        <v>36</v>
      </c>
      <c r="R3979" t="str">
        <f t="shared" si="509"/>
        <v>02</v>
      </c>
      <c r="S3979" s="4">
        <f t="shared" si="511"/>
        <v>43122.191689814812</v>
      </c>
      <c r="T3979" s="5">
        <f t="shared" si="510"/>
        <v>43122.191689814812</v>
      </c>
      <c r="U3979" t="s">
        <v>2824</v>
      </c>
      <c r="W3979" t="s">
        <v>2940</v>
      </c>
      <c r="X3979" t="s">
        <v>2943</v>
      </c>
      <c r="Z3979" t="s">
        <v>2954</v>
      </c>
      <c r="AH3979" t="s">
        <v>2940</v>
      </c>
      <c r="AI3979" t="s">
        <v>3077</v>
      </c>
      <c r="AJ3979" t="s">
        <v>2941</v>
      </c>
      <c r="AK3979" t="s">
        <v>3101</v>
      </c>
      <c r="AL3979" t="s">
        <v>3104</v>
      </c>
      <c r="AM3979" t="s">
        <v>3105</v>
      </c>
      <c r="BQ3979">
        <v>44.128100000000003</v>
      </c>
      <c r="BR3979">
        <v>44.814929999998739</v>
      </c>
      <c r="BS3979">
        <v>1</v>
      </c>
    </row>
    <row r="3980" spans="1:71" x14ac:dyDescent="0.25">
      <c r="A3980" t="s">
        <v>87</v>
      </c>
      <c r="B3980">
        <v>1295</v>
      </c>
      <c r="C3980" t="s">
        <v>88</v>
      </c>
      <c r="D3980">
        <v>2</v>
      </c>
      <c r="E3980">
        <v>12648.206700000001</v>
      </c>
      <c r="F3980">
        <v>12648.93764</v>
      </c>
      <c r="G3980">
        <v>0.73093999999946391</v>
      </c>
      <c r="H3980">
        <v>48.206699999999998</v>
      </c>
      <c r="I3980">
        <v>99.2</v>
      </c>
      <c r="J3980">
        <v>897.6</v>
      </c>
      <c r="L3980" t="s">
        <v>1399</v>
      </c>
      <c r="M3980" t="str">
        <f t="shared" si="504"/>
        <v>2018</v>
      </c>
      <c r="N3980" t="str">
        <f t="shared" si="505"/>
        <v>01</v>
      </c>
      <c r="O3980" t="str">
        <f t="shared" si="506"/>
        <v>22</v>
      </c>
      <c r="P3980" t="str">
        <f t="shared" si="507"/>
        <v>04</v>
      </c>
      <c r="Q3980" t="str">
        <f t="shared" si="508"/>
        <v>36</v>
      </c>
      <c r="R3980" t="str">
        <f t="shared" si="509"/>
        <v>02</v>
      </c>
      <c r="S3980" s="4">
        <f t="shared" si="511"/>
        <v>43122.191689814812</v>
      </c>
      <c r="T3980" s="5">
        <f t="shared" si="510"/>
        <v>43122.191689814812</v>
      </c>
      <c r="U3980" t="s">
        <v>2824</v>
      </c>
      <c r="W3980" t="s">
        <v>2940</v>
      </c>
      <c r="X3980" t="s">
        <v>2943</v>
      </c>
      <c r="Z3980" t="s">
        <v>2954</v>
      </c>
      <c r="AH3980" t="s">
        <v>2940</v>
      </c>
      <c r="AI3980" t="s">
        <v>3077</v>
      </c>
      <c r="AJ3980" t="s">
        <v>2941</v>
      </c>
      <c r="AK3980" t="s">
        <v>3101</v>
      </c>
      <c r="AL3980" t="s">
        <v>3104</v>
      </c>
      <c r="AM3980" t="s">
        <v>3105</v>
      </c>
      <c r="BQ3980">
        <v>48.206699999999998</v>
      </c>
      <c r="BR3980">
        <v>48.937639999999462</v>
      </c>
      <c r="BS3980">
        <v>2</v>
      </c>
    </row>
    <row r="3981" spans="1:71" x14ac:dyDescent="0.25">
      <c r="A3981" t="s">
        <v>87</v>
      </c>
      <c r="B3981">
        <v>1297</v>
      </c>
      <c r="C3981" t="s">
        <v>88</v>
      </c>
      <c r="D3981">
        <v>2</v>
      </c>
      <c r="E3981">
        <v>12670.13804</v>
      </c>
      <c r="F3981">
        <v>12670.856379999999</v>
      </c>
      <c r="G3981">
        <v>0.71833999999944353</v>
      </c>
      <c r="H3981">
        <v>70.138000000000005</v>
      </c>
      <c r="I3981">
        <v>151.19999999999999</v>
      </c>
      <c r="J3981">
        <v>878.7</v>
      </c>
      <c r="L3981" t="s">
        <v>1399</v>
      </c>
      <c r="M3981" t="str">
        <f t="shared" si="504"/>
        <v>2018</v>
      </c>
      <c r="N3981" t="str">
        <f t="shared" si="505"/>
        <v>01</v>
      </c>
      <c r="O3981" t="str">
        <f t="shared" si="506"/>
        <v>22</v>
      </c>
      <c r="P3981" t="str">
        <f t="shared" si="507"/>
        <v>04</v>
      </c>
      <c r="Q3981" t="str">
        <f t="shared" si="508"/>
        <v>36</v>
      </c>
      <c r="R3981" t="str">
        <f t="shared" si="509"/>
        <v>02</v>
      </c>
      <c r="S3981" s="4">
        <f t="shared" si="511"/>
        <v>43122.191689814812</v>
      </c>
      <c r="T3981" s="5">
        <f t="shared" si="510"/>
        <v>43122.191689814812</v>
      </c>
      <c r="U3981" t="s">
        <v>2824</v>
      </c>
      <c r="W3981" t="s">
        <v>2940</v>
      </c>
      <c r="X3981" t="s">
        <v>2942</v>
      </c>
      <c r="Z3981" t="s">
        <v>2954</v>
      </c>
      <c r="AH3981" t="s">
        <v>2940</v>
      </c>
      <c r="AI3981" t="s">
        <v>3077</v>
      </c>
      <c r="AJ3981" t="s">
        <v>3097</v>
      </c>
      <c r="AK3981" t="s">
        <v>3101</v>
      </c>
      <c r="AL3981" t="s">
        <v>3103</v>
      </c>
      <c r="AM3981" t="s">
        <v>3105</v>
      </c>
      <c r="BQ3981">
        <v>70.138000000000005</v>
      </c>
      <c r="BR3981">
        <v>70.856339999999449</v>
      </c>
      <c r="BS3981">
        <v>3</v>
      </c>
    </row>
    <row r="3982" spans="1:71" x14ac:dyDescent="0.25">
      <c r="A3982" t="s">
        <v>87</v>
      </c>
      <c r="B3982">
        <v>1298</v>
      </c>
      <c r="C3982" t="s">
        <v>88</v>
      </c>
      <c r="D3982">
        <v>2</v>
      </c>
      <c r="E3982">
        <v>12786.30069</v>
      </c>
      <c r="F3982">
        <v>12786.50232</v>
      </c>
      <c r="G3982">
        <v>0.2016299999995681</v>
      </c>
      <c r="H3982">
        <v>186.30070000000001</v>
      </c>
      <c r="I3982">
        <v>89.8</v>
      </c>
      <c r="J3982">
        <v>562.20000000000005</v>
      </c>
      <c r="L3982" t="s">
        <v>1399</v>
      </c>
      <c r="M3982" t="str">
        <f t="shared" si="504"/>
        <v>2018</v>
      </c>
      <c r="N3982" t="str">
        <f t="shared" si="505"/>
        <v>01</v>
      </c>
      <c r="O3982" t="str">
        <f t="shared" si="506"/>
        <v>22</v>
      </c>
      <c r="P3982" t="str">
        <f t="shared" si="507"/>
        <v>04</v>
      </c>
      <c r="Q3982" t="str">
        <f t="shared" si="508"/>
        <v>36</v>
      </c>
      <c r="R3982" t="str">
        <f t="shared" si="509"/>
        <v>02</v>
      </c>
      <c r="S3982" s="4">
        <f t="shared" si="511"/>
        <v>43122.191689814812</v>
      </c>
      <c r="T3982" s="5">
        <f t="shared" si="510"/>
        <v>43122.191689814812</v>
      </c>
      <c r="U3982" t="s">
        <v>2824</v>
      </c>
      <c r="W3982" t="s">
        <v>2940</v>
      </c>
      <c r="X3982" t="s">
        <v>2942</v>
      </c>
      <c r="Y3982" t="s">
        <v>2959</v>
      </c>
      <c r="Z3982" t="s">
        <v>2954</v>
      </c>
      <c r="AH3982" t="s">
        <v>2940</v>
      </c>
      <c r="AI3982" t="s">
        <v>2941</v>
      </c>
      <c r="AJ3982" t="s">
        <v>3097</v>
      </c>
      <c r="AK3982" t="s">
        <v>3101</v>
      </c>
      <c r="AL3982" t="s">
        <v>3103</v>
      </c>
      <c r="AM3982" t="s">
        <v>3105</v>
      </c>
      <c r="AN3982" t="s">
        <v>3619</v>
      </c>
      <c r="BQ3982">
        <v>186.30070000000001</v>
      </c>
      <c r="BR3982">
        <v>186.5023299999996</v>
      </c>
      <c r="BS3982">
        <v>4</v>
      </c>
    </row>
    <row r="3983" spans="1:71" x14ac:dyDescent="0.25">
      <c r="A3983" t="s">
        <v>87</v>
      </c>
      <c r="B3983">
        <v>1299</v>
      </c>
      <c r="C3983" t="s">
        <v>88</v>
      </c>
      <c r="D3983">
        <v>2</v>
      </c>
      <c r="E3983">
        <v>12805.99381</v>
      </c>
      <c r="F3983">
        <v>12806.182849999999</v>
      </c>
      <c r="G3983">
        <v>0.18903999999929511</v>
      </c>
      <c r="H3983">
        <v>205.99379999999999</v>
      </c>
      <c r="I3983">
        <v>89.8</v>
      </c>
      <c r="J3983">
        <v>1190.5999999999999</v>
      </c>
      <c r="L3983" t="s">
        <v>1399</v>
      </c>
      <c r="M3983" t="str">
        <f t="shared" si="504"/>
        <v>2018</v>
      </c>
      <c r="N3983" t="str">
        <f t="shared" si="505"/>
        <v>01</v>
      </c>
      <c r="O3983" t="str">
        <f t="shared" si="506"/>
        <v>22</v>
      </c>
      <c r="P3983" t="str">
        <f t="shared" si="507"/>
        <v>04</v>
      </c>
      <c r="Q3983" t="str">
        <f t="shared" si="508"/>
        <v>36</v>
      </c>
      <c r="R3983" t="str">
        <f t="shared" si="509"/>
        <v>02</v>
      </c>
      <c r="S3983" s="4">
        <f t="shared" si="511"/>
        <v>43122.191689814812</v>
      </c>
      <c r="T3983" s="5">
        <f t="shared" si="510"/>
        <v>43122.191689814812</v>
      </c>
      <c r="U3983" t="s">
        <v>2824</v>
      </c>
      <c r="W3983" t="s">
        <v>2940</v>
      </c>
      <c r="X3983" t="s">
        <v>2942</v>
      </c>
      <c r="Y3983" t="s">
        <v>2959</v>
      </c>
      <c r="Z3983" t="s">
        <v>2954</v>
      </c>
      <c r="AH3983" t="s">
        <v>2940</v>
      </c>
      <c r="AI3983" t="s">
        <v>2941</v>
      </c>
      <c r="AJ3983" t="s">
        <v>3097</v>
      </c>
      <c r="AK3983" t="s">
        <v>3101</v>
      </c>
      <c r="AL3983" t="s">
        <v>3103</v>
      </c>
      <c r="AM3983" t="s">
        <v>3105</v>
      </c>
      <c r="AN3983" t="s">
        <v>3619</v>
      </c>
      <c r="BQ3983">
        <v>205.99379999999999</v>
      </c>
      <c r="BR3983">
        <v>206.18283999999929</v>
      </c>
      <c r="BS3983">
        <v>5</v>
      </c>
    </row>
    <row r="3984" spans="1:71" x14ac:dyDescent="0.25">
      <c r="A3984" t="s">
        <v>87</v>
      </c>
      <c r="B3984">
        <v>1553</v>
      </c>
      <c r="C3984" t="s">
        <v>88</v>
      </c>
      <c r="D3984">
        <v>2</v>
      </c>
      <c r="E3984">
        <v>12659.4272</v>
      </c>
      <c r="F3984">
        <v>12659.99431</v>
      </c>
      <c r="G3984">
        <v>0.56710999999995693</v>
      </c>
      <c r="H3984">
        <v>59.427199999999999</v>
      </c>
      <c r="I3984">
        <v>15.747999999999999</v>
      </c>
      <c r="J3984">
        <v>692.91300000000001</v>
      </c>
      <c r="L3984" t="s">
        <v>1399</v>
      </c>
      <c r="M3984" t="str">
        <f t="shared" si="504"/>
        <v>2018</v>
      </c>
      <c r="N3984" t="str">
        <f t="shared" si="505"/>
        <v>01</v>
      </c>
      <c r="O3984" t="str">
        <f t="shared" si="506"/>
        <v>22</v>
      </c>
      <c r="P3984" t="str">
        <f t="shared" si="507"/>
        <v>04</v>
      </c>
      <c r="Q3984" t="str">
        <f t="shared" si="508"/>
        <v>36</v>
      </c>
      <c r="R3984" t="str">
        <f t="shared" si="509"/>
        <v>02</v>
      </c>
      <c r="S3984" s="4">
        <f t="shared" si="511"/>
        <v>43122.191689814812</v>
      </c>
      <c r="T3984" s="5">
        <f t="shared" si="510"/>
        <v>43122.191689814812</v>
      </c>
      <c r="U3984" t="s">
        <v>2824</v>
      </c>
      <c r="W3984" t="s">
        <v>2941</v>
      </c>
      <c r="AH3984" t="s">
        <v>2940</v>
      </c>
      <c r="AI3984" t="s">
        <v>3081</v>
      </c>
      <c r="AJ3984" t="s">
        <v>3097</v>
      </c>
      <c r="AK3984" t="s">
        <v>3101</v>
      </c>
      <c r="AL3984" t="s">
        <v>3103</v>
      </c>
      <c r="AM3984" t="s">
        <v>3454</v>
      </c>
      <c r="BQ3984">
        <v>59.427199999999999</v>
      </c>
      <c r="BR3984">
        <v>59.994309999999963</v>
      </c>
      <c r="BS3984">
        <v>6</v>
      </c>
    </row>
    <row r="3985" spans="1:71" x14ac:dyDescent="0.25">
      <c r="A3985" t="s">
        <v>87</v>
      </c>
      <c r="B3985">
        <v>1555</v>
      </c>
      <c r="C3985" t="s">
        <v>88</v>
      </c>
      <c r="D3985">
        <v>2</v>
      </c>
      <c r="E3985">
        <v>12661.355299999999</v>
      </c>
      <c r="F3985">
        <v>12661.54434</v>
      </c>
      <c r="G3985">
        <v>0.18904000000111409</v>
      </c>
      <c r="H3985">
        <v>61.3553</v>
      </c>
      <c r="I3985">
        <v>212.59800000000001</v>
      </c>
      <c r="J3985">
        <v>826.77200000000005</v>
      </c>
      <c r="L3985" t="s">
        <v>1399</v>
      </c>
      <c r="M3985" t="str">
        <f t="shared" si="504"/>
        <v>2018</v>
      </c>
      <c r="N3985" t="str">
        <f t="shared" si="505"/>
        <v>01</v>
      </c>
      <c r="O3985" t="str">
        <f t="shared" si="506"/>
        <v>22</v>
      </c>
      <c r="P3985" t="str">
        <f t="shared" si="507"/>
        <v>04</v>
      </c>
      <c r="Q3985" t="str">
        <f t="shared" si="508"/>
        <v>36</v>
      </c>
      <c r="R3985" t="str">
        <f t="shared" si="509"/>
        <v>02</v>
      </c>
      <c r="S3985" s="4">
        <f t="shared" si="511"/>
        <v>43122.191689814812</v>
      </c>
      <c r="T3985" s="5">
        <f t="shared" si="510"/>
        <v>43122.191689814812</v>
      </c>
      <c r="U3985" t="s">
        <v>2824</v>
      </c>
      <c r="W3985" t="s">
        <v>2941</v>
      </c>
      <c r="AH3985" t="s">
        <v>2940</v>
      </c>
      <c r="AI3985" t="s">
        <v>2941</v>
      </c>
      <c r="AJ3985" t="s">
        <v>3097</v>
      </c>
      <c r="AK3985" t="s">
        <v>3101</v>
      </c>
      <c r="AL3985" t="s">
        <v>3103</v>
      </c>
      <c r="AM3985" t="s">
        <v>3454</v>
      </c>
      <c r="BQ3985">
        <v>61.3553</v>
      </c>
      <c r="BR3985">
        <v>61.544340000001107</v>
      </c>
      <c r="BS3985">
        <v>7</v>
      </c>
    </row>
    <row r="3986" spans="1:71" x14ac:dyDescent="0.25">
      <c r="A3986" t="s">
        <v>87</v>
      </c>
      <c r="B3986">
        <v>644</v>
      </c>
      <c r="C3986" t="s">
        <v>88</v>
      </c>
      <c r="D3986">
        <v>2</v>
      </c>
      <c r="E3986">
        <v>14657.4789</v>
      </c>
      <c r="F3986">
        <v>14658.569009999999</v>
      </c>
      <c r="G3986">
        <v>1.0901099999991859</v>
      </c>
      <c r="H3986">
        <v>257.47890000000001</v>
      </c>
      <c r="I3986">
        <v>0</v>
      </c>
      <c r="J3986">
        <v>1647.7</v>
      </c>
      <c r="L3986" t="s">
        <v>1400</v>
      </c>
      <c r="M3986" t="str">
        <f t="shared" si="504"/>
        <v>2018</v>
      </c>
      <c r="N3986" t="str">
        <f t="shared" si="505"/>
        <v>01</v>
      </c>
      <c r="O3986" t="str">
        <f t="shared" si="506"/>
        <v>27</v>
      </c>
      <c r="P3986" t="str">
        <f t="shared" si="507"/>
        <v>03</v>
      </c>
      <c r="Q3986" t="str">
        <f t="shared" si="508"/>
        <v>36</v>
      </c>
      <c r="R3986" t="str">
        <f t="shared" si="509"/>
        <v>02</v>
      </c>
      <c r="S3986" s="4">
        <f t="shared" si="511"/>
        <v>43127.150023148148</v>
      </c>
      <c r="T3986" s="5">
        <f t="shared" si="510"/>
        <v>43127.150023148148</v>
      </c>
      <c r="U3986" t="s">
        <v>2825</v>
      </c>
      <c r="W3986" t="s">
        <v>2940</v>
      </c>
      <c r="X3986" t="s">
        <v>2943</v>
      </c>
      <c r="Z3986" t="s">
        <v>67</v>
      </c>
      <c r="AH3986" t="s">
        <v>2940</v>
      </c>
      <c r="AI3986" t="s">
        <v>2941</v>
      </c>
      <c r="AJ3986" t="s">
        <v>3077</v>
      </c>
      <c r="AK3986" t="s">
        <v>3101</v>
      </c>
      <c r="AL3986" t="s">
        <v>3104</v>
      </c>
      <c r="AM3986" t="s">
        <v>3105</v>
      </c>
      <c r="BE3986" t="s">
        <v>3065</v>
      </c>
      <c r="BQ3986">
        <v>257.47890000000001</v>
      </c>
      <c r="BR3986">
        <v>258.5690099999992</v>
      </c>
      <c r="BS3986">
        <v>0</v>
      </c>
    </row>
    <row r="3987" spans="1:71" x14ac:dyDescent="0.25">
      <c r="A3987" t="s">
        <v>87</v>
      </c>
      <c r="B3987">
        <v>645</v>
      </c>
      <c r="C3987" t="s">
        <v>88</v>
      </c>
      <c r="D3987">
        <v>2</v>
      </c>
      <c r="E3987">
        <v>14654.025900000001</v>
      </c>
      <c r="F3987">
        <v>14654.637119999999</v>
      </c>
      <c r="G3987">
        <v>0.61121999999886611</v>
      </c>
      <c r="H3987">
        <v>254.02590000000001</v>
      </c>
      <c r="I3987">
        <v>0</v>
      </c>
      <c r="J3987">
        <v>1318.2</v>
      </c>
      <c r="L3987" t="s">
        <v>1400</v>
      </c>
      <c r="M3987" t="str">
        <f t="shared" si="504"/>
        <v>2018</v>
      </c>
      <c r="N3987" t="str">
        <f t="shared" si="505"/>
        <v>01</v>
      </c>
      <c r="O3987" t="str">
        <f t="shared" si="506"/>
        <v>27</v>
      </c>
      <c r="P3987" t="str">
        <f t="shared" si="507"/>
        <v>03</v>
      </c>
      <c r="Q3987" t="str">
        <f t="shared" si="508"/>
        <v>36</v>
      </c>
      <c r="R3987" t="str">
        <f t="shared" si="509"/>
        <v>02</v>
      </c>
      <c r="S3987" s="4">
        <f t="shared" si="511"/>
        <v>43127.150023148148</v>
      </c>
      <c r="T3987" s="5">
        <f t="shared" si="510"/>
        <v>43127.150023148148</v>
      </c>
      <c r="U3987" t="s">
        <v>2825</v>
      </c>
      <c r="W3987" t="s">
        <v>2940</v>
      </c>
      <c r="X3987" t="s">
        <v>2943</v>
      </c>
      <c r="Y3987" t="s">
        <v>3058</v>
      </c>
      <c r="Z3987" t="s">
        <v>67</v>
      </c>
      <c r="AH3987" t="s">
        <v>2940</v>
      </c>
      <c r="AI3987" t="s">
        <v>2941</v>
      </c>
      <c r="AJ3987" t="s">
        <v>2941</v>
      </c>
      <c r="AK3987" t="s">
        <v>3101</v>
      </c>
      <c r="AL3987" t="s">
        <v>3104</v>
      </c>
      <c r="AM3987" t="s">
        <v>3105</v>
      </c>
      <c r="BE3987" t="s">
        <v>3065</v>
      </c>
      <c r="BQ3987">
        <v>254.02590000000001</v>
      </c>
      <c r="BR3987">
        <v>254.6371199999989</v>
      </c>
      <c r="BS3987">
        <v>1</v>
      </c>
    </row>
    <row r="3988" spans="1:71" x14ac:dyDescent="0.25">
      <c r="A3988" t="s">
        <v>87</v>
      </c>
      <c r="B3988">
        <v>1331</v>
      </c>
      <c r="C3988" t="s">
        <v>88</v>
      </c>
      <c r="D3988">
        <v>2</v>
      </c>
      <c r="E3988">
        <v>14514.22049</v>
      </c>
      <c r="F3988">
        <v>14514.409530000001</v>
      </c>
      <c r="G3988">
        <v>0.18904000000111409</v>
      </c>
      <c r="H3988">
        <v>114.2205</v>
      </c>
      <c r="I3988">
        <v>75.599999999999994</v>
      </c>
      <c r="J3988">
        <v>1053.5</v>
      </c>
      <c r="L3988" t="s">
        <v>1400</v>
      </c>
      <c r="M3988" t="str">
        <f t="shared" si="504"/>
        <v>2018</v>
      </c>
      <c r="N3988" t="str">
        <f t="shared" si="505"/>
        <v>01</v>
      </c>
      <c r="O3988" t="str">
        <f t="shared" si="506"/>
        <v>27</v>
      </c>
      <c r="P3988" t="str">
        <f t="shared" si="507"/>
        <v>03</v>
      </c>
      <c r="Q3988" t="str">
        <f t="shared" si="508"/>
        <v>36</v>
      </c>
      <c r="R3988" t="str">
        <f t="shared" si="509"/>
        <v>02</v>
      </c>
      <c r="S3988" s="4">
        <f t="shared" si="511"/>
        <v>43127.150023148148</v>
      </c>
      <c r="T3988" s="5">
        <f t="shared" si="510"/>
        <v>43127.150023148148</v>
      </c>
      <c r="U3988" t="s">
        <v>2825</v>
      </c>
      <c r="W3988" t="s">
        <v>2940</v>
      </c>
      <c r="X3988" t="s">
        <v>2942</v>
      </c>
      <c r="Z3988" t="s">
        <v>2954</v>
      </c>
      <c r="AH3988" t="s">
        <v>2940</v>
      </c>
      <c r="AI3988" t="s">
        <v>2941</v>
      </c>
      <c r="AJ3988" t="s">
        <v>3097</v>
      </c>
      <c r="AK3988" t="s">
        <v>3101</v>
      </c>
      <c r="AL3988" t="s">
        <v>3103</v>
      </c>
      <c r="AM3988" t="s">
        <v>3105</v>
      </c>
      <c r="BQ3988">
        <v>114.2205</v>
      </c>
      <c r="BR3988">
        <v>114.4095400000011</v>
      </c>
      <c r="BS3988">
        <v>2</v>
      </c>
    </row>
    <row r="3989" spans="1:71" x14ac:dyDescent="0.25">
      <c r="A3989" t="s">
        <v>87</v>
      </c>
      <c r="B3989">
        <v>1335</v>
      </c>
      <c r="C3989" t="s">
        <v>88</v>
      </c>
      <c r="D3989">
        <v>2</v>
      </c>
      <c r="E3989">
        <v>14662.79918</v>
      </c>
      <c r="F3989">
        <v>14663.183559999999</v>
      </c>
      <c r="G3989">
        <v>0.38437999999950989</v>
      </c>
      <c r="H3989">
        <v>262.79919999999998</v>
      </c>
      <c r="I3989">
        <v>75.599999999999994</v>
      </c>
      <c r="J3989">
        <v>1020.5</v>
      </c>
      <c r="L3989" t="s">
        <v>1400</v>
      </c>
      <c r="M3989" t="str">
        <f t="shared" si="504"/>
        <v>2018</v>
      </c>
      <c r="N3989" t="str">
        <f t="shared" si="505"/>
        <v>01</v>
      </c>
      <c r="O3989" t="str">
        <f t="shared" si="506"/>
        <v>27</v>
      </c>
      <c r="P3989" t="str">
        <f t="shared" si="507"/>
        <v>03</v>
      </c>
      <c r="Q3989" t="str">
        <f t="shared" si="508"/>
        <v>36</v>
      </c>
      <c r="R3989" t="str">
        <f t="shared" si="509"/>
        <v>02</v>
      </c>
      <c r="S3989" s="4">
        <f t="shared" si="511"/>
        <v>43127.150023148148</v>
      </c>
      <c r="T3989" s="5">
        <f t="shared" si="510"/>
        <v>43127.150023148148</v>
      </c>
      <c r="U3989" t="s">
        <v>2825</v>
      </c>
      <c r="W3989" t="s">
        <v>2940</v>
      </c>
      <c r="X3989" t="s">
        <v>2942</v>
      </c>
      <c r="Z3989" t="s">
        <v>2954</v>
      </c>
      <c r="AH3989" t="s">
        <v>2940</v>
      </c>
      <c r="AI3989" t="s">
        <v>2941</v>
      </c>
      <c r="AJ3989" t="s">
        <v>3097</v>
      </c>
      <c r="AK3989" t="s">
        <v>3101</v>
      </c>
      <c r="AL3989" t="s">
        <v>3103</v>
      </c>
      <c r="AM3989" t="s">
        <v>3105</v>
      </c>
      <c r="BQ3989">
        <v>262.79919999999998</v>
      </c>
      <c r="BR3989">
        <v>263.18357999999949</v>
      </c>
      <c r="BS3989">
        <v>3</v>
      </c>
    </row>
    <row r="3990" spans="1:71" x14ac:dyDescent="0.25">
      <c r="A3990" t="s">
        <v>87</v>
      </c>
      <c r="B3990">
        <v>660</v>
      </c>
      <c r="C3990" t="s">
        <v>88</v>
      </c>
      <c r="D3990">
        <v>2</v>
      </c>
      <c r="E3990">
        <v>15101.954900000001</v>
      </c>
      <c r="F3990">
        <v>15102.54091</v>
      </c>
      <c r="G3990">
        <v>0.58600999999907799</v>
      </c>
      <c r="H3990">
        <v>101.95489999999999</v>
      </c>
      <c r="I3990">
        <v>0</v>
      </c>
      <c r="J3990">
        <v>976.37800000000004</v>
      </c>
      <c r="L3990" t="s">
        <v>1401</v>
      </c>
      <c r="M3990" t="str">
        <f t="shared" si="504"/>
        <v>2018</v>
      </c>
      <c r="N3990" t="str">
        <f t="shared" si="505"/>
        <v>02</v>
      </c>
      <c r="O3990" t="str">
        <f t="shared" si="506"/>
        <v>18</v>
      </c>
      <c r="P3990" t="str">
        <f t="shared" si="507"/>
        <v>07</v>
      </c>
      <c r="Q3990" t="str">
        <f t="shared" si="508"/>
        <v>36</v>
      </c>
      <c r="R3990" t="str">
        <f t="shared" si="509"/>
        <v>02</v>
      </c>
      <c r="S3990" s="4">
        <f t="shared" si="511"/>
        <v>43149.316689814812</v>
      </c>
      <c r="T3990" s="5">
        <f t="shared" si="510"/>
        <v>43149.316689814812</v>
      </c>
      <c r="U3990" t="s">
        <v>2826</v>
      </c>
      <c r="W3990" t="s">
        <v>2940</v>
      </c>
      <c r="X3990" t="s">
        <v>2942</v>
      </c>
      <c r="Z3990" t="s">
        <v>67</v>
      </c>
      <c r="AH3990" t="s">
        <v>2940</v>
      </c>
      <c r="AI3990" t="s">
        <v>3077</v>
      </c>
      <c r="AJ3990" t="s">
        <v>3097</v>
      </c>
      <c r="AK3990" t="s">
        <v>3101</v>
      </c>
      <c r="AL3990" t="s">
        <v>3103</v>
      </c>
      <c r="AM3990" t="s">
        <v>3105</v>
      </c>
      <c r="BE3990" t="s">
        <v>3065</v>
      </c>
      <c r="BQ3990">
        <v>101.95489999999999</v>
      </c>
      <c r="BR3990">
        <v>102.5409099999991</v>
      </c>
      <c r="BS3990">
        <v>0</v>
      </c>
    </row>
    <row r="3991" spans="1:71" x14ac:dyDescent="0.25">
      <c r="A3991" t="s">
        <v>87</v>
      </c>
      <c r="B3991">
        <v>671</v>
      </c>
      <c r="C3991" t="s">
        <v>88</v>
      </c>
      <c r="D3991">
        <v>2</v>
      </c>
      <c r="E3991">
        <v>16089.248</v>
      </c>
      <c r="F3991">
        <v>16089.56306</v>
      </c>
      <c r="G3991">
        <v>0.31506000000081258</v>
      </c>
      <c r="H3991">
        <v>189.24799999999999</v>
      </c>
      <c r="I3991">
        <v>0</v>
      </c>
      <c r="J3991">
        <v>1015.748</v>
      </c>
      <c r="L3991" t="s">
        <v>1402</v>
      </c>
      <c r="M3991" t="str">
        <f t="shared" si="504"/>
        <v>2018</v>
      </c>
      <c r="N3991" t="str">
        <f t="shared" si="505"/>
        <v>03</v>
      </c>
      <c r="O3991" t="str">
        <f t="shared" si="506"/>
        <v>23</v>
      </c>
      <c r="P3991" t="str">
        <f t="shared" si="507"/>
        <v>09</v>
      </c>
      <c r="Q3991" t="str">
        <f t="shared" si="508"/>
        <v>06</v>
      </c>
      <c r="R3991" t="str">
        <f t="shared" si="509"/>
        <v>02</v>
      </c>
      <c r="S3991" s="4">
        <f t="shared" si="511"/>
        <v>43182.379189814812</v>
      </c>
      <c r="T3991" s="5">
        <f t="shared" si="510"/>
        <v>43182.379189814812</v>
      </c>
      <c r="U3991" t="s">
        <v>2827</v>
      </c>
      <c r="W3991" t="s">
        <v>2940</v>
      </c>
      <c r="X3991" t="s">
        <v>2942</v>
      </c>
      <c r="Z3991" t="s">
        <v>67</v>
      </c>
      <c r="AH3991" t="s">
        <v>2940</v>
      </c>
      <c r="AI3991" t="s">
        <v>2941</v>
      </c>
      <c r="AJ3991" t="s">
        <v>3097</v>
      </c>
      <c r="AK3991" t="s">
        <v>3101</v>
      </c>
      <c r="AL3991" t="s">
        <v>3103</v>
      </c>
      <c r="AM3991" t="s">
        <v>3105</v>
      </c>
      <c r="BE3991" t="s">
        <v>3065</v>
      </c>
      <c r="BQ3991">
        <v>189.24799999999999</v>
      </c>
      <c r="BR3991">
        <v>189.5630600000008</v>
      </c>
      <c r="BS3991">
        <v>0</v>
      </c>
    </row>
    <row r="3992" spans="1:71" x14ac:dyDescent="0.25">
      <c r="A3992" t="s">
        <v>87</v>
      </c>
      <c r="B3992">
        <v>687</v>
      </c>
      <c r="C3992" t="s">
        <v>88</v>
      </c>
      <c r="D3992">
        <v>2</v>
      </c>
      <c r="E3992">
        <v>16329.643</v>
      </c>
      <c r="F3992">
        <v>16330.224</v>
      </c>
      <c r="G3992">
        <v>0.58100000000013097</v>
      </c>
      <c r="H3992">
        <v>129.643</v>
      </c>
      <c r="I3992">
        <v>135.1</v>
      </c>
      <c r="J3992">
        <v>1677.3</v>
      </c>
      <c r="L3992" t="s">
        <v>1403</v>
      </c>
      <c r="M3992" t="str">
        <f t="shared" si="504"/>
        <v>2017</v>
      </c>
      <c r="N3992" t="str">
        <f t="shared" si="505"/>
        <v>11</v>
      </c>
      <c r="O3992" t="str">
        <f t="shared" si="506"/>
        <v>07</v>
      </c>
      <c r="P3992" t="str">
        <f t="shared" si="507"/>
        <v>22</v>
      </c>
      <c r="Q3992" t="str">
        <f t="shared" si="508"/>
        <v>36</v>
      </c>
      <c r="R3992" t="str">
        <f t="shared" si="509"/>
        <v>02</v>
      </c>
      <c r="S3992" s="4">
        <f t="shared" si="511"/>
        <v>43046.941689814812</v>
      </c>
      <c r="T3992" s="5">
        <f t="shared" si="510"/>
        <v>43046.941689814812</v>
      </c>
      <c r="U3992" t="s">
        <v>2828</v>
      </c>
      <c r="W3992" t="s">
        <v>2940</v>
      </c>
      <c r="X3992" t="s">
        <v>2942</v>
      </c>
      <c r="Y3992" t="s">
        <v>3050</v>
      </c>
      <c r="Z3992" t="s">
        <v>67</v>
      </c>
      <c r="AH3992" t="s">
        <v>2940</v>
      </c>
      <c r="AI3992" t="s">
        <v>2941</v>
      </c>
      <c r="AJ3992" t="s">
        <v>3097</v>
      </c>
      <c r="AK3992" t="s">
        <v>3101</v>
      </c>
      <c r="AL3992" t="s">
        <v>3103</v>
      </c>
      <c r="AM3992" t="s">
        <v>3105</v>
      </c>
      <c r="AN3992" t="s">
        <v>3622</v>
      </c>
      <c r="BE3992" t="s">
        <v>3065</v>
      </c>
      <c r="BQ3992">
        <v>129.643</v>
      </c>
      <c r="BR3992">
        <v>130.2240000000001</v>
      </c>
      <c r="BS3992">
        <v>0</v>
      </c>
    </row>
    <row r="3993" spans="1:71" x14ac:dyDescent="0.25">
      <c r="A3993" t="s">
        <v>87</v>
      </c>
      <c r="B3993">
        <v>1021</v>
      </c>
      <c r="C3993" t="s">
        <v>88</v>
      </c>
      <c r="D3993">
        <v>2</v>
      </c>
      <c r="E3993">
        <v>16335.3184</v>
      </c>
      <c r="F3993">
        <v>16335.65236</v>
      </c>
      <c r="G3993">
        <v>0.33395999999993359</v>
      </c>
      <c r="H3993">
        <v>135.3184</v>
      </c>
      <c r="I3993">
        <v>139.1</v>
      </c>
      <c r="J3993">
        <v>1024.0999999999999</v>
      </c>
      <c r="L3993" t="s">
        <v>1403</v>
      </c>
      <c r="M3993" t="str">
        <f t="shared" si="504"/>
        <v>2017</v>
      </c>
      <c r="N3993" t="str">
        <f t="shared" si="505"/>
        <v>11</v>
      </c>
      <c r="O3993" t="str">
        <f t="shared" si="506"/>
        <v>07</v>
      </c>
      <c r="P3993" t="str">
        <f t="shared" si="507"/>
        <v>22</v>
      </c>
      <c r="Q3993" t="str">
        <f t="shared" si="508"/>
        <v>36</v>
      </c>
      <c r="R3993" t="str">
        <f t="shared" si="509"/>
        <v>02</v>
      </c>
      <c r="S3993" s="4">
        <f t="shared" si="511"/>
        <v>43046.941689814812</v>
      </c>
      <c r="T3993" s="5">
        <f t="shared" si="510"/>
        <v>43046.941689814812</v>
      </c>
      <c r="U3993" t="s">
        <v>2828</v>
      </c>
      <c r="W3993" t="s">
        <v>2940</v>
      </c>
      <c r="X3993" t="s">
        <v>2942</v>
      </c>
      <c r="Z3993" t="s">
        <v>2954</v>
      </c>
      <c r="AH3993" t="s">
        <v>2940</v>
      </c>
      <c r="AI3993" t="s">
        <v>2941</v>
      </c>
      <c r="AJ3993" t="s">
        <v>3097</v>
      </c>
      <c r="AK3993" t="s">
        <v>3101</v>
      </c>
      <c r="AL3993" t="s">
        <v>3103</v>
      </c>
      <c r="AM3993" t="s">
        <v>3105</v>
      </c>
      <c r="BQ3993">
        <v>135.3184</v>
      </c>
      <c r="BR3993">
        <v>135.6523599999999</v>
      </c>
      <c r="BS3993">
        <v>1</v>
      </c>
    </row>
    <row r="3994" spans="1:71" x14ac:dyDescent="0.25">
      <c r="A3994" t="s">
        <v>87</v>
      </c>
      <c r="B3994">
        <v>692</v>
      </c>
      <c r="C3994" t="s">
        <v>88</v>
      </c>
      <c r="D3994">
        <v>2</v>
      </c>
      <c r="E3994">
        <v>16506.341</v>
      </c>
      <c r="F3994">
        <v>16506.8514</v>
      </c>
      <c r="G3994">
        <v>0.51039999999920838</v>
      </c>
      <c r="H3994">
        <v>6.3410000000000002</v>
      </c>
      <c r="I3994">
        <v>94.6</v>
      </c>
      <c r="J3994">
        <v>1842.3</v>
      </c>
      <c r="L3994" t="s">
        <v>1404</v>
      </c>
      <c r="M3994" t="str">
        <f t="shared" si="504"/>
        <v>2017</v>
      </c>
      <c r="N3994" t="str">
        <f t="shared" si="505"/>
        <v>11</v>
      </c>
      <c r="O3994" t="str">
        <f t="shared" si="506"/>
        <v>10</v>
      </c>
      <c r="P3994" t="str">
        <f t="shared" si="507"/>
        <v>00</v>
      </c>
      <c r="Q3994" t="str">
        <f t="shared" si="508"/>
        <v>36</v>
      </c>
      <c r="R3994" t="str">
        <f t="shared" si="509"/>
        <v>02</v>
      </c>
      <c r="S3994" s="4">
        <f t="shared" si="511"/>
        <v>43049.025023148148</v>
      </c>
      <c r="T3994" s="5">
        <f t="shared" si="510"/>
        <v>43049.025023148148</v>
      </c>
      <c r="U3994" t="s">
        <v>2829</v>
      </c>
      <c r="W3994" t="s">
        <v>2940</v>
      </c>
      <c r="X3994" t="s">
        <v>2942</v>
      </c>
      <c r="Y3994" t="s">
        <v>3050</v>
      </c>
      <c r="Z3994" t="s">
        <v>67</v>
      </c>
      <c r="AH3994" t="s">
        <v>2940</v>
      </c>
      <c r="AI3994" t="s">
        <v>2941</v>
      </c>
      <c r="AJ3994" t="s">
        <v>2941</v>
      </c>
      <c r="AK3994" t="s">
        <v>3101</v>
      </c>
      <c r="AL3994" t="s">
        <v>3104</v>
      </c>
      <c r="AM3994" t="s">
        <v>3105</v>
      </c>
      <c r="BE3994" t="s">
        <v>3065</v>
      </c>
      <c r="BQ3994">
        <v>6.3410000000000002</v>
      </c>
      <c r="BR3994">
        <v>6.8513999999992086</v>
      </c>
      <c r="BS3994">
        <v>0</v>
      </c>
    </row>
    <row r="3995" spans="1:71" x14ac:dyDescent="0.25">
      <c r="A3995" t="s">
        <v>87</v>
      </c>
      <c r="B3995">
        <v>1023</v>
      </c>
      <c r="C3995" t="s">
        <v>88</v>
      </c>
      <c r="D3995">
        <v>2</v>
      </c>
      <c r="E3995">
        <v>16543.207399999999</v>
      </c>
      <c r="F3995">
        <v>16543.679990000001</v>
      </c>
      <c r="G3995">
        <v>0.47259000000121892</v>
      </c>
      <c r="H3995">
        <v>43.2074</v>
      </c>
      <c r="I3995">
        <v>100.2</v>
      </c>
      <c r="J3995">
        <v>1185.5</v>
      </c>
      <c r="L3995" t="s">
        <v>1404</v>
      </c>
      <c r="M3995" t="str">
        <f t="shared" si="504"/>
        <v>2017</v>
      </c>
      <c r="N3995" t="str">
        <f t="shared" si="505"/>
        <v>11</v>
      </c>
      <c r="O3995" t="str">
        <f t="shared" si="506"/>
        <v>10</v>
      </c>
      <c r="P3995" t="str">
        <f t="shared" si="507"/>
        <v>00</v>
      </c>
      <c r="Q3995" t="str">
        <f t="shared" si="508"/>
        <v>36</v>
      </c>
      <c r="R3995" t="str">
        <f t="shared" si="509"/>
        <v>02</v>
      </c>
      <c r="S3995" s="4">
        <f t="shared" si="511"/>
        <v>43049.025023148148</v>
      </c>
      <c r="T3995" s="5">
        <f t="shared" si="510"/>
        <v>43049.025023148148</v>
      </c>
      <c r="U3995" t="s">
        <v>2829</v>
      </c>
      <c r="W3995" t="s">
        <v>2940</v>
      </c>
      <c r="X3995" t="s">
        <v>2946</v>
      </c>
      <c r="Z3995" t="s">
        <v>2954</v>
      </c>
      <c r="AH3995" t="s">
        <v>2940</v>
      </c>
      <c r="AI3995" t="s">
        <v>2941</v>
      </c>
      <c r="AJ3995" t="s">
        <v>2941</v>
      </c>
      <c r="AK3995" t="s">
        <v>3101</v>
      </c>
      <c r="AL3995" t="s">
        <v>3104</v>
      </c>
      <c r="AM3995" t="s">
        <v>3105</v>
      </c>
      <c r="BP3995" t="s">
        <v>2940</v>
      </c>
      <c r="BQ3995">
        <v>43.2074</v>
      </c>
      <c r="BR3995">
        <v>43.679990000001219</v>
      </c>
      <c r="BS3995">
        <v>1</v>
      </c>
    </row>
    <row r="3996" spans="1:71" x14ac:dyDescent="0.25">
      <c r="A3996" t="s">
        <v>87</v>
      </c>
      <c r="B3996">
        <v>1024</v>
      </c>
      <c r="C3996" t="s">
        <v>88</v>
      </c>
      <c r="D3996">
        <v>2</v>
      </c>
      <c r="E3996">
        <v>16548.628799999999</v>
      </c>
      <c r="F3996">
        <v>16548.913970000001</v>
      </c>
      <c r="G3996">
        <v>0.28517000000283588</v>
      </c>
      <c r="H3996">
        <v>48.628799999999998</v>
      </c>
      <c r="I3996">
        <v>139.1</v>
      </c>
      <c r="J3996">
        <v>751.4</v>
      </c>
      <c r="L3996" t="s">
        <v>1404</v>
      </c>
      <c r="M3996" t="str">
        <f t="shared" si="504"/>
        <v>2017</v>
      </c>
      <c r="N3996" t="str">
        <f t="shared" si="505"/>
        <v>11</v>
      </c>
      <c r="O3996" t="str">
        <f t="shared" si="506"/>
        <v>10</v>
      </c>
      <c r="P3996" t="str">
        <f t="shared" si="507"/>
        <v>00</v>
      </c>
      <c r="Q3996" t="str">
        <f t="shared" si="508"/>
        <v>36</v>
      </c>
      <c r="R3996" t="str">
        <f t="shared" si="509"/>
        <v>02</v>
      </c>
      <c r="S3996" s="4">
        <f t="shared" si="511"/>
        <v>43049.025023148148</v>
      </c>
      <c r="T3996" s="5">
        <f t="shared" si="510"/>
        <v>43049.025023148148</v>
      </c>
      <c r="U3996" t="s">
        <v>2829</v>
      </c>
      <c r="W3996" t="s">
        <v>2940</v>
      </c>
      <c r="X3996" t="s">
        <v>2942</v>
      </c>
      <c r="Z3996" t="s">
        <v>2954</v>
      </c>
      <c r="AH3996" t="s">
        <v>2940</v>
      </c>
      <c r="AI3996" t="s">
        <v>2941</v>
      </c>
      <c r="AJ3996" t="s">
        <v>3097</v>
      </c>
      <c r="AK3996" t="s">
        <v>3101</v>
      </c>
      <c r="AL3996" t="s">
        <v>3103</v>
      </c>
      <c r="BQ3996">
        <v>48.628799999999998</v>
      </c>
      <c r="BR3996">
        <v>48.913970000002827</v>
      </c>
      <c r="BS3996">
        <v>2</v>
      </c>
    </row>
    <row r="3997" spans="1:71" x14ac:dyDescent="0.25">
      <c r="A3997" t="s">
        <v>87</v>
      </c>
      <c r="B3997">
        <v>1855</v>
      </c>
      <c r="C3997" t="s">
        <v>88</v>
      </c>
      <c r="D3997">
        <v>2</v>
      </c>
      <c r="E3997">
        <v>16526.411599999999</v>
      </c>
      <c r="F3997">
        <v>16526.65105</v>
      </c>
      <c r="G3997">
        <v>0.23945000000094299</v>
      </c>
      <c r="H3997">
        <v>26.4116</v>
      </c>
      <c r="I3997">
        <v>78.739999999999995</v>
      </c>
      <c r="J3997">
        <v>1118.1099999999999</v>
      </c>
      <c r="L3997" t="s">
        <v>1404</v>
      </c>
      <c r="M3997" t="str">
        <f t="shared" si="504"/>
        <v>2017</v>
      </c>
      <c r="N3997" t="str">
        <f t="shared" si="505"/>
        <v>11</v>
      </c>
      <c r="O3997" t="str">
        <f t="shared" si="506"/>
        <v>10</v>
      </c>
      <c r="P3997" t="str">
        <f t="shared" si="507"/>
        <v>00</v>
      </c>
      <c r="Q3997" t="str">
        <f t="shared" si="508"/>
        <v>36</v>
      </c>
      <c r="R3997" t="str">
        <f t="shared" si="509"/>
        <v>02</v>
      </c>
      <c r="S3997" s="4">
        <f t="shared" si="511"/>
        <v>43049.025023148148</v>
      </c>
      <c r="T3997" s="5">
        <f t="shared" si="510"/>
        <v>43049.025023148148</v>
      </c>
      <c r="U3997" t="s">
        <v>2829</v>
      </c>
      <c r="AH3997" t="s">
        <v>2940</v>
      </c>
      <c r="AI3997" t="s">
        <v>2941</v>
      </c>
      <c r="AJ3997" t="s">
        <v>3097</v>
      </c>
      <c r="AK3997" t="s">
        <v>3101</v>
      </c>
      <c r="AL3997" t="s">
        <v>3103</v>
      </c>
      <c r="AM3997" t="s">
        <v>3455</v>
      </c>
      <c r="BQ3997">
        <v>26.4116</v>
      </c>
      <c r="BR3997">
        <v>26.651050000000939</v>
      </c>
      <c r="BS3997">
        <v>3</v>
      </c>
    </row>
    <row r="3998" spans="1:71" x14ac:dyDescent="0.25">
      <c r="A3998" t="s">
        <v>87</v>
      </c>
      <c r="B3998">
        <v>1860</v>
      </c>
      <c r="C3998" t="s">
        <v>88</v>
      </c>
      <c r="D3998">
        <v>2</v>
      </c>
      <c r="E3998">
        <v>16671.027699999999</v>
      </c>
      <c r="F3998">
        <v>16671.336459999999</v>
      </c>
      <c r="G3998">
        <v>0.3087599999998929</v>
      </c>
      <c r="H3998">
        <v>171.02770000000001</v>
      </c>
      <c r="I3998">
        <v>62.991999999999997</v>
      </c>
      <c r="J3998">
        <v>1039.3699999999999</v>
      </c>
      <c r="L3998" t="s">
        <v>1404</v>
      </c>
      <c r="M3998" t="str">
        <f t="shared" si="504"/>
        <v>2017</v>
      </c>
      <c r="N3998" t="str">
        <f t="shared" si="505"/>
        <v>11</v>
      </c>
      <c r="O3998" t="str">
        <f t="shared" si="506"/>
        <v>10</v>
      </c>
      <c r="P3998" t="str">
        <f t="shared" si="507"/>
        <v>00</v>
      </c>
      <c r="Q3998" t="str">
        <f t="shared" si="508"/>
        <v>36</v>
      </c>
      <c r="R3998" t="str">
        <f t="shared" si="509"/>
        <v>02</v>
      </c>
      <c r="S3998" s="4">
        <f t="shared" si="511"/>
        <v>43049.025023148148</v>
      </c>
      <c r="T3998" s="5">
        <f t="shared" si="510"/>
        <v>43049.025023148148</v>
      </c>
      <c r="U3998" t="s">
        <v>2829</v>
      </c>
      <c r="AH3998" t="s">
        <v>2940</v>
      </c>
      <c r="AI3998" t="s">
        <v>2941</v>
      </c>
      <c r="AJ3998" t="s">
        <v>3097</v>
      </c>
      <c r="AK3998" t="s">
        <v>3101</v>
      </c>
      <c r="AL3998" t="s">
        <v>3103</v>
      </c>
      <c r="AM3998" t="s">
        <v>3456</v>
      </c>
      <c r="BQ3998">
        <v>171.02770000000001</v>
      </c>
      <c r="BR3998">
        <v>171.3364599999999</v>
      </c>
      <c r="BS3998">
        <v>4</v>
      </c>
    </row>
    <row r="3999" spans="1:71" x14ac:dyDescent="0.25">
      <c r="A3999" t="s">
        <v>87</v>
      </c>
      <c r="B3999">
        <v>1861</v>
      </c>
      <c r="C3999" t="s">
        <v>88</v>
      </c>
      <c r="D3999">
        <v>2</v>
      </c>
      <c r="E3999">
        <v>16671.607400000001</v>
      </c>
      <c r="F3999">
        <v>16671.872050000002</v>
      </c>
      <c r="G3999">
        <v>0.26465000000098371</v>
      </c>
      <c r="H3999">
        <v>171.60740000000001</v>
      </c>
      <c r="I3999">
        <v>149.60599999999999</v>
      </c>
      <c r="J3999">
        <v>1196.8499999999999</v>
      </c>
      <c r="L3999" t="s">
        <v>1404</v>
      </c>
      <c r="M3999" t="str">
        <f t="shared" si="504"/>
        <v>2017</v>
      </c>
      <c r="N3999" t="str">
        <f t="shared" si="505"/>
        <v>11</v>
      </c>
      <c r="O3999" t="str">
        <f t="shared" si="506"/>
        <v>10</v>
      </c>
      <c r="P3999" t="str">
        <f t="shared" si="507"/>
        <v>00</v>
      </c>
      <c r="Q3999" t="str">
        <f t="shared" si="508"/>
        <v>36</v>
      </c>
      <c r="R3999" t="str">
        <f t="shared" si="509"/>
        <v>02</v>
      </c>
      <c r="S3999" s="4">
        <f t="shared" si="511"/>
        <v>43049.025023148148</v>
      </c>
      <c r="T3999" s="5">
        <f t="shared" si="510"/>
        <v>43049.025023148148</v>
      </c>
      <c r="U3999" t="s">
        <v>2829</v>
      </c>
      <c r="AH3999" t="s">
        <v>2940</v>
      </c>
      <c r="AI3999" t="s">
        <v>2941</v>
      </c>
      <c r="AJ3999" t="s">
        <v>3097</v>
      </c>
      <c r="AK3999" t="s">
        <v>3101</v>
      </c>
      <c r="AL3999" t="s">
        <v>3103</v>
      </c>
      <c r="AM3999" t="s">
        <v>3456</v>
      </c>
      <c r="BQ3999">
        <v>171.60740000000001</v>
      </c>
      <c r="BR3999">
        <v>171.872050000001</v>
      </c>
      <c r="BS3999">
        <v>5</v>
      </c>
    </row>
    <row r="4000" spans="1:71" x14ac:dyDescent="0.25">
      <c r="A4000" t="s">
        <v>87</v>
      </c>
      <c r="B4000">
        <v>768</v>
      </c>
      <c r="C4000" t="s">
        <v>88</v>
      </c>
      <c r="D4000">
        <v>2</v>
      </c>
      <c r="E4000">
        <v>18181.848999999998</v>
      </c>
      <c r="F4000">
        <v>18182.258580000002</v>
      </c>
      <c r="G4000">
        <v>0.40958000000318862</v>
      </c>
      <c r="H4000">
        <v>181.84899999999999</v>
      </c>
      <c r="I4000">
        <v>0</v>
      </c>
      <c r="J4000">
        <v>1881.89</v>
      </c>
      <c r="L4000" t="s">
        <v>1405</v>
      </c>
      <c r="M4000" t="str">
        <f t="shared" si="504"/>
        <v>2017</v>
      </c>
      <c r="N4000" t="str">
        <f t="shared" si="505"/>
        <v>11</v>
      </c>
      <c r="O4000" t="str">
        <f t="shared" si="506"/>
        <v>16</v>
      </c>
      <c r="P4000" t="str">
        <f t="shared" si="507"/>
        <v>06</v>
      </c>
      <c r="Q4000" t="str">
        <f t="shared" si="508"/>
        <v>36</v>
      </c>
      <c r="R4000" t="str">
        <f t="shared" si="509"/>
        <v>02</v>
      </c>
      <c r="S4000" s="4">
        <f t="shared" si="511"/>
        <v>43055.275023148148</v>
      </c>
      <c r="T4000" s="5">
        <f t="shared" si="510"/>
        <v>43055.275023148148</v>
      </c>
      <c r="U4000" t="s">
        <v>2830</v>
      </c>
      <c r="W4000" t="s">
        <v>2940</v>
      </c>
      <c r="X4000" t="s">
        <v>2942</v>
      </c>
      <c r="Y4000" t="s">
        <v>3034</v>
      </c>
      <c r="Z4000" t="s">
        <v>67</v>
      </c>
      <c r="AH4000" t="s">
        <v>2940</v>
      </c>
      <c r="AI4000" t="s">
        <v>2941</v>
      </c>
      <c r="AJ4000" t="s">
        <v>2941</v>
      </c>
      <c r="AK4000" t="s">
        <v>3101</v>
      </c>
      <c r="AL4000" t="s">
        <v>3104</v>
      </c>
      <c r="AM4000" t="s">
        <v>3105</v>
      </c>
      <c r="BE4000" t="s">
        <v>3065</v>
      </c>
      <c r="BQ4000">
        <v>181.84899999999999</v>
      </c>
      <c r="BR4000">
        <v>182.25858000000321</v>
      </c>
      <c r="BS4000">
        <v>0</v>
      </c>
    </row>
    <row r="4001" spans="1:71" x14ac:dyDescent="0.25">
      <c r="A4001" t="s">
        <v>87</v>
      </c>
      <c r="B4001">
        <v>1602</v>
      </c>
      <c r="C4001" t="s">
        <v>88</v>
      </c>
      <c r="D4001">
        <v>2</v>
      </c>
      <c r="E4001">
        <v>18193.86</v>
      </c>
      <c r="F4001">
        <v>18194.13725</v>
      </c>
      <c r="G4001">
        <v>0.27724999999918509</v>
      </c>
      <c r="H4001">
        <v>193.86</v>
      </c>
      <c r="I4001">
        <v>94.488</v>
      </c>
      <c r="J4001">
        <v>1094.4880000000001</v>
      </c>
      <c r="L4001" t="s">
        <v>1405</v>
      </c>
      <c r="M4001" t="str">
        <f t="shared" si="504"/>
        <v>2017</v>
      </c>
      <c r="N4001" t="str">
        <f t="shared" si="505"/>
        <v>11</v>
      </c>
      <c r="O4001" t="str">
        <f t="shared" si="506"/>
        <v>16</v>
      </c>
      <c r="P4001" t="str">
        <f t="shared" si="507"/>
        <v>06</v>
      </c>
      <c r="Q4001" t="str">
        <f t="shared" si="508"/>
        <v>36</v>
      </c>
      <c r="R4001" t="str">
        <f t="shared" si="509"/>
        <v>02</v>
      </c>
      <c r="S4001" s="4">
        <f t="shared" si="511"/>
        <v>43055.275023148148</v>
      </c>
      <c r="T4001" s="5">
        <f t="shared" si="510"/>
        <v>43055.275023148148</v>
      </c>
      <c r="U4001" t="s">
        <v>2830</v>
      </c>
      <c r="AH4001" t="s">
        <v>2940</v>
      </c>
      <c r="AI4001" t="s">
        <v>2941</v>
      </c>
      <c r="AJ4001" t="s">
        <v>3097</v>
      </c>
      <c r="AK4001" t="s">
        <v>3101</v>
      </c>
      <c r="AL4001" t="s">
        <v>3103</v>
      </c>
      <c r="AM4001" t="s">
        <v>3457</v>
      </c>
      <c r="BQ4001">
        <v>193.86</v>
      </c>
      <c r="BR4001">
        <v>194.1372499999992</v>
      </c>
      <c r="BS4001">
        <v>1</v>
      </c>
    </row>
    <row r="4002" spans="1:71" x14ac:dyDescent="0.25">
      <c r="A4002" t="s">
        <v>87</v>
      </c>
      <c r="B4002">
        <v>1865</v>
      </c>
      <c r="C4002" t="s">
        <v>88</v>
      </c>
      <c r="D4002">
        <v>2</v>
      </c>
      <c r="E4002">
        <v>18199.543300000001</v>
      </c>
      <c r="F4002">
        <v>18200.23013</v>
      </c>
      <c r="G4002">
        <v>0.68682999999873573</v>
      </c>
      <c r="H4002">
        <v>199.54329999999999</v>
      </c>
      <c r="I4002">
        <v>39.369999999999997</v>
      </c>
      <c r="J4002">
        <v>1291.3389999999999</v>
      </c>
      <c r="L4002" t="s">
        <v>1405</v>
      </c>
      <c r="M4002" t="str">
        <f t="shared" si="504"/>
        <v>2017</v>
      </c>
      <c r="N4002" t="str">
        <f t="shared" si="505"/>
        <v>11</v>
      </c>
      <c r="O4002" t="str">
        <f t="shared" si="506"/>
        <v>16</v>
      </c>
      <c r="P4002" t="str">
        <f t="shared" si="507"/>
        <v>06</v>
      </c>
      <c r="Q4002" t="str">
        <f t="shared" si="508"/>
        <v>36</v>
      </c>
      <c r="R4002" t="str">
        <f t="shared" si="509"/>
        <v>02</v>
      </c>
      <c r="S4002" s="4">
        <f t="shared" si="511"/>
        <v>43055.275023148148</v>
      </c>
      <c r="T4002" s="5">
        <f t="shared" si="510"/>
        <v>43055.275023148148</v>
      </c>
      <c r="U4002" t="s">
        <v>2830</v>
      </c>
      <c r="AH4002" t="s">
        <v>2940</v>
      </c>
      <c r="AI4002" t="s">
        <v>2941</v>
      </c>
      <c r="AJ4002" t="s">
        <v>2941</v>
      </c>
      <c r="AK4002" t="s">
        <v>3101</v>
      </c>
      <c r="AL4002" t="s">
        <v>3104</v>
      </c>
      <c r="AM4002" t="s">
        <v>3458</v>
      </c>
      <c r="BQ4002">
        <v>199.54329999999999</v>
      </c>
      <c r="BR4002">
        <v>200.2301299999987</v>
      </c>
      <c r="BS4002">
        <v>2</v>
      </c>
    </row>
    <row r="4003" spans="1:71" x14ac:dyDescent="0.25">
      <c r="A4003" t="s">
        <v>87</v>
      </c>
      <c r="B4003">
        <v>1866</v>
      </c>
      <c r="C4003" t="s">
        <v>88</v>
      </c>
      <c r="D4003">
        <v>2</v>
      </c>
      <c r="E4003">
        <v>18200.4002</v>
      </c>
      <c r="F4003">
        <v>18200.702659999999</v>
      </c>
      <c r="G4003">
        <v>0.30245999999897322</v>
      </c>
      <c r="H4003">
        <v>200.40020000000001</v>
      </c>
      <c r="I4003">
        <v>70.866</v>
      </c>
      <c r="J4003">
        <v>1275.5909999999999</v>
      </c>
      <c r="L4003" t="s">
        <v>1405</v>
      </c>
      <c r="M4003" t="str">
        <f t="shared" si="504"/>
        <v>2017</v>
      </c>
      <c r="N4003" t="str">
        <f t="shared" si="505"/>
        <v>11</v>
      </c>
      <c r="O4003" t="str">
        <f t="shared" si="506"/>
        <v>16</v>
      </c>
      <c r="P4003" t="str">
        <f t="shared" si="507"/>
        <v>06</v>
      </c>
      <c r="Q4003" t="str">
        <f t="shared" si="508"/>
        <v>36</v>
      </c>
      <c r="R4003" t="str">
        <f t="shared" si="509"/>
        <v>02</v>
      </c>
      <c r="S4003" s="4">
        <f t="shared" si="511"/>
        <v>43055.275023148148</v>
      </c>
      <c r="T4003" s="5">
        <f t="shared" si="510"/>
        <v>43055.275023148148</v>
      </c>
      <c r="U4003" t="s">
        <v>2830</v>
      </c>
      <c r="AH4003" t="s">
        <v>2940</v>
      </c>
      <c r="AI4003" t="s">
        <v>2941</v>
      </c>
      <c r="AJ4003" t="s">
        <v>3097</v>
      </c>
      <c r="AK4003" t="s">
        <v>3101</v>
      </c>
      <c r="AL4003" t="s">
        <v>3103</v>
      </c>
      <c r="AM4003" t="s">
        <v>3458</v>
      </c>
      <c r="BQ4003">
        <v>200.40020000000001</v>
      </c>
      <c r="BR4003">
        <v>200.70265999999901</v>
      </c>
      <c r="BS4003">
        <v>3</v>
      </c>
    </row>
    <row r="4004" spans="1:71" x14ac:dyDescent="0.25">
      <c r="A4004" t="s">
        <v>87</v>
      </c>
      <c r="B4004">
        <v>778</v>
      </c>
      <c r="C4004" t="s">
        <v>88</v>
      </c>
      <c r="D4004">
        <v>2</v>
      </c>
      <c r="E4004">
        <v>18610.2081</v>
      </c>
      <c r="F4004">
        <v>18610.497960000001</v>
      </c>
      <c r="G4004">
        <v>0.28986000000077178</v>
      </c>
      <c r="H4004">
        <v>10.2081</v>
      </c>
      <c r="I4004">
        <v>0</v>
      </c>
      <c r="J4004">
        <v>1944.8820000000001</v>
      </c>
      <c r="L4004" t="s">
        <v>1406</v>
      </c>
      <c r="M4004" t="str">
        <f t="shared" si="504"/>
        <v>2017</v>
      </c>
      <c r="N4004" t="str">
        <f t="shared" si="505"/>
        <v>11</v>
      </c>
      <c r="O4004" t="str">
        <f t="shared" si="506"/>
        <v>17</v>
      </c>
      <c r="P4004" t="str">
        <f t="shared" si="507"/>
        <v>00</v>
      </c>
      <c r="Q4004" t="str">
        <f t="shared" si="508"/>
        <v>06</v>
      </c>
      <c r="R4004" t="str">
        <f t="shared" si="509"/>
        <v>02</v>
      </c>
      <c r="S4004" s="4">
        <f t="shared" si="511"/>
        <v>43056.004189814812</v>
      </c>
      <c r="T4004" s="5">
        <f t="shared" si="510"/>
        <v>43056.004189814812</v>
      </c>
      <c r="U4004" t="s">
        <v>2831</v>
      </c>
      <c r="W4004" t="s">
        <v>2940</v>
      </c>
      <c r="X4004" t="s">
        <v>2942</v>
      </c>
      <c r="Y4004" t="s">
        <v>3013</v>
      </c>
      <c r="Z4004" t="s">
        <v>67</v>
      </c>
      <c r="AH4004" t="s">
        <v>2940</v>
      </c>
      <c r="AI4004" t="s">
        <v>2941</v>
      </c>
      <c r="AJ4004" t="s">
        <v>3097</v>
      </c>
      <c r="AK4004" t="s">
        <v>3101</v>
      </c>
      <c r="AL4004" t="s">
        <v>3103</v>
      </c>
      <c r="AM4004" t="s">
        <v>3105</v>
      </c>
      <c r="BE4004" t="s">
        <v>3065</v>
      </c>
      <c r="BQ4004">
        <v>10.2081</v>
      </c>
      <c r="BR4004">
        <v>10.49796000000077</v>
      </c>
      <c r="BS4004">
        <v>0</v>
      </c>
    </row>
    <row r="4005" spans="1:71" x14ac:dyDescent="0.25">
      <c r="A4005" t="s">
        <v>87</v>
      </c>
      <c r="B4005">
        <v>798</v>
      </c>
      <c r="C4005" t="s">
        <v>88</v>
      </c>
      <c r="D4005">
        <v>2</v>
      </c>
      <c r="E4005">
        <v>19423.539700000001</v>
      </c>
      <c r="F4005">
        <v>19424.390360000001</v>
      </c>
      <c r="G4005">
        <v>0.8506600000000617</v>
      </c>
      <c r="H4005">
        <v>223.53970000000001</v>
      </c>
      <c r="I4005">
        <v>0</v>
      </c>
      <c r="J4005">
        <v>2454</v>
      </c>
      <c r="L4005" t="s">
        <v>1407</v>
      </c>
      <c r="M4005" t="str">
        <f t="shared" si="504"/>
        <v>2017</v>
      </c>
      <c r="N4005" t="str">
        <f t="shared" si="505"/>
        <v>11</v>
      </c>
      <c r="O4005" t="str">
        <f t="shared" si="506"/>
        <v>17</v>
      </c>
      <c r="P4005" t="str">
        <f t="shared" si="507"/>
        <v>07</v>
      </c>
      <c r="Q4005" t="str">
        <f t="shared" si="508"/>
        <v>36</v>
      </c>
      <c r="R4005" t="str">
        <f t="shared" si="509"/>
        <v>02</v>
      </c>
      <c r="S4005" s="4">
        <f t="shared" si="511"/>
        <v>43056.316689814812</v>
      </c>
      <c r="T4005" s="5">
        <f t="shared" si="510"/>
        <v>43056.316689814812</v>
      </c>
      <c r="U4005" t="s">
        <v>2832</v>
      </c>
      <c r="W4005" t="s">
        <v>2940</v>
      </c>
      <c r="X4005" t="s">
        <v>2942</v>
      </c>
      <c r="Z4005" t="s">
        <v>67</v>
      </c>
      <c r="AH4005" t="s">
        <v>2940</v>
      </c>
      <c r="AI4005" t="s">
        <v>3081</v>
      </c>
      <c r="AJ4005" t="s">
        <v>2941</v>
      </c>
      <c r="AK4005" t="s">
        <v>3101</v>
      </c>
      <c r="AL4005" t="s">
        <v>3104</v>
      </c>
      <c r="AM4005" t="s">
        <v>3105</v>
      </c>
      <c r="BE4005" t="s">
        <v>3065</v>
      </c>
      <c r="BQ4005">
        <v>223.53970000000001</v>
      </c>
      <c r="BR4005">
        <v>224.3903600000001</v>
      </c>
      <c r="BS4005">
        <v>0</v>
      </c>
    </row>
    <row r="4006" spans="1:71" x14ac:dyDescent="0.25">
      <c r="A4006" t="s">
        <v>87</v>
      </c>
      <c r="B4006">
        <v>801</v>
      </c>
      <c r="C4006" t="s">
        <v>88</v>
      </c>
      <c r="D4006">
        <v>2</v>
      </c>
      <c r="E4006">
        <v>19597.573700000001</v>
      </c>
      <c r="F4006">
        <v>19603.408609999999</v>
      </c>
      <c r="G4006">
        <v>5.8349099999977616</v>
      </c>
      <c r="H4006">
        <v>97.573700000000002</v>
      </c>
      <c r="I4006">
        <v>0</v>
      </c>
      <c r="J4006">
        <v>1182</v>
      </c>
      <c r="L4006" t="s">
        <v>1408</v>
      </c>
      <c r="M4006" t="str">
        <f t="shared" si="504"/>
        <v>2017</v>
      </c>
      <c r="N4006" t="str">
        <f t="shared" si="505"/>
        <v>11</v>
      </c>
      <c r="O4006" t="str">
        <f t="shared" si="506"/>
        <v>18</v>
      </c>
      <c r="P4006" t="str">
        <f t="shared" si="507"/>
        <v>08</v>
      </c>
      <c r="Q4006" t="str">
        <f t="shared" si="508"/>
        <v>36</v>
      </c>
      <c r="R4006" t="str">
        <f t="shared" si="509"/>
        <v>02</v>
      </c>
      <c r="S4006" s="4">
        <f t="shared" si="511"/>
        <v>43057.358356481483</v>
      </c>
      <c r="T4006" s="5">
        <f t="shared" si="510"/>
        <v>43057.358356481483</v>
      </c>
      <c r="U4006" t="s">
        <v>2833</v>
      </c>
      <c r="W4006" t="s">
        <v>2940</v>
      </c>
      <c r="X4006" t="s">
        <v>2942</v>
      </c>
      <c r="Y4006" t="s">
        <v>2956</v>
      </c>
      <c r="Z4006" t="s">
        <v>67</v>
      </c>
      <c r="AH4006" t="s">
        <v>2940</v>
      </c>
      <c r="AI4006" t="s">
        <v>3086</v>
      </c>
      <c r="AJ4006" t="s">
        <v>3085</v>
      </c>
      <c r="AK4006" t="s">
        <v>3101</v>
      </c>
      <c r="AL4006" t="s">
        <v>3104</v>
      </c>
      <c r="AM4006" t="s">
        <v>3105</v>
      </c>
      <c r="AN4006" t="s">
        <v>3622</v>
      </c>
      <c r="BE4006" t="s">
        <v>3065</v>
      </c>
      <c r="BQ4006">
        <v>97.573700000000002</v>
      </c>
      <c r="BR4006">
        <v>103.40860999999779</v>
      </c>
      <c r="BS4006">
        <v>0</v>
      </c>
    </row>
    <row r="4007" spans="1:71" x14ac:dyDescent="0.25">
      <c r="A4007" t="s">
        <v>87</v>
      </c>
      <c r="B4007">
        <v>1609</v>
      </c>
      <c r="C4007" t="s">
        <v>88</v>
      </c>
      <c r="D4007">
        <v>2</v>
      </c>
      <c r="E4007">
        <v>19747.252400000001</v>
      </c>
      <c r="F4007">
        <v>19747.876219999998</v>
      </c>
      <c r="G4007">
        <v>0.6238199999970675</v>
      </c>
      <c r="H4007">
        <v>247.25239999999999</v>
      </c>
      <c r="I4007">
        <v>118.11</v>
      </c>
      <c r="J4007">
        <v>1039.3699999999999</v>
      </c>
      <c r="L4007" t="s">
        <v>1408</v>
      </c>
      <c r="M4007" t="str">
        <f t="shared" si="504"/>
        <v>2017</v>
      </c>
      <c r="N4007" t="str">
        <f t="shared" si="505"/>
        <v>11</v>
      </c>
      <c r="O4007" t="str">
        <f t="shared" si="506"/>
        <v>18</v>
      </c>
      <c r="P4007" t="str">
        <f t="shared" si="507"/>
        <v>08</v>
      </c>
      <c r="Q4007" t="str">
        <f t="shared" si="508"/>
        <v>36</v>
      </c>
      <c r="R4007" t="str">
        <f t="shared" si="509"/>
        <v>02</v>
      </c>
      <c r="S4007" s="4">
        <f t="shared" si="511"/>
        <v>43057.358356481483</v>
      </c>
      <c r="T4007" s="5">
        <f t="shared" si="510"/>
        <v>43057.358356481483</v>
      </c>
      <c r="U4007" t="s">
        <v>2833</v>
      </c>
      <c r="AH4007" t="s">
        <v>2940</v>
      </c>
      <c r="AI4007" t="s">
        <v>2941</v>
      </c>
      <c r="AJ4007" t="s">
        <v>3077</v>
      </c>
      <c r="AK4007" t="s">
        <v>3101</v>
      </c>
      <c r="AL4007" t="s">
        <v>3104</v>
      </c>
      <c r="AM4007" t="s">
        <v>3459</v>
      </c>
      <c r="BQ4007">
        <v>247.25239999999999</v>
      </c>
      <c r="BR4007">
        <v>247.87621999999709</v>
      </c>
      <c r="BS4007">
        <v>1</v>
      </c>
    </row>
    <row r="4008" spans="1:71" x14ac:dyDescent="0.25">
      <c r="A4008" t="s">
        <v>87</v>
      </c>
      <c r="B4008">
        <v>1610</v>
      </c>
      <c r="C4008" t="s">
        <v>88</v>
      </c>
      <c r="D4008">
        <v>2</v>
      </c>
      <c r="E4008">
        <v>19748.071599999999</v>
      </c>
      <c r="F4008">
        <v>19749.142800000001</v>
      </c>
      <c r="G4008">
        <v>1.071200000002136</v>
      </c>
      <c r="H4008">
        <v>248.07159999999999</v>
      </c>
      <c r="I4008">
        <v>62.991999999999997</v>
      </c>
      <c r="J4008">
        <v>1118.1099999999999</v>
      </c>
      <c r="L4008" t="s">
        <v>1408</v>
      </c>
      <c r="M4008" t="str">
        <f t="shared" si="504"/>
        <v>2017</v>
      </c>
      <c r="N4008" t="str">
        <f t="shared" si="505"/>
        <v>11</v>
      </c>
      <c r="O4008" t="str">
        <f t="shared" si="506"/>
        <v>18</v>
      </c>
      <c r="P4008" t="str">
        <f t="shared" si="507"/>
        <v>08</v>
      </c>
      <c r="Q4008" t="str">
        <f t="shared" si="508"/>
        <v>36</v>
      </c>
      <c r="R4008" t="str">
        <f t="shared" si="509"/>
        <v>02</v>
      </c>
      <c r="S4008" s="4">
        <f t="shared" si="511"/>
        <v>43057.358356481483</v>
      </c>
      <c r="T4008" s="5">
        <f t="shared" si="510"/>
        <v>43057.358356481483</v>
      </c>
      <c r="U4008" t="s">
        <v>2833</v>
      </c>
      <c r="AH4008" t="s">
        <v>2940</v>
      </c>
      <c r="AI4008" t="s">
        <v>2941</v>
      </c>
      <c r="AJ4008" t="s">
        <v>3077</v>
      </c>
      <c r="AK4008" t="s">
        <v>3101</v>
      </c>
      <c r="AL4008" t="s">
        <v>3104</v>
      </c>
      <c r="AM4008" t="s">
        <v>3459</v>
      </c>
      <c r="BQ4008">
        <v>248.07159999999999</v>
      </c>
      <c r="BR4008">
        <v>249.1428000000021</v>
      </c>
      <c r="BS4008">
        <v>2</v>
      </c>
    </row>
    <row r="4009" spans="1:71" x14ac:dyDescent="0.25">
      <c r="A4009" t="s">
        <v>87</v>
      </c>
      <c r="B4009">
        <v>1611</v>
      </c>
      <c r="C4009" t="s">
        <v>88</v>
      </c>
      <c r="D4009">
        <v>2</v>
      </c>
      <c r="E4009">
        <v>19749.602800000001</v>
      </c>
      <c r="F4009">
        <v>19750.106899999999</v>
      </c>
      <c r="G4009">
        <v>0.50409999999828869</v>
      </c>
      <c r="H4009">
        <v>249.6028</v>
      </c>
      <c r="I4009">
        <v>102.36199999999999</v>
      </c>
      <c r="J4009">
        <v>1188.9760000000001</v>
      </c>
      <c r="L4009" t="s">
        <v>1408</v>
      </c>
      <c r="M4009" t="str">
        <f t="shared" si="504"/>
        <v>2017</v>
      </c>
      <c r="N4009" t="str">
        <f t="shared" si="505"/>
        <v>11</v>
      </c>
      <c r="O4009" t="str">
        <f t="shared" si="506"/>
        <v>18</v>
      </c>
      <c r="P4009" t="str">
        <f t="shared" si="507"/>
        <v>08</v>
      </c>
      <c r="Q4009" t="str">
        <f t="shared" si="508"/>
        <v>36</v>
      </c>
      <c r="R4009" t="str">
        <f t="shared" si="509"/>
        <v>02</v>
      </c>
      <c r="S4009" s="4">
        <f t="shared" si="511"/>
        <v>43057.358356481483</v>
      </c>
      <c r="T4009" s="5">
        <f t="shared" si="510"/>
        <v>43057.358356481483</v>
      </c>
      <c r="U4009" t="s">
        <v>2833</v>
      </c>
      <c r="AH4009" t="s">
        <v>2940</v>
      </c>
      <c r="AI4009" t="s">
        <v>2941</v>
      </c>
      <c r="AJ4009" t="s">
        <v>2941</v>
      </c>
      <c r="AK4009" t="s">
        <v>3101</v>
      </c>
      <c r="AL4009" t="s">
        <v>3104</v>
      </c>
      <c r="AM4009" t="s">
        <v>3459</v>
      </c>
      <c r="BQ4009">
        <v>249.6028</v>
      </c>
      <c r="BR4009">
        <v>250.10689999999829</v>
      </c>
      <c r="BS4009">
        <v>3</v>
      </c>
    </row>
    <row r="4010" spans="1:71" x14ac:dyDescent="0.25">
      <c r="A4010" t="s">
        <v>87</v>
      </c>
      <c r="B4010">
        <v>1612</v>
      </c>
      <c r="C4010" t="s">
        <v>88</v>
      </c>
      <c r="D4010">
        <v>2</v>
      </c>
      <c r="E4010">
        <v>19750.6047</v>
      </c>
      <c r="F4010">
        <v>19750.995370000001</v>
      </c>
      <c r="G4010">
        <v>0.39067000000068219</v>
      </c>
      <c r="H4010">
        <v>250.60470000000001</v>
      </c>
      <c r="I4010">
        <v>62.991999999999997</v>
      </c>
      <c r="J4010">
        <v>1157.48</v>
      </c>
      <c r="L4010" t="s">
        <v>1408</v>
      </c>
      <c r="M4010" t="str">
        <f t="shared" si="504"/>
        <v>2017</v>
      </c>
      <c r="N4010" t="str">
        <f t="shared" si="505"/>
        <v>11</v>
      </c>
      <c r="O4010" t="str">
        <f t="shared" si="506"/>
        <v>18</v>
      </c>
      <c r="P4010" t="str">
        <f t="shared" si="507"/>
        <v>08</v>
      </c>
      <c r="Q4010" t="str">
        <f t="shared" si="508"/>
        <v>36</v>
      </c>
      <c r="R4010" t="str">
        <f t="shared" si="509"/>
        <v>02</v>
      </c>
      <c r="S4010" s="4">
        <f t="shared" si="511"/>
        <v>43057.358356481483</v>
      </c>
      <c r="T4010" s="5">
        <f t="shared" si="510"/>
        <v>43057.358356481483</v>
      </c>
      <c r="U4010" t="s">
        <v>2833</v>
      </c>
      <c r="AH4010" t="s">
        <v>2940</v>
      </c>
      <c r="AI4010" t="s">
        <v>2941</v>
      </c>
      <c r="AJ4010" t="s">
        <v>2941</v>
      </c>
      <c r="AK4010" t="s">
        <v>3101</v>
      </c>
      <c r="AL4010" t="s">
        <v>3104</v>
      </c>
      <c r="AM4010" t="s">
        <v>3459</v>
      </c>
      <c r="BQ4010">
        <v>250.60470000000001</v>
      </c>
      <c r="BR4010">
        <v>250.99537000000069</v>
      </c>
      <c r="BS4010">
        <v>4</v>
      </c>
    </row>
    <row r="4011" spans="1:71" x14ac:dyDescent="0.25">
      <c r="A4011" t="s">
        <v>87</v>
      </c>
      <c r="B4011">
        <v>1613</v>
      </c>
      <c r="C4011" t="s">
        <v>88</v>
      </c>
      <c r="D4011">
        <v>2</v>
      </c>
      <c r="E4011">
        <v>19751.165499999999</v>
      </c>
      <c r="F4011">
        <v>19751.902740000001</v>
      </c>
      <c r="G4011">
        <v>0.73724000000220258</v>
      </c>
      <c r="H4011">
        <v>251.16550000000001</v>
      </c>
      <c r="I4011">
        <v>78.739999999999995</v>
      </c>
      <c r="J4011">
        <v>1110.2360000000001</v>
      </c>
      <c r="L4011" t="s">
        <v>1408</v>
      </c>
      <c r="M4011" t="str">
        <f t="shared" si="504"/>
        <v>2017</v>
      </c>
      <c r="N4011" t="str">
        <f t="shared" si="505"/>
        <v>11</v>
      </c>
      <c r="O4011" t="str">
        <f t="shared" si="506"/>
        <v>18</v>
      </c>
      <c r="P4011" t="str">
        <f t="shared" si="507"/>
        <v>08</v>
      </c>
      <c r="Q4011" t="str">
        <f t="shared" si="508"/>
        <v>36</v>
      </c>
      <c r="R4011" t="str">
        <f t="shared" si="509"/>
        <v>02</v>
      </c>
      <c r="S4011" s="4">
        <f t="shared" si="511"/>
        <v>43057.358356481483</v>
      </c>
      <c r="T4011" s="5">
        <f t="shared" si="510"/>
        <v>43057.358356481483</v>
      </c>
      <c r="U4011" t="s">
        <v>2833</v>
      </c>
      <c r="AH4011" t="s">
        <v>2940</v>
      </c>
      <c r="AI4011" t="s">
        <v>2941</v>
      </c>
      <c r="AJ4011" t="s">
        <v>2941</v>
      </c>
      <c r="AK4011" t="s">
        <v>3101</v>
      </c>
      <c r="AL4011" t="s">
        <v>3104</v>
      </c>
      <c r="AM4011" t="s">
        <v>3459</v>
      </c>
      <c r="BQ4011">
        <v>251.16550000000001</v>
      </c>
      <c r="BR4011">
        <v>251.90274000000221</v>
      </c>
      <c r="BS4011">
        <v>5</v>
      </c>
    </row>
    <row r="4012" spans="1:71" x14ac:dyDescent="0.25">
      <c r="A4012" t="s">
        <v>87</v>
      </c>
      <c r="B4012">
        <v>1614</v>
      </c>
      <c r="C4012" t="s">
        <v>88</v>
      </c>
      <c r="D4012">
        <v>2</v>
      </c>
      <c r="E4012">
        <v>19752.5265</v>
      </c>
      <c r="F4012">
        <v>19753.036899999999</v>
      </c>
      <c r="G4012">
        <v>0.51039999999920838</v>
      </c>
      <c r="H4012">
        <v>252.5265</v>
      </c>
      <c r="I4012">
        <v>118.11</v>
      </c>
      <c r="J4012">
        <v>1165.354</v>
      </c>
      <c r="L4012" t="s">
        <v>1408</v>
      </c>
      <c r="M4012" t="str">
        <f t="shared" si="504"/>
        <v>2017</v>
      </c>
      <c r="N4012" t="str">
        <f t="shared" si="505"/>
        <v>11</v>
      </c>
      <c r="O4012" t="str">
        <f t="shared" si="506"/>
        <v>18</v>
      </c>
      <c r="P4012" t="str">
        <f t="shared" si="507"/>
        <v>08</v>
      </c>
      <c r="Q4012" t="str">
        <f t="shared" si="508"/>
        <v>36</v>
      </c>
      <c r="R4012" t="str">
        <f t="shared" si="509"/>
        <v>02</v>
      </c>
      <c r="S4012" s="4">
        <f t="shared" si="511"/>
        <v>43057.358356481483</v>
      </c>
      <c r="T4012" s="5">
        <f t="shared" si="510"/>
        <v>43057.358356481483</v>
      </c>
      <c r="U4012" t="s">
        <v>2833</v>
      </c>
      <c r="AH4012" t="s">
        <v>2940</v>
      </c>
      <c r="AI4012" t="s">
        <v>2941</v>
      </c>
      <c r="AJ4012" t="s">
        <v>2941</v>
      </c>
      <c r="AK4012" t="s">
        <v>3101</v>
      </c>
      <c r="AL4012" t="s">
        <v>3104</v>
      </c>
      <c r="AM4012" t="s">
        <v>3459</v>
      </c>
      <c r="BQ4012">
        <v>252.5265</v>
      </c>
      <c r="BR4012">
        <v>253.03689999999921</v>
      </c>
      <c r="BS4012">
        <v>6</v>
      </c>
    </row>
    <row r="4013" spans="1:71" x14ac:dyDescent="0.25">
      <c r="A4013" t="s">
        <v>87</v>
      </c>
      <c r="B4013">
        <v>1615</v>
      </c>
      <c r="C4013" t="s">
        <v>88</v>
      </c>
      <c r="D4013">
        <v>2</v>
      </c>
      <c r="E4013">
        <v>19756.0448</v>
      </c>
      <c r="F4013">
        <v>19756.322049999999</v>
      </c>
      <c r="G4013">
        <v>0.27724999999918509</v>
      </c>
      <c r="H4013">
        <v>256.04480000000001</v>
      </c>
      <c r="I4013">
        <v>125.98399999999999</v>
      </c>
      <c r="J4013">
        <v>1204.7239999999999</v>
      </c>
      <c r="L4013" t="s">
        <v>1408</v>
      </c>
      <c r="M4013" t="str">
        <f t="shared" si="504"/>
        <v>2017</v>
      </c>
      <c r="N4013" t="str">
        <f t="shared" si="505"/>
        <v>11</v>
      </c>
      <c r="O4013" t="str">
        <f t="shared" si="506"/>
        <v>18</v>
      </c>
      <c r="P4013" t="str">
        <f t="shared" si="507"/>
        <v>08</v>
      </c>
      <c r="Q4013" t="str">
        <f t="shared" si="508"/>
        <v>36</v>
      </c>
      <c r="R4013" t="str">
        <f t="shared" si="509"/>
        <v>02</v>
      </c>
      <c r="S4013" s="4">
        <f t="shared" si="511"/>
        <v>43057.358356481483</v>
      </c>
      <c r="T4013" s="5">
        <f t="shared" si="510"/>
        <v>43057.358356481483</v>
      </c>
      <c r="U4013" t="s">
        <v>2833</v>
      </c>
      <c r="AH4013" t="s">
        <v>2940</v>
      </c>
      <c r="AI4013" t="s">
        <v>2941</v>
      </c>
      <c r="AJ4013" t="s">
        <v>2941</v>
      </c>
      <c r="AK4013" t="s">
        <v>3101</v>
      </c>
      <c r="AL4013" t="s">
        <v>3104</v>
      </c>
      <c r="AM4013" t="s">
        <v>3459</v>
      </c>
      <c r="BQ4013">
        <v>256.04480000000001</v>
      </c>
      <c r="BR4013">
        <v>256.32204999999919</v>
      </c>
      <c r="BS4013">
        <v>7</v>
      </c>
    </row>
    <row r="4014" spans="1:71" x14ac:dyDescent="0.25">
      <c r="A4014" t="s">
        <v>87</v>
      </c>
      <c r="B4014">
        <v>1616</v>
      </c>
      <c r="C4014" t="s">
        <v>88</v>
      </c>
      <c r="D4014">
        <v>2</v>
      </c>
      <c r="E4014">
        <v>19755.6479</v>
      </c>
      <c r="F4014">
        <v>19755.975559999999</v>
      </c>
      <c r="G4014">
        <v>0.32765999999901402</v>
      </c>
      <c r="H4014">
        <v>255.64789999999999</v>
      </c>
      <c r="I4014">
        <v>118.11</v>
      </c>
      <c r="J4014">
        <v>1259.8430000000001</v>
      </c>
      <c r="L4014" t="s">
        <v>1408</v>
      </c>
      <c r="M4014" t="str">
        <f t="shared" si="504"/>
        <v>2017</v>
      </c>
      <c r="N4014" t="str">
        <f t="shared" si="505"/>
        <v>11</v>
      </c>
      <c r="O4014" t="str">
        <f t="shared" si="506"/>
        <v>18</v>
      </c>
      <c r="P4014" t="str">
        <f t="shared" si="507"/>
        <v>08</v>
      </c>
      <c r="Q4014" t="str">
        <f t="shared" si="508"/>
        <v>36</v>
      </c>
      <c r="R4014" t="str">
        <f t="shared" si="509"/>
        <v>02</v>
      </c>
      <c r="S4014" s="4">
        <f t="shared" si="511"/>
        <v>43057.358356481483</v>
      </c>
      <c r="T4014" s="5">
        <f t="shared" si="510"/>
        <v>43057.358356481483</v>
      </c>
      <c r="U4014" t="s">
        <v>2833</v>
      </c>
      <c r="AH4014" t="s">
        <v>2940</v>
      </c>
      <c r="AI4014" t="s">
        <v>2941</v>
      </c>
      <c r="AJ4014" t="s">
        <v>2941</v>
      </c>
      <c r="AK4014" t="s">
        <v>3101</v>
      </c>
      <c r="AL4014" t="s">
        <v>3104</v>
      </c>
      <c r="AM4014" t="s">
        <v>3459</v>
      </c>
      <c r="BQ4014">
        <v>255.64789999999999</v>
      </c>
      <c r="BR4014">
        <v>255.97555999999901</v>
      </c>
      <c r="BS4014">
        <v>8</v>
      </c>
    </row>
    <row r="4015" spans="1:71" x14ac:dyDescent="0.25">
      <c r="A4015" t="s">
        <v>87</v>
      </c>
      <c r="B4015">
        <v>1617</v>
      </c>
      <c r="C4015" t="s">
        <v>88</v>
      </c>
      <c r="D4015">
        <v>2</v>
      </c>
      <c r="E4015">
        <v>19755.1312</v>
      </c>
      <c r="F4015">
        <v>19755.38955</v>
      </c>
      <c r="G4015">
        <v>0.25835000000006397</v>
      </c>
      <c r="H4015">
        <v>255.13120000000001</v>
      </c>
      <c r="I4015">
        <v>110.236</v>
      </c>
      <c r="J4015">
        <v>1055.1179999999999</v>
      </c>
      <c r="L4015" t="s">
        <v>1408</v>
      </c>
      <c r="M4015" t="str">
        <f t="shared" si="504"/>
        <v>2017</v>
      </c>
      <c r="N4015" t="str">
        <f t="shared" si="505"/>
        <v>11</v>
      </c>
      <c r="O4015" t="str">
        <f t="shared" si="506"/>
        <v>18</v>
      </c>
      <c r="P4015" t="str">
        <f t="shared" si="507"/>
        <v>08</v>
      </c>
      <c r="Q4015" t="str">
        <f t="shared" si="508"/>
        <v>36</v>
      </c>
      <c r="R4015" t="str">
        <f t="shared" si="509"/>
        <v>02</v>
      </c>
      <c r="S4015" s="4">
        <f t="shared" si="511"/>
        <v>43057.358356481483</v>
      </c>
      <c r="T4015" s="5">
        <f t="shared" si="510"/>
        <v>43057.358356481483</v>
      </c>
      <c r="U4015" t="s">
        <v>2833</v>
      </c>
      <c r="AH4015" t="s">
        <v>2940</v>
      </c>
      <c r="AI4015" t="s">
        <v>2941</v>
      </c>
      <c r="AJ4015" t="s">
        <v>2941</v>
      </c>
      <c r="AK4015" t="s">
        <v>3101</v>
      </c>
      <c r="AL4015" t="s">
        <v>3104</v>
      </c>
      <c r="AM4015" t="s">
        <v>3459</v>
      </c>
      <c r="BQ4015">
        <v>255.13120000000001</v>
      </c>
      <c r="BR4015">
        <v>255.3895500000001</v>
      </c>
      <c r="BS4015">
        <v>9</v>
      </c>
    </row>
    <row r="4016" spans="1:71" x14ac:dyDescent="0.25">
      <c r="A4016" t="s">
        <v>87</v>
      </c>
      <c r="B4016">
        <v>1618</v>
      </c>
      <c r="C4016" t="s">
        <v>88</v>
      </c>
      <c r="D4016">
        <v>2</v>
      </c>
      <c r="E4016">
        <v>19754.469499999999</v>
      </c>
      <c r="F4016">
        <v>19754.954689999999</v>
      </c>
      <c r="G4016">
        <v>0.48518999999942031</v>
      </c>
      <c r="H4016">
        <v>254.46950000000001</v>
      </c>
      <c r="I4016">
        <v>94.488</v>
      </c>
      <c r="J4016">
        <v>1094.4880000000001</v>
      </c>
      <c r="L4016" t="s">
        <v>1408</v>
      </c>
      <c r="M4016" t="str">
        <f t="shared" si="504"/>
        <v>2017</v>
      </c>
      <c r="N4016" t="str">
        <f t="shared" si="505"/>
        <v>11</v>
      </c>
      <c r="O4016" t="str">
        <f t="shared" si="506"/>
        <v>18</v>
      </c>
      <c r="P4016" t="str">
        <f t="shared" si="507"/>
        <v>08</v>
      </c>
      <c r="Q4016" t="str">
        <f t="shared" si="508"/>
        <v>36</v>
      </c>
      <c r="R4016" t="str">
        <f t="shared" si="509"/>
        <v>02</v>
      </c>
      <c r="S4016" s="4">
        <f t="shared" si="511"/>
        <v>43057.358356481483</v>
      </c>
      <c r="T4016" s="5">
        <f t="shared" si="510"/>
        <v>43057.358356481483</v>
      </c>
      <c r="U4016" t="s">
        <v>2833</v>
      </c>
      <c r="AH4016" t="s">
        <v>2940</v>
      </c>
      <c r="AI4016" t="s">
        <v>2941</v>
      </c>
      <c r="AJ4016" t="s">
        <v>2941</v>
      </c>
      <c r="AK4016" t="s">
        <v>3101</v>
      </c>
      <c r="AL4016" t="s">
        <v>3104</v>
      </c>
      <c r="AM4016" t="s">
        <v>3459</v>
      </c>
      <c r="BQ4016">
        <v>254.46950000000001</v>
      </c>
      <c r="BR4016">
        <v>254.9546899999994</v>
      </c>
      <c r="BS4016">
        <v>10</v>
      </c>
    </row>
    <row r="4017" spans="1:71" x14ac:dyDescent="0.25">
      <c r="A4017" t="s">
        <v>87</v>
      </c>
      <c r="B4017">
        <v>806</v>
      </c>
      <c r="C4017" t="s">
        <v>88</v>
      </c>
      <c r="D4017">
        <v>2</v>
      </c>
      <c r="E4017">
        <v>20060.457200000001</v>
      </c>
      <c r="F4017">
        <v>20061.25115</v>
      </c>
      <c r="G4017">
        <v>0.79394999999931315</v>
      </c>
      <c r="H4017">
        <v>260.4572</v>
      </c>
      <c r="I4017">
        <v>0</v>
      </c>
      <c r="J4017">
        <v>731.7</v>
      </c>
      <c r="L4017" t="s">
        <v>1409</v>
      </c>
      <c r="M4017" t="str">
        <f t="shared" si="504"/>
        <v>2017</v>
      </c>
      <c r="N4017" t="str">
        <f t="shared" si="505"/>
        <v>11</v>
      </c>
      <c r="O4017" t="str">
        <f t="shared" si="506"/>
        <v>18</v>
      </c>
      <c r="P4017" t="str">
        <f t="shared" si="507"/>
        <v>14</v>
      </c>
      <c r="Q4017" t="str">
        <f t="shared" si="508"/>
        <v>06</v>
      </c>
      <c r="R4017" t="str">
        <f t="shared" si="509"/>
        <v>02</v>
      </c>
      <c r="S4017" s="4">
        <f t="shared" si="511"/>
        <v>43057.587523148148</v>
      </c>
      <c r="T4017" s="5">
        <f t="shared" si="510"/>
        <v>43057.587523148148</v>
      </c>
      <c r="U4017" t="s">
        <v>2834</v>
      </c>
      <c r="W4017" t="s">
        <v>2940</v>
      </c>
      <c r="X4017" t="s">
        <v>2942</v>
      </c>
      <c r="Z4017" t="s">
        <v>67</v>
      </c>
      <c r="AH4017" t="s">
        <v>2940</v>
      </c>
      <c r="AI4017" t="s">
        <v>2941</v>
      </c>
      <c r="AJ4017" t="s">
        <v>2941</v>
      </c>
      <c r="AK4017" t="s">
        <v>3101</v>
      </c>
      <c r="AL4017" t="s">
        <v>3104</v>
      </c>
      <c r="AM4017" t="s">
        <v>3105</v>
      </c>
      <c r="BE4017" t="s">
        <v>3065</v>
      </c>
      <c r="BQ4017">
        <v>260.4572</v>
      </c>
      <c r="BR4017">
        <v>261.25114999999931</v>
      </c>
      <c r="BS4017">
        <v>0</v>
      </c>
    </row>
    <row r="4018" spans="1:71" x14ac:dyDescent="0.25">
      <c r="A4018" t="s">
        <v>87</v>
      </c>
      <c r="B4018">
        <v>808</v>
      </c>
      <c r="C4018" t="s">
        <v>88</v>
      </c>
      <c r="D4018">
        <v>2</v>
      </c>
      <c r="E4018">
        <v>20275.694599999999</v>
      </c>
      <c r="F4018">
        <v>20276.47595</v>
      </c>
      <c r="G4018">
        <v>0.78135000000111177</v>
      </c>
      <c r="H4018">
        <v>175.69460000000001</v>
      </c>
      <c r="I4018">
        <v>0</v>
      </c>
      <c r="J4018">
        <v>1339.6</v>
      </c>
      <c r="L4018" t="s">
        <v>1410</v>
      </c>
      <c r="M4018" t="str">
        <f t="shared" si="504"/>
        <v>2017</v>
      </c>
      <c r="N4018" t="str">
        <f t="shared" si="505"/>
        <v>11</v>
      </c>
      <c r="O4018" t="str">
        <f t="shared" si="506"/>
        <v>18</v>
      </c>
      <c r="P4018" t="str">
        <f t="shared" si="507"/>
        <v>18</v>
      </c>
      <c r="Q4018" t="str">
        <f t="shared" si="508"/>
        <v>36</v>
      </c>
      <c r="R4018" t="str">
        <f t="shared" si="509"/>
        <v>02</v>
      </c>
      <c r="S4018" s="4">
        <f t="shared" si="511"/>
        <v>43057.775023148148</v>
      </c>
      <c r="T4018" s="5">
        <f t="shared" si="510"/>
        <v>43057.775023148148</v>
      </c>
      <c r="U4018" t="s">
        <v>2835</v>
      </c>
      <c r="W4018" t="s">
        <v>2940</v>
      </c>
      <c r="X4018" t="s">
        <v>2943</v>
      </c>
      <c r="Z4018" t="s">
        <v>67</v>
      </c>
      <c r="AH4018" t="s">
        <v>2940</v>
      </c>
      <c r="AI4018" t="s">
        <v>2941</v>
      </c>
      <c r="AJ4018" t="s">
        <v>2941</v>
      </c>
      <c r="AK4018" t="s">
        <v>3101</v>
      </c>
      <c r="AL4018" t="s">
        <v>3104</v>
      </c>
      <c r="AM4018" t="s">
        <v>3105</v>
      </c>
      <c r="BE4018" t="s">
        <v>3065</v>
      </c>
      <c r="BQ4018">
        <v>175.69460000000001</v>
      </c>
      <c r="BR4018">
        <v>176.47595000000109</v>
      </c>
      <c r="BS4018">
        <v>0</v>
      </c>
    </row>
    <row r="4019" spans="1:71" x14ac:dyDescent="0.25">
      <c r="A4019" t="s">
        <v>87</v>
      </c>
      <c r="B4019">
        <v>1039</v>
      </c>
      <c r="C4019" t="s">
        <v>88</v>
      </c>
      <c r="D4019">
        <v>2</v>
      </c>
      <c r="E4019">
        <v>20321.642500000002</v>
      </c>
      <c r="F4019">
        <v>20321.894550000001</v>
      </c>
      <c r="G4019">
        <v>0.25204999999914429</v>
      </c>
      <c r="H4019">
        <v>221.64250000000001</v>
      </c>
      <c r="I4019">
        <v>155.80000000000001</v>
      </c>
      <c r="J4019">
        <v>1107.5999999999999</v>
      </c>
      <c r="L4019" t="s">
        <v>1410</v>
      </c>
      <c r="M4019" t="str">
        <f t="shared" ref="M4019:M4082" si="512">LEFT(RIGHT(LEFT(L4019,23), 8),4)</f>
        <v>2017</v>
      </c>
      <c r="N4019" t="str">
        <f t="shared" ref="N4019:N4082" si="513">LEFT(RIGHT(L4019, 15),2)</f>
        <v>11</v>
      </c>
      <c r="O4019" t="str">
        <f t="shared" ref="O4019:O4082" si="514">LEFT(RIGHT(L4019, 13),2)</f>
        <v>18</v>
      </c>
      <c r="P4019" t="str">
        <f t="shared" ref="P4019:P4082" si="515">LEFT(RIGHT(L4019, 10),2)</f>
        <v>18</v>
      </c>
      <c r="Q4019" t="str">
        <f t="shared" ref="Q4019:Q4082" si="516">LEFT(RIGHT(L4019, 8),2)</f>
        <v>36</v>
      </c>
      <c r="R4019" t="str">
        <f t="shared" ref="R4019:R4082" si="517">LEFT(RIGHT(L4019, 6),2)</f>
        <v>02</v>
      </c>
      <c r="S4019" s="4">
        <f t="shared" si="511"/>
        <v>43057.775023148148</v>
      </c>
      <c r="T4019" s="5">
        <f t="shared" ref="T4019:T4082" si="518">S4019</f>
        <v>43057.775023148148</v>
      </c>
      <c r="U4019" t="s">
        <v>2835</v>
      </c>
      <c r="W4019" t="s">
        <v>2940</v>
      </c>
      <c r="X4019" t="s">
        <v>2942</v>
      </c>
      <c r="Y4019" t="s">
        <v>3059</v>
      </c>
      <c r="Z4019" t="s">
        <v>2954</v>
      </c>
      <c r="AH4019" t="s">
        <v>2940</v>
      </c>
      <c r="AI4019" t="s">
        <v>2941</v>
      </c>
      <c r="AJ4019" t="s">
        <v>3097</v>
      </c>
      <c r="AK4019" t="s">
        <v>3101</v>
      </c>
      <c r="AL4019" t="s">
        <v>3103</v>
      </c>
      <c r="AM4019" t="s">
        <v>3105</v>
      </c>
      <c r="AN4019" t="s">
        <v>3619</v>
      </c>
      <c r="BQ4019">
        <v>221.64250000000001</v>
      </c>
      <c r="BR4019">
        <v>221.89454999999921</v>
      </c>
      <c r="BS4019">
        <v>1</v>
      </c>
    </row>
    <row r="4020" spans="1:71" x14ac:dyDescent="0.25">
      <c r="A4020" t="s">
        <v>87</v>
      </c>
      <c r="B4020">
        <v>1040</v>
      </c>
      <c r="C4020" t="s">
        <v>88</v>
      </c>
      <c r="D4020">
        <v>2</v>
      </c>
      <c r="E4020">
        <v>20340.432000000001</v>
      </c>
      <c r="F4020">
        <v>20340.698130000001</v>
      </c>
      <c r="G4020">
        <v>0.26612999999997561</v>
      </c>
      <c r="H4020">
        <v>240.43199999999999</v>
      </c>
      <c r="I4020">
        <v>172.5</v>
      </c>
      <c r="J4020">
        <v>606.70000000000005</v>
      </c>
      <c r="L4020" t="s">
        <v>1410</v>
      </c>
      <c r="M4020" t="str">
        <f t="shared" si="512"/>
        <v>2017</v>
      </c>
      <c r="N4020" t="str">
        <f t="shared" si="513"/>
        <v>11</v>
      </c>
      <c r="O4020" t="str">
        <f t="shared" si="514"/>
        <v>18</v>
      </c>
      <c r="P4020" t="str">
        <f t="shared" si="515"/>
        <v>18</v>
      </c>
      <c r="Q4020" t="str">
        <f t="shared" si="516"/>
        <v>36</v>
      </c>
      <c r="R4020" t="str">
        <f t="shared" si="517"/>
        <v>02</v>
      </c>
      <c r="S4020" s="4">
        <f t="shared" si="511"/>
        <v>43057.775023148148</v>
      </c>
      <c r="T4020" s="5">
        <f t="shared" si="518"/>
        <v>43057.775023148148</v>
      </c>
      <c r="U4020" t="s">
        <v>2835</v>
      </c>
      <c r="W4020" t="s">
        <v>2940</v>
      </c>
      <c r="X4020" t="s">
        <v>2942</v>
      </c>
      <c r="Y4020" t="s">
        <v>2959</v>
      </c>
      <c r="Z4020" t="s">
        <v>2954</v>
      </c>
      <c r="AH4020" t="s">
        <v>2940</v>
      </c>
      <c r="AI4020" t="s">
        <v>2941</v>
      </c>
      <c r="AJ4020" t="s">
        <v>3097</v>
      </c>
      <c r="AK4020" t="s">
        <v>3101</v>
      </c>
      <c r="AL4020" t="s">
        <v>3103</v>
      </c>
      <c r="AM4020" t="s">
        <v>3105</v>
      </c>
      <c r="AN4020" t="s">
        <v>3619</v>
      </c>
      <c r="BP4020" t="s">
        <v>2940</v>
      </c>
      <c r="BQ4020">
        <v>240.43199999999999</v>
      </c>
      <c r="BR4020">
        <v>240.69812999999999</v>
      </c>
      <c r="BS4020">
        <v>2</v>
      </c>
    </row>
    <row r="4021" spans="1:71" x14ac:dyDescent="0.25">
      <c r="A4021" t="s">
        <v>87</v>
      </c>
      <c r="B4021">
        <v>1041</v>
      </c>
      <c r="C4021" t="s">
        <v>88</v>
      </c>
      <c r="D4021">
        <v>2</v>
      </c>
      <c r="E4021">
        <v>20342.899000000001</v>
      </c>
      <c r="F4021">
        <v>20343.177230000001</v>
      </c>
      <c r="G4021">
        <v>0.27822999999989412</v>
      </c>
      <c r="H4021">
        <v>242.899</v>
      </c>
      <c r="I4021">
        <v>89.1</v>
      </c>
      <c r="J4021">
        <v>706.9</v>
      </c>
      <c r="L4021" t="s">
        <v>1410</v>
      </c>
      <c r="M4021" t="str">
        <f t="shared" si="512"/>
        <v>2017</v>
      </c>
      <c r="N4021" t="str">
        <f t="shared" si="513"/>
        <v>11</v>
      </c>
      <c r="O4021" t="str">
        <f t="shared" si="514"/>
        <v>18</v>
      </c>
      <c r="P4021" t="str">
        <f t="shared" si="515"/>
        <v>18</v>
      </c>
      <c r="Q4021" t="str">
        <f t="shared" si="516"/>
        <v>36</v>
      </c>
      <c r="R4021" t="str">
        <f t="shared" si="517"/>
        <v>02</v>
      </c>
      <c r="S4021" s="4">
        <f t="shared" si="511"/>
        <v>43057.775023148148</v>
      </c>
      <c r="T4021" s="5">
        <f t="shared" si="518"/>
        <v>43057.775023148148</v>
      </c>
      <c r="U4021" t="s">
        <v>2835</v>
      </c>
      <c r="W4021" t="s">
        <v>2940</v>
      </c>
      <c r="X4021" t="s">
        <v>2942</v>
      </c>
      <c r="Y4021" t="s">
        <v>2959</v>
      </c>
      <c r="Z4021" t="s">
        <v>2954</v>
      </c>
      <c r="AH4021" t="s">
        <v>2940</v>
      </c>
      <c r="AI4021" t="s">
        <v>2941</v>
      </c>
      <c r="AJ4021" t="s">
        <v>3097</v>
      </c>
      <c r="AK4021" t="s">
        <v>3101</v>
      </c>
      <c r="AL4021" t="s">
        <v>3103</v>
      </c>
      <c r="AM4021" t="s">
        <v>3105</v>
      </c>
      <c r="AN4021" t="s">
        <v>3619</v>
      </c>
      <c r="BP4021" t="s">
        <v>2940</v>
      </c>
      <c r="BQ4021">
        <v>242.899</v>
      </c>
      <c r="BR4021">
        <v>243.17722999999989</v>
      </c>
      <c r="BS4021">
        <v>3</v>
      </c>
    </row>
    <row r="4022" spans="1:71" x14ac:dyDescent="0.25">
      <c r="A4022" t="s">
        <v>87</v>
      </c>
      <c r="B4022">
        <v>813</v>
      </c>
      <c r="C4022" t="s">
        <v>88</v>
      </c>
      <c r="D4022">
        <v>2</v>
      </c>
      <c r="E4022">
        <v>21078.690299999998</v>
      </c>
      <c r="F4022">
        <v>21081.506939999999</v>
      </c>
      <c r="G4022">
        <v>2.8166400000009162</v>
      </c>
      <c r="H4022">
        <v>78.690299999999993</v>
      </c>
      <c r="I4022">
        <v>0</v>
      </c>
      <c r="J4022">
        <v>1632.3</v>
      </c>
      <c r="L4022" t="s">
        <v>1411</v>
      </c>
      <c r="M4022" t="str">
        <f t="shared" si="512"/>
        <v>2017</v>
      </c>
      <c r="N4022" t="str">
        <f t="shared" si="513"/>
        <v>11</v>
      </c>
      <c r="O4022" t="str">
        <f t="shared" si="514"/>
        <v>20</v>
      </c>
      <c r="P4022" t="str">
        <f t="shared" si="515"/>
        <v>13</v>
      </c>
      <c r="Q4022" t="str">
        <f t="shared" si="516"/>
        <v>36</v>
      </c>
      <c r="R4022" t="str">
        <f t="shared" si="517"/>
        <v>02</v>
      </c>
      <c r="S4022" s="4">
        <f t="shared" si="511"/>
        <v>43059.566689814812</v>
      </c>
      <c r="T4022" s="5">
        <f t="shared" si="518"/>
        <v>43059.566689814812</v>
      </c>
      <c r="U4022" t="s">
        <v>2836</v>
      </c>
      <c r="W4022" t="s">
        <v>2940</v>
      </c>
      <c r="X4022" t="s">
        <v>2947</v>
      </c>
      <c r="Z4022" t="s">
        <v>67</v>
      </c>
      <c r="AH4022" t="s">
        <v>2940</v>
      </c>
      <c r="AI4022" t="s">
        <v>3083</v>
      </c>
      <c r="AJ4022" t="s">
        <v>3097</v>
      </c>
      <c r="AK4022" t="s">
        <v>3101</v>
      </c>
      <c r="AL4022" t="s">
        <v>3103</v>
      </c>
      <c r="AM4022" t="s">
        <v>3105</v>
      </c>
      <c r="AN4022" t="s">
        <v>3718</v>
      </c>
      <c r="BE4022" t="s">
        <v>3065</v>
      </c>
      <c r="BQ4022">
        <v>78.690299999999993</v>
      </c>
      <c r="BR4022">
        <v>81.50694000000091</v>
      </c>
      <c r="BS4022">
        <v>0</v>
      </c>
    </row>
    <row r="4023" spans="1:71" x14ac:dyDescent="0.25">
      <c r="A4023" t="s">
        <v>87</v>
      </c>
      <c r="B4023">
        <v>1043</v>
      </c>
      <c r="C4023" t="s">
        <v>88</v>
      </c>
      <c r="D4023">
        <v>2</v>
      </c>
      <c r="E4023">
        <v>21077.393</v>
      </c>
      <c r="F4023">
        <v>21077.684980000002</v>
      </c>
      <c r="G4023">
        <v>0.29198000000178581</v>
      </c>
      <c r="H4023">
        <v>77.393000000000001</v>
      </c>
      <c r="I4023">
        <v>94.6</v>
      </c>
      <c r="J4023">
        <v>684.6</v>
      </c>
      <c r="L4023" t="s">
        <v>1411</v>
      </c>
      <c r="M4023" t="str">
        <f t="shared" si="512"/>
        <v>2017</v>
      </c>
      <c r="N4023" t="str">
        <f t="shared" si="513"/>
        <v>11</v>
      </c>
      <c r="O4023" t="str">
        <f t="shared" si="514"/>
        <v>20</v>
      </c>
      <c r="P4023" t="str">
        <f t="shared" si="515"/>
        <v>13</v>
      </c>
      <c r="Q4023" t="str">
        <f t="shared" si="516"/>
        <v>36</v>
      </c>
      <c r="R4023" t="str">
        <f t="shared" si="517"/>
        <v>02</v>
      </c>
      <c r="S4023" s="4">
        <f t="shared" si="511"/>
        <v>43059.566689814812</v>
      </c>
      <c r="T4023" s="5">
        <f t="shared" si="518"/>
        <v>43059.566689814812</v>
      </c>
      <c r="U4023" t="s">
        <v>2836</v>
      </c>
      <c r="W4023" t="s">
        <v>2940</v>
      </c>
      <c r="X4023" t="s">
        <v>2942</v>
      </c>
      <c r="Z4023" t="s">
        <v>2954</v>
      </c>
      <c r="AH4023" t="s">
        <v>2940</v>
      </c>
      <c r="AI4023" t="s">
        <v>2941</v>
      </c>
      <c r="AJ4023" t="s">
        <v>3097</v>
      </c>
      <c r="AK4023" t="s">
        <v>3101</v>
      </c>
      <c r="AL4023" t="s">
        <v>3103</v>
      </c>
      <c r="AM4023" t="s">
        <v>3105</v>
      </c>
      <c r="BQ4023">
        <v>77.393000000000001</v>
      </c>
      <c r="BR4023">
        <v>77.684980000001786</v>
      </c>
      <c r="BS4023">
        <v>1</v>
      </c>
    </row>
    <row r="4024" spans="1:71" x14ac:dyDescent="0.25">
      <c r="A4024" t="s">
        <v>87</v>
      </c>
      <c r="B4024">
        <v>819</v>
      </c>
      <c r="C4024" t="s">
        <v>88</v>
      </c>
      <c r="D4024">
        <v>2</v>
      </c>
      <c r="E4024">
        <v>21300.558799999999</v>
      </c>
      <c r="F4024">
        <v>21301.113310000001</v>
      </c>
      <c r="G4024">
        <v>0.55451000000175554</v>
      </c>
      <c r="H4024">
        <v>0.55879999999999996</v>
      </c>
      <c r="I4024">
        <v>0</v>
      </c>
      <c r="J4024">
        <v>2510.3000000000002</v>
      </c>
      <c r="L4024" t="s">
        <v>1412</v>
      </c>
      <c r="M4024" t="str">
        <f t="shared" si="512"/>
        <v>2017</v>
      </c>
      <c r="N4024" t="str">
        <f t="shared" si="513"/>
        <v>11</v>
      </c>
      <c r="O4024" t="str">
        <f t="shared" si="514"/>
        <v>21</v>
      </c>
      <c r="P4024" t="str">
        <f t="shared" si="515"/>
        <v>01</v>
      </c>
      <c r="Q4024" t="str">
        <f t="shared" si="516"/>
        <v>36</v>
      </c>
      <c r="R4024" t="str">
        <f t="shared" si="517"/>
        <v>02</v>
      </c>
      <c r="S4024" s="4">
        <f t="shared" si="511"/>
        <v>43060.066689814812</v>
      </c>
      <c r="T4024" s="5">
        <f t="shared" si="518"/>
        <v>43060.066689814812</v>
      </c>
      <c r="U4024" t="s">
        <v>2837</v>
      </c>
      <c r="W4024" t="s">
        <v>2940</v>
      </c>
      <c r="X4024" t="s">
        <v>2942</v>
      </c>
      <c r="Z4024" t="s">
        <v>67</v>
      </c>
      <c r="AH4024" t="s">
        <v>2940</v>
      </c>
      <c r="AI4024" t="s">
        <v>3077</v>
      </c>
      <c r="AJ4024" t="s">
        <v>3097</v>
      </c>
      <c r="AK4024" t="s">
        <v>3101</v>
      </c>
      <c r="AL4024" t="s">
        <v>3103</v>
      </c>
      <c r="AM4024" t="s">
        <v>3105</v>
      </c>
      <c r="BE4024" t="s">
        <v>3065</v>
      </c>
      <c r="BQ4024">
        <v>0.55879999999999996</v>
      </c>
      <c r="BR4024">
        <v>1.113310000001756</v>
      </c>
      <c r="BS4024">
        <v>0</v>
      </c>
    </row>
    <row r="4025" spans="1:71" x14ac:dyDescent="0.25">
      <c r="A4025" t="s">
        <v>87</v>
      </c>
      <c r="B4025">
        <v>823</v>
      </c>
      <c r="C4025" t="s">
        <v>88</v>
      </c>
      <c r="D4025">
        <v>2</v>
      </c>
      <c r="E4025">
        <v>22296.144199999999</v>
      </c>
      <c r="F4025">
        <v>22296.723910000001</v>
      </c>
      <c r="G4025">
        <v>0.57971000000179629</v>
      </c>
      <c r="H4025">
        <v>96.144199999999998</v>
      </c>
      <c r="I4025">
        <v>0</v>
      </c>
      <c r="J4025">
        <v>2071.3000000000002</v>
      </c>
      <c r="L4025" t="s">
        <v>1413</v>
      </c>
      <c r="M4025" t="str">
        <f t="shared" si="512"/>
        <v>2017</v>
      </c>
      <c r="N4025" t="str">
        <f t="shared" si="513"/>
        <v>11</v>
      </c>
      <c r="O4025" t="str">
        <f t="shared" si="514"/>
        <v>22</v>
      </c>
      <c r="P4025" t="str">
        <f t="shared" si="515"/>
        <v>07</v>
      </c>
      <c r="Q4025" t="str">
        <f t="shared" si="516"/>
        <v>36</v>
      </c>
      <c r="R4025" t="str">
        <f t="shared" si="517"/>
        <v>02</v>
      </c>
      <c r="S4025" s="4">
        <f t="shared" si="511"/>
        <v>43061.316689814812</v>
      </c>
      <c r="T4025" s="5">
        <f t="shared" si="518"/>
        <v>43061.316689814812</v>
      </c>
      <c r="U4025" t="s">
        <v>2838</v>
      </c>
      <c r="W4025" t="s">
        <v>2940</v>
      </c>
      <c r="X4025" t="s">
        <v>2942</v>
      </c>
      <c r="Z4025" t="s">
        <v>67</v>
      </c>
      <c r="AH4025" t="s">
        <v>2940</v>
      </c>
      <c r="AI4025" t="s">
        <v>2941</v>
      </c>
      <c r="AJ4025" t="s">
        <v>2941</v>
      </c>
      <c r="AK4025" t="s">
        <v>3101</v>
      </c>
      <c r="AL4025" t="s">
        <v>3104</v>
      </c>
      <c r="AM4025" t="s">
        <v>3105</v>
      </c>
      <c r="BE4025" t="s">
        <v>3065</v>
      </c>
      <c r="BQ4025">
        <v>96.144199999999998</v>
      </c>
      <c r="BR4025">
        <v>96.723910000001794</v>
      </c>
      <c r="BS4025">
        <v>0</v>
      </c>
    </row>
    <row r="4026" spans="1:71" x14ac:dyDescent="0.25">
      <c r="A4026" t="s">
        <v>87</v>
      </c>
      <c r="B4026">
        <v>1052</v>
      </c>
      <c r="C4026" t="s">
        <v>88</v>
      </c>
      <c r="D4026">
        <v>2</v>
      </c>
      <c r="E4026">
        <v>22220.9388</v>
      </c>
      <c r="F4026">
        <v>22221.165639999999</v>
      </c>
      <c r="G4026">
        <v>0.2268399999993562</v>
      </c>
      <c r="H4026">
        <v>20.938800000000001</v>
      </c>
      <c r="I4026">
        <v>105.8</v>
      </c>
      <c r="J4026">
        <v>590</v>
      </c>
      <c r="L4026" t="s">
        <v>1413</v>
      </c>
      <c r="M4026" t="str">
        <f t="shared" si="512"/>
        <v>2017</v>
      </c>
      <c r="N4026" t="str">
        <f t="shared" si="513"/>
        <v>11</v>
      </c>
      <c r="O4026" t="str">
        <f t="shared" si="514"/>
        <v>22</v>
      </c>
      <c r="P4026" t="str">
        <f t="shared" si="515"/>
        <v>07</v>
      </c>
      <c r="Q4026" t="str">
        <f t="shared" si="516"/>
        <v>36</v>
      </c>
      <c r="R4026" t="str">
        <f t="shared" si="517"/>
        <v>02</v>
      </c>
      <c r="S4026" s="4">
        <f t="shared" si="511"/>
        <v>43061.316689814812</v>
      </c>
      <c r="T4026" s="5">
        <f t="shared" si="518"/>
        <v>43061.316689814812</v>
      </c>
      <c r="U4026" t="s">
        <v>2838</v>
      </c>
      <c r="W4026" t="s">
        <v>2940</v>
      </c>
      <c r="X4026" t="s">
        <v>2942</v>
      </c>
      <c r="Z4026" t="s">
        <v>2954</v>
      </c>
      <c r="AH4026" t="s">
        <v>2940</v>
      </c>
      <c r="AI4026" t="s">
        <v>2941</v>
      </c>
      <c r="AJ4026" t="s">
        <v>3097</v>
      </c>
      <c r="AK4026" t="s">
        <v>3101</v>
      </c>
      <c r="AL4026" t="s">
        <v>3103</v>
      </c>
      <c r="AM4026" t="s">
        <v>3105</v>
      </c>
      <c r="BP4026" t="s">
        <v>2940</v>
      </c>
      <c r="BQ4026">
        <v>20.938800000000001</v>
      </c>
      <c r="BR4026">
        <v>21.16563999999936</v>
      </c>
      <c r="BS4026">
        <v>1</v>
      </c>
    </row>
    <row r="4027" spans="1:71" x14ac:dyDescent="0.25">
      <c r="A4027" t="s">
        <v>87</v>
      </c>
      <c r="B4027">
        <v>1053</v>
      </c>
      <c r="C4027" t="s">
        <v>88</v>
      </c>
      <c r="D4027">
        <v>2</v>
      </c>
      <c r="E4027">
        <v>22452.294999999998</v>
      </c>
      <c r="F4027">
        <v>22452.754679999998</v>
      </c>
      <c r="G4027">
        <v>0.45967999999993481</v>
      </c>
      <c r="H4027">
        <v>252.29499999999999</v>
      </c>
      <c r="I4027">
        <v>228.2</v>
      </c>
      <c r="J4027">
        <v>2209.6</v>
      </c>
      <c r="L4027" t="s">
        <v>1413</v>
      </c>
      <c r="M4027" t="str">
        <f t="shared" si="512"/>
        <v>2017</v>
      </c>
      <c r="N4027" t="str">
        <f t="shared" si="513"/>
        <v>11</v>
      </c>
      <c r="O4027" t="str">
        <f t="shared" si="514"/>
        <v>22</v>
      </c>
      <c r="P4027" t="str">
        <f t="shared" si="515"/>
        <v>07</v>
      </c>
      <c r="Q4027" t="str">
        <f t="shared" si="516"/>
        <v>36</v>
      </c>
      <c r="R4027" t="str">
        <f t="shared" si="517"/>
        <v>02</v>
      </c>
      <c r="S4027" s="4">
        <f t="shared" si="511"/>
        <v>43061.316689814812</v>
      </c>
      <c r="T4027" s="5">
        <f t="shared" si="518"/>
        <v>43061.316689814812</v>
      </c>
      <c r="U4027" t="s">
        <v>2838</v>
      </c>
      <c r="W4027" t="s">
        <v>2940</v>
      </c>
      <c r="X4027" t="s">
        <v>2942</v>
      </c>
      <c r="Z4027" t="s">
        <v>2954</v>
      </c>
      <c r="AH4027" t="s">
        <v>2940</v>
      </c>
      <c r="AI4027" t="s">
        <v>2941</v>
      </c>
      <c r="AJ4027" t="s">
        <v>3097</v>
      </c>
      <c r="AK4027" t="s">
        <v>3101</v>
      </c>
      <c r="AL4027" t="s">
        <v>3103</v>
      </c>
      <c r="AM4027" t="s">
        <v>3105</v>
      </c>
      <c r="BP4027" t="s">
        <v>2940</v>
      </c>
      <c r="BQ4027">
        <v>252.29499999999999</v>
      </c>
      <c r="BR4027">
        <v>252.75467999999989</v>
      </c>
      <c r="BS4027">
        <v>2</v>
      </c>
    </row>
    <row r="4028" spans="1:71" x14ac:dyDescent="0.25">
      <c r="A4028" t="s">
        <v>87</v>
      </c>
      <c r="B4028">
        <v>834</v>
      </c>
      <c r="C4028" t="s">
        <v>88</v>
      </c>
      <c r="D4028">
        <v>2</v>
      </c>
      <c r="E4028">
        <v>23676.295300000002</v>
      </c>
      <c r="F4028">
        <v>23676.780490000001</v>
      </c>
      <c r="G4028">
        <v>0.48518999999942031</v>
      </c>
      <c r="H4028">
        <v>276.2953</v>
      </c>
      <c r="I4028">
        <v>0</v>
      </c>
      <c r="J4028">
        <v>2071.3000000000002</v>
      </c>
      <c r="L4028" t="s">
        <v>1414</v>
      </c>
      <c r="M4028" t="str">
        <f t="shared" si="512"/>
        <v>2017</v>
      </c>
      <c r="N4028" t="str">
        <f t="shared" si="513"/>
        <v>11</v>
      </c>
      <c r="O4028" t="str">
        <f t="shared" si="514"/>
        <v>26</v>
      </c>
      <c r="P4028" t="str">
        <f t="shared" si="515"/>
        <v>16</v>
      </c>
      <c r="Q4028" t="str">
        <f t="shared" si="516"/>
        <v>36</v>
      </c>
      <c r="R4028" t="str">
        <f t="shared" si="517"/>
        <v>02</v>
      </c>
      <c r="S4028" s="4">
        <f t="shared" si="511"/>
        <v>43065.691689814812</v>
      </c>
      <c r="T4028" s="5">
        <f t="shared" si="518"/>
        <v>43065.691689814812</v>
      </c>
      <c r="U4028" t="s">
        <v>2839</v>
      </c>
      <c r="W4028" t="s">
        <v>2940</v>
      </c>
      <c r="X4028" t="s">
        <v>2943</v>
      </c>
      <c r="Z4028" t="s">
        <v>67</v>
      </c>
      <c r="AH4028" t="s">
        <v>2940</v>
      </c>
      <c r="AI4028" t="s">
        <v>2941</v>
      </c>
      <c r="AJ4028" t="s">
        <v>2941</v>
      </c>
      <c r="AK4028" t="s">
        <v>3101</v>
      </c>
      <c r="AL4028" t="s">
        <v>3104</v>
      </c>
      <c r="AM4028" t="s">
        <v>3105</v>
      </c>
      <c r="BE4028" t="s">
        <v>3065</v>
      </c>
      <c r="BQ4028">
        <v>276.2953</v>
      </c>
      <c r="BR4028">
        <v>276.78048999999942</v>
      </c>
      <c r="BS4028">
        <v>0</v>
      </c>
    </row>
    <row r="4029" spans="1:71" x14ac:dyDescent="0.25">
      <c r="A4029" t="s">
        <v>87</v>
      </c>
      <c r="B4029">
        <v>850</v>
      </c>
      <c r="C4029" t="s">
        <v>88</v>
      </c>
      <c r="D4029">
        <v>2</v>
      </c>
      <c r="E4029">
        <v>25177.017899999999</v>
      </c>
      <c r="F4029">
        <v>25177.496790000001</v>
      </c>
      <c r="G4029">
        <v>0.47889000000213849</v>
      </c>
      <c r="H4029">
        <v>277.0179</v>
      </c>
      <c r="I4029">
        <v>0</v>
      </c>
      <c r="J4029">
        <v>1857.4</v>
      </c>
      <c r="L4029" t="s">
        <v>1415</v>
      </c>
      <c r="M4029" t="str">
        <f t="shared" si="512"/>
        <v>2017</v>
      </c>
      <c r="N4029" t="str">
        <f t="shared" si="513"/>
        <v>12</v>
      </c>
      <c r="O4029" t="str">
        <f t="shared" si="514"/>
        <v>03</v>
      </c>
      <c r="P4029" t="str">
        <f t="shared" si="515"/>
        <v>13</v>
      </c>
      <c r="Q4029" t="str">
        <f t="shared" si="516"/>
        <v>36</v>
      </c>
      <c r="R4029" t="str">
        <f t="shared" si="517"/>
        <v>02</v>
      </c>
      <c r="S4029" s="4">
        <f t="shared" si="511"/>
        <v>43072.566689814812</v>
      </c>
      <c r="T4029" s="5">
        <f t="shared" si="518"/>
        <v>43072.566689814812</v>
      </c>
      <c r="U4029" t="s">
        <v>2840</v>
      </c>
      <c r="W4029" t="s">
        <v>2940</v>
      </c>
      <c r="X4029" t="s">
        <v>2942</v>
      </c>
      <c r="Z4029" t="s">
        <v>67</v>
      </c>
      <c r="AH4029" t="s">
        <v>2940</v>
      </c>
      <c r="AI4029" t="s">
        <v>3077</v>
      </c>
      <c r="AJ4029" t="s">
        <v>3097</v>
      </c>
      <c r="AK4029" t="s">
        <v>3101</v>
      </c>
      <c r="AL4029" t="s">
        <v>3103</v>
      </c>
      <c r="AM4029" t="s">
        <v>3105</v>
      </c>
      <c r="BE4029" t="s">
        <v>3065</v>
      </c>
      <c r="BQ4029">
        <v>277.0179</v>
      </c>
      <c r="BR4029">
        <v>277.49679000000208</v>
      </c>
      <c r="BS4029">
        <v>0</v>
      </c>
    </row>
    <row r="4030" spans="1:71" x14ac:dyDescent="0.25">
      <c r="A4030" t="s">
        <v>87</v>
      </c>
      <c r="B4030">
        <v>1062</v>
      </c>
      <c r="C4030" t="s">
        <v>88</v>
      </c>
      <c r="D4030">
        <v>2</v>
      </c>
      <c r="E4030">
        <v>25173.348999999998</v>
      </c>
      <c r="F4030">
        <v>25173.687709999998</v>
      </c>
      <c r="G4030">
        <v>0.33870999999999191</v>
      </c>
      <c r="H4030">
        <v>273.34899999999999</v>
      </c>
      <c r="I4030">
        <v>139.1</v>
      </c>
      <c r="J4030">
        <v>590</v>
      </c>
      <c r="L4030" t="s">
        <v>1415</v>
      </c>
      <c r="M4030" t="str">
        <f t="shared" si="512"/>
        <v>2017</v>
      </c>
      <c r="N4030" t="str">
        <f t="shared" si="513"/>
        <v>12</v>
      </c>
      <c r="O4030" t="str">
        <f t="shared" si="514"/>
        <v>03</v>
      </c>
      <c r="P4030" t="str">
        <f t="shared" si="515"/>
        <v>13</v>
      </c>
      <c r="Q4030" t="str">
        <f t="shared" si="516"/>
        <v>36</v>
      </c>
      <c r="R4030" t="str">
        <f t="shared" si="517"/>
        <v>02</v>
      </c>
      <c r="S4030" s="4">
        <f t="shared" si="511"/>
        <v>43072.566689814812</v>
      </c>
      <c r="T4030" s="5">
        <f t="shared" si="518"/>
        <v>43072.566689814812</v>
      </c>
      <c r="U4030" t="s">
        <v>2840</v>
      </c>
      <c r="W4030" t="s">
        <v>2940</v>
      </c>
      <c r="X4030" t="s">
        <v>2942</v>
      </c>
      <c r="Z4030" t="s">
        <v>2954</v>
      </c>
      <c r="AH4030" t="s">
        <v>2940</v>
      </c>
      <c r="AI4030" t="s">
        <v>2941</v>
      </c>
      <c r="AJ4030" t="s">
        <v>3097</v>
      </c>
      <c r="AK4030" t="s">
        <v>3101</v>
      </c>
      <c r="AL4030" t="s">
        <v>3103</v>
      </c>
      <c r="AM4030" t="s">
        <v>3105</v>
      </c>
      <c r="BQ4030">
        <v>273.34899999999999</v>
      </c>
      <c r="BR4030">
        <v>273.68770999999998</v>
      </c>
      <c r="BS4030">
        <v>1</v>
      </c>
    </row>
    <row r="4031" spans="1:71" x14ac:dyDescent="0.25">
      <c r="A4031" t="s">
        <v>87</v>
      </c>
      <c r="B4031">
        <v>886</v>
      </c>
      <c r="C4031" t="s">
        <v>88</v>
      </c>
      <c r="D4031">
        <v>2</v>
      </c>
      <c r="E4031">
        <v>27324.7598</v>
      </c>
      <c r="F4031">
        <v>27325.005550000002</v>
      </c>
      <c r="G4031">
        <v>0.24575000000186259</v>
      </c>
      <c r="H4031">
        <v>24.759799999999998</v>
      </c>
      <c r="I4031">
        <v>0</v>
      </c>
      <c r="J4031">
        <v>685.03899999999999</v>
      </c>
      <c r="L4031" t="s">
        <v>1416</v>
      </c>
      <c r="M4031" t="str">
        <f t="shared" si="512"/>
        <v>2017</v>
      </c>
      <c r="N4031" t="str">
        <f t="shared" si="513"/>
        <v>12</v>
      </c>
      <c r="O4031" t="str">
        <f t="shared" si="514"/>
        <v>10</v>
      </c>
      <c r="P4031" t="str">
        <f t="shared" si="515"/>
        <v>00</v>
      </c>
      <c r="Q4031" t="str">
        <f t="shared" si="516"/>
        <v>36</v>
      </c>
      <c r="R4031" t="str">
        <f t="shared" si="517"/>
        <v>02</v>
      </c>
      <c r="S4031" s="4">
        <f t="shared" si="511"/>
        <v>43079.025023148148</v>
      </c>
      <c r="T4031" s="5">
        <f t="shared" si="518"/>
        <v>43079.025023148148</v>
      </c>
      <c r="U4031" t="s">
        <v>2841</v>
      </c>
      <c r="W4031" t="s">
        <v>2940</v>
      </c>
      <c r="X4031" t="s">
        <v>2942</v>
      </c>
      <c r="Z4031" t="s">
        <v>67</v>
      </c>
      <c r="AH4031" t="s">
        <v>2940</v>
      </c>
      <c r="AI4031" t="s">
        <v>2941</v>
      </c>
      <c r="AJ4031" t="s">
        <v>3097</v>
      </c>
      <c r="AK4031" t="s">
        <v>3101</v>
      </c>
      <c r="AL4031" t="s">
        <v>3103</v>
      </c>
      <c r="AM4031" t="s">
        <v>3105</v>
      </c>
      <c r="BE4031" t="s">
        <v>3065</v>
      </c>
      <c r="BQ4031">
        <v>24.759799999999998</v>
      </c>
      <c r="BR4031">
        <v>25.005550000001861</v>
      </c>
      <c r="BS4031">
        <v>0</v>
      </c>
    </row>
    <row r="4032" spans="1:71" x14ac:dyDescent="0.25">
      <c r="A4032" t="s">
        <v>87</v>
      </c>
      <c r="B4032">
        <v>1074</v>
      </c>
      <c r="C4032" t="s">
        <v>88</v>
      </c>
      <c r="D4032">
        <v>2</v>
      </c>
      <c r="E4032">
        <v>27321.182400000002</v>
      </c>
      <c r="F4032">
        <v>27321.47856</v>
      </c>
      <c r="G4032">
        <v>0.29615999999805348</v>
      </c>
      <c r="H4032">
        <v>21.182400000000001</v>
      </c>
      <c r="I4032">
        <v>105.8</v>
      </c>
      <c r="J4032">
        <v>690.2</v>
      </c>
      <c r="L4032" t="s">
        <v>1416</v>
      </c>
      <c r="M4032" t="str">
        <f t="shared" si="512"/>
        <v>2017</v>
      </c>
      <c r="N4032" t="str">
        <f t="shared" si="513"/>
        <v>12</v>
      </c>
      <c r="O4032" t="str">
        <f t="shared" si="514"/>
        <v>10</v>
      </c>
      <c r="P4032" t="str">
        <f t="shared" si="515"/>
        <v>00</v>
      </c>
      <c r="Q4032" t="str">
        <f t="shared" si="516"/>
        <v>36</v>
      </c>
      <c r="R4032" t="str">
        <f t="shared" si="517"/>
        <v>02</v>
      </c>
      <c r="S4032" s="4">
        <f t="shared" si="511"/>
        <v>43079.025023148148</v>
      </c>
      <c r="T4032" s="5">
        <f t="shared" si="518"/>
        <v>43079.025023148148</v>
      </c>
      <c r="U4032" t="s">
        <v>2841</v>
      </c>
      <c r="W4032" t="s">
        <v>2940</v>
      </c>
      <c r="X4032" t="s">
        <v>2942</v>
      </c>
      <c r="Z4032" t="s">
        <v>2954</v>
      </c>
      <c r="AH4032" t="s">
        <v>2940</v>
      </c>
      <c r="AI4032" t="s">
        <v>2941</v>
      </c>
      <c r="AJ4032" t="s">
        <v>3097</v>
      </c>
      <c r="AK4032" t="s">
        <v>3101</v>
      </c>
      <c r="AL4032" t="s">
        <v>3103</v>
      </c>
      <c r="AM4032" t="s">
        <v>3105</v>
      </c>
      <c r="BQ4032">
        <v>21.182400000000001</v>
      </c>
      <c r="BR4032">
        <v>21.478559999998051</v>
      </c>
      <c r="BS4032">
        <v>1</v>
      </c>
    </row>
    <row r="4033" spans="1:71" x14ac:dyDescent="0.25">
      <c r="A4033" t="s">
        <v>87</v>
      </c>
      <c r="B4033">
        <v>1075</v>
      </c>
      <c r="C4033" t="s">
        <v>88</v>
      </c>
      <c r="D4033">
        <v>2</v>
      </c>
      <c r="E4033">
        <v>27322.692500000001</v>
      </c>
      <c r="F4033">
        <v>27323.17353</v>
      </c>
      <c r="G4033">
        <v>0.48102999999900931</v>
      </c>
      <c r="H4033">
        <v>22.692499999999999</v>
      </c>
      <c r="I4033">
        <v>83.5</v>
      </c>
      <c r="J4033">
        <v>1163.3</v>
      </c>
      <c r="L4033" t="s">
        <v>1416</v>
      </c>
      <c r="M4033" t="str">
        <f t="shared" si="512"/>
        <v>2017</v>
      </c>
      <c r="N4033" t="str">
        <f t="shared" si="513"/>
        <v>12</v>
      </c>
      <c r="O4033" t="str">
        <f t="shared" si="514"/>
        <v>10</v>
      </c>
      <c r="P4033" t="str">
        <f t="shared" si="515"/>
        <v>00</v>
      </c>
      <c r="Q4033" t="str">
        <f t="shared" si="516"/>
        <v>36</v>
      </c>
      <c r="R4033" t="str">
        <f t="shared" si="517"/>
        <v>02</v>
      </c>
      <c r="S4033" s="4">
        <f t="shared" si="511"/>
        <v>43079.025023148148</v>
      </c>
      <c r="T4033" s="5">
        <f t="shared" si="518"/>
        <v>43079.025023148148</v>
      </c>
      <c r="U4033" t="s">
        <v>2841</v>
      </c>
      <c r="W4033" t="s">
        <v>2940</v>
      </c>
      <c r="X4033" t="s">
        <v>2943</v>
      </c>
      <c r="Z4033" t="s">
        <v>2954</v>
      </c>
      <c r="AH4033" t="s">
        <v>2940</v>
      </c>
      <c r="AI4033" t="s">
        <v>2941</v>
      </c>
      <c r="AJ4033" t="s">
        <v>2941</v>
      </c>
      <c r="AK4033" t="s">
        <v>3101</v>
      </c>
      <c r="AL4033" t="s">
        <v>3104</v>
      </c>
      <c r="AM4033" t="s">
        <v>3105</v>
      </c>
      <c r="BQ4033">
        <v>22.692499999999999</v>
      </c>
      <c r="BR4033">
        <v>23.173529999999008</v>
      </c>
      <c r="BS4033">
        <v>2</v>
      </c>
    </row>
    <row r="4034" spans="1:71" x14ac:dyDescent="0.25">
      <c r="A4034" t="s">
        <v>87</v>
      </c>
      <c r="B4034">
        <v>1918</v>
      </c>
      <c r="C4034" t="s">
        <v>88</v>
      </c>
      <c r="D4034">
        <v>2</v>
      </c>
      <c r="E4034">
        <v>27317.4395</v>
      </c>
      <c r="F4034">
        <v>27317.584429999999</v>
      </c>
      <c r="G4034">
        <v>0.1449299999985669</v>
      </c>
      <c r="H4034">
        <v>17.439499999999999</v>
      </c>
      <c r="I4034">
        <v>94.488</v>
      </c>
      <c r="J4034">
        <v>834.64599999999996</v>
      </c>
      <c r="L4034" t="s">
        <v>1416</v>
      </c>
      <c r="M4034" t="str">
        <f t="shared" si="512"/>
        <v>2017</v>
      </c>
      <c r="N4034" t="str">
        <f t="shared" si="513"/>
        <v>12</v>
      </c>
      <c r="O4034" t="str">
        <f t="shared" si="514"/>
        <v>10</v>
      </c>
      <c r="P4034" t="str">
        <f t="shared" si="515"/>
        <v>00</v>
      </c>
      <c r="Q4034" t="str">
        <f t="shared" si="516"/>
        <v>36</v>
      </c>
      <c r="R4034" t="str">
        <f t="shared" si="517"/>
        <v>02</v>
      </c>
      <c r="S4034" s="4">
        <f t="shared" si="511"/>
        <v>43079.025023148148</v>
      </c>
      <c r="T4034" s="5">
        <f t="shared" si="518"/>
        <v>43079.025023148148</v>
      </c>
      <c r="U4034" t="s">
        <v>2841</v>
      </c>
      <c r="AH4034" t="s">
        <v>2940</v>
      </c>
      <c r="AI4034" t="s">
        <v>2941</v>
      </c>
      <c r="AJ4034" t="s">
        <v>3097</v>
      </c>
      <c r="AK4034" t="s">
        <v>3101</v>
      </c>
      <c r="AL4034" t="s">
        <v>3103</v>
      </c>
      <c r="AM4034" t="s">
        <v>3460</v>
      </c>
      <c r="BQ4034">
        <v>17.439499999999999</v>
      </c>
      <c r="BR4034">
        <v>17.584429999998569</v>
      </c>
      <c r="BS4034">
        <v>3</v>
      </c>
    </row>
    <row r="4035" spans="1:71" x14ac:dyDescent="0.25">
      <c r="A4035" t="s">
        <v>87</v>
      </c>
      <c r="B4035">
        <v>1919</v>
      </c>
      <c r="C4035" t="s">
        <v>88</v>
      </c>
      <c r="D4035">
        <v>2</v>
      </c>
      <c r="E4035">
        <v>27317.987700000001</v>
      </c>
      <c r="F4035">
        <v>27318.126329999999</v>
      </c>
      <c r="G4035">
        <v>0.13862999999764719</v>
      </c>
      <c r="H4035">
        <v>17.9877</v>
      </c>
      <c r="I4035">
        <v>55.118000000000002</v>
      </c>
      <c r="J4035">
        <v>645.66899999999998</v>
      </c>
      <c r="L4035" t="s">
        <v>1416</v>
      </c>
      <c r="M4035" t="str">
        <f t="shared" si="512"/>
        <v>2017</v>
      </c>
      <c r="N4035" t="str">
        <f t="shared" si="513"/>
        <v>12</v>
      </c>
      <c r="O4035" t="str">
        <f t="shared" si="514"/>
        <v>10</v>
      </c>
      <c r="P4035" t="str">
        <f t="shared" si="515"/>
        <v>00</v>
      </c>
      <c r="Q4035" t="str">
        <f t="shared" si="516"/>
        <v>36</v>
      </c>
      <c r="R4035" t="str">
        <f t="shared" si="517"/>
        <v>02</v>
      </c>
      <c r="S4035" s="4">
        <f t="shared" ref="S4035:S4098" si="519">DATE(M4035,N4035,O4035)+TIME(P4035,Q4035,R4035)</f>
        <v>43079.025023148148</v>
      </c>
      <c r="T4035" s="5">
        <f t="shared" si="518"/>
        <v>43079.025023148148</v>
      </c>
      <c r="U4035" t="s">
        <v>2841</v>
      </c>
      <c r="AH4035" t="s">
        <v>2940</v>
      </c>
      <c r="AI4035" t="s">
        <v>2941</v>
      </c>
      <c r="AJ4035" t="s">
        <v>3097</v>
      </c>
      <c r="AK4035" t="s">
        <v>3101</v>
      </c>
      <c r="AL4035" t="s">
        <v>3103</v>
      </c>
      <c r="AM4035" t="s">
        <v>3460</v>
      </c>
      <c r="BQ4035">
        <v>17.9877</v>
      </c>
      <c r="BR4035">
        <v>18.126329999997651</v>
      </c>
      <c r="BS4035">
        <v>4</v>
      </c>
    </row>
    <row r="4036" spans="1:71" x14ac:dyDescent="0.25">
      <c r="A4036" t="s">
        <v>87</v>
      </c>
      <c r="B4036">
        <v>1920</v>
      </c>
      <c r="C4036" t="s">
        <v>88</v>
      </c>
      <c r="D4036">
        <v>2</v>
      </c>
      <c r="E4036">
        <v>27318.454000000002</v>
      </c>
      <c r="F4036">
        <v>27318.636729999998</v>
      </c>
      <c r="G4036">
        <v>0.18272999999680911</v>
      </c>
      <c r="H4036">
        <v>18.454000000000001</v>
      </c>
      <c r="I4036">
        <v>55.118000000000002</v>
      </c>
      <c r="J4036">
        <v>740.15700000000004</v>
      </c>
      <c r="L4036" t="s">
        <v>1416</v>
      </c>
      <c r="M4036" t="str">
        <f t="shared" si="512"/>
        <v>2017</v>
      </c>
      <c r="N4036" t="str">
        <f t="shared" si="513"/>
        <v>12</v>
      </c>
      <c r="O4036" t="str">
        <f t="shared" si="514"/>
        <v>10</v>
      </c>
      <c r="P4036" t="str">
        <f t="shared" si="515"/>
        <v>00</v>
      </c>
      <c r="Q4036" t="str">
        <f t="shared" si="516"/>
        <v>36</v>
      </c>
      <c r="R4036" t="str">
        <f t="shared" si="517"/>
        <v>02</v>
      </c>
      <c r="S4036" s="4">
        <f t="shared" si="519"/>
        <v>43079.025023148148</v>
      </c>
      <c r="T4036" s="5">
        <f t="shared" si="518"/>
        <v>43079.025023148148</v>
      </c>
      <c r="U4036" t="s">
        <v>2841</v>
      </c>
      <c r="AH4036" t="s">
        <v>2940</v>
      </c>
      <c r="AI4036" t="s">
        <v>2941</v>
      </c>
      <c r="AJ4036" t="s">
        <v>3097</v>
      </c>
      <c r="AK4036" t="s">
        <v>3101</v>
      </c>
      <c r="AL4036" t="s">
        <v>3103</v>
      </c>
      <c r="AM4036" t="s">
        <v>3460</v>
      </c>
      <c r="BQ4036">
        <v>18.454000000000001</v>
      </c>
      <c r="BR4036">
        <v>18.63672999999681</v>
      </c>
      <c r="BS4036">
        <v>5</v>
      </c>
    </row>
    <row r="4037" spans="1:71" x14ac:dyDescent="0.25">
      <c r="A4037" t="s">
        <v>87</v>
      </c>
      <c r="B4037">
        <v>1921</v>
      </c>
      <c r="C4037" t="s">
        <v>88</v>
      </c>
      <c r="D4037">
        <v>2</v>
      </c>
      <c r="E4037">
        <v>27319.5504</v>
      </c>
      <c r="F4037">
        <v>27319.802449999999</v>
      </c>
      <c r="G4037">
        <v>0.25204999999914429</v>
      </c>
      <c r="H4037">
        <v>19.5504</v>
      </c>
      <c r="I4037">
        <v>133.858</v>
      </c>
      <c r="J4037">
        <v>716.53499999999997</v>
      </c>
      <c r="L4037" t="s">
        <v>1416</v>
      </c>
      <c r="M4037" t="str">
        <f t="shared" si="512"/>
        <v>2017</v>
      </c>
      <c r="N4037" t="str">
        <f t="shared" si="513"/>
        <v>12</v>
      </c>
      <c r="O4037" t="str">
        <f t="shared" si="514"/>
        <v>10</v>
      </c>
      <c r="P4037" t="str">
        <f t="shared" si="515"/>
        <v>00</v>
      </c>
      <c r="Q4037" t="str">
        <f t="shared" si="516"/>
        <v>36</v>
      </c>
      <c r="R4037" t="str">
        <f t="shared" si="517"/>
        <v>02</v>
      </c>
      <c r="S4037" s="4">
        <f t="shared" si="519"/>
        <v>43079.025023148148</v>
      </c>
      <c r="T4037" s="5">
        <f t="shared" si="518"/>
        <v>43079.025023148148</v>
      </c>
      <c r="U4037" t="s">
        <v>2841</v>
      </c>
      <c r="AH4037" t="s">
        <v>2940</v>
      </c>
      <c r="AI4037" t="s">
        <v>2941</v>
      </c>
      <c r="AJ4037" t="s">
        <v>3097</v>
      </c>
      <c r="AK4037" t="s">
        <v>3101</v>
      </c>
      <c r="AL4037" t="s">
        <v>3103</v>
      </c>
      <c r="AM4037" t="s">
        <v>3460</v>
      </c>
      <c r="BQ4037">
        <v>19.5504</v>
      </c>
      <c r="BR4037">
        <v>19.802449999999141</v>
      </c>
      <c r="BS4037">
        <v>6</v>
      </c>
    </row>
    <row r="4038" spans="1:71" x14ac:dyDescent="0.25">
      <c r="A4038" t="s">
        <v>87</v>
      </c>
      <c r="B4038">
        <v>1924</v>
      </c>
      <c r="C4038" t="s">
        <v>88</v>
      </c>
      <c r="D4038">
        <v>2</v>
      </c>
      <c r="E4038">
        <v>27329.448899999999</v>
      </c>
      <c r="F4038">
        <v>27329.663140000001</v>
      </c>
      <c r="G4038">
        <v>0.21424000000115481</v>
      </c>
      <c r="H4038">
        <v>29.448899999999998</v>
      </c>
      <c r="I4038">
        <v>149.60599999999999</v>
      </c>
      <c r="J4038">
        <v>755.90599999999995</v>
      </c>
      <c r="L4038" t="s">
        <v>1416</v>
      </c>
      <c r="M4038" t="str">
        <f t="shared" si="512"/>
        <v>2017</v>
      </c>
      <c r="N4038" t="str">
        <f t="shared" si="513"/>
        <v>12</v>
      </c>
      <c r="O4038" t="str">
        <f t="shared" si="514"/>
        <v>10</v>
      </c>
      <c r="P4038" t="str">
        <f t="shared" si="515"/>
        <v>00</v>
      </c>
      <c r="Q4038" t="str">
        <f t="shared" si="516"/>
        <v>36</v>
      </c>
      <c r="R4038" t="str">
        <f t="shared" si="517"/>
        <v>02</v>
      </c>
      <c r="S4038" s="4">
        <f t="shared" si="519"/>
        <v>43079.025023148148</v>
      </c>
      <c r="T4038" s="5">
        <f t="shared" si="518"/>
        <v>43079.025023148148</v>
      </c>
      <c r="U4038" t="s">
        <v>2841</v>
      </c>
      <c r="AH4038" t="s">
        <v>2940</v>
      </c>
      <c r="AI4038" t="s">
        <v>2941</v>
      </c>
      <c r="AJ4038" t="s">
        <v>3097</v>
      </c>
      <c r="AK4038" t="s">
        <v>3101</v>
      </c>
      <c r="AL4038" t="s">
        <v>3103</v>
      </c>
      <c r="AM4038" t="s">
        <v>3461</v>
      </c>
      <c r="BQ4038">
        <v>29.448899999999998</v>
      </c>
      <c r="BR4038">
        <v>29.66314000000115</v>
      </c>
      <c r="BS4038">
        <v>7</v>
      </c>
    </row>
    <row r="4039" spans="1:71" x14ac:dyDescent="0.25">
      <c r="A4039" t="s">
        <v>87</v>
      </c>
      <c r="B4039">
        <v>890</v>
      </c>
      <c r="C4039" t="s">
        <v>88</v>
      </c>
      <c r="D4039">
        <v>2</v>
      </c>
      <c r="E4039">
        <v>27697.309300000001</v>
      </c>
      <c r="F4039">
        <v>27697.592850000001</v>
      </c>
      <c r="G4039">
        <v>0.28355000000010477</v>
      </c>
      <c r="H4039">
        <v>97.309299999999993</v>
      </c>
      <c r="I4039">
        <v>0</v>
      </c>
      <c r="J4039">
        <v>2251.4</v>
      </c>
      <c r="L4039" t="s">
        <v>1417</v>
      </c>
      <c r="M4039" t="str">
        <f t="shared" si="512"/>
        <v>2017</v>
      </c>
      <c r="N4039" t="str">
        <f t="shared" si="513"/>
        <v>12</v>
      </c>
      <c r="O4039" t="str">
        <f t="shared" si="514"/>
        <v>10</v>
      </c>
      <c r="P4039" t="str">
        <f t="shared" si="515"/>
        <v>01</v>
      </c>
      <c r="Q4039" t="str">
        <f t="shared" si="516"/>
        <v>36</v>
      </c>
      <c r="R4039" t="str">
        <f t="shared" si="517"/>
        <v>02</v>
      </c>
      <c r="S4039" s="4">
        <f t="shared" si="519"/>
        <v>43079.066689814812</v>
      </c>
      <c r="T4039" s="5">
        <f t="shared" si="518"/>
        <v>43079.066689814812</v>
      </c>
      <c r="U4039" t="s">
        <v>2842</v>
      </c>
      <c r="W4039" t="s">
        <v>2940</v>
      </c>
      <c r="X4039" t="s">
        <v>2942</v>
      </c>
      <c r="Y4039" t="s">
        <v>3034</v>
      </c>
      <c r="Z4039" t="s">
        <v>67</v>
      </c>
      <c r="AH4039" t="s">
        <v>2940</v>
      </c>
      <c r="AI4039" t="s">
        <v>2941</v>
      </c>
      <c r="AJ4039" t="s">
        <v>3097</v>
      </c>
      <c r="AK4039" t="s">
        <v>3101</v>
      </c>
      <c r="AL4039" t="s">
        <v>3103</v>
      </c>
      <c r="AM4039" t="s">
        <v>3105</v>
      </c>
      <c r="BE4039" t="s">
        <v>3065</v>
      </c>
      <c r="BQ4039">
        <v>97.309299999999993</v>
      </c>
      <c r="BR4039">
        <v>97.592850000000098</v>
      </c>
      <c r="BS4039">
        <v>0</v>
      </c>
    </row>
    <row r="4040" spans="1:71" x14ac:dyDescent="0.25">
      <c r="A4040" t="s">
        <v>87</v>
      </c>
      <c r="B4040">
        <v>1685</v>
      </c>
      <c r="C4040" t="s">
        <v>88</v>
      </c>
      <c r="D4040">
        <v>2</v>
      </c>
      <c r="E4040">
        <v>27608.8603</v>
      </c>
      <c r="F4040">
        <v>27609.383300000001</v>
      </c>
      <c r="G4040">
        <v>0.52300000000104774</v>
      </c>
      <c r="H4040">
        <v>8.8603000000000005</v>
      </c>
      <c r="I4040">
        <v>55.118000000000002</v>
      </c>
      <c r="J4040">
        <v>511.81099999999998</v>
      </c>
      <c r="L4040" t="s">
        <v>1417</v>
      </c>
      <c r="M4040" t="str">
        <f t="shared" si="512"/>
        <v>2017</v>
      </c>
      <c r="N4040" t="str">
        <f t="shared" si="513"/>
        <v>12</v>
      </c>
      <c r="O4040" t="str">
        <f t="shared" si="514"/>
        <v>10</v>
      </c>
      <c r="P4040" t="str">
        <f t="shared" si="515"/>
        <v>01</v>
      </c>
      <c r="Q4040" t="str">
        <f t="shared" si="516"/>
        <v>36</v>
      </c>
      <c r="R4040" t="str">
        <f t="shared" si="517"/>
        <v>02</v>
      </c>
      <c r="S4040" s="4">
        <f t="shared" si="519"/>
        <v>43079.066689814812</v>
      </c>
      <c r="T4040" s="5">
        <f t="shared" si="518"/>
        <v>43079.066689814812</v>
      </c>
      <c r="U4040" t="s">
        <v>2842</v>
      </c>
      <c r="AH4040" t="s">
        <v>2940</v>
      </c>
      <c r="AI4040" t="s">
        <v>3077</v>
      </c>
      <c r="AJ4040" t="s">
        <v>2941</v>
      </c>
      <c r="AK4040" t="s">
        <v>3101</v>
      </c>
      <c r="AL4040" t="s">
        <v>3104</v>
      </c>
      <c r="AM4040" t="s">
        <v>3276</v>
      </c>
      <c r="BQ4040">
        <v>8.8603000000000005</v>
      </c>
      <c r="BR4040">
        <v>9.3833000000010482</v>
      </c>
      <c r="BS4040">
        <v>1</v>
      </c>
    </row>
    <row r="4041" spans="1:71" x14ac:dyDescent="0.25">
      <c r="A4041" t="s">
        <v>87</v>
      </c>
      <c r="B4041">
        <v>1686</v>
      </c>
      <c r="C4041" t="s">
        <v>88</v>
      </c>
      <c r="D4041">
        <v>2</v>
      </c>
      <c r="E4041">
        <v>27609.7235</v>
      </c>
      <c r="F4041">
        <v>27609.912540000001</v>
      </c>
      <c r="G4041">
        <v>0.18904000000111409</v>
      </c>
      <c r="H4041">
        <v>9.7234999999999996</v>
      </c>
      <c r="I4041">
        <v>55.118000000000002</v>
      </c>
      <c r="J4041">
        <v>559.05499999999995</v>
      </c>
      <c r="L4041" t="s">
        <v>1417</v>
      </c>
      <c r="M4041" t="str">
        <f t="shared" si="512"/>
        <v>2017</v>
      </c>
      <c r="N4041" t="str">
        <f t="shared" si="513"/>
        <v>12</v>
      </c>
      <c r="O4041" t="str">
        <f t="shared" si="514"/>
        <v>10</v>
      </c>
      <c r="P4041" t="str">
        <f t="shared" si="515"/>
        <v>01</v>
      </c>
      <c r="Q4041" t="str">
        <f t="shared" si="516"/>
        <v>36</v>
      </c>
      <c r="R4041" t="str">
        <f t="shared" si="517"/>
        <v>02</v>
      </c>
      <c r="S4041" s="4">
        <f t="shared" si="519"/>
        <v>43079.066689814812</v>
      </c>
      <c r="T4041" s="5">
        <f t="shared" si="518"/>
        <v>43079.066689814812</v>
      </c>
      <c r="U4041" t="s">
        <v>2842</v>
      </c>
      <c r="AH4041" t="s">
        <v>2940</v>
      </c>
      <c r="AI4041" t="s">
        <v>2941</v>
      </c>
      <c r="AJ4041" t="s">
        <v>3097</v>
      </c>
      <c r="AK4041" t="s">
        <v>3101</v>
      </c>
      <c r="AL4041" t="s">
        <v>3103</v>
      </c>
      <c r="AM4041" t="s">
        <v>3276</v>
      </c>
      <c r="BQ4041">
        <v>9.7234999999999996</v>
      </c>
      <c r="BR4041">
        <v>9.9125400000011137</v>
      </c>
      <c r="BS4041">
        <v>2</v>
      </c>
    </row>
    <row r="4042" spans="1:71" x14ac:dyDescent="0.25">
      <c r="A4042" t="s">
        <v>87</v>
      </c>
      <c r="B4042">
        <v>1687</v>
      </c>
      <c r="C4042" t="s">
        <v>88</v>
      </c>
      <c r="D4042">
        <v>2</v>
      </c>
      <c r="E4042">
        <v>27610.536400000001</v>
      </c>
      <c r="F4042">
        <v>27610.769540000001</v>
      </c>
      <c r="G4042">
        <v>0.2331400000002759</v>
      </c>
      <c r="H4042">
        <v>10.5364</v>
      </c>
      <c r="I4042">
        <v>70.866</v>
      </c>
      <c r="J4042">
        <v>503.93700000000001</v>
      </c>
      <c r="L4042" t="s">
        <v>1417</v>
      </c>
      <c r="M4042" t="str">
        <f t="shared" si="512"/>
        <v>2017</v>
      </c>
      <c r="N4042" t="str">
        <f t="shared" si="513"/>
        <v>12</v>
      </c>
      <c r="O4042" t="str">
        <f t="shared" si="514"/>
        <v>10</v>
      </c>
      <c r="P4042" t="str">
        <f t="shared" si="515"/>
        <v>01</v>
      </c>
      <c r="Q4042" t="str">
        <f t="shared" si="516"/>
        <v>36</v>
      </c>
      <c r="R4042" t="str">
        <f t="shared" si="517"/>
        <v>02</v>
      </c>
      <c r="S4042" s="4">
        <f t="shared" si="519"/>
        <v>43079.066689814812</v>
      </c>
      <c r="T4042" s="5">
        <f t="shared" si="518"/>
        <v>43079.066689814812</v>
      </c>
      <c r="U4042" t="s">
        <v>2842</v>
      </c>
      <c r="AH4042" t="s">
        <v>2940</v>
      </c>
      <c r="AI4042" t="s">
        <v>2941</v>
      </c>
      <c r="AJ4042" t="s">
        <v>3097</v>
      </c>
      <c r="AK4042" t="s">
        <v>3101</v>
      </c>
      <c r="AL4042" t="s">
        <v>3103</v>
      </c>
      <c r="AM4042" t="s">
        <v>3276</v>
      </c>
      <c r="BQ4042">
        <v>10.5364</v>
      </c>
      <c r="BR4042">
        <v>10.76954000000028</v>
      </c>
      <c r="BS4042">
        <v>3</v>
      </c>
    </row>
    <row r="4043" spans="1:71" x14ac:dyDescent="0.25">
      <c r="A4043" t="s">
        <v>87</v>
      </c>
      <c r="B4043">
        <v>1688</v>
      </c>
      <c r="C4043" t="s">
        <v>88</v>
      </c>
      <c r="D4043">
        <v>2</v>
      </c>
      <c r="E4043">
        <v>27611.034199999998</v>
      </c>
      <c r="F4043">
        <v>27611.185430000001</v>
      </c>
      <c r="G4043">
        <v>0.15123000000312459</v>
      </c>
      <c r="H4043">
        <v>11.0342</v>
      </c>
      <c r="I4043">
        <v>86.614000000000004</v>
      </c>
      <c r="J4043">
        <v>496.06299999999999</v>
      </c>
      <c r="L4043" t="s">
        <v>1417</v>
      </c>
      <c r="M4043" t="str">
        <f t="shared" si="512"/>
        <v>2017</v>
      </c>
      <c r="N4043" t="str">
        <f t="shared" si="513"/>
        <v>12</v>
      </c>
      <c r="O4043" t="str">
        <f t="shared" si="514"/>
        <v>10</v>
      </c>
      <c r="P4043" t="str">
        <f t="shared" si="515"/>
        <v>01</v>
      </c>
      <c r="Q4043" t="str">
        <f t="shared" si="516"/>
        <v>36</v>
      </c>
      <c r="R4043" t="str">
        <f t="shared" si="517"/>
        <v>02</v>
      </c>
      <c r="S4043" s="4">
        <f t="shared" si="519"/>
        <v>43079.066689814812</v>
      </c>
      <c r="T4043" s="5">
        <f t="shared" si="518"/>
        <v>43079.066689814812</v>
      </c>
      <c r="U4043" t="s">
        <v>2842</v>
      </c>
      <c r="AH4043" t="s">
        <v>2940</v>
      </c>
      <c r="AI4043" t="s">
        <v>2941</v>
      </c>
      <c r="AJ4043" t="s">
        <v>3097</v>
      </c>
      <c r="AK4043" t="s">
        <v>3101</v>
      </c>
      <c r="AL4043" t="s">
        <v>3103</v>
      </c>
      <c r="AM4043" t="s">
        <v>3276</v>
      </c>
      <c r="BQ4043">
        <v>11.0342</v>
      </c>
      <c r="BR4043">
        <v>11.185430000003119</v>
      </c>
      <c r="BS4043">
        <v>4</v>
      </c>
    </row>
    <row r="4044" spans="1:71" x14ac:dyDescent="0.25">
      <c r="A4044" t="s">
        <v>87</v>
      </c>
      <c r="B4044">
        <v>1689</v>
      </c>
      <c r="C4044" t="s">
        <v>88</v>
      </c>
      <c r="D4044">
        <v>2</v>
      </c>
      <c r="E4044">
        <v>27611.506799999999</v>
      </c>
      <c r="F4044">
        <v>27611.658029999999</v>
      </c>
      <c r="G4044">
        <v>0.15122999999948661</v>
      </c>
      <c r="H4044">
        <v>11.5068</v>
      </c>
      <c r="I4044">
        <v>78.739999999999995</v>
      </c>
      <c r="J4044">
        <v>488.18900000000002</v>
      </c>
      <c r="L4044" t="s">
        <v>1417</v>
      </c>
      <c r="M4044" t="str">
        <f t="shared" si="512"/>
        <v>2017</v>
      </c>
      <c r="N4044" t="str">
        <f t="shared" si="513"/>
        <v>12</v>
      </c>
      <c r="O4044" t="str">
        <f t="shared" si="514"/>
        <v>10</v>
      </c>
      <c r="P4044" t="str">
        <f t="shared" si="515"/>
        <v>01</v>
      </c>
      <c r="Q4044" t="str">
        <f t="shared" si="516"/>
        <v>36</v>
      </c>
      <c r="R4044" t="str">
        <f t="shared" si="517"/>
        <v>02</v>
      </c>
      <c r="S4044" s="4">
        <f t="shared" si="519"/>
        <v>43079.066689814812</v>
      </c>
      <c r="T4044" s="5">
        <f t="shared" si="518"/>
        <v>43079.066689814812</v>
      </c>
      <c r="U4044" t="s">
        <v>2842</v>
      </c>
      <c r="AH4044" t="s">
        <v>2940</v>
      </c>
      <c r="AI4044" t="s">
        <v>2941</v>
      </c>
      <c r="AJ4044" t="s">
        <v>3097</v>
      </c>
      <c r="AK4044" t="s">
        <v>3101</v>
      </c>
      <c r="AL4044" t="s">
        <v>3103</v>
      </c>
      <c r="AM4044" t="s">
        <v>3276</v>
      </c>
      <c r="BQ4044">
        <v>11.5068</v>
      </c>
      <c r="BR4044">
        <v>11.65802999999949</v>
      </c>
      <c r="BS4044">
        <v>5</v>
      </c>
    </row>
    <row r="4045" spans="1:71" x14ac:dyDescent="0.25">
      <c r="A4045" t="s">
        <v>87</v>
      </c>
      <c r="B4045">
        <v>1690</v>
      </c>
      <c r="C4045" t="s">
        <v>88</v>
      </c>
      <c r="D4045">
        <v>2</v>
      </c>
      <c r="E4045">
        <v>27612.754400000002</v>
      </c>
      <c r="F4045">
        <v>27612.968639999999</v>
      </c>
      <c r="G4045">
        <v>0.21423999999751689</v>
      </c>
      <c r="H4045">
        <v>12.7544</v>
      </c>
      <c r="I4045">
        <v>31.495999999999999</v>
      </c>
      <c r="J4045">
        <v>456.69299999999998</v>
      </c>
      <c r="L4045" t="s">
        <v>1417</v>
      </c>
      <c r="M4045" t="str">
        <f t="shared" si="512"/>
        <v>2017</v>
      </c>
      <c r="N4045" t="str">
        <f t="shared" si="513"/>
        <v>12</v>
      </c>
      <c r="O4045" t="str">
        <f t="shared" si="514"/>
        <v>10</v>
      </c>
      <c r="P4045" t="str">
        <f t="shared" si="515"/>
        <v>01</v>
      </c>
      <c r="Q4045" t="str">
        <f t="shared" si="516"/>
        <v>36</v>
      </c>
      <c r="R4045" t="str">
        <f t="shared" si="517"/>
        <v>02</v>
      </c>
      <c r="S4045" s="4">
        <f t="shared" si="519"/>
        <v>43079.066689814812</v>
      </c>
      <c r="T4045" s="5">
        <f t="shared" si="518"/>
        <v>43079.066689814812</v>
      </c>
      <c r="U4045" t="s">
        <v>2842</v>
      </c>
      <c r="AH4045" t="s">
        <v>2940</v>
      </c>
      <c r="AI4045" t="s">
        <v>2941</v>
      </c>
      <c r="AJ4045" t="s">
        <v>3097</v>
      </c>
      <c r="AK4045" t="s">
        <v>3101</v>
      </c>
      <c r="AL4045" t="s">
        <v>3103</v>
      </c>
      <c r="AM4045" t="s">
        <v>3276</v>
      </c>
      <c r="BQ4045">
        <v>12.7544</v>
      </c>
      <c r="BR4045">
        <v>12.968639999997521</v>
      </c>
      <c r="BS4045">
        <v>6</v>
      </c>
    </row>
    <row r="4046" spans="1:71" x14ac:dyDescent="0.25">
      <c r="A4046" t="s">
        <v>87</v>
      </c>
      <c r="B4046">
        <v>1691</v>
      </c>
      <c r="C4046" t="s">
        <v>88</v>
      </c>
      <c r="D4046">
        <v>2</v>
      </c>
      <c r="E4046">
        <v>27613.2585</v>
      </c>
      <c r="F4046">
        <v>27613.434929999999</v>
      </c>
      <c r="G4046">
        <v>0.17642999999952741</v>
      </c>
      <c r="H4046">
        <v>13.2585</v>
      </c>
      <c r="I4046">
        <v>39.369999999999997</v>
      </c>
      <c r="J4046">
        <v>464.56700000000001</v>
      </c>
      <c r="L4046" t="s">
        <v>1417</v>
      </c>
      <c r="M4046" t="str">
        <f t="shared" si="512"/>
        <v>2017</v>
      </c>
      <c r="N4046" t="str">
        <f t="shared" si="513"/>
        <v>12</v>
      </c>
      <c r="O4046" t="str">
        <f t="shared" si="514"/>
        <v>10</v>
      </c>
      <c r="P4046" t="str">
        <f t="shared" si="515"/>
        <v>01</v>
      </c>
      <c r="Q4046" t="str">
        <f t="shared" si="516"/>
        <v>36</v>
      </c>
      <c r="R4046" t="str">
        <f t="shared" si="517"/>
        <v>02</v>
      </c>
      <c r="S4046" s="4">
        <f t="shared" si="519"/>
        <v>43079.066689814812</v>
      </c>
      <c r="T4046" s="5">
        <f t="shared" si="518"/>
        <v>43079.066689814812</v>
      </c>
      <c r="U4046" t="s">
        <v>2842</v>
      </c>
      <c r="AH4046" t="s">
        <v>2940</v>
      </c>
      <c r="AI4046" t="s">
        <v>2941</v>
      </c>
      <c r="AJ4046" t="s">
        <v>3097</v>
      </c>
      <c r="AK4046" t="s">
        <v>3101</v>
      </c>
      <c r="AL4046" t="s">
        <v>3103</v>
      </c>
      <c r="AM4046" t="s">
        <v>3276</v>
      </c>
      <c r="BQ4046">
        <v>13.2585</v>
      </c>
      <c r="BR4046">
        <v>13.434929999999531</v>
      </c>
      <c r="BS4046">
        <v>7</v>
      </c>
    </row>
    <row r="4047" spans="1:71" x14ac:dyDescent="0.25">
      <c r="A4047" t="s">
        <v>87</v>
      </c>
      <c r="B4047">
        <v>1692</v>
      </c>
      <c r="C4047" t="s">
        <v>88</v>
      </c>
      <c r="D4047">
        <v>2</v>
      </c>
      <c r="E4047">
        <v>27614.0209</v>
      </c>
      <c r="F4047">
        <v>27614.209940000001</v>
      </c>
      <c r="G4047">
        <v>0.18904000000111409</v>
      </c>
      <c r="H4047">
        <v>14.020899999999999</v>
      </c>
      <c r="I4047">
        <v>62.991999999999997</v>
      </c>
      <c r="J4047">
        <v>456.69299999999998</v>
      </c>
      <c r="L4047" t="s">
        <v>1417</v>
      </c>
      <c r="M4047" t="str">
        <f t="shared" si="512"/>
        <v>2017</v>
      </c>
      <c r="N4047" t="str">
        <f t="shared" si="513"/>
        <v>12</v>
      </c>
      <c r="O4047" t="str">
        <f t="shared" si="514"/>
        <v>10</v>
      </c>
      <c r="P4047" t="str">
        <f t="shared" si="515"/>
        <v>01</v>
      </c>
      <c r="Q4047" t="str">
        <f t="shared" si="516"/>
        <v>36</v>
      </c>
      <c r="R4047" t="str">
        <f t="shared" si="517"/>
        <v>02</v>
      </c>
      <c r="S4047" s="4">
        <f t="shared" si="519"/>
        <v>43079.066689814812</v>
      </c>
      <c r="T4047" s="5">
        <f t="shared" si="518"/>
        <v>43079.066689814812</v>
      </c>
      <c r="U4047" t="s">
        <v>2842</v>
      </c>
      <c r="AH4047" t="s">
        <v>2940</v>
      </c>
      <c r="AI4047" t="s">
        <v>2941</v>
      </c>
      <c r="AJ4047" t="s">
        <v>3097</v>
      </c>
      <c r="AK4047" t="s">
        <v>3101</v>
      </c>
      <c r="AL4047" t="s">
        <v>3103</v>
      </c>
      <c r="AM4047" t="s">
        <v>3276</v>
      </c>
      <c r="BQ4047">
        <v>14.020899999999999</v>
      </c>
      <c r="BR4047">
        <v>14.20994000000111</v>
      </c>
      <c r="BS4047">
        <v>8</v>
      </c>
    </row>
    <row r="4048" spans="1:71" x14ac:dyDescent="0.25">
      <c r="A4048" t="s">
        <v>87</v>
      </c>
      <c r="B4048">
        <v>1693</v>
      </c>
      <c r="C4048" t="s">
        <v>88</v>
      </c>
      <c r="D4048">
        <v>2</v>
      </c>
      <c r="E4048">
        <v>27615.7916</v>
      </c>
      <c r="F4048">
        <v>27616.012139999999</v>
      </c>
      <c r="G4048">
        <v>0.22053999999843649</v>
      </c>
      <c r="H4048">
        <v>15.791600000000001</v>
      </c>
      <c r="I4048">
        <v>70.866</v>
      </c>
      <c r="J4048">
        <v>464.56700000000001</v>
      </c>
      <c r="L4048" t="s">
        <v>1417</v>
      </c>
      <c r="M4048" t="str">
        <f t="shared" si="512"/>
        <v>2017</v>
      </c>
      <c r="N4048" t="str">
        <f t="shared" si="513"/>
        <v>12</v>
      </c>
      <c r="O4048" t="str">
        <f t="shared" si="514"/>
        <v>10</v>
      </c>
      <c r="P4048" t="str">
        <f t="shared" si="515"/>
        <v>01</v>
      </c>
      <c r="Q4048" t="str">
        <f t="shared" si="516"/>
        <v>36</v>
      </c>
      <c r="R4048" t="str">
        <f t="shared" si="517"/>
        <v>02</v>
      </c>
      <c r="S4048" s="4">
        <f t="shared" si="519"/>
        <v>43079.066689814812</v>
      </c>
      <c r="T4048" s="5">
        <f t="shared" si="518"/>
        <v>43079.066689814812</v>
      </c>
      <c r="U4048" t="s">
        <v>2842</v>
      </c>
      <c r="AH4048" t="s">
        <v>2940</v>
      </c>
      <c r="AI4048" t="s">
        <v>2941</v>
      </c>
      <c r="AJ4048" t="s">
        <v>3097</v>
      </c>
      <c r="AK4048" t="s">
        <v>3101</v>
      </c>
      <c r="AL4048" t="s">
        <v>3103</v>
      </c>
      <c r="AM4048" t="s">
        <v>3276</v>
      </c>
      <c r="BQ4048">
        <v>15.791600000000001</v>
      </c>
      <c r="BR4048">
        <v>16.012139999998439</v>
      </c>
      <c r="BS4048">
        <v>9</v>
      </c>
    </row>
    <row r="4049" spans="1:71" x14ac:dyDescent="0.25">
      <c r="A4049" t="s">
        <v>87</v>
      </c>
      <c r="B4049">
        <v>1925</v>
      </c>
      <c r="C4049" t="s">
        <v>88</v>
      </c>
      <c r="D4049">
        <v>2</v>
      </c>
      <c r="E4049">
        <v>27767.083299999998</v>
      </c>
      <c r="F4049">
        <v>27767.310140000001</v>
      </c>
      <c r="G4049">
        <v>0.2268400000029942</v>
      </c>
      <c r="H4049">
        <v>167.08330000000001</v>
      </c>
      <c r="I4049">
        <v>47.244</v>
      </c>
      <c r="J4049">
        <v>1259.8430000000001</v>
      </c>
      <c r="L4049" t="s">
        <v>1417</v>
      </c>
      <c r="M4049" t="str">
        <f t="shared" si="512"/>
        <v>2017</v>
      </c>
      <c r="N4049" t="str">
        <f t="shared" si="513"/>
        <v>12</v>
      </c>
      <c r="O4049" t="str">
        <f t="shared" si="514"/>
        <v>10</v>
      </c>
      <c r="P4049" t="str">
        <f t="shared" si="515"/>
        <v>01</v>
      </c>
      <c r="Q4049" t="str">
        <f t="shared" si="516"/>
        <v>36</v>
      </c>
      <c r="R4049" t="str">
        <f t="shared" si="517"/>
        <v>02</v>
      </c>
      <c r="S4049" s="4">
        <f t="shared" si="519"/>
        <v>43079.066689814812</v>
      </c>
      <c r="T4049" s="5">
        <f t="shared" si="518"/>
        <v>43079.066689814812</v>
      </c>
      <c r="U4049" t="s">
        <v>2842</v>
      </c>
      <c r="AH4049" t="s">
        <v>2940</v>
      </c>
      <c r="AI4049" t="s">
        <v>2941</v>
      </c>
      <c r="AJ4049" t="s">
        <v>3097</v>
      </c>
      <c r="AK4049" t="s">
        <v>3101</v>
      </c>
      <c r="AL4049" t="s">
        <v>3103</v>
      </c>
      <c r="AM4049" t="s">
        <v>3300</v>
      </c>
      <c r="BQ4049">
        <v>167.08330000000001</v>
      </c>
      <c r="BR4049">
        <v>167.310140000003</v>
      </c>
      <c r="BS4049">
        <v>10</v>
      </c>
    </row>
    <row r="4050" spans="1:71" x14ac:dyDescent="0.25">
      <c r="A4050" t="s">
        <v>87</v>
      </c>
      <c r="B4050">
        <v>1926</v>
      </c>
      <c r="C4050" t="s">
        <v>88</v>
      </c>
      <c r="D4050">
        <v>2</v>
      </c>
      <c r="E4050">
        <v>27767.5874</v>
      </c>
      <c r="F4050">
        <v>27769.118589999998</v>
      </c>
      <c r="G4050">
        <v>1.531189999997878</v>
      </c>
      <c r="H4050">
        <v>167.5874</v>
      </c>
      <c r="I4050">
        <v>55.118000000000002</v>
      </c>
      <c r="J4050">
        <v>1425.1969999999999</v>
      </c>
      <c r="L4050" t="s">
        <v>1417</v>
      </c>
      <c r="M4050" t="str">
        <f t="shared" si="512"/>
        <v>2017</v>
      </c>
      <c r="N4050" t="str">
        <f t="shared" si="513"/>
        <v>12</v>
      </c>
      <c r="O4050" t="str">
        <f t="shared" si="514"/>
        <v>10</v>
      </c>
      <c r="P4050" t="str">
        <f t="shared" si="515"/>
        <v>01</v>
      </c>
      <c r="Q4050" t="str">
        <f t="shared" si="516"/>
        <v>36</v>
      </c>
      <c r="R4050" t="str">
        <f t="shared" si="517"/>
        <v>02</v>
      </c>
      <c r="S4050" s="4">
        <f t="shared" si="519"/>
        <v>43079.066689814812</v>
      </c>
      <c r="T4050" s="5">
        <f t="shared" si="518"/>
        <v>43079.066689814812</v>
      </c>
      <c r="U4050" t="s">
        <v>2842</v>
      </c>
      <c r="AH4050" t="s">
        <v>2940</v>
      </c>
      <c r="AI4050" t="s">
        <v>2941</v>
      </c>
      <c r="AJ4050" t="s">
        <v>3097</v>
      </c>
      <c r="AK4050" t="s">
        <v>3101</v>
      </c>
      <c r="AL4050" t="s">
        <v>3103</v>
      </c>
      <c r="AM4050" t="s">
        <v>3300</v>
      </c>
      <c r="AN4050" t="s">
        <v>3678</v>
      </c>
      <c r="BQ4050">
        <v>167.5874</v>
      </c>
      <c r="BR4050">
        <v>169.11858999999791</v>
      </c>
      <c r="BS4050">
        <v>11</v>
      </c>
    </row>
    <row r="4051" spans="1:71" x14ac:dyDescent="0.25">
      <c r="A4051" t="s">
        <v>87</v>
      </c>
      <c r="B4051">
        <v>1927</v>
      </c>
      <c r="C4051" t="s">
        <v>88</v>
      </c>
      <c r="D4051">
        <v>2</v>
      </c>
      <c r="E4051">
        <v>27769.603800000001</v>
      </c>
      <c r="F4051">
        <v>27769.893660000002</v>
      </c>
      <c r="G4051">
        <v>0.28986000000077178</v>
      </c>
      <c r="H4051">
        <v>169.60380000000001</v>
      </c>
      <c r="I4051">
        <v>55.118000000000002</v>
      </c>
      <c r="J4051">
        <v>779.52800000000002</v>
      </c>
      <c r="L4051" t="s">
        <v>1417</v>
      </c>
      <c r="M4051" t="str">
        <f t="shared" si="512"/>
        <v>2017</v>
      </c>
      <c r="N4051" t="str">
        <f t="shared" si="513"/>
        <v>12</v>
      </c>
      <c r="O4051" t="str">
        <f t="shared" si="514"/>
        <v>10</v>
      </c>
      <c r="P4051" t="str">
        <f t="shared" si="515"/>
        <v>01</v>
      </c>
      <c r="Q4051" t="str">
        <f t="shared" si="516"/>
        <v>36</v>
      </c>
      <c r="R4051" t="str">
        <f t="shared" si="517"/>
        <v>02</v>
      </c>
      <c r="S4051" s="4">
        <f t="shared" si="519"/>
        <v>43079.066689814812</v>
      </c>
      <c r="T4051" s="5">
        <f t="shared" si="518"/>
        <v>43079.066689814812</v>
      </c>
      <c r="U4051" t="s">
        <v>2842</v>
      </c>
      <c r="AH4051" t="s">
        <v>2940</v>
      </c>
      <c r="AI4051" t="s">
        <v>2941</v>
      </c>
      <c r="AJ4051" t="s">
        <v>3097</v>
      </c>
      <c r="AK4051" t="s">
        <v>3101</v>
      </c>
      <c r="AL4051" t="s">
        <v>3103</v>
      </c>
      <c r="AM4051" t="s">
        <v>3300</v>
      </c>
      <c r="BQ4051">
        <v>169.60380000000001</v>
      </c>
      <c r="BR4051">
        <v>169.89366000000081</v>
      </c>
      <c r="BS4051">
        <v>12</v>
      </c>
    </row>
    <row r="4052" spans="1:71" x14ac:dyDescent="0.25">
      <c r="A4052" t="s">
        <v>87</v>
      </c>
      <c r="B4052">
        <v>1928</v>
      </c>
      <c r="C4052" t="s">
        <v>88</v>
      </c>
      <c r="D4052">
        <v>2</v>
      </c>
      <c r="E4052">
        <v>27770.026000000002</v>
      </c>
      <c r="F4052">
        <v>27770.24654</v>
      </c>
      <c r="G4052">
        <v>0.22053999999843649</v>
      </c>
      <c r="H4052">
        <v>170.02600000000001</v>
      </c>
      <c r="I4052">
        <v>47.244</v>
      </c>
      <c r="J4052">
        <v>779.52800000000002</v>
      </c>
      <c r="L4052" t="s">
        <v>1417</v>
      </c>
      <c r="M4052" t="str">
        <f t="shared" si="512"/>
        <v>2017</v>
      </c>
      <c r="N4052" t="str">
        <f t="shared" si="513"/>
        <v>12</v>
      </c>
      <c r="O4052" t="str">
        <f t="shared" si="514"/>
        <v>10</v>
      </c>
      <c r="P4052" t="str">
        <f t="shared" si="515"/>
        <v>01</v>
      </c>
      <c r="Q4052" t="str">
        <f t="shared" si="516"/>
        <v>36</v>
      </c>
      <c r="R4052" t="str">
        <f t="shared" si="517"/>
        <v>02</v>
      </c>
      <c r="S4052" s="4">
        <f t="shared" si="519"/>
        <v>43079.066689814812</v>
      </c>
      <c r="T4052" s="5">
        <f t="shared" si="518"/>
        <v>43079.066689814812</v>
      </c>
      <c r="U4052" t="s">
        <v>2842</v>
      </c>
      <c r="AH4052" t="s">
        <v>2940</v>
      </c>
      <c r="AI4052" t="s">
        <v>2941</v>
      </c>
      <c r="AJ4052" t="s">
        <v>3097</v>
      </c>
      <c r="AK4052" t="s">
        <v>3101</v>
      </c>
      <c r="AL4052" t="s">
        <v>3103</v>
      </c>
      <c r="AM4052" t="s">
        <v>3300</v>
      </c>
      <c r="BQ4052">
        <v>170.02600000000001</v>
      </c>
      <c r="BR4052">
        <v>170.24653999999839</v>
      </c>
      <c r="BS4052">
        <v>13</v>
      </c>
    </row>
    <row r="4053" spans="1:71" x14ac:dyDescent="0.25">
      <c r="A4053" t="s">
        <v>87</v>
      </c>
      <c r="B4053">
        <v>1929</v>
      </c>
      <c r="C4053" t="s">
        <v>88</v>
      </c>
      <c r="D4053">
        <v>2</v>
      </c>
      <c r="E4053">
        <v>27797.970499999999</v>
      </c>
      <c r="F4053">
        <v>27798.934580000001</v>
      </c>
      <c r="G4053">
        <v>0.9640800000015588</v>
      </c>
      <c r="H4053">
        <v>197.97049999999999</v>
      </c>
      <c r="I4053">
        <v>102.36199999999999</v>
      </c>
      <c r="J4053">
        <v>763.78</v>
      </c>
      <c r="L4053" t="s">
        <v>1417</v>
      </c>
      <c r="M4053" t="str">
        <f t="shared" si="512"/>
        <v>2017</v>
      </c>
      <c r="N4053" t="str">
        <f t="shared" si="513"/>
        <v>12</v>
      </c>
      <c r="O4053" t="str">
        <f t="shared" si="514"/>
        <v>10</v>
      </c>
      <c r="P4053" t="str">
        <f t="shared" si="515"/>
        <v>01</v>
      </c>
      <c r="Q4053" t="str">
        <f t="shared" si="516"/>
        <v>36</v>
      </c>
      <c r="R4053" t="str">
        <f t="shared" si="517"/>
        <v>02</v>
      </c>
      <c r="S4053" s="4">
        <f t="shared" si="519"/>
        <v>43079.066689814812</v>
      </c>
      <c r="T4053" s="5">
        <f t="shared" si="518"/>
        <v>43079.066689814812</v>
      </c>
      <c r="U4053" t="s">
        <v>2842</v>
      </c>
      <c r="AH4053" t="s">
        <v>2940</v>
      </c>
      <c r="AI4053" t="s">
        <v>3077</v>
      </c>
      <c r="AJ4053" t="s">
        <v>3097</v>
      </c>
      <c r="AK4053" t="s">
        <v>3101</v>
      </c>
      <c r="AL4053" t="s">
        <v>3103</v>
      </c>
      <c r="AM4053" t="s">
        <v>3462</v>
      </c>
      <c r="BQ4053">
        <v>197.97049999999999</v>
      </c>
      <c r="BR4053">
        <v>198.93458000000149</v>
      </c>
      <c r="BS4053">
        <v>14</v>
      </c>
    </row>
    <row r="4054" spans="1:71" x14ac:dyDescent="0.25">
      <c r="A4054" t="s">
        <v>87</v>
      </c>
      <c r="B4054">
        <v>1930</v>
      </c>
      <c r="C4054" t="s">
        <v>88</v>
      </c>
      <c r="D4054">
        <v>2</v>
      </c>
      <c r="E4054">
        <v>27799.085800000001</v>
      </c>
      <c r="F4054">
        <v>27799.331549999999</v>
      </c>
      <c r="G4054">
        <v>0.24574999999822469</v>
      </c>
      <c r="H4054">
        <v>199.08580000000001</v>
      </c>
      <c r="I4054">
        <v>133.858</v>
      </c>
      <c r="J4054">
        <v>677.16499999999996</v>
      </c>
      <c r="L4054" t="s">
        <v>1417</v>
      </c>
      <c r="M4054" t="str">
        <f t="shared" si="512"/>
        <v>2017</v>
      </c>
      <c r="N4054" t="str">
        <f t="shared" si="513"/>
        <v>12</v>
      </c>
      <c r="O4054" t="str">
        <f t="shared" si="514"/>
        <v>10</v>
      </c>
      <c r="P4054" t="str">
        <f t="shared" si="515"/>
        <v>01</v>
      </c>
      <c r="Q4054" t="str">
        <f t="shared" si="516"/>
        <v>36</v>
      </c>
      <c r="R4054" t="str">
        <f t="shared" si="517"/>
        <v>02</v>
      </c>
      <c r="S4054" s="4">
        <f t="shared" si="519"/>
        <v>43079.066689814812</v>
      </c>
      <c r="T4054" s="5">
        <f t="shared" si="518"/>
        <v>43079.066689814812</v>
      </c>
      <c r="U4054" t="s">
        <v>2842</v>
      </c>
      <c r="AH4054" t="s">
        <v>2940</v>
      </c>
      <c r="AI4054" t="s">
        <v>2941</v>
      </c>
      <c r="AJ4054" t="s">
        <v>3097</v>
      </c>
      <c r="AK4054" t="s">
        <v>3101</v>
      </c>
      <c r="AL4054" t="s">
        <v>3103</v>
      </c>
      <c r="AM4054" t="s">
        <v>3462</v>
      </c>
      <c r="BQ4054">
        <v>199.08580000000001</v>
      </c>
      <c r="BR4054">
        <v>199.3315499999982</v>
      </c>
      <c r="BS4054">
        <v>15</v>
      </c>
    </row>
    <row r="4055" spans="1:71" x14ac:dyDescent="0.25">
      <c r="A4055" t="s">
        <v>87</v>
      </c>
      <c r="B4055">
        <v>1931</v>
      </c>
      <c r="C4055" t="s">
        <v>88</v>
      </c>
      <c r="D4055">
        <v>2</v>
      </c>
      <c r="E4055">
        <v>27799.501700000001</v>
      </c>
      <c r="F4055">
        <v>27799.67813</v>
      </c>
      <c r="G4055">
        <v>0.17642999999952741</v>
      </c>
      <c r="H4055">
        <v>199.5017</v>
      </c>
      <c r="I4055">
        <v>133.858</v>
      </c>
      <c r="J4055">
        <v>740.15700000000004</v>
      </c>
      <c r="L4055" t="s">
        <v>1417</v>
      </c>
      <c r="M4055" t="str">
        <f t="shared" si="512"/>
        <v>2017</v>
      </c>
      <c r="N4055" t="str">
        <f t="shared" si="513"/>
        <v>12</v>
      </c>
      <c r="O4055" t="str">
        <f t="shared" si="514"/>
        <v>10</v>
      </c>
      <c r="P4055" t="str">
        <f t="shared" si="515"/>
        <v>01</v>
      </c>
      <c r="Q4055" t="str">
        <f t="shared" si="516"/>
        <v>36</v>
      </c>
      <c r="R4055" t="str">
        <f t="shared" si="517"/>
        <v>02</v>
      </c>
      <c r="S4055" s="4">
        <f t="shared" si="519"/>
        <v>43079.066689814812</v>
      </c>
      <c r="T4055" s="5">
        <f t="shared" si="518"/>
        <v>43079.066689814812</v>
      </c>
      <c r="U4055" t="s">
        <v>2842</v>
      </c>
      <c r="AH4055" t="s">
        <v>2940</v>
      </c>
      <c r="AI4055" t="s">
        <v>2941</v>
      </c>
      <c r="AJ4055" t="s">
        <v>3097</v>
      </c>
      <c r="AK4055" t="s">
        <v>3101</v>
      </c>
      <c r="AL4055" t="s">
        <v>3103</v>
      </c>
      <c r="AM4055" t="s">
        <v>3462</v>
      </c>
      <c r="BQ4055">
        <v>199.5017</v>
      </c>
      <c r="BR4055">
        <v>199.6781299999995</v>
      </c>
      <c r="BS4055">
        <v>16</v>
      </c>
    </row>
    <row r="4056" spans="1:71" x14ac:dyDescent="0.25">
      <c r="A4056" t="s">
        <v>87</v>
      </c>
      <c r="B4056">
        <v>1932</v>
      </c>
      <c r="C4056" t="s">
        <v>88</v>
      </c>
      <c r="D4056">
        <v>2</v>
      </c>
      <c r="E4056">
        <v>27799.968000000001</v>
      </c>
      <c r="F4056">
        <v>27800.383880000001</v>
      </c>
      <c r="G4056">
        <v>0.41588000000047032</v>
      </c>
      <c r="H4056">
        <v>199.96799999999999</v>
      </c>
      <c r="I4056">
        <v>102.36199999999999</v>
      </c>
      <c r="J4056">
        <v>685.03899999999999</v>
      </c>
      <c r="L4056" t="s">
        <v>1417</v>
      </c>
      <c r="M4056" t="str">
        <f t="shared" si="512"/>
        <v>2017</v>
      </c>
      <c r="N4056" t="str">
        <f t="shared" si="513"/>
        <v>12</v>
      </c>
      <c r="O4056" t="str">
        <f t="shared" si="514"/>
        <v>10</v>
      </c>
      <c r="P4056" t="str">
        <f t="shared" si="515"/>
        <v>01</v>
      </c>
      <c r="Q4056" t="str">
        <f t="shared" si="516"/>
        <v>36</v>
      </c>
      <c r="R4056" t="str">
        <f t="shared" si="517"/>
        <v>02</v>
      </c>
      <c r="S4056" s="4">
        <f t="shared" si="519"/>
        <v>43079.066689814812</v>
      </c>
      <c r="T4056" s="5">
        <f t="shared" si="518"/>
        <v>43079.066689814812</v>
      </c>
      <c r="U4056" t="s">
        <v>2842</v>
      </c>
      <c r="AH4056" t="s">
        <v>2940</v>
      </c>
      <c r="AI4056" t="s">
        <v>3077</v>
      </c>
      <c r="AJ4056" t="s">
        <v>3097</v>
      </c>
      <c r="AK4056" t="s">
        <v>3101</v>
      </c>
      <c r="AL4056" t="s">
        <v>3103</v>
      </c>
      <c r="AM4056" t="s">
        <v>3462</v>
      </c>
      <c r="BQ4056">
        <v>199.96799999999999</v>
      </c>
      <c r="BR4056">
        <v>200.38388000000049</v>
      </c>
      <c r="BS4056">
        <v>17</v>
      </c>
    </row>
    <row r="4057" spans="1:71" x14ac:dyDescent="0.25">
      <c r="A4057" t="s">
        <v>87</v>
      </c>
      <c r="B4057">
        <v>1933</v>
      </c>
      <c r="C4057" t="s">
        <v>88</v>
      </c>
      <c r="D4057">
        <v>2</v>
      </c>
      <c r="E4057">
        <v>27800.7052</v>
      </c>
      <c r="F4057">
        <v>27801.2408</v>
      </c>
      <c r="G4057">
        <v>0.53559999999924912</v>
      </c>
      <c r="H4057">
        <v>200.70519999999999</v>
      </c>
      <c r="I4057">
        <v>133.858</v>
      </c>
      <c r="J4057">
        <v>740.15700000000004</v>
      </c>
      <c r="L4057" t="s">
        <v>1417</v>
      </c>
      <c r="M4057" t="str">
        <f t="shared" si="512"/>
        <v>2017</v>
      </c>
      <c r="N4057" t="str">
        <f t="shared" si="513"/>
        <v>12</v>
      </c>
      <c r="O4057" t="str">
        <f t="shared" si="514"/>
        <v>10</v>
      </c>
      <c r="P4057" t="str">
        <f t="shared" si="515"/>
        <v>01</v>
      </c>
      <c r="Q4057" t="str">
        <f t="shared" si="516"/>
        <v>36</v>
      </c>
      <c r="R4057" t="str">
        <f t="shared" si="517"/>
        <v>02</v>
      </c>
      <c r="S4057" s="4">
        <f t="shared" si="519"/>
        <v>43079.066689814812</v>
      </c>
      <c r="T4057" s="5">
        <f t="shared" si="518"/>
        <v>43079.066689814812</v>
      </c>
      <c r="U4057" t="s">
        <v>2842</v>
      </c>
      <c r="AH4057" t="s">
        <v>2940</v>
      </c>
      <c r="AI4057" t="s">
        <v>3077</v>
      </c>
      <c r="AJ4057" t="s">
        <v>3097</v>
      </c>
      <c r="AK4057" t="s">
        <v>3101</v>
      </c>
      <c r="AL4057" t="s">
        <v>3103</v>
      </c>
      <c r="AM4057" t="s">
        <v>3462</v>
      </c>
      <c r="BQ4057">
        <v>200.70519999999999</v>
      </c>
      <c r="BR4057">
        <v>201.24079999999921</v>
      </c>
      <c r="BS4057">
        <v>18</v>
      </c>
    </row>
    <row r="4058" spans="1:71" x14ac:dyDescent="0.25">
      <c r="A4058" t="s">
        <v>87</v>
      </c>
      <c r="B4058">
        <v>1934</v>
      </c>
      <c r="C4058" t="s">
        <v>88</v>
      </c>
      <c r="D4058">
        <v>2</v>
      </c>
      <c r="E4058">
        <v>27801.4172</v>
      </c>
      <c r="F4058">
        <v>27801.719659999999</v>
      </c>
      <c r="G4058">
        <v>0.30245999999897322</v>
      </c>
      <c r="H4058">
        <v>201.41720000000001</v>
      </c>
      <c r="I4058">
        <v>118.11</v>
      </c>
      <c r="J4058">
        <v>787.40200000000004</v>
      </c>
      <c r="L4058" t="s">
        <v>1417</v>
      </c>
      <c r="M4058" t="str">
        <f t="shared" si="512"/>
        <v>2017</v>
      </c>
      <c r="N4058" t="str">
        <f t="shared" si="513"/>
        <v>12</v>
      </c>
      <c r="O4058" t="str">
        <f t="shared" si="514"/>
        <v>10</v>
      </c>
      <c r="P4058" t="str">
        <f t="shared" si="515"/>
        <v>01</v>
      </c>
      <c r="Q4058" t="str">
        <f t="shared" si="516"/>
        <v>36</v>
      </c>
      <c r="R4058" t="str">
        <f t="shared" si="517"/>
        <v>02</v>
      </c>
      <c r="S4058" s="4">
        <f t="shared" si="519"/>
        <v>43079.066689814812</v>
      </c>
      <c r="T4058" s="5">
        <f t="shared" si="518"/>
        <v>43079.066689814812</v>
      </c>
      <c r="U4058" t="s">
        <v>2842</v>
      </c>
      <c r="AH4058" t="s">
        <v>2940</v>
      </c>
      <c r="AI4058" t="s">
        <v>2941</v>
      </c>
      <c r="AJ4058" t="s">
        <v>3097</v>
      </c>
      <c r="AK4058" t="s">
        <v>3101</v>
      </c>
      <c r="AL4058" t="s">
        <v>3103</v>
      </c>
      <c r="AM4058" t="s">
        <v>3462</v>
      </c>
      <c r="BQ4058">
        <v>201.41720000000001</v>
      </c>
      <c r="BR4058">
        <v>201.71965999999901</v>
      </c>
      <c r="BS4058">
        <v>19</v>
      </c>
    </row>
    <row r="4059" spans="1:71" x14ac:dyDescent="0.25">
      <c r="A4059" t="s">
        <v>87</v>
      </c>
      <c r="B4059">
        <v>1935</v>
      </c>
      <c r="C4059" t="s">
        <v>88</v>
      </c>
      <c r="D4059">
        <v>2</v>
      </c>
      <c r="E4059">
        <v>27804.057400000002</v>
      </c>
      <c r="F4059">
        <v>27804.372459999999</v>
      </c>
      <c r="G4059">
        <v>0.3150599999971746</v>
      </c>
      <c r="H4059">
        <v>204.0574</v>
      </c>
      <c r="I4059">
        <v>86.614000000000004</v>
      </c>
      <c r="J4059">
        <v>637.79499999999996</v>
      </c>
      <c r="L4059" t="s">
        <v>1417</v>
      </c>
      <c r="M4059" t="str">
        <f t="shared" si="512"/>
        <v>2017</v>
      </c>
      <c r="N4059" t="str">
        <f t="shared" si="513"/>
        <v>12</v>
      </c>
      <c r="O4059" t="str">
        <f t="shared" si="514"/>
        <v>10</v>
      </c>
      <c r="P4059" t="str">
        <f t="shared" si="515"/>
        <v>01</v>
      </c>
      <c r="Q4059" t="str">
        <f t="shared" si="516"/>
        <v>36</v>
      </c>
      <c r="R4059" t="str">
        <f t="shared" si="517"/>
        <v>02</v>
      </c>
      <c r="S4059" s="4">
        <f t="shared" si="519"/>
        <v>43079.066689814812</v>
      </c>
      <c r="T4059" s="5">
        <f t="shared" si="518"/>
        <v>43079.066689814812</v>
      </c>
      <c r="U4059" t="s">
        <v>2842</v>
      </c>
      <c r="AH4059" t="s">
        <v>2940</v>
      </c>
      <c r="AI4059" t="s">
        <v>2941</v>
      </c>
      <c r="AJ4059" t="s">
        <v>3097</v>
      </c>
      <c r="AK4059" t="s">
        <v>3101</v>
      </c>
      <c r="AL4059" t="s">
        <v>3103</v>
      </c>
      <c r="AM4059" t="s">
        <v>3105</v>
      </c>
      <c r="AN4059" t="s">
        <v>3620</v>
      </c>
      <c r="BQ4059">
        <v>204.0574</v>
      </c>
      <c r="BR4059">
        <v>204.3724599999972</v>
      </c>
      <c r="BS4059">
        <v>20</v>
      </c>
    </row>
    <row r="4060" spans="1:71" x14ac:dyDescent="0.25">
      <c r="A4060" t="s">
        <v>87</v>
      </c>
      <c r="B4060">
        <v>903</v>
      </c>
      <c r="C4060" t="s">
        <v>88</v>
      </c>
      <c r="D4060">
        <v>2</v>
      </c>
      <c r="E4060">
        <v>29164.350900000001</v>
      </c>
      <c r="F4060">
        <v>29165.264569999999</v>
      </c>
      <c r="G4060">
        <v>0.91366999999809195</v>
      </c>
      <c r="H4060">
        <v>64.350899999999996</v>
      </c>
      <c r="I4060">
        <v>0</v>
      </c>
      <c r="J4060">
        <v>1826.7719999999999</v>
      </c>
      <c r="L4060" t="s">
        <v>1418</v>
      </c>
      <c r="M4060" t="str">
        <f t="shared" si="512"/>
        <v>2017</v>
      </c>
      <c r="N4060" t="str">
        <f t="shared" si="513"/>
        <v>12</v>
      </c>
      <c r="O4060" t="str">
        <f t="shared" si="514"/>
        <v>11</v>
      </c>
      <c r="P4060" t="str">
        <f t="shared" si="515"/>
        <v>07</v>
      </c>
      <c r="Q4060" t="str">
        <f t="shared" si="516"/>
        <v>36</v>
      </c>
      <c r="R4060" t="str">
        <f t="shared" si="517"/>
        <v>02</v>
      </c>
      <c r="S4060" s="4">
        <f t="shared" si="519"/>
        <v>43080.316689814812</v>
      </c>
      <c r="T4060" s="5">
        <f t="shared" si="518"/>
        <v>43080.316689814812</v>
      </c>
      <c r="U4060" t="s">
        <v>2843</v>
      </c>
      <c r="W4060" t="s">
        <v>2940</v>
      </c>
      <c r="X4060" t="s">
        <v>2943</v>
      </c>
      <c r="Z4060" t="s">
        <v>67</v>
      </c>
      <c r="AH4060" t="s">
        <v>2940</v>
      </c>
      <c r="AI4060" t="s">
        <v>2941</v>
      </c>
      <c r="AJ4060" t="s">
        <v>2941</v>
      </c>
      <c r="AK4060" t="s">
        <v>3101</v>
      </c>
      <c r="AL4060" t="s">
        <v>3104</v>
      </c>
      <c r="AM4060" t="s">
        <v>3105</v>
      </c>
      <c r="BE4060" t="s">
        <v>3065</v>
      </c>
      <c r="BQ4060">
        <v>64.350899999999996</v>
      </c>
      <c r="BR4060">
        <v>65.264569999998088</v>
      </c>
      <c r="BS4060">
        <v>0</v>
      </c>
    </row>
    <row r="4061" spans="1:71" x14ac:dyDescent="0.25">
      <c r="A4061" t="s">
        <v>87</v>
      </c>
      <c r="B4061">
        <v>1092</v>
      </c>
      <c r="C4061" t="s">
        <v>88</v>
      </c>
      <c r="D4061">
        <v>2</v>
      </c>
      <c r="E4061">
        <v>29100.149529999999</v>
      </c>
      <c r="F4061">
        <v>29100.382679999999</v>
      </c>
      <c r="G4061">
        <v>0.23315000000002331</v>
      </c>
      <c r="H4061">
        <v>0.14949999999999999</v>
      </c>
      <c r="I4061">
        <v>105.8</v>
      </c>
      <c r="J4061">
        <v>640.1</v>
      </c>
      <c r="L4061" t="s">
        <v>1418</v>
      </c>
      <c r="M4061" t="str">
        <f t="shared" si="512"/>
        <v>2017</v>
      </c>
      <c r="N4061" t="str">
        <f t="shared" si="513"/>
        <v>12</v>
      </c>
      <c r="O4061" t="str">
        <f t="shared" si="514"/>
        <v>11</v>
      </c>
      <c r="P4061" t="str">
        <f t="shared" si="515"/>
        <v>07</v>
      </c>
      <c r="Q4061" t="str">
        <f t="shared" si="516"/>
        <v>36</v>
      </c>
      <c r="R4061" t="str">
        <f t="shared" si="517"/>
        <v>02</v>
      </c>
      <c r="S4061" s="4">
        <f t="shared" si="519"/>
        <v>43080.316689814812</v>
      </c>
      <c r="T4061" s="5">
        <f t="shared" si="518"/>
        <v>43080.316689814812</v>
      </c>
      <c r="U4061" t="s">
        <v>2843</v>
      </c>
      <c r="W4061" t="s">
        <v>2940</v>
      </c>
      <c r="X4061" t="s">
        <v>2942</v>
      </c>
      <c r="Z4061" t="s">
        <v>2954</v>
      </c>
      <c r="AH4061" t="s">
        <v>2940</v>
      </c>
      <c r="AI4061" t="s">
        <v>2941</v>
      </c>
      <c r="AJ4061" t="s">
        <v>3097</v>
      </c>
      <c r="AK4061" t="s">
        <v>3101</v>
      </c>
      <c r="AL4061" t="s">
        <v>3103</v>
      </c>
      <c r="AM4061" t="s">
        <v>3105</v>
      </c>
      <c r="BQ4061">
        <v>0.14949999999999999</v>
      </c>
      <c r="BR4061">
        <v>0.38265000000002319</v>
      </c>
      <c r="BS4061">
        <v>1</v>
      </c>
    </row>
    <row r="4062" spans="1:71" x14ac:dyDescent="0.25">
      <c r="A4062" t="s">
        <v>87</v>
      </c>
      <c r="B4062">
        <v>1095</v>
      </c>
      <c r="C4062" t="s">
        <v>88</v>
      </c>
      <c r="D4062">
        <v>2</v>
      </c>
      <c r="E4062">
        <v>29336.37672</v>
      </c>
      <c r="F4062">
        <v>29336.616170000001</v>
      </c>
      <c r="G4062">
        <v>0.23945000000094299</v>
      </c>
      <c r="H4062">
        <v>236.3767</v>
      </c>
      <c r="I4062">
        <v>122.4</v>
      </c>
      <c r="J4062">
        <v>734.7</v>
      </c>
      <c r="L4062" t="s">
        <v>1418</v>
      </c>
      <c r="M4062" t="str">
        <f t="shared" si="512"/>
        <v>2017</v>
      </c>
      <c r="N4062" t="str">
        <f t="shared" si="513"/>
        <v>12</v>
      </c>
      <c r="O4062" t="str">
        <f t="shared" si="514"/>
        <v>11</v>
      </c>
      <c r="P4062" t="str">
        <f t="shared" si="515"/>
        <v>07</v>
      </c>
      <c r="Q4062" t="str">
        <f t="shared" si="516"/>
        <v>36</v>
      </c>
      <c r="R4062" t="str">
        <f t="shared" si="517"/>
        <v>02</v>
      </c>
      <c r="S4062" s="4">
        <f t="shared" si="519"/>
        <v>43080.316689814812</v>
      </c>
      <c r="T4062" s="5">
        <f t="shared" si="518"/>
        <v>43080.316689814812</v>
      </c>
      <c r="U4062" t="s">
        <v>2843</v>
      </c>
      <c r="W4062" t="s">
        <v>2940</v>
      </c>
      <c r="X4062" t="s">
        <v>2942</v>
      </c>
      <c r="Y4062" t="s">
        <v>2959</v>
      </c>
      <c r="Z4062" t="s">
        <v>2954</v>
      </c>
      <c r="AH4062" t="s">
        <v>2940</v>
      </c>
      <c r="AI4062" t="s">
        <v>2941</v>
      </c>
      <c r="AJ4062" t="s">
        <v>3097</v>
      </c>
      <c r="AK4062" t="s">
        <v>3101</v>
      </c>
      <c r="AL4062" t="s">
        <v>3103</v>
      </c>
      <c r="AM4062" t="s">
        <v>3105</v>
      </c>
      <c r="BQ4062">
        <v>236.3767</v>
      </c>
      <c r="BR4062">
        <v>236.61615000000091</v>
      </c>
      <c r="BS4062">
        <v>2</v>
      </c>
    </row>
    <row r="4063" spans="1:71" x14ac:dyDescent="0.25">
      <c r="A4063" t="s">
        <v>87</v>
      </c>
      <c r="B4063">
        <v>1714</v>
      </c>
      <c r="C4063" t="s">
        <v>88</v>
      </c>
      <c r="D4063">
        <v>2</v>
      </c>
      <c r="E4063">
        <v>29385.552500000002</v>
      </c>
      <c r="F4063">
        <v>29386.36535</v>
      </c>
      <c r="G4063">
        <v>0.81284999999843421</v>
      </c>
      <c r="H4063">
        <v>285.55250000000001</v>
      </c>
      <c r="I4063">
        <v>78.739999999999995</v>
      </c>
      <c r="J4063">
        <v>795.27599999999995</v>
      </c>
      <c r="L4063" t="s">
        <v>1418</v>
      </c>
      <c r="M4063" t="str">
        <f t="shared" si="512"/>
        <v>2017</v>
      </c>
      <c r="N4063" t="str">
        <f t="shared" si="513"/>
        <v>12</v>
      </c>
      <c r="O4063" t="str">
        <f t="shared" si="514"/>
        <v>11</v>
      </c>
      <c r="P4063" t="str">
        <f t="shared" si="515"/>
        <v>07</v>
      </c>
      <c r="Q4063" t="str">
        <f t="shared" si="516"/>
        <v>36</v>
      </c>
      <c r="R4063" t="str">
        <f t="shared" si="517"/>
        <v>02</v>
      </c>
      <c r="S4063" s="4">
        <f t="shared" si="519"/>
        <v>43080.316689814812</v>
      </c>
      <c r="T4063" s="5">
        <f t="shared" si="518"/>
        <v>43080.316689814812</v>
      </c>
      <c r="U4063" t="s">
        <v>2843</v>
      </c>
      <c r="AH4063" t="s">
        <v>2940</v>
      </c>
      <c r="AI4063" t="s">
        <v>3077</v>
      </c>
      <c r="AJ4063" t="s">
        <v>2941</v>
      </c>
      <c r="AK4063" t="s">
        <v>3101</v>
      </c>
      <c r="AL4063" t="s">
        <v>3104</v>
      </c>
      <c r="AM4063" t="s">
        <v>3463</v>
      </c>
      <c r="BQ4063">
        <v>285.55250000000001</v>
      </c>
      <c r="BR4063">
        <v>286.36534999999839</v>
      </c>
      <c r="BS4063">
        <v>3</v>
      </c>
    </row>
    <row r="4064" spans="1:71" x14ac:dyDescent="0.25">
      <c r="A4064" t="s">
        <v>87</v>
      </c>
      <c r="B4064">
        <v>1715</v>
      </c>
      <c r="C4064" t="s">
        <v>88</v>
      </c>
      <c r="D4064">
        <v>2</v>
      </c>
      <c r="E4064">
        <v>29387.008099999999</v>
      </c>
      <c r="F4064">
        <v>29387.713830000001</v>
      </c>
      <c r="G4064">
        <v>0.70573000000149477</v>
      </c>
      <c r="H4064">
        <v>287.00810000000001</v>
      </c>
      <c r="I4064">
        <v>70.866</v>
      </c>
      <c r="J4064">
        <v>905.51199999999994</v>
      </c>
      <c r="L4064" t="s">
        <v>1418</v>
      </c>
      <c r="M4064" t="str">
        <f t="shared" si="512"/>
        <v>2017</v>
      </c>
      <c r="N4064" t="str">
        <f t="shared" si="513"/>
        <v>12</v>
      </c>
      <c r="O4064" t="str">
        <f t="shared" si="514"/>
        <v>11</v>
      </c>
      <c r="P4064" t="str">
        <f t="shared" si="515"/>
        <v>07</v>
      </c>
      <c r="Q4064" t="str">
        <f t="shared" si="516"/>
        <v>36</v>
      </c>
      <c r="R4064" t="str">
        <f t="shared" si="517"/>
        <v>02</v>
      </c>
      <c r="S4064" s="4">
        <f t="shared" si="519"/>
        <v>43080.316689814812</v>
      </c>
      <c r="T4064" s="5">
        <f t="shared" si="518"/>
        <v>43080.316689814812</v>
      </c>
      <c r="U4064" t="s">
        <v>2843</v>
      </c>
      <c r="AH4064" t="s">
        <v>2940</v>
      </c>
      <c r="AI4064" t="s">
        <v>2941</v>
      </c>
      <c r="AJ4064" t="s">
        <v>2941</v>
      </c>
      <c r="AK4064" t="s">
        <v>3101</v>
      </c>
      <c r="AL4064" t="s">
        <v>3104</v>
      </c>
      <c r="AM4064" t="s">
        <v>3463</v>
      </c>
      <c r="BQ4064">
        <v>287.00810000000001</v>
      </c>
      <c r="BR4064">
        <v>287.71383000000151</v>
      </c>
      <c r="BS4064">
        <v>4</v>
      </c>
    </row>
    <row r="4065" spans="1:71" x14ac:dyDescent="0.25">
      <c r="A4065" t="s">
        <v>87</v>
      </c>
      <c r="B4065">
        <v>1944</v>
      </c>
      <c r="C4065" t="s">
        <v>88</v>
      </c>
      <c r="D4065">
        <v>2</v>
      </c>
      <c r="E4065">
        <v>29272.127840000001</v>
      </c>
      <c r="F4065">
        <v>29272.398789999999</v>
      </c>
      <c r="G4065">
        <v>0.27094999999826541</v>
      </c>
      <c r="H4065">
        <v>172.12780000000001</v>
      </c>
      <c r="I4065">
        <v>68.570999999999998</v>
      </c>
      <c r="J4065">
        <v>1088.5709999999999</v>
      </c>
      <c r="L4065" t="s">
        <v>1418</v>
      </c>
      <c r="M4065" t="str">
        <f t="shared" si="512"/>
        <v>2017</v>
      </c>
      <c r="N4065" t="str">
        <f t="shared" si="513"/>
        <v>12</v>
      </c>
      <c r="O4065" t="str">
        <f t="shared" si="514"/>
        <v>11</v>
      </c>
      <c r="P4065" t="str">
        <f t="shared" si="515"/>
        <v>07</v>
      </c>
      <c r="Q4065" t="str">
        <f t="shared" si="516"/>
        <v>36</v>
      </c>
      <c r="R4065" t="str">
        <f t="shared" si="517"/>
        <v>02</v>
      </c>
      <c r="S4065" s="4">
        <f t="shared" si="519"/>
        <v>43080.316689814812</v>
      </c>
      <c r="T4065" s="5">
        <f t="shared" si="518"/>
        <v>43080.316689814812</v>
      </c>
      <c r="U4065" t="s">
        <v>2843</v>
      </c>
      <c r="AH4065" t="s">
        <v>2940</v>
      </c>
      <c r="AI4065" t="s">
        <v>2941</v>
      </c>
      <c r="AJ4065" t="s">
        <v>3097</v>
      </c>
      <c r="AK4065" t="s">
        <v>3101</v>
      </c>
      <c r="AL4065" t="s">
        <v>3103</v>
      </c>
      <c r="AM4065" t="s">
        <v>3464</v>
      </c>
      <c r="BQ4065">
        <v>172.12780000000001</v>
      </c>
      <c r="BR4065">
        <v>172.3987499999983</v>
      </c>
      <c r="BS4065">
        <v>5</v>
      </c>
    </row>
    <row r="4066" spans="1:71" x14ac:dyDescent="0.25">
      <c r="A4066" t="s">
        <v>87</v>
      </c>
      <c r="B4066">
        <v>1945</v>
      </c>
      <c r="C4066" t="s">
        <v>88</v>
      </c>
      <c r="D4066">
        <v>2</v>
      </c>
      <c r="E4066">
        <v>29272.89659</v>
      </c>
      <c r="F4066">
        <v>29273.129730000001</v>
      </c>
      <c r="G4066">
        <v>0.2331400000002759</v>
      </c>
      <c r="H4066">
        <v>172.89660000000001</v>
      </c>
      <c r="I4066">
        <v>94.286000000000001</v>
      </c>
      <c r="J4066">
        <v>925.71400000000006</v>
      </c>
      <c r="L4066" t="s">
        <v>1418</v>
      </c>
      <c r="M4066" t="str">
        <f t="shared" si="512"/>
        <v>2017</v>
      </c>
      <c r="N4066" t="str">
        <f t="shared" si="513"/>
        <v>12</v>
      </c>
      <c r="O4066" t="str">
        <f t="shared" si="514"/>
        <v>11</v>
      </c>
      <c r="P4066" t="str">
        <f t="shared" si="515"/>
        <v>07</v>
      </c>
      <c r="Q4066" t="str">
        <f t="shared" si="516"/>
        <v>36</v>
      </c>
      <c r="R4066" t="str">
        <f t="shared" si="517"/>
        <v>02</v>
      </c>
      <c r="S4066" s="4">
        <f t="shared" si="519"/>
        <v>43080.316689814812</v>
      </c>
      <c r="T4066" s="5">
        <f t="shared" si="518"/>
        <v>43080.316689814812</v>
      </c>
      <c r="U4066" t="s">
        <v>2843</v>
      </c>
      <c r="AH4066" t="s">
        <v>2940</v>
      </c>
      <c r="AI4066" t="s">
        <v>2941</v>
      </c>
      <c r="AJ4066" t="s">
        <v>3097</v>
      </c>
      <c r="AK4066" t="s">
        <v>3101</v>
      </c>
      <c r="AL4066" t="s">
        <v>3103</v>
      </c>
      <c r="AM4066" t="s">
        <v>3464</v>
      </c>
      <c r="BQ4066">
        <v>172.89660000000001</v>
      </c>
      <c r="BR4066">
        <v>173.12974000000031</v>
      </c>
      <c r="BS4066">
        <v>6</v>
      </c>
    </row>
    <row r="4067" spans="1:71" x14ac:dyDescent="0.25">
      <c r="A4067" t="s">
        <v>87</v>
      </c>
      <c r="B4067">
        <v>1946</v>
      </c>
      <c r="C4067" t="s">
        <v>88</v>
      </c>
      <c r="D4067">
        <v>2</v>
      </c>
      <c r="E4067">
        <v>29273.413280000001</v>
      </c>
      <c r="F4067">
        <v>29273.759849999999</v>
      </c>
      <c r="G4067">
        <v>0.34656999999788241</v>
      </c>
      <c r="H4067">
        <v>173.41329999999999</v>
      </c>
      <c r="I4067">
        <v>77.143000000000001</v>
      </c>
      <c r="J4067">
        <v>1045.7139999999999</v>
      </c>
      <c r="L4067" t="s">
        <v>1418</v>
      </c>
      <c r="M4067" t="str">
        <f t="shared" si="512"/>
        <v>2017</v>
      </c>
      <c r="N4067" t="str">
        <f t="shared" si="513"/>
        <v>12</v>
      </c>
      <c r="O4067" t="str">
        <f t="shared" si="514"/>
        <v>11</v>
      </c>
      <c r="P4067" t="str">
        <f t="shared" si="515"/>
        <v>07</v>
      </c>
      <c r="Q4067" t="str">
        <f t="shared" si="516"/>
        <v>36</v>
      </c>
      <c r="R4067" t="str">
        <f t="shared" si="517"/>
        <v>02</v>
      </c>
      <c r="S4067" s="4">
        <f t="shared" si="519"/>
        <v>43080.316689814812</v>
      </c>
      <c r="T4067" s="5">
        <f t="shared" si="518"/>
        <v>43080.316689814812</v>
      </c>
      <c r="U4067" t="s">
        <v>2843</v>
      </c>
      <c r="AH4067" t="s">
        <v>2940</v>
      </c>
      <c r="AI4067" t="s">
        <v>2941</v>
      </c>
      <c r="AJ4067" t="s">
        <v>2941</v>
      </c>
      <c r="AK4067" t="s">
        <v>3101</v>
      </c>
      <c r="AL4067" t="s">
        <v>3104</v>
      </c>
      <c r="AM4067" t="s">
        <v>3464</v>
      </c>
      <c r="BQ4067">
        <v>173.41329999999999</v>
      </c>
      <c r="BR4067">
        <v>173.7598699999979</v>
      </c>
      <c r="BS4067">
        <v>7</v>
      </c>
    </row>
    <row r="4068" spans="1:71" x14ac:dyDescent="0.25">
      <c r="A4068" t="s">
        <v>87</v>
      </c>
      <c r="B4068">
        <v>1947</v>
      </c>
      <c r="C4068" t="s">
        <v>88</v>
      </c>
      <c r="D4068">
        <v>2</v>
      </c>
      <c r="E4068">
        <v>29274.0245</v>
      </c>
      <c r="F4068">
        <v>29274.503390000002</v>
      </c>
      <c r="G4068">
        <v>0.47889000000213849</v>
      </c>
      <c r="H4068">
        <v>174.02449999999999</v>
      </c>
      <c r="I4068">
        <v>85.713999999999999</v>
      </c>
      <c r="J4068">
        <v>1105.7139999999999</v>
      </c>
      <c r="L4068" t="s">
        <v>1418</v>
      </c>
      <c r="M4068" t="str">
        <f t="shared" si="512"/>
        <v>2017</v>
      </c>
      <c r="N4068" t="str">
        <f t="shared" si="513"/>
        <v>12</v>
      </c>
      <c r="O4068" t="str">
        <f t="shared" si="514"/>
        <v>11</v>
      </c>
      <c r="P4068" t="str">
        <f t="shared" si="515"/>
        <v>07</v>
      </c>
      <c r="Q4068" t="str">
        <f t="shared" si="516"/>
        <v>36</v>
      </c>
      <c r="R4068" t="str">
        <f t="shared" si="517"/>
        <v>02</v>
      </c>
      <c r="S4068" s="4">
        <f t="shared" si="519"/>
        <v>43080.316689814812</v>
      </c>
      <c r="T4068" s="5">
        <f t="shared" si="518"/>
        <v>43080.316689814812</v>
      </c>
      <c r="U4068" t="s">
        <v>2843</v>
      </c>
      <c r="AH4068" t="s">
        <v>2940</v>
      </c>
      <c r="AI4068" t="s">
        <v>2941</v>
      </c>
      <c r="AJ4068" t="s">
        <v>2941</v>
      </c>
      <c r="AK4068" t="s">
        <v>3101</v>
      </c>
      <c r="AL4068" t="s">
        <v>3104</v>
      </c>
      <c r="AM4068" t="s">
        <v>3464</v>
      </c>
      <c r="BQ4068">
        <v>174.02449999999999</v>
      </c>
      <c r="BR4068">
        <v>174.5033900000021</v>
      </c>
      <c r="BS4068">
        <v>8</v>
      </c>
    </row>
    <row r="4069" spans="1:71" x14ac:dyDescent="0.25">
      <c r="A4069" t="s">
        <v>87</v>
      </c>
      <c r="B4069">
        <v>1948</v>
      </c>
      <c r="C4069" t="s">
        <v>88</v>
      </c>
      <c r="D4069">
        <v>2</v>
      </c>
      <c r="E4069">
        <v>29274.452979999998</v>
      </c>
      <c r="F4069">
        <v>29274.950779999999</v>
      </c>
      <c r="G4069">
        <v>0.49780000000100699</v>
      </c>
      <c r="H4069">
        <v>174.453</v>
      </c>
      <c r="I4069">
        <v>94.286000000000001</v>
      </c>
      <c r="J4069">
        <v>1165.7139999999999</v>
      </c>
      <c r="L4069" t="s">
        <v>1418</v>
      </c>
      <c r="M4069" t="str">
        <f t="shared" si="512"/>
        <v>2017</v>
      </c>
      <c r="N4069" t="str">
        <f t="shared" si="513"/>
        <v>12</v>
      </c>
      <c r="O4069" t="str">
        <f t="shared" si="514"/>
        <v>11</v>
      </c>
      <c r="P4069" t="str">
        <f t="shared" si="515"/>
        <v>07</v>
      </c>
      <c r="Q4069" t="str">
        <f t="shared" si="516"/>
        <v>36</v>
      </c>
      <c r="R4069" t="str">
        <f t="shared" si="517"/>
        <v>02</v>
      </c>
      <c r="S4069" s="4">
        <f t="shared" si="519"/>
        <v>43080.316689814812</v>
      </c>
      <c r="T4069" s="5">
        <f t="shared" si="518"/>
        <v>43080.316689814812</v>
      </c>
      <c r="U4069" t="s">
        <v>2843</v>
      </c>
      <c r="AH4069" t="s">
        <v>2940</v>
      </c>
      <c r="AI4069" t="s">
        <v>2941</v>
      </c>
      <c r="AJ4069" t="s">
        <v>2941</v>
      </c>
      <c r="AK4069" t="s">
        <v>3101</v>
      </c>
      <c r="AL4069" t="s">
        <v>3104</v>
      </c>
      <c r="AM4069" t="s">
        <v>3464</v>
      </c>
      <c r="BQ4069">
        <v>174.453</v>
      </c>
      <c r="BR4069">
        <v>174.95080000000101</v>
      </c>
      <c r="BS4069">
        <v>9</v>
      </c>
    </row>
    <row r="4070" spans="1:71" x14ac:dyDescent="0.25">
      <c r="A4070" t="s">
        <v>87</v>
      </c>
      <c r="B4070">
        <v>1949</v>
      </c>
      <c r="C4070" t="s">
        <v>88</v>
      </c>
      <c r="D4070">
        <v>2</v>
      </c>
      <c r="E4070">
        <v>29275.00749</v>
      </c>
      <c r="F4070">
        <v>29275.183919999999</v>
      </c>
      <c r="G4070">
        <v>0.17642999999952741</v>
      </c>
      <c r="H4070">
        <v>175.00749999999999</v>
      </c>
      <c r="I4070">
        <v>94.286000000000001</v>
      </c>
      <c r="J4070">
        <v>1217.143</v>
      </c>
      <c r="L4070" t="s">
        <v>1418</v>
      </c>
      <c r="M4070" t="str">
        <f t="shared" si="512"/>
        <v>2017</v>
      </c>
      <c r="N4070" t="str">
        <f t="shared" si="513"/>
        <v>12</v>
      </c>
      <c r="O4070" t="str">
        <f t="shared" si="514"/>
        <v>11</v>
      </c>
      <c r="P4070" t="str">
        <f t="shared" si="515"/>
        <v>07</v>
      </c>
      <c r="Q4070" t="str">
        <f t="shared" si="516"/>
        <v>36</v>
      </c>
      <c r="R4070" t="str">
        <f t="shared" si="517"/>
        <v>02</v>
      </c>
      <c r="S4070" s="4">
        <f t="shared" si="519"/>
        <v>43080.316689814812</v>
      </c>
      <c r="T4070" s="5">
        <f t="shared" si="518"/>
        <v>43080.316689814812</v>
      </c>
      <c r="U4070" t="s">
        <v>2843</v>
      </c>
      <c r="AH4070" t="s">
        <v>2940</v>
      </c>
      <c r="AI4070" t="s">
        <v>2941</v>
      </c>
      <c r="AJ4070" t="s">
        <v>3097</v>
      </c>
      <c r="AK4070" t="s">
        <v>3101</v>
      </c>
      <c r="AL4070" t="s">
        <v>3103</v>
      </c>
      <c r="AM4070" t="s">
        <v>3464</v>
      </c>
      <c r="BQ4070">
        <v>175.00749999999999</v>
      </c>
      <c r="BR4070">
        <v>175.18392999999949</v>
      </c>
      <c r="BS4070">
        <v>10</v>
      </c>
    </row>
    <row r="4071" spans="1:71" x14ac:dyDescent="0.25">
      <c r="A4071" t="s">
        <v>87</v>
      </c>
      <c r="B4071">
        <v>911</v>
      </c>
      <c r="C4071" t="s">
        <v>88</v>
      </c>
      <c r="D4071">
        <v>2</v>
      </c>
      <c r="E4071">
        <v>29977.357199999999</v>
      </c>
      <c r="F4071">
        <v>29990.951639999999</v>
      </c>
      <c r="G4071">
        <v>13.594440000000761</v>
      </c>
      <c r="H4071">
        <v>277.35719999999998</v>
      </c>
      <c r="I4071">
        <v>0</v>
      </c>
      <c r="J4071">
        <v>1846.2</v>
      </c>
      <c r="L4071" t="s">
        <v>1419</v>
      </c>
      <c r="M4071" t="str">
        <f t="shared" si="512"/>
        <v>2017</v>
      </c>
      <c r="N4071" t="str">
        <f t="shared" si="513"/>
        <v>12</v>
      </c>
      <c r="O4071" t="str">
        <f t="shared" si="514"/>
        <v>12</v>
      </c>
      <c r="P4071" t="str">
        <f t="shared" si="515"/>
        <v>12</v>
      </c>
      <c r="Q4071" t="str">
        <f t="shared" si="516"/>
        <v>36</v>
      </c>
      <c r="R4071" t="str">
        <f t="shared" si="517"/>
        <v>02</v>
      </c>
      <c r="S4071" s="4">
        <f t="shared" si="519"/>
        <v>43081.525023148148</v>
      </c>
      <c r="T4071" s="5">
        <f t="shared" si="518"/>
        <v>43081.525023148148</v>
      </c>
      <c r="U4071" t="s">
        <v>2844</v>
      </c>
      <c r="W4071" t="s">
        <v>2940</v>
      </c>
      <c r="X4071" t="s">
        <v>2943</v>
      </c>
      <c r="Y4071" t="s">
        <v>3060</v>
      </c>
      <c r="Z4071" t="s">
        <v>67</v>
      </c>
      <c r="AH4071" t="s">
        <v>2940</v>
      </c>
      <c r="AI4071" t="s">
        <v>3094</v>
      </c>
      <c r="AJ4071" t="s">
        <v>3098</v>
      </c>
      <c r="AK4071" t="s">
        <v>3101</v>
      </c>
      <c r="AL4071" t="s">
        <v>3104</v>
      </c>
      <c r="AM4071" t="s">
        <v>3105</v>
      </c>
      <c r="AN4071" t="s">
        <v>3719</v>
      </c>
      <c r="BE4071" t="s">
        <v>3065</v>
      </c>
      <c r="BQ4071">
        <v>277.35719999999998</v>
      </c>
      <c r="BR4071">
        <v>290.95164000000068</v>
      </c>
      <c r="BS4071">
        <v>0</v>
      </c>
    </row>
    <row r="4072" spans="1:71" x14ac:dyDescent="0.25">
      <c r="A4072" t="s">
        <v>87</v>
      </c>
      <c r="B4072">
        <v>1719</v>
      </c>
      <c r="C4072" t="s">
        <v>88</v>
      </c>
      <c r="D4072">
        <v>2</v>
      </c>
      <c r="E4072">
        <v>29764.8881</v>
      </c>
      <c r="F4072">
        <v>29766.211350000001</v>
      </c>
      <c r="G4072">
        <v>1.323250000001281</v>
      </c>
      <c r="H4072">
        <v>64.888099999999994</v>
      </c>
      <c r="I4072">
        <v>102.36199999999999</v>
      </c>
      <c r="J4072">
        <v>1141.732</v>
      </c>
      <c r="L4072" t="s">
        <v>1419</v>
      </c>
      <c r="M4072" t="str">
        <f t="shared" si="512"/>
        <v>2017</v>
      </c>
      <c r="N4072" t="str">
        <f t="shared" si="513"/>
        <v>12</v>
      </c>
      <c r="O4072" t="str">
        <f t="shared" si="514"/>
        <v>12</v>
      </c>
      <c r="P4072" t="str">
        <f t="shared" si="515"/>
        <v>12</v>
      </c>
      <c r="Q4072" t="str">
        <f t="shared" si="516"/>
        <v>36</v>
      </c>
      <c r="R4072" t="str">
        <f t="shared" si="517"/>
        <v>02</v>
      </c>
      <c r="S4072" s="4">
        <f t="shared" si="519"/>
        <v>43081.525023148148</v>
      </c>
      <c r="T4072" s="5">
        <f t="shared" si="518"/>
        <v>43081.525023148148</v>
      </c>
      <c r="U4072" t="s">
        <v>2844</v>
      </c>
      <c r="AH4072" t="s">
        <v>2940</v>
      </c>
      <c r="AI4072" t="s">
        <v>3078</v>
      </c>
      <c r="AJ4072" t="s">
        <v>3081</v>
      </c>
      <c r="AK4072" t="s">
        <v>3101</v>
      </c>
      <c r="AL4072" t="s">
        <v>3104</v>
      </c>
      <c r="AM4072" t="s">
        <v>3465</v>
      </c>
      <c r="BQ4072">
        <v>64.888099999999994</v>
      </c>
      <c r="BR4072">
        <v>66.211350000001275</v>
      </c>
      <c r="BS4072">
        <v>1</v>
      </c>
    </row>
    <row r="4073" spans="1:71" x14ac:dyDescent="0.25">
      <c r="A4073" t="s">
        <v>87</v>
      </c>
      <c r="B4073">
        <v>1720</v>
      </c>
      <c r="C4073" t="s">
        <v>88</v>
      </c>
      <c r="D4073">
        <v>2</v>
      </c>
      <c r="E4073">
        <v>29766.8541</v>
      </c>
      <c r="F4073">
        <v>29767.062040000001</v>
      </c>
      <c r="G4073">
        <v>0.20794000000023519</v>
      </c>
      <c r="H4073">
        <v>66.854100000000003</v>
      </c>
      <c r="I4073">
        <v>110.236</v>
      </c>
      <c r="J4073">
        <v>661.41700000000003</v>
      </c>
      <c r="L4073" t="s">
        <v>1419</v>
      </c>
      <c r="M4073" t="str">
        <f t="shared" si="512"/>
        <v>2017</v>
      </c>
      <c r="N4073" t="str">
        <f t="shared" si="513"/>
        <v>12</v>
      </c>
      <c r="O4073" t="str">
        <f t="shared" si="514"/>
        <v>12</v>
      </c>
      <c r="P4073" t="str">
        <f t="shared" si="515"/>
        <v>12</v>
      </c>
      <c r="Q4073" t="str">
        <f t="shared" si="516"/>
        <v>36</v>
      </c>
      <c r="R4073" t="str">
        <f t="shared" si="517"/>
        <v>02</v>
      </c>
      <c r="S4073" s="4">
        <f t="shared" si="519"/>
        <v>43081.525023148148</v>
      </c>
      <c r="T4073" s="5">
        <f t="shared" si="518"/>
        <v>43081.525023148148</v>
      </c>
      <c r="U4073" t="s">
        <v>2844</v>
      </c>
      <c r="AH4073" t="s">
        <v>2940</v>
      </c>
      <c r="AI4073" t="s">
        <v>2941</v>
      </c>
      <c r="AJ4073" t="s">
        <v>3097</v>
      </c>
      <c r="AK4073" t="s">
        <v>3101</v>
      </c>
      <c r="AL4073" t="s">
        <v>3103</v>
      </c>
      <c r="AM4073" t="s">
        <v>3465</v>
      </c>
      <c r="BQ4073">
        <v>66.854100000000003</v>
      </c>
      <c r="BR4073">
        <v>67.062040000000238</v>
      </c>
      <c r="BS4073">
        <v>2</v>
      </c>
    </row>
    <row r="4074" spans="1:71" x14ac:dyDescent="0.25">
      <c r="A4074" t="s">
        <v>87</v>
      </c>
      <c r="B4074">
        <v>1951</v>
      </c>
      <c r="C4074" t="s">
        <v>88</v>
      </c>
      <c r="D4074">
        <v>2</v>
      </c>
      <c r="E4074">
        <v>29942.80502</v>
      </c>
      <c r="F4074">
        <v>29943.101180000001</v>
      </c>
      <c r="G4074">
        <v>0.29616000000169151</v>
      </c>
      <c r="H4074">
        <v>242.80500000000001</v>
      </c>
      <c r="I4074">
        <v>102.857</v>
      </c>
      <c r="J4074">
        <v>1534.2860000000001</v>
      </c>
      <c r="L4074" t="s">
        <v>1419</v>
      </c>
      <c r="M4074" t="str">
        <f t="shared" si="512"/>
        <v>2017</v>
      </c>
      <c r="N4074" t="str">
        <f t="shared" si="513"/>
        <v>12</v>
      </c>
      <c r="O4074" t="str">
        <f t="shared" si="514"/>
        <v>12</v>
      </c>
      <c r="P4074" t="str">
        <f t="shared" si="515"/>
        <v>12</v>
      </c>
      <c r="Q4074" t="str">
        <f t="shared" si="516"/>
        <v>36</v>
      </c>
      <c r="R4074" t="str">
        <f t="shared" si="517"/>
        <v>02</v>
      </c>
      <c r="S4074" s="4">
        <f t="shared" si="519"/>
        <v>43081.525023148148</v>
      </c>
      <c r="T4074" s="5">
        <f t="shared" si="518"/>
        <v>43081.525023148148</v>
      </c>
      <c r="U4074" t="s">
        <v>2844</v>
      </c>
      <c r="AH4074" t="s">
        <v>2940</v>
      </c>
      <c r="AI4074" t="s">
        <v>2941</v>
      </c>
      <c r="AJ4074" t="s">
        <v>3097</v>
      </c>
      <c r="AK4074" t="s">
        <v>3101</v>
      </c>
      <c r="AL4074" t="s">
        <v>3103</v>
      </c>
      <c r="AM4074" t="s">
        <v>3466</v>
      </c>
      <c r="BQ4074">
        <v>242.80500000000001</v>
      </c>
      <c r="BR4074">
        <v>243.1011600000017</v>
      </c>
      <c r="BS4074">
        <v>3</v>
      </c>
    </row>
    <row r="4075" spans="1:71" x14ac:dyDescent="0.25">
      <c r="A4075" t="s">
        <v>87</v>
      </c>
      <c r="B4075">
        <v>1952</v>
      </c>
      <c r="C4075" t="s">
        <v>88</v>
      </c>
      <c r="D4075">
        <v>2</v>
      </c>
      <c r="E4075">
        <v>29943.98964</v>
      </c>
      <c r="F4075">
        <v>29944.493740000002</v>
      </c>
      <c r="G4075">
        <v>0.50410000000192667</v>
      </c>
      <c r="H4075">
        <v>243.9896</v>
      </c>
      <c r="I4075">
        <v>60</v>
      </c>
      <c r="J4075">
        <v>1585.7139999999999</v>
      </c>
      <c r="L4075" t="s">
        <v>1419</v>
      </c>
      <c r="M4075" t="str">
        <f t="shared" si="512"/>
        <v>2017</v>
      </c>
      <c r="N4075" t="str">
        <f t="shared" si="513"/>
        <v>12</v>
      </c>
      <c r="O4075" t="str">
        <f t="shared" si="514"/>
        <v>12</v>
      </c>
      <c r="P4075" t="str">
        <f t="shared" si="515"/>
        <v>12</v>
      </c>
      <c r="Q4075" t="str">
        <f t="shared" si="516"/>
        <v>36</v>
      </c>
      <c r="R4075" t="str">
        <f t="shared" si="517"/>
        <v>02</v>
      </c>
      <c r="S4075" s="4">
        <f t="shared" si="519"/>
        <v>43081.525023148148</v>
      </c>
      <c r="T4075" s="5">
        <f t="shared" si="518"/>
        <v>43081.525023148148</v>
      </c>
      <c r="U4075" t="s">
        <v>2844</v>
      </c>
      <c r="AH4075" t="s">
        <v>2940</v>
      </c>
      <c r="AI4075" t="s">
        <v>2941</v>
      </c>
      <c r="AJ4075" t="s">
        <v>2941</v>
      </c>
      <c r="AK4075" t="s">
        <v>3101</v>
      </c>
      <c r="AL4075" t="s">
        <v>3104</v>
      </c>
      <c r="AM4075" t="s">
        <v>3466</v>
      </c>
      <c r="BQ4075">
        <v>243.9896</v>
      </c>
      <c r="BR4075">
        <v>244.49370000000189</v>
      </c>
      <c r="BS4075">
        <v>4</v>
      </c>
    </row>
    <row r="4076" spans="1:71" x14ac:dyDescent="0.25">
      <c r="A4076" t="s">
        <v>87</v>
      </c>
      <c r="B4076">
        <v>1953</v>
      </c>
      <c r="C4076" t="s">
        <v>88</v>
      </c>
      <c r="D4076">
        <v>2</v>
      </c>
      <c r="E4076">
        <v>29944.770990000001</v>
      </c>
      <c r="F4076">
        <v>29945.004140000001</v>
      </c>
      <c r="G4076">
        <v>0.23315000000002331</v>
      </c>
      <c r="H4076">
        <v>244.77099999999999</v>
      </c>
      <c r="I4076">
        <v>154.286</v>
      </c>
      <c r="J4076">
        <v>1448.5709999999999</v>
      </c>
      <c r="L4076" t="s">
        <v>1419</v>
      </c>
      <c r="M4076" t="str">
        <f t="shared" si="512"/>
        <v>2017</v>
      </c>
      <c r="N4076" t="str">
        <f t="shared" si="513"/>
        <v>12</v>
      </c>
      <c r="O4076" t="str">
        <f t="shared" si="514"/>
        <v>12</v>
      </c>
      <c r="P4076" t="str">
        <f t="shared" si="515"/>
        <v>12</v>
      </c>
      <c r="Q4076" t="str">
        <f t="shared" si="516"/>
        <v>36</v>
      </c>
      <c r="R4076" t="str">
        <f t="shared" si="517"/>
        <v>02</v>
      </c>
      <c r="S4076" s="4">
        <f t="shared" si="519"/>
        <v>43081.525023148148</v>
      </c>
      <c r="T4076" s="5">
        <f t="shared" si="518"/>
        <v>43081.525023148148</v>
      </c>
      <c r="U4076" t="s">
        <v>2844</v>
      </c>
      <c r="AH4076" t="s">
        <v>2940</v>
      </c>
      <c r="AI4076" t="s">
        <v>2941</v>
      </c>
      <c r="AJ4076" t="s">
        <v>3097</v>
      </c>
      <c r="AK4076" t="s">
        <v>3101</v>
      </c>
      <c r="AL4076" t="s">
        <v>3103</v>
      </c>
      <c r="AM4076" t="s">
        <v>3466</v>
      </c>
      <c r="BQ4076">
        <v>244.77099999999999</v>
      </c>
      <c r="BR4076">
        <v>245.00415000000001</v>
      </c>
      <c r="BS4076">
        <v>5</v>
      </c>
    </row>
    <row r="4077" spans="1:71" x14ac:dyDescent="0.25">
      <c r="A4077" t="s">
        <v>87</v>
      </c>
      <c r="B4077">
        <v>914</v>
      </c>
      <c r="C4077" t="s">
        <v>88</v>
      </c>
      <c r="D4077">
        <v>2</v>
      </c>
      <c r="E4077">
        <v>30371.092199999999</v>
      </c>
      <c r="F4077">
        <v>30371.53328</v>
      </c>
      <c r="G4077">
        <v>0.44108000000051112</v>
      </c>
      <c r="H4077">
        <v>71.092200000000005</v>
      </c>
      <c r="I4077">
        <v>0</v>
      </c>
      <c r="J4077">
        <v>2803</v>
      </c>
      <c r="L4077" t="s">
        <v>1420</v>
      </c>
      <c r="M4077" t="str">
        <f t="shared" si="512"/>
        <v>2017</v>
      </c>
      <c r="N4077" t="str">
        <f t="shared" si="513"/>
        <v>12</v>
      </c>
      <c r="O4077" t="str">
        <f t="shared" si="514"/>
        <v>13</v>
      </c>
      <c r="P4077" t="str">
        <f t="shared" si="515"/>
        <v>06</v>
      </c>
      <c r="Q4077" t="str">
        <f t="shared" si="516"/>
        <v>06</v>
      </c>
      <c r="R4077" t="str">
        <f t="shared" si="517"/>
        <v>02</v>
      </c>
      <c r="S4077" s="4">
        <f t="shared" si="519"/>
        <v>43082.254189814812</v>
      </c>
      <c r="T4077" s="5">
        <f t="shared" si="518"/>
        <v>43082.254189814812</v>
      </c>
      <c r="U4077" t="s">
        <v>2845</v>
      </c>
      <c r="W4077" t="s">
        <v>2940</v>
      </c>
      <c r="X4077" t="s">
        <v>2942</v>
      </c>
      <c r="Z4077" t="s">
        <v>67</v>
      </c>
      <c r="AH4077" t="s">
        <v>2940</v>
      </c>
      <c r="AI4077" t="s">
        <v>2941</v>
      </c>
      <c r="AJ4077" t="s">
        <v>2941</v>
      </c>
      <c r="AK4077" t="s">
        <v>3101</v>
      </c>
      <c r="AL4077" t="s">
        <v>3104</v>
      </c>
      <c r="AM4077" t="s">
        <v>3105</v>
      </c>
      <c r="BE4077" t="s">
        <v>3065</v>
      </c>
      <c r="BQ4077">
        <v>71.092200000000005</v>
      </c>
      <c r="BR4077">
        <v>71.533280000000516</v>
      </c>
      <c r="BS4077">
        <v>0</v>
      </c>
    </row>
    <row r="4078" spans="1:71" x14ac:dyDescent="0.25">
      <c r="A4078" t="s">
        <v>87</v>
      </c>
      <c r="B4078">
        <v>1100</v>
      </c>
      <c r="C4078" t="s">
        <v>88</v>
      </c>
      <c r="D4078">
        <v>2</v>
      </c>
      <c r="E4078">
        <v>30582.519520000002</v>
      </c>
      <c r="F4078">
        <v>30582.853579999999</v>
      </c>
      <c r="G4078">
        <v>0.33405999999740738</v>
      </c>
      <c r="H4078">
        <v>282.51949999999999</v>
      </c>
      <c r="I4078">
        <v>139.1</v>
      </c>
      <c r="J4078">
        <v>879.4</v>
      </c>
      <c r="L4078" t="s">
        <v>1420</v>
      </c>
      <c r="M4078" t="str">
        <f t="shared" si="512"/>
        <v>2017</v>
      </c>
      <c r="N4078" t="str">
        <f t="shared" si="513"/>
        <v>12</v>
      </c>
      <c r="O4078" t="str">
        <f t="shared" si="514"/>
        <v>13</v>
      </c>
      <c r="P4078" t="str">
        <f t="shared" si="515"/>
        <v>06</v>
      </c>
      <c r="Q4078" t="str">
        <f t="shared" si="516"/>
        <v>06</v>
      </c>
      <c r="R4078" t="str">
        <f t="shared" si="517"/>
        <v>02</v>
      </c>
      <c r="S4078" s="4">
        <f t="shared" si="519"/>
        <v>43082.254189814812</v>
      </c>
      <c r="T4078" s="5">
        <f t="shared" si="518"/>
        <v>43082.254189814812</v>
      </c>
      <c r="U4078" t="s">
        <v>2845</v>
      </c>
      <c r="W4078" t="s">
        <v>2940</v>
      </c>
      <c r="X4078" t="s">
        <v>2942</v>
      </c>
      <c r="Z4078" t="s">
        <v>2954</v>
      </c>
      <c r="AH4078" t="s">
        <v>2940</v>
      </c>
      <c r="AI4078" t="s">
        <v>2941</v>
      </c>
      <c r="AJ4078" t="s">
        <v>3097</v>
      </c>
      <c r="AK4078" t="s">
        <v>3101</v>
      </c>
      <c r="AL4078" t="s">
        <v>3103</v>
      </c>
      <c r="AM4078" t="s">
        <v>3105</v>
      </c>
      <c r="BP4078" t="s">
        <v>2940</v>
      </c>
      <c r="BQ4078">
        <v>282.51949999999999</v>
      </c>
      <c r="BR4078">
        <v>282.8535599999974</v>
      </c>
      <c r="BS4078">
        <v>1</v>
      </c>
    </row>
    <row r="4079" spans="1:71" x14ac:dyDescent="0.25">
      <c r="A4079" t="s">
        <v>87</v>
      </c>
      <c r="B4079">
        <v>921</v>
      </c>
      <c r="C4079" t="s">
        <v>88</v>
      </c>
      <c r="D4079">
        <v>2</v>
      </c>
      <c r="E4079">
        <v>31209.9071</v>
      </c>
      <c r="F4079">
        <v>31210.322980000001</v>
      </c>
      <c r="G4079">
        <v>0.41588000000047032</v>
      </c>
      <c r="H4079">
        <v>9.9070999999999998</v>
      </c>
      <c r="I4079">
        <v>0</v>
      </c>
      <c r="J4079">
        <v>488.18900000000002</v>
      </c>
      <c r="L4079" t="s">
        <v>1421</v>
      </c>
      <c r="M4079" t="str">
        <f t="shared" si="512"/>
        <v>2017</v>
      </c>
      <c r="N4079" t="str">
        <f t="shared" si="513"/>
        <v>12</v>
      </c>
      <c r="O4079" t="str">
        <f t="shared" si="514"/>
        <v>15</v>
      </c>
      <c r="P4079" t="str">
        <f t="shared" si="515"/>
        <v>05</v>
      </c>
      <c r="Q4079" t="str">
        <f t="shared" si="516"/>
        <v>36</v>
      </c>
      <c r="R4079" t="str">
        <f t="shared" si="517"/>
        <v>02</v>
      </c>
      <c r="S4079" s="4">
        <f t="shared" si="519"/>
        <v>43084.233356481483</v>
      </c>
      <c r="T4079" s="5">
        <f t="shared" si="518"/>
        <v>43084.233356481483</v>
      </c>
      <c r="U4079" t="s">
        <v>2846</v>
      </c>
      <c r="W4079" t="s">
        <v>2940</v>
      </c>
      <c r="X4079" t="s">
        <v>2942</v>
      </c>
      <c r="Z4079" t="s">
        <v>67</v>
      </c>
      <c r="AH4079" t="s">
        <v>2940</v>
      </c>
      <c r="AI4079" t="s">
        <v>2941</v>
      </c>
      <c r="AJ4079" t="s">
        <v>3097</v>
      </c>
      <c r="AK4079" t="s">
        <v>3101</v>
      </c>
      <c r="AL4079" t="s">
        <v>3103</v>
      </c>
      <c r="AM4079" t="s">
        <v>3105</v>
      </c>
      <c r="AN4079" t="s">
        <v>3720</v>
      </c>
      <c r="AT4079" t="s">
        <v>2940</v>
      </c>
      <c r="BE4079" t="s">
        <v>3065</v>
      </c>
      <c r="BQ4079">
        <v>9.9070999999999998</v>
      </c>
      <c r="BR4079">
        <v>10.32298000000047</v>
      </c>
      <c r="BS4079">
        <v>0</v>
      </c>
    </row>
    <row r="4080" spans="1:71" x14ac:dyDescent="0.25">
      <c r="A4080" t="s">
        <v>87</v>
      </c>
      <c r="B4080">
        <v>927</v>
      </c>
      <c r="C4080" t="s">
        <v>88</v>
      </c>
      <c r="D4080">
        <v>2</v>
      </c>
      <c r="E4080">
        <v>31716.7199</v>
      </c>
      <c r="F4080">
        <v>31717.999039999999</v>
      </c>
      <c r="G4080">
        <v>1.279139999998733</v>
      </c>
      <c r="H4080">
        <v>216.7199</v>
      </c>
      <c r="I4080">
        <v>0</v>
      </c>
      <c r="J4080">
        <v>1452.2</v>
      </c>
      <c r="L4080" t="s">
        <v>1422</v>
      </c>
      <c r="M4080" t="str">
        <f t="shared" si="512"/>
        <v>2017</v>
      </c>
      <c r="N4080" t="str">
        <f t="shared" si="513"/>
        <v>12</v>
      </c>
      <c r="O4080" t="str">
        <f t="shared" si="514"/>
        <v>16</v>
      </c>
      <c r="P4080" t="str">
        <f t="shared" si="515"/>
        <v>06</v>
      </c>
      <c r="Q4080" t="str">
        <f t="shared" si="516"/>
        <v>36</v>
      </c>
      <c r="R4080" t="str">
        <f t="shared" si="517"/>
        <v>02</v>
      </c>
      <c r="S4080" s="4">
        <f t="shared" si="519"/>
        <v>43085.275023148148</v>
      </c>
      <c r="T4080" s="5">
        <f t="shared" si="518"/>
        <v>43085.275023148148</v>
      </c>
      <c r="U4080" t="s">
        <v>2847</v>
      </c>
      <c r="W4080" t="s">
        <v>2940</v>
      </c>
      <c r="X4080" t="s">
        <v>2942</v>
      </c>
      <c r="Y4080" t="s">
        <v>3034</v>
      </c>
      <c r="Z4080" t="s">
        <v>67</v>
      </c>
      <c r="AH4080" t="s">
        <v>2940</v>
      </c>
      <c r="AI4080" t="s">
        <v>3082</v>
      </c>
      <c r="AJ4080" t="s">
        <v>3097</v>
      </c>
      <c r="AK4080" t="s">
        <v>3101</v>
      </c>
      <c r="AL4080" t="s">
        <v>3103</v>
      </c>
      <c r="AM4080" t="s">
        <v>3105</v>
      </c>
      <c r="BE4080" t="s">
        <v>3065</v>
      </c>
      <c r="BQ4080">
        <v>216.7199</v>
      </c>
      <c r="BR4080">
        <v>217.9990399999987</v>
      </c>
      <c r="BS4080">
        <v>0</v>
      </c>
    </row>
    <row r="4081" spans="1:71" x14ac:dyDescent="0.25">
      <c r="A4081" t="s">
        <v>87</v>
      </c>
      <c r="B4081">
        <v>1111</v>
      </c>
      <c r="C4081" t="s">
        <v>88</v>
      </c>
      <c r="D4081">
        <v>2</v>
      </c>
      <c r="E4081">
        <v>31753.0268</v>
      </c>
      <c r="F4081">
        <v>31753.36076</v>
      </c>
      <c r="G4081">
        <v>0.33395999999993359</v>
      </c>
      <c r="H4081">
        <v>253.02680000000001</v>
      </c>
      <c r="I4081">
        <v>85</v>
      </c>
      <c r="J4081">
        <v>656.7</v>
      </c>
      <c r="L4081" t="s">
        <v>1422</v>
      </c>
      <c r="M4081" t="str">
        <f t="shared" si="512"/>
        <v>2017</v>
      </c>
      <c r="N4081" t="str">
        <f t="shared" si="513"/>
        <v>12</v>
      </c>
      <c r="O4081" t="str">
        <f t="shared" si="514"/>
        <v>16</v>
      </c>
      <c r="P4081" t="str">
        <f t="shared" si="515"/>
        <v>06</v>
      </c>
      <c r="Q4081" t="str">
        <f t="shared" si="516"/>
        <v>36</v>
      </c>
      <c r="R4081" t="str">
        <f t="shared" si="517"/>
        <v>02</v>
      </c>
      <c r="S4081" s="4">
        <f t="shared" si="519"/>
        <v>43085.275023148148</v>
      </c>
      <c r="T4081" s="5">
        <f t="shared" si="518"/>
        <v>43085.275023148148</v>
      </c>
      <c r="U4081" t="s">
        <v>2847</v>
      </c>
      <c r="W4081" t="s">
        <v>2940</v>
      </c>
      <c r="X4081" t="s">
        <v>2942</v>
      </c>
      <c r="Z4081" t="s">
        <v>2954</v>
      </c>
      <c r="AH4081" t="s">
        <v>2940</v>
      </c>
      <c r="AI4081" t="s">
        <v>2941</v>
      </c>
      <c r="AJ4081" t="s">
        <v>3097</v>
      </c>
      <c r="AK4081" t="s">
        <v>3101</v>
      </c>
      <c r="AL4081" t="s">
        <v>3103</v>
      </c>
      <c r="AM4081" t="s">
        <v>3105</v>
      </c>
      <c r="BQ4081">
        <v>253.02680000000001</v>
      </c>
      <c r="BR4081">
        <v>253.36075999999991</v>
      </c>
      <c r="BS4081">
        <v>1</v>
      </c>
    </row>
    <row r="4082" spans="1:71" x14ac:dyDescent="0.25">
      <c r="A4082" t="s">
        <v>87</v>
      </c>
      <c r="B4082">
        <v>936</v>
      </c>
      <c r="C4082" t="s">
        <v>88</v>
      </c>
      <c r="D4082">
        <v>2</v>
      </c>
      <c r="E4082">
        <v>32699.138599999998</v>
      </c>
      <c r="F4082">
        <v>32699.321329999999</v>
      </c>
      <c r="G4082">
        <v>0.18273000000044701</v>
      </c>
      <c r="H4082">
        <v>299.1386</v>
      </c>
      <c r="I4082">
        <v>0</v>
      </c>
      <c r="J4082">
        <v>755.90599999999995</v>
      </c>
      <c r="L4082" t="s">
        <v>1423</v>
      </c>
      <c r="M4082" t="str">
        <f t="shared" si="512"/>
        <v>2017</v>
      </c>
      <c r="N4082" t="str">
        <f t="shared" si="513"/>
        <v>12</v>
      </c>
      <c r="O4082" t="str">
        <f t="shared" si="514"/>
        <v>17</v>
      </c>
      <c r="P4082" t="str">
        <f t="shared" si="515"/>
        <v>17</v>
      </c>
      <c r="Q4082" t="str">
        <f t="shared" si="516"/>
        <v>36</v>
      </c>
      <c r="R4082" t="str">
        <f t="shared" si="517"/>
        <v>02</v>
      </c>
      <c r="S4082" s="4">
        <f t="shared" si="519"/>
        <v>43086.733356481483</v>
      </c>
      <c r="T4082" s="5">
        <f t="shared" si="518"/>
        <v>43086.733356481483</v>
      </c>
      <c r="U4082" t="s">
        <v>2848</v>
      </c>
      <c r="W4082" t="s">
        <v>2940</v>
      </c>
      <c r="X4082" t="s">
        <v>2942</v>
      </c>
      <c r="Z4082" t="s">
        <v>67</v>
      </c>
      <c r="AH4082" t="s">
        <v>2940</v>
      </c>
      <c r="AI4082" t="s">
        <v>2941</v>
      </c>
      <c r="AJ4082" t="s">
        <v>3097</v>
      </c>
      <c r="AK4082" t="s">
        <v>3101</v>
      </c>
      <c r="AL4082" t="s">
        <v>3103</v>
      </c>
      <c r="AM4082" t="s">
        <v>3105</v>
      </c>
      <c r="BE4082" t="s">
        <v>3065</v>
      </c>
      <c r="BQ4082">
        <v>299.1386</v>
      </c>
      <c r="BR4082">
        <v>299.32133000000039</v>
      </c>
      <c r="BS4082">
        <v>0</v>
      </c>
    </row>
    <row r="4083" spans="1:71" x14ac:dyDescent="0.25">
      <c r="A4083" t="s">
        <v>87</v>
      </c>
      <c r="B4083">
        <v>968</v>
      </c>
      <c r="C4083" t="s">
        <v>88</v>
      </c>
      <c r="D4083">
        <v>2</v>
      </c>
      <c r="E4083">
        <v>35105.860200000003</v>
      </c>
      <c r="F4083">
        <v>35106.099649999996</v>
      </c>
      <c r="G4083">
        <v>0.23944999999366701</v>
      </c>
      <c r="H4083">
        <v>5.8601999999999999</v>
      </c>
      <c r="I4083">
        <v>0</v>
      </c>
      <c r="J4083">
        <v>1488.1890000000001</v>
      </c>
      <c r="L4083" t="s">
        <v>1424</v>
      </c>
      <c r="M4083" t="str">
        <f t="shared" ref="M4083:M4146" si="520">LEFT(RIGHT(LEFT(L4083,23), 8),4)</f>
        <v>2017</v>
      </c>
      <c r="N4083" t="str">
        <f t="shared" ref="N4083:N4146" si="521">LEFT(RIGHT(L4083, 15),2)</f>
        <v>12</v>
      </c>
      <c r="O4083" t="str">
        <f t="shared" ref="O4083:O4146" si="522">LEFT(RIGHT(L4083, 13),2)</f>
        <v>23</v>
      </c>
      <c r="P4083" t="str">
        <f t="shared" ref="P4083:P4146" si="523">LEFT(RIGHT(L4083, 10),2)</f>
        <v>23</v>
      </c>
      <c r="Q4083" t="str">
        <f t="shared" ref="Q4083:Q4146" si="524">LEFT(RIGHT(L4083, 8),2)</f>
        <v>36</v>
      </c>
      <c r="R4083" t="str">
        <f t="shared" ref="R4083:R4146" si="525">LEFT(RIGHT(L4083, 6),2)</f>
        <v>02</v>
      </c>
      <c r="S4083" s="4">
        <f t="shared" si="519"/>
        <v>43092.983356481483</v>
      </c>
      <c r="T4083" s="5">
        <f t="shared" ref="T4083:T4146" si="526">S4083</f>
        <v>43092.983356481483</v>
      </c>
      <c r="U4083" t="s">
        <v>2849</v>
      </c>
      <c r="W4083" t="s">
        <v>2940</v>
      </c>
      <c r="X4083" t="s">
        <v>2942</v>
      </c>
      <c r="Z4083" t="s">
        <v>67</v>
      </c>
      <c r="AH4083" t="s">
        <v>2940</v>
      </c>
      <c r="AI4083" t="s">
        <v>2941</v>
      </c>
      <c r="AJ4083" t="s">
        <v>3097</v>
      </c>
      <c r="AK4083" t="s">
        <v>3101</v>
      </c>
      <c r="AL4083" t="s">
        <v>3103</v>
      </c>
      <c r="AM4083" t="s">
        <v>3105</v>
      </c>
      <c r="BE4083" t="s">
        <v>3065</v>
      </c>
      <c r="BQ4083">
        <v>5.8601999999999999</v>
      </c>
      <c r="BR4083">
        <v>6.0996499999936669</v>
      </c>
      <c r="BS4083">
        <v>0</v>
      </c>
    </row>
    <row r="4084" spans="1:71" x14ac:dyDescent="0.25">
      <c r="A4084" t="s">
        <v>87</v>
      </c>
      <c r="B4084">
        <v>1147</v>
      </c>
      <c r="C4084" t="s">
        <v>88</v>
      </c>
      <c r="D4084">
        <v>2</v>
      </c>
      <c r="E4084">
        <v>35308.31164</v>
      </c>
      <c r="F4084">
        <v>35308.910259999997</v>
      </c>
      <c r="G4084">
        <v>0.59861999999702675</v>
      </c>
      <c r="H4084">
        <v>208.3116</v>
      </c>
      <c r="I4084">
        <v>75.599999999999994</v>
      </c>
      <c r="J4084">
        <v>1034.5999999999999</v>
      </c>
      <c r="L4084" t="s">
        <v>1424</v>
      </c>
      <c r="M4084" t="str">
        <f t="shared" si="520"/>
        <v>2017</v>
      </c>
      <c r="N4084" t="str">
        <f t="shared" si="521"/>
        <v>12</v>
      </c>
      <c r="O4084" t="str">
        <f t="shared" si="522"/>
        <v>23</v>
      </c>
      <c r="P4084" t="str">
        <f t="shared" si="523"/>
        <v>23</v>
      </c>
      <c r="Q4084" t="str">
        <f t="shared" si="524"/>
        <v>36</v>
      </c>
      <c r="R4084" t="str">
        <f t="shared" si="525"/>
        <v>02</v>
      </c>
      <c r="S4084" s="4">
        <f t="shared" si="519"/>
        <v>43092.983356481483</v>
      </c>
      <c r="T4084" s="5">
        <f t="shared" si="526"/>
        <v>43092.983356481483</v>
      </c>
      <c r="U4084" t="s">
        <v>2849</v>
      </c>
      <c r="W4084" t="s">
        <v>2940</v>
      </c>
      <c r="X4084" t="s">
        <v>2943</v>
      </c>
      <c r="Z4084" t="s">
        <v>2954</v>
      </c>
      <c r="AH4084" t="s">
        <v>2940</v>
      </c>
      <c r="AI4084" t="s">
        <v>2941</v>
      </c>
      <c r="AJ4084" t="s">
        <v>2941</v>
      </c>
      <c r="AK4084" t="s">
        <v>3101</v>
      </c>
      <c r="AL4084" t="s">
        <v>3104</v>
      </c>
      <c r="AM4084" t="s">
        <v>3105</v>
      </c>
      <c r="BP4084" t="s">
        <v>2940</v>
      </c>
      <c r="BQ4084">
        <v>208.3116</v>
      </c>
      <c r="BR4084">
        <v>208.910219999997</v>
      </c>
      <c r="BS4084">
        <v>1</v>
      </c>
    </row>
    <row r="4085" spans="1:71" x14ac:dyDescent="0.25">
      <c r="A4085" t="s">
        <v>87</v>
      </c>
      <c r="B4085">
        <v>1003</v>
      </c>
      <c r="C4085" t="s">
        <v>88</v>
      </c>
      <c r="D4085">
        <v>2</v>
      </c>
      <c r="E4085">
        <v>38538.680699999997</v>
      </c>
      <c r="F4085">
        <v>38538.939050000001</v>
      </c>
      <c r="G4085">
        <v>0.25835000000370201</v>
      </c>
      <c r="H4085">
        <v>138.6807</v>
      </c>
      <c r="I4085">
        <v>0</v>
      </c>
      <c r="J4085">
        <v>732.28300000000002</v>
      </c>
      <c r="L4085" t="s">
        <v>1425</v>
      </c>
      <c r="M4085" t="str">
        <f t="shared" si="520"/>
        <v>2017</v>
      </c>
      <c r="N4085" t="str">
        <f t="shared" si="521"/>
        <v>12</v>
      </c>
      <c r="O4085" t="str">
        <f t="shared" si="522"/>
        <v>29</v>
      </c>
      <c r="P4085" t="str">
        <f t="shared" si="523"/>
        <v>09</v>
      </c>
      <c r="Q4085" t="str">
        <f t="shared" si="524"/>
        <v>36</v>
      </c>
      <c r="R4085" t="str">
        <f t="shared" si="525"/>
        <v>02</v>
      </c>
      <c r="S4085" s="4">
        <f t="shared" si="519"/>
        <v>43098.400023148148</v>
      </c>
      <c r="T4085" s="5">
        <f t="shared" si="526"/>
        <v>43098.400023148148</v>
      </c>
      <c r="U4085" t="s">
        <v>2850</v>
      </c>
      <c r="W4085" t="s">
        <v>2940</v>
      </c>
      <c r="X4085" t="s">
        <v>2942</v>
      </c>
      <c r="Y4085" t="s">
        <v>3034</v>
      </c>
      <c r="Z4085" t="s">
        <v>67</v>
      </c>
      <c r="AH4085" t="s">
        <v>2940</v>
      </c>
      <c r="AI4085" t="s">
        <v>2941</v>
      </c>
      <c r="AJ4085" t="s">
        <v>3097</v>
      </c>
      <c r="AK4085" t="s">
        <v>3101</v>
      </c>
      <c r="AL4085" t="s">
        <v>3103</v>
      </c>
      <c r="AM4085" t="s">
        <v>3105</v>
      </c>
      <c r="BE4085" t="s">
        <v>3065</v>
      </c>
      <c r="BQ4085">
        <v>138.6807</v>
      </c>
      <c r="BR4085">
        <v>138.9390500000037</v>
      </c>
      <c r="BS4085">
        <v>0</v>
      </c>
    </row>
    <row r="4086" spans="1:71" x14ac:dyDescent="0.25">
      <c r="A4086" t="s">
        <v>87</v>
      </c>
      <c r="B4086">
        <v>1004</v>
      </c>
      <c r="C4086" t="s">
        <v>88</v>
      </c>
      <c r="D4086">
        <v>2</v>
      </c>
      <c r="E4086">
        <v>38559.292999999998</v>
      </c>
      <c r="F4086">
        <v>38560.937610000001</v>
      </c>
      <c r="G4086">
        <v>1.6446100000030131</v>
      </c>
      <c r="H4086">
        <v>159.29300000000001</v>
      </c>
      <c r="I4086">
        <v>0</v>
      </c>
      <c r="J4086">
        <v>1046.9000000000001</v>
      </c>
      <c r="L4086" t="s">
        <v>1425</v>
      </c>
      <c r="M4086" t="str">
        <f t="shared" si="520"/>
        <v>2017</v>
      </c>
      <c r="N4086" t="str">
        <f t="shared" si="521"/>
        <v>12</v>
      </c>
      <c r="O4086" t="str">
        <f t="shared" si="522"/>
        <v>29</v>
      </c>
      <c r="P4086" t="str">
        <f t="shared" si="523"/>
        <v>09</v>
      </c>
      <c r="Q4086" t="str">
        <f t="shared" si="524"/>
        <v>36</v>
      </c>
      <c r="R4086" t="str">
        <f t="shared" si="525"/>
        <v>02</v>
      </c>
      <c r="S4086" s="4">
        <f t="shared" si="519"/>
        <v>43098.400023148148</v>
      </c>
      <c r="T4086" s="5">
        <f t="shared" si="526"/>
        <v>43098.400023148148</v>
      </c>
      <c r="U4086" t="s">
        <v>2850</v>
      </c>
      <c r="W4086" t="s">
        <v>2940</v>
      </c>
      <c r="X4086" t="s">
        <v>2942</v>
      </c>
      <c r="Y4086" t="s">
        <v>2962</v>
      </c>
      <c r="Z4086" t="s">
        <v>67</v>
      </c>
      <c r="AH4086" t="s">
        <v>2940</v>
      </c>
      <c r="AI4086" t="s">
        <v>3082</v>
      </c>
      <c r="AJ4086" t="s">
        <v>3097</v>
      </c>
      <c r="AK4086" t="s">
        <v>3101</v>
      </c>
      <c r="AL4086" t="s">
        <v>3103</v>
      </c>
      <c r="AM4086" t="s">
        <v>3105</v>
      </c>
      <c r="AN4086" t="s">
        <v>3721</v>
      </c>
      <c r="BE4086" t="s">
        <v>3065</v>
      </c>
      <c r="BQ4086">
        <v>159.29300000000001</v>
      </c>
      <c r="BR4086">
        <v>160.93761000000299</v>
      </c>
      <c r="BS4086">
        <v>1</v>
      </c>
    </row>
    <row r="4087" spans="1:71" x14ac:dyDescent="0.25">
      <c r="A4087" t="s">
        <v>87</v>
      </c>
      <c r="B4087">
        <v>1197</v>
      </c>
      <c r="C4087" t="s">
        <v>88</v>
      </c>
      <c r="D4087">
        <v>2</v>
      </c>
      <c r="E4087">
        <v>38411.969360000003</v>
      </c>
      <c r="F4087">
        <v>38412.397850000001</v>
      </c>
      <c r="G4087">
        <v>0.42848999999841908</v>
      </c>
      <c r="H4087">
        <v>11.9694</v>
      </c>
      <c r="I4087">
        <v>94.6</v>
      </c>
      <c r="J4087">
        <v>628.9</v>
      </c>
      <c r="L4087" t="s">
        <v>1425</v>
      </c>
      <c r="M4087" t="str">
        <f t="shared" si="520"/>
        <v>2017</v>
      </c>
      <c r="N4087" t="str">
        <f t="shared" si="521"/>
        <v>12</v>
      </c>
      <c r="O4087" t="str">
        <f t="shared" si="522"/>
        <v>29</v>
      </c>
      <c r="P4087" t="str">
        <f t="shared" si="523"/>
        <v>09</v>
      </c>
      <c r="Q4087" t="str">
        <f t="shared" si="524"/>
        <v>36</v>
      </c>
      <c r="R4087" t="str">
        <f t="shared" si="525"/>
        <v>02</v>
      </c>
      <c r="S4087" s="4">
        <f t="shared" si="519"/>
        <v>43098.400023148148</v>
      </c>
      <c r="T4087" s="5">
        <f t="shared" si="526"/>
        <v>43098.400023148148</v>
      </c>
      <c r="U4087" t="s">
        <v>2850</v>
      </c>
      <c r="W4087" t="s">
        <v>2940</v>
      </c>
      <c r="X4087" t="s">
        <v>2942</v>
      </c>
      <c r="Z4087" t="s">
        <v>2954</v>
      </c>
      <c r="AH4087" t="s">
        <v>2940</v>
      </c>
      <c r="AI4087" t="s">
        <v>3077</v>
      </c>
      <c r="AJ4087" t="s">
        <v>3097</v>
      </c>
      <c r="AK4087" t="s">
        <v>3101</v>
      </c>
      <c r="AL4087" t="s">
        <v>3103</v>
      </c>
      <c r="AM4087" t="s">
        <v>3105</v>
      </c>
      <c r="BP4087" t="s">
        <v>2940</v>
      </c>
      <c r="BQ4087">
        <v>11.9694</v>
      </c>
      <c r="BR4087">
        <v>12.397889999998419</v>
      </c>
      <c r="BS4087">
        <v>2</v>
      </c>
    </row>
    <row r="4088" spans="1:71" x14ac:dyDescent="0.25">
      <c r="A4088" t="s">
        <v>87</v>
      </c>
      <c r="B4088">
        <v>1198</v>
      </c>
      <c r="C4088" t="s">
        <v>88</v>
      </c>
      <c r="D4088">
        <v>2</v>
      </c>
      <c r="E4088">
        <v>38533.198400000001</v>
      </c>
      <c r="F4088">
        <v>38533.50086</v>
      </c>
      <c r="G4088">
        <v>0.30245999999897322</v>
      </c>
      <c r="H4088">
        <v>133.19839999999999</v>
      </c>
      <c r="I4088">
        <v>89.1</v>
      </c>
      <c r="J4088">
        <v>790.4</v>
      </c>
      <c r="L4088" t="s">
        <v>1425</v>
      </c>
      <c r="M4088" t="str">
        <f t="shared" si="520"/>
        <v>2017</v>
      </c>
      <c r="N4088" t="str">
        <f t="shared" si="521"/>
        <v>12</v>
      </c>
      <c r="O4088" t="str">
        <f t="shared" si="522"/>
        <v>29</v>
      </c>
      <c r="P4088" t="str">
        <f t="shared" si="523"/>
        <v>09</v>
      </c>
      <c r="Q4088" t="str">
        <f t="shared" si="524"/>
        <v>36</v>
      </c>
      <c r="R4088" t="str">
        <f t="shared" si="525"/>
        <v>02</v>
      </c>
      <c r="S4088" s="4">
        <f t="shared" si="519"/>
        <v>43098.400023148148</v>
      </c>
      <c r="T4088" s="5">
        <f t="shared" si="526"/>
        <v>43098.400023148148</v>
      </c>
      <c r="U4088" t="s">
        <v>2850</v>
      </c>
      <c r="W4088" t="s">
        <v>2940</v>
      </c>
      <c r="X4088" t="s">
        <v>2942</v>
      </c>
      <c r="Z4088" t="s">
        <v>2954</v>
      </c>
      <c r="AH4088" t="s">
        <v>2940</v>
      </c>
      <c r="AI4088" t="s">
        <v>2941</v>
      </c>
      <c r="AJ4088" t="s">
        <v>3097</v>
      </c>
      <c r="AK4088" t="s">
        <v>3101</v>
      </c>
      <c r="AL4088" t="s">
        <v>3103</v>
      </c>
      <c r="AM4088" t="s">
        <v>3105</v>
      </c>
      <c r="BQ4088">
        <v>133.19839999999999</v>
      </c>
      <c r="BR4088">
        <v>133.50085999999899</v>
      </c>
      <c r="BS4088">
        <v>3</v>
      </c>
    </row>
    <row r="4089" spans="1:71" x14ac:dyDescent="0.25">
      <c r="A4089" t="s">
        <v>87</v>
      </c>
      <c r="B4089">
        <v>1199</v>
      </c>
      <c r="C4089" t="s">
        <v>88</v>
      </c>
      <c r="D4089">
        <v>2</v>
      </c>
      <c r="E4089">
        <v>38553.883999999998</v>
      </c>
      <c r="F4089">
        <v>38554.295290000002</v>
      </c>
      <c r="G4089">
        <v>0.41129000000364607</v>
      </c>
      <c r="H4089">
        <v>153.88399999999999</v>
      </c>
      <c r="I4089">
        <v>77.900000000000006</v>
      </c>
      <c r="J4089">
        <v>612.20000000000005</v>
      </c>
      <c r="L4089" t="s">
        <v>1425</v>
      </c>
      <c r="M4089" t="str">
        <f t="shared" si="520"/>
        <v>2017</v>
      </c>
      <c r="N4089" t="str">
        <f t="shared" si="521"/>
        <v>12</v>
      </c>
      <c r="O4089" t="str">
        <f t="shared" si="522"/>
        <v>29</v>
      </c>
      <c r="P4089" t="str">
        <f t="shared" si="523"/>
        <v>09</v>
      </c>
      <c r="Q4089" t="str">
        <f t="shared" si="524"/>
        <v>36</v>
      </c>
      <c r="R4089" t="str">
        <f t="shared" si="525"/>
        <v>02</v>
      </c>
      <c r="S4089" s="4">
        <f t="shared" si="519"/>
        <v>43098.400023148148</v>
      </c>
      <c r="T4089" s="5">
        <f t="shared" si="526"/>
        <v>43098.400023148148</v>
      </c>
      <c r="U4089" t="s">
        <v>2850</v>
      </c>
      <c r="W4089" t="s">
        <v>2940</v>
      </c>
      <c r="X4089" t="s">
        <v>2942</v>
      </c>
      <c r="Z4089" t="s">
        <v>2954</v>
      </c>
      <c r="AH4089" t="s">
        <v>2940</v>
      </c>
      <c r="AI4089" t="s">
        <v>2941</v>
      </c>
      <c r="AJ4089" t="s">
        <v>3097</v>
      </c>
      <c r="AK4089" t="s">
        <v>3101</v>
      </c>
      <c r="AL4089" t="s">
        <v>3103</v>
      </c>
      <c r="AM4089" t="s">
        <v>3105</v>
      </c>
      <c r="BQ4089">
        <v>153.88399999999999</v>
      </c>
      <c r="BR4089">
        <v>154.2952900000036</v>
      </c>
      <c r="BS4089">
        <v>4</v>
      </c>
    </row>
    <row r="4090" spans="1:71" x14ac:dyDescent="0.25">
      <c r="A4090" t="s">
        <v>87</v>
      </c>
      <c r="B4090">
        <v>1202</v>
      </c>
      <c r="C4090" t="s">
        <v>88</v>
      </c>
      <c r="D4090">
        <v>2</v>
      </c>
      <c r="E4090">
        <v>38601.527159999998</v>
      </c>
      <c r="F4090">
        <v>38602.863019999997</v>
      </c>
      <c r="G4090">
        <v>1.3358599999992291</v>
      </c>
      <c r="H4090">
        <v>201.52719999999999</v>
      </c>
      <c r="I4090">
        <v>72.400000000000006</v>
      </c>
      <c r="J4090">
        <v>923.9</v>
      </c>
      <c r="L4090" t="s">
        <v>1425</v>
      </c>
      <c r="M4090" t="str">
        <f t="shared" si="520"/>
        <v>2017</v>
      </c>
      <c r="N4090" t="str">
        <f t="shared" si="521"/>
        <v>12</v>
      </c>
      <c r="O4090" t="str">
        <f t="shared" si="522"/>
        <v>29</v>
      </c>
      <c r="P4090" t="str">
        <f t="shared" si="523"/>
        <v>09</v>
      </c>
      <c r="Q4090" t="str">
        <f t="shared" si="524"/>
        <v>36</v>
      </c>
      <c r="R4090" t="str">
        <f t="shared" si="525"/>
        <v>02</v>
      </c>
      <c r="S4090" s="4">
        <f t="shared" si="519"/>
        <v>43098.400023148148</v>
      </c>
      <c r="T4090" s="5">
        <f t="shared" si="526"/>
        <v>43098.400023148148</v>
      </c>
      <c r="U4090" t="s">
        <v>2850</v>
      </c>
      <c r="W4090" t="s">
        <v>2940</v>
      </c>
      <c r="X4090" t="s">
        <v>2942</v>
      </c>
      <c r="Y4090" t="s">
        <v>2962</v>
      </c>
      <c r="Z4090" t="s">
        <v>2954</v>
      </c>
      <c r="AH4090" t="s">
        <v>2940</v>
      </c>
      <c r="AI4090" t="s">
        <v>3083</v>
      </c>
      <c r="AJ4090" t="s">
        <v>3097</v>
      </c>
      <c r="AK4090" t="s">
        <v>3101</v>
      </c>
      <c r="AL4090" t="s">
        <v>3103</v>
      </c>
      <c r="AM4090" t="s">
        <v>3105</v>
      </c>
      <c r="BQ4090">
        <v>201.52719999999999</v>
      </c>
      <c r="BR4090">
        <v>202.86305999999919</v>
      </c>
      <c r="BS4090">
        <v>5</v>
      </c>
    </row>
    <row r="4091" spans="1:71" x14ac:dyDescent="0.25">
      <c r="A4091" t="s">
        <v>87</v>
      </c>
      <c r="B4091">
        <v>1203</v>
      </c>
      <c r="C4091" t="s">
        <v>88</v>
      </c>
      <c r="D4091">
        <v>2</v>
      </c>
      <c r="E4091">
        <v>38608.156999999999</v>
      </c>
      <c r="F4091">
        <v>38611.229579999999</v>
      </c>
      <c r="G4091">
        <v>3.0725800000000159</v>
      </c>
      <c r="H4091">
        <v>208.15700000000001</v>
      </c>
      <c r="I4091">
        <v>83.5</v>
      </c>
      <c r="J4091">
        <v>840.4</v>
      </c>
      <c r="L4091" t="s">
        <v>1425</v>
      </c>
      <c r="M4091" t="str">
        <f t="shared" si="520"/>
        <v>2017</v>
      </c>
      <c r="N4091" t="str">
        <f t="shared" si="521"/>
        <v>12</v>
      </c>
      <c r="O4091" t="str">
        <f t="shared" si="522"/>
        <v>29</v>
      </c>
      <c r="P4091" t="str">
        <f t="shared" si="523"/>
        <v>09</v>
      </c>
      <c r="Q4091" t="str">
        <f t="shared" si="524"/>
        <v>36</v>
      </c>
      <c r="R4091" t="str">
        <f t="shared" si="525"/>
        <v>02</v>
      </c>
      <c r="S4091" s="4">
        <f t="shared" si="519"/>
        <v>43098.400023148148</v>
      </c>
      <c r="T4091" s="5">
        <f t="shared" si="526"/>
        <v>43098.400023148148</v>
      </c>
      <c r="U4091" t="s">
        <v>2850</v>
      </c>
      <c r="W4091" t="s">
        <v>2940</v>
      </c>
      <c r="X4091" t="s">
        <v>2942</v>
      </c>
      <c r="Y4091" t="s">
        <v>2962</v>
      </c>
      <c r="Z4091" t="s">
        <v>2954</v>
      </c>
      <c r="AH4091" t="s">
        <v>2940</v>
      </c>
      <c r="AI4091" t="s">
        <v>3089</v>
      </c>
      <c r="AJ4091" t="s">
        <v>3097</v>
      </c>
      <c r="AK4091" t="s">
        <v>3101</v>
      </c>
      <c r="AL4091" t="s">
        <v>3103</v>
      </c>
      <c r="AM4091" t="s">
        <v>3105</v>
      </c>
      <c r="AN4091" t="s">
        <v>3622</v>
      </c>
      <c r="BQ4091">
        <v>208.15700000000001</v>
      </c>
      <c r="BR4091">
        <v>211.22958</v>
      </c>
      <c r="BS4091">
        <v>6</v>
      </c>
    </row>
    <row r="4092" spans="1:71" x14ac:dyDescent="0.25">
      <c r="A4092" t="s">
        <v>87</v>
      </c>
      <c r="B4092">
        <v>1205</v>
      </c>
      <c r="C4092" t="s">
        <v>88</v>
      </c>
      <c r="D4092">
        <v>2</v>
      </c>
      <c r="E4092">
        <v>38629.394</v>
      </c>
      <c r="F4092">
        <v>38631.305289999997</v>
      </c>
      <c r="G4092">
        <v>1.9112899999963699</v>
      </c>
      <c r="H4092">
        <v>229.39400000000001</v>
      </c>
      <c r="I4092">
        <v>89.1</v>
      </c>
      <c r="J4092">
        <v>701.3</v>
      </c>
      <c r="L4092" t="s">
        <v>1425</v>
      </c>
      <c r="M4092" t="str">
        <f t="shared" si="520"/>
        <v>2017</v>
      </c>
      <c r="N4092" t="str">
        <f t="shared" si="521"/>
        <v>12</v>
      </c>
      <c r="O4092" t="str">
        <f t="shared" si="522"/>
        <v>29</v>
      </c>
      <c r="P4092" t="str">
        <f t="shared" si="523"/>
        <v>09</v>
      </c>
      <c r="Q4092" t="str">
        <f t="shared" si="524"/>
        <v>36</v>
      </c>
      <c r="R4092" t="str">
        <f t="shared" si="525"/>
        <v>02</v>
      </c>
      <c r="S4092" s="4">
        <f t="shared" si="519"/>
        <v>43098.400023148148</v>
      </c>
      <c r="T4092" s="5">
        <f t="shared" si="526"/>
        <v>43098.400023148148</v>
      </c>
      <c r="U4092" t="s">
        <v>2850</v>
      </c>
      <c r="W4092" t="s">
        <v>2940</v>
      </c>
      <c r="X4092" t="s">
        <v>2942</v>
      </c>
      <c r="Y4092" t="s">
        <v>2962</v>
      </c>
      <c r="Z4092" t="s">
        <v>2954</v>
      </c>
      <c r="AH4092" t="s">
        <v>2940</v>
      </c>
      <c r="AI4092" t="s">
        <v>3080</v>
      </c>
      <c r="AJ4092" t="s">
        <v>3097</v>
      </c>
      <c r="AK4092" t="s">
        <v>3101</v>
      </c>
      <c r="AL4092" t="s">
        <v>3103</v>
      </c>
      <c r="AM4092" t="s">
        <v>3105</v>
      </c>
      <c r="AN4092" t="s">
        <v>3622</v>
      </c>
      <c r="BQ4092">
        <v>229.39400000000001</v>
      </c>
      <c r="BR4092">
        <v>231.3052899999964</v>
      </c>
      <c r="BS4092">
        <v>7</v>
      </c>
    </row>
    <row r="4093" spans="1:71" x14ac:dyDescent="0.25">
      <c r="A4093" t="s">
        <v>87</v>
      </c>
      <c r="B4093">
        <v>1834</v>
      </c>
      <c r="C4093" t="s">
        <v>88</v>
      </c>
      <c r="D4093">
        <v>2</v>
      </c>
      <c r="E4093">
        <v>38457.685899999997</v>
      </c>
      <c r="F4093">
        <v>38457.868629999997</v>
      </c>
      <c r="G4093">
        <v>0.18273000000044701</v>
      </c>
      <c r="H4093">
        <v>57.685899999999997</v>
      </c>
      <c r="I4093">
        <v>102.36199999999999</v>
      </c>
      <c r="J4093">
        <v>1070.866</v>
      </c>
      <c r="L4093" t="s">
        <v>1425</v>
      </c>
      <c r="M4093" t="str">
        <f t="shared" si="520"/>
        <v>2017</v>
      </c>
      <c r="N4093" t="str">
        <f t="shared" si="521"/>
        <v>12</v>
      </c>
      <c r="O4093" t="str">
        <f t="shared" si="522"/>
        <v>29</v>
      </c>
      <c r="P4093" t="str">
        <f t="shared" si="523"/>
        <v>09</v>
      </c>
      <c r="Q4093" t="str">
        <f t="shared" si="524"/>
        <v>36</v>
      </c>
      <c r="R4093" t="str">
        <f t="shared" si="525"/>
        <v>02</v>
      </c>
      <c r="S4093" s="4">
        <f t="shared" si="519"/>
        <v>43098.400023148148</v>
      </c>
      <c r="T4093" s="5">
        <f t="shared" si="526"/>
        <v>43098.400023148148</v>
      </c>
      <c r="U4093" t="s">
        <v>2850</v>
      </c>
      <c r="AH4093" t="s">
        <v>2940</v>
      </c>
      <c r="AI4093" t="s">
        <v>2941</v>
      </c>
      <c r="AJ4093" t="s">
        <v>3097</v>
      </c>
      <c r="AK4093" t="s">
        <v>3101</v>
      </c>
      <c r="AL4093" t="s">
        <v>3103</v>
      </c>
      <c r="AM4093" t="s">
        <v>3324</v>
      </c>
      <c r="BQ4093">
        <v>57.685899999999997</v>
      </c>
      <c r="BR4093">
        <v>57.868630000000437</v>
      </c>
      <c r="BS4093">
        <v>8</v>
      </c>
    </row>
    <row r="4094" spans="1:71" x14ac:dyDescent="0.25">
      <c r="A4094" t="s">
        <v>87</v>
      </c>
      <c r="B4094">
        <v>1835</v>
      </c>
      <c r="C4094" t="s">
        <v>88</v>
      </c>
      <c r="D4094">
        <v>2</v>
      </c>
      <c r="E4094">
        <v>38458.114399999999</v>
      </c>
      <c r="F4094">
        <v>38458.271930000003</v>
      </c>
      <c r="G4094">
        <v>0.1575300000040443</v>
      </c>
      <c r="H4094">
        <v>58.114400000000003</v>
      </c>
      <c r="I4094">
        <v>118.11</v>
      </c>
      <c r="J4094">
        <v>1220.472</v>
      </c>
      <c r="L4094" t="s">
        <v>1425</v>
      </c>
      <c r="M4094" t="str">
        <f t="shared" si="520"/>
        <v>2017</v>
      </c>
      <c r="N4094" t="str">
        <f t="shared" si="521"/>
        <v>12</v>
      </c>
      <c r="O4094" t="str">
        <f t="shared" si="522"/>
        <v>29</v>
      </c>
      <c r="P4094" t="str">
        <f t="shared" si="523"/>
        <v>09</v>
      </c>
      <c r="Q4094" t="str">
        <f t="shared" si="524"/>
        <v>36</v>
      </c>
      <c r="R4094" t="str">
        <f t="shared" si="525"/>
        <v>02</v>
      </c>
      <c r="S4094" s="4">
        <f t="shared" si="519"/>
        <v>43098.400023148148</v>
      </c>
      <c r="T4094" s="5">
        <f t="shared" si="526"/>
        <v>43098.400023148148</v>
      </c>
      <c r="U4094" t="s">
        <v>2850</v>
      </c>
      <c r="AH4094" t="s">
        <v>2940</v>
      </c>
      <c r="AI4094" t="s">
        <v>2941</v>
      </c>
      <c r="AJ4094" t="s">
        <v>3097</v>
      </c>
      <c r="AK4094" t="s">
        <v>3101</v>
      </c>
      <c r="AL4094" t="s">
        <v>3103</v>
      </c>
      <c r="AM4094" t="s">
        <v>3324</v>
      </c>
      <c r="BQ4094">
        <v>58.114400000000003</v>
      </c>
      <c r="BR4094">
        <v>58.271930000004048</v>
      </c>
      <c r="BS4094">
        <v>9</v>
      </c>
    </row>
    <row r="4095" spans="1:71" x14ac:dyDescent="0.25">
      <c r="A4095" t="s">
        <v>87</v>
      </c>
      <c r="B4095">
        <v>1836</v>
      </c>
      <c r="C4095" t="s">
        <v>88</v>
      </c>
      <c r="D4095">
        <v>2</v>
      </c>
      <c r="E4095">
        <v>38459.941700000003</v>
      </c>
      <c r="F4095">
        <v>38460.130740000001</v>
      </c>
      <c r="G4095">
        <v>0.18903999999747609</v>
      </c>
      <c r="H4095">
        <v>59.941699999999997</v>
      </c>
      <c r="I4095">
        <v>110.236</v>
      </c>
      <c r="J4095">
        <v>763.78</v>
      </c>
      <c r="L4095" t="s">
        <v>1425</v>
      </c>
      <c r="M4095" t="str">
        <f t="shared" si="520"/>
        <v>2017</v>
      </c>
      <c r="N4095" t="str">
        <f t="shared" si="521"/>
        <v>12</v>
      </c>
      <c r="O4095" t="str">
        <f t="shared" si="522"/>
        <v>29</v>
      </c>
      <c r="P4095" t="str">
        <f t="shared" si="523"/>
        <v>09</v>
      </c>
      <c r="Q4095" t="str">
        <f t="shared" si="524"/>
        <v>36</v>
      </c>
      <c r="R4095" t="str">
        <f t="shared" si="525"/>
        <v>02</v>
      </c>
      <c r="S4095" s="4">
        <f t="shared" si="519"/>
        <v>43098.400023148148</v>
      </c>
      <c r="T4095" s="5">
        <f t="shared" si="526"/>
        <v>43098.400023148148</v>
      </c>
      <c r="U4095" t="s">
        <v>2850</v>
      </c>
      <c r="AH4095" t="s">
        <v>2940</v>
      </c>
      <c r="AI4095" t="s">
        <v>2941</v>
      </c>
      <c r="AJ4095" t="s">
        <v>3097</v>
      </c>
      <c r="AK4095" t="s">
        <v>3101</v>
      </c>
      <c r="AL4095" t="s">
        <v>3103</v>
      </c>
      <c r="AM4095" t="s">
        <v>3324</v>
      </c>
      <c r="BQ4095">
        <v>59.941699999999997</v>
      </c>
      <c r="BR4095">
        <v>60.130739999997473</v>
      </c>
      <c r="BS4095">
        <v>10</v>
      </c>
    </row>
    <row r="4096" spans="1:71" x14ac:dyDescent="0.25">
      <c r="A4096" t="s">
        <v>87</v>
      </c>
      <c r="B4096">
        <v>1837</v>
      </c>
      <c r="C4096" t="s">
        <v>88</v>
      </c>
      <c r="D4096">
        <v>2</v>
      </c>
      <c r="E4096">
        <v>38460.256800000003</v>
      </c>
      <c r="F4096">
        <v>38460.508849999998</v>
      </c>
      <c r="G4096">
        <v>0.25204999999550642</v>
      </c>
      <c r="H4096">
        <v>60.256799999999998</v>
      </c>
      <c r="I4096">
        <v>110.236</v>
      </c>
      <c r="J4096">
        <v>779.52800000000002</v>
      </c>
      <c r="L4096" t="s">
        <v>1425</v>
      </c>
      <c r="M4096" t="str">
        <f t="shared" si="520"/>
        <v>2017</v>
      </c>
      <c r="N4096" t="str">
        <f t="shared" si="521"/>
        <v>12</v>
      </c>
      <c r="O4096" t="str">
        <f t="shared" si="522"/>
        <v>29</v>
      </c>
      <c r="P4096" t="str">
        <f t="shared" si="523"/>
        <v>09</v>
      </c>
      <c r="Q4096" t="str">
        <f t="shared" si="524"/>
        <v>36</v>
      </c>
      <c r="R4096" t="str">
        <f t="shared" si="525"/>
        <v>02</v>
      </c>
      <c r="S4096" s="4">
        <f t="shared" si="519"/>
        <v>43098.400023148148</v>
      </c>
      <c r="T4096" s="5">
        <f t="shared" si="526"/>
        <v>43098.400023148148</v>
      </c>
      <c r="U4096" t="s">
        <v>2850</v>
      </c>
      <c r="AH4096" t="s">
        <v>2940</v>
      </c>
      <c r="AI4096" t="s">
        <v>2941</v>
      </c>
      <c r="AJ4096" t="s">
        <v>3097</v>
      </c>
      <c r="AK4096" t="s">
        <v>3101</v>
      </c>
      <c r="AL4096" t="s">
        <v>3103</v>
      </c>
      <c r="AM4096" t="s">
        <v>3324</v>
      </c>
      <c r="BQ4096">
        <v>60.256799999999998</v>
      </c>
      <c r="BR4096">
        <v>60.508849999995498</v>
      </c>
      <c r="BS4096">
        <v>11</v>
      </c>
    </row>
    <row r="4097" spans="1:71" x14ac:dyDescent="0.25">
      <c r="A4097" t="s">
        <v>87</v>
      </c>
      <c r="B4097">
        <v>1838</v>
      </c>
      <c r="C4097" t="s">
        <v>88</v>
      </c>
      <c r="D4097">
        <v>2</v>
      </c>
      <c r="E4097">
        <v>38460.634899999997</v>
      </c>
      <c r="F4097">
        <v>38460.805030000003</v>
      </c>
      <c r="G4097">
        <v>0.1701300000058836</v>
      </c>
      <c r="H4097">
        <v>60.634900000000002</v>
      </c>
      <c r="I4097">
        <v>118.11</v>
      </c>
      <c r="J4097">
        <v>637.79499999999996</v>
      </c>
      <c r="L4097" t="s">
        <v>1425</v>
      </c>
      <c r="M4097" t="str">
        <f t="shared" si="520"/>
        <v>2017</v>
      </c>
      <c r="N4097" t="str">
        <f t="shared" si="521"/>
        <v>12</v>
      </c>
      <c r="O4097" t="str">
        <f t="shared" si="522"/>
        <v>29</v>
      </c>
      <c r="P4097" t="str">
        <f t="shared" si="523"/>
        <v>09</v>
      </c>
      <c r="Q4097" t="str">
        <f t="shared" si="524"/>
        <v>36</v>
      </c>
      <c r="R4097" t="str">
        <f t="shared" si="525"/>
        <v>02</v>
      </c>
      <c r="S4097" s="4">
        <f t="shared" si="519"/>
        <v>43098.400023148148</v>
      </c>
      <c r="T4097" s="5">
        <f t="shared" si="526"/>
        <v>43098.400023148148</v>
      </c>
      <c r="U4097" t="s">
        <v>2850</v>
      </c>
      <c r="AH4097" t="s">
        <v>2940</v>
      </c>
      <c r="AI4097" t="s">
        <v>2941</v>
      </c>
      <c r="AJ4097" t="s">
        <v>3097</v>
      </c>
      <c r="AK4097" t="s">
        <v>3101</v>
      </c>
      <c r="AL4097" t="s">
        <v>3103</v>
      </c>
      <c r="AM4097" t="s">
        <v>3324</v>
      </c>
      <c r="BQ4097">
        <v>60.634900000000002</v>
      </c>
      <c r="BR4097">
        <v>60.805030000005893</v>
      </c>
      <c r="BS4097">
        <v>12</v>
      </c>
    </row>
    <row r="4098" spans="1:71" x14ac:dyDescent="0.25">
      <c r="A4098" t="s">
        <v>87</v>
      </c>
      <c r="B4098">
        <v>1839</v>
      </c>
      <c r="C4098" t="s">
        <v>88</v>
      </c>
      <c r="D4098">
        <v>2</v>
      </c>
      <c r="E4098">
        <v>38461.012999999999</v>
      </c>
      <c r="F4098">
        <v>38461.157930000001</v>
      </c>
      <c r="G4098">
        <v>0.14493000000220491</v>
      </c>
      <c r="H4098">
        <v>61.012999999999998</v>
      </c>
      <c r="I4098">
        <v>110.236</v>
      </c>
      <c r="J4098">
        <v>582.67700000000002</v>
      </c>
      <c r="L4098" t="s">
        <v>1425</v>
      </c>
      <c r="M4098" t="str">
        <f t="shared" si="520"/>
        <v>2017</v>
      </c>
      <c r="N4098" t="str">
        <f t="shared" si="521"/>
        <v>12</v>
      </c>
      <c r="O4098" t="str">
        <f t="shared" si="522"/>
        <v>29</v>
      </c>
      <c r="P4098" t="str">
        <f t="shared" si="523"/>
        <v>09</v>
      </c>
      <c r="Q4098" t="str">
        <f t="shared" si="524"/>
        <v>36</v>
      </c>
      <c r="R4098" t="str">
        <f t="shared" si="525"/>
        <v>02</v>
      </c>
      <c r="S4098" s="4">
        <f t="shared" si="519"/>
        <v>43098.400023148148</v>
      </c>
      <c r="T4098" s="5">
        <f t="shared" si="526"/>
        <v>43098.400023148148</v>
      </c>
      <c r="U4098" t="s">
        <v>2850</v>
      </c>
      <c r="AH4098" t="s">
        <v>2940</v>
      </c>
      <c r="AI4098" t="s">
        <v>2941</v>
      </c>
      <c r="AJ4098" t="s">
        <v>3097</v>
      </c>
      <c r="AK4098" t="s">
        <v>3101</v>
      </c>
      <c r="AL4098" t="s">
        <v>3103</v>
      </c>
      <c r="AM4098" t="s">
        <v>3324</v>
      </c>
      <c r="BQ4098">
        <v>61.012999999999998</v>
      </c>
      <c r="BR4098">
        <v>61.157930000002203</v>
      </c>
      <c r="BS4098">
        <v>13</v>
      </c>
    </row>
    <row r="4099" spans="1:71" x14ac:dyDescent="0.25">
      <c r="A4099" t="s">
        <v>87</v>
      </c>
      <c r="B4099">
        <v>1840</v>
      </c>
      <c r="C4099" t="s">
        <v>88</v>
      </c>
      <c r="D4099">
        <v>2</v>
      </c>
      <c r="E4099">
        <v>38461.447699999997</v>
      </c>
      <c r="F4099">
        <v>38461.888780000001</v>
      </c>
      <c r="G4099">
        <v>0.44108000000414899</v>
      </c>
      <c r="H4099">
        <v>61.447699999999998</v>
      </c>
      <c r="I4099">
        <v>78.739999999999995</v>
      </c>
      <c r="J4099">
        <v>834.64599999999996</v>
      </c>
      <c r="L4099" t="s">
        <v>1425</v>
      </c>
      <c r="M4099" t="str">
        <f t="shared" si="520"/>
        <v>2017</v>
      </c>
      <c r="N4099" t="str">
        <f t="shared" si="521"/>
        <v>12</v>
      </c>
      <c r="O4099" t="str">
        <f t="shared" si="522"/>
        <v>29</v>
      </c>
      <c r="P4099" t="str">
        <f t="shared" si="523"/>
        <v>09</v>
      </c>
      <c r="Q4099" t="str">
        <f t="shared" si="524"/>
        <v>36</v>
      </c>
      <c r="R4099" t="str">
        <f t="shared" si="525"/>
        <v>02</v>
      </c>
      <c r="S4099" s="4">
        <f t="shared" ref="S4099:S4162" si="527">DATE(M4099,N4099,O4099)+TIME(P4099,Q4099,R4099)</f>
        <v>43098.400023148148</v>
      </c>
      <c r="T4099" s="5">
        <f t="shared" si="526"/>
        <v>43098.400023148148</v>
      </c>
      <c r="U4099" t="s">
        <v>2850</v>
      </c>
      <c r="AH4099" t="s">
        <v>2940</v>
      </c>
      <c r="AI4099" t="s">
        <v>2941</v>
      </c>
      <c r="AJ4099" t="s">
        <v>2941</v>
      </c>
      <c r="AK4099" t="s">
        <v>3101</v>
      </c>
      <c r="AL4099" t="s">
        <v>3104</v>
      </c>
      <c r="AM4099" t="s">
        <v>3324</v>
      </c>
      <c r="BQ4099">
        <v>61.447699999999998</v>
      </c>
      <c r="BR4099">
        <v>61.888780000004147</v>
      </c>
      <c r="BS4099">
        <v>14</v>
      </c>
    </row>
    <row r="4100" spans="1:71" x14ac:dyDescent="0.25">
      <c r="A4100" t="s">
        <v>87</v>
      </c>
      <c r="B4100">
        <v>1842</v>
      </c>
      <c r="C4100" t="s">
        <v>88</v>
      </c>
      <c r="D4100">
        <v>2</v>
      </c>
      <c r="E4100">
        <v>38563.896800000002</v>
      </c>
      <c r="F4100">
        <v>38564.867180000001</v>
      </c>
      <c r="G4100">
        <v>0.9703799999988405</v>
      </c>
      <c r="H4100">
        <v>163.89680000000001</v>
      </c>
      <c r="I4100">
        <v>62.991999999999997</v>
      </c>
      <c r="J4100">
        <v>834.64599999999996</v>
      </c>
      <c r="L4100" t="s">
        <v>1425</v>
      </c>
      <c r="M4100" t="str">
        <f t="shared" si="520"/>
        <v>2017</v>
      </c>
      <c r="N4100" t="str">
        <f t="shared" si="521"/>
        <v>12</v>
      </c>
      <c r="O4100" t="str">
        <f t="shared" si="522"/>
        <v>29</v>
      </c>
      <c r="P4100" t="str">
        <f t="shared" si="523"/>
        <v>09</v>
      </c>
      <c r="Q4100" t="str">
        <f t="shared" si="524"/>
        <v>36</v>
      </c>
      <c r="R4100" t="str">
        <f t="shared" si="525"/>
        <v>02</v>
      </c>
      <c r="S4100" s="4">
        <f t="shared" si="527"/>
        <v>43098.400023148148</v>
      </c>
      <c r="T4100" s="5">
        <f t="shared" si="526"/>
        <v>43098.400023148148</v>
      </c>
      <c r="U4100" t="s">
        <v>2850</v>
      </c>
      <c r="AH4100" t="s">
        <v>2940</v>
      </c>
      <c r="AI4100" t="s">
        <v>3078</v>
      </c>
      <c r="AJ4100" t="s">
        <v>3097</v>
      </c>
      <c r="AK4100" t="s">
        <v>3101</v>
      </c>
      <c r="AL4100" t="s">
        <v>3103</v>
      </c>
      <c r="AM4100" t="s">
        <v>3467</v>
      </c>
      <c r="AN4100" t="s">
        <v>3624</v>
      </c>
      <c r="BQ4100">
        <v>163.89680000000001</v>
      </c>
      <c r="BR4100">
        <v>164.86717999999891</v>
      </c>
      <c r="BS4100">
        <v>15</v>
      </c>
    </row>
    <row r="4101" spans="1:71" x14ac:dyDescent="0.25">
      <c r="A4101" t="s">
        <v>87</v>
      </c>
      <c r="B4101">
        <v>1843</v>
      </c>
      <c r="C4101" t="s">
        <v>88</v>
      </c>
      <c r="D4101">
        <v>2</v>
      </c>
      <c r="E4101">
        <v>38565.264199999998</v>
      </c>
      <c r="F4101">
        <v>38566.650459999997</v>
      </c>
      <c r="G4101">
        <v>1.386259999999311</v>
      </c>
      <c r="H4101">
        <v>165.26419999999999</v>
      </c>
      <c r="I4101">
        <v>47.244</v>
      </c>
      <c r="J4101">
        <v>1141.732</v>
      </c>
      <c r="L4101" t="s">
        <v>1425</v>
      </c>
      <c r="M4101" t="str">
        <f t="shared" si="520"/>
        <v>2017</v>
      </c>
      <c r="N4101" t="str">
        <f t="shared" si="521"/>
        <v>12</v>
      </c>
      <c r="O4101" t="str">
        <f t="shared" si="522"/>
        <v>29</v>
      </c>
      <c r="P4101" t="str">
        <f t="shared" si="523"/>
        <v>09</v>
      </c>
      <c r="Q4101" t="str">
        <f t="shared" si="524"/>
        <v>36</v>
      </c>
      <c r="R4101" t="str">
        <f t="shared" si="525"/>
        <v>02</v>
      </c>
      <c r="S4101" s="4">
        <f t="shared" si="527"/>
        <v>43098.400023148148</v>
      </c>
      <c r="T4101" s="5">
        <f t="shared" si="526"/>
        <v>43098.400023148148</v>
      </c>
      <c r="U4101" t="s">
        <v>2850</v>
      </c>
      <c r="AH4101" t="s">
        <v>2940</v>
      </c>
      <c r="AI4101" t="s">
        <v>3083</v>
      </c>
      <c r="AJ4101" t="s">
        <v>3097</v>
      </c>
      <c r="AK4101" t="s">
        <v>3101</v>
      </c>
      <c r="AL4101" t="s">
        <v>3103</v>
      </c>
      <c r="AM4101" t="s">
        <v>3467</v>
      </c>
      <c r="BQ4101">
        <v>165.26419999999999</v>
      </c>
      <c r="BR4101">
        <v>166.6504599999993</v>
      </c>
      <c r="BS4101">
        <v>16</v>
      </c>
    </row>
    <row r="4102" spans="1:71" x14ac:dyDescent="0.25">
      <c r="A4102" t="s">
        <v>87</v>
      </c>
      <c r="B4102">
        <v>2098</v>
      </c>
      <c r="C4102" t="s">
        <v>88</v>
      </c>
      <c r="D4102">
        <v>2</v>
      </c>
      <c r="E4102">
        <v>38575.75531</v>
      </c>
      <c r="F4102">
        <v>38576.019959999998</v>
      </c>
      <c r="G4102">
        <v>0.26464999999734568</v>
      </c>
      <c r="H4102">
        <v>175.75530000000001</v>
      </c>
      <c r="I4102">
        <v>68.570999999999998</v>
      </c>
      <c r="J4102">
        <v>1037.143</v>
      </c>
      <c r="L4102" t="s">
        <v>1425</v>
      </c>
      <c r="M4102" t="str">
        <f t="shared" si="520"/>
        <v>2017</v>
      </c>
      <c r="N4102" t="str">
        <f t="shared" si="521"/>
        <v>12</v>
      </c>
      <c r="O4102" t="str">
        <f t="shared" si="522"/>
        <v>29</v>
      </c>
      <c r="P4102" t="str">
        <f t="shared" si="523"/>
        <v>09</v>
      </c>
      <c r="Q4102" t="str">
        <f t="shared" si="524"/>
        <v>36</v>
      </c>
      <c r="R4102" t="str">
        <f t="shared" si="525"/>
        <v>02</v>
      </c>
      <c r="S4102" s="4">
        <f t="shared" si="527"/>
        <v>43098.400023148148</v>
      </c>
      <c r="T4102" s="5">
        <f t="shared" si="526"/>
        <v>43098.400023148148</v>
      </c>
      <c r="U4102" t="s">
        <v>2850</v>
      </c>
      <c r="AH4102" t="s">
        <v>2940</v>
      </c>
      <c r="AI4102" t="s">
        <v>2941</v>
      </c>
      <c r="AJ4102" t="s">
        <v>3097</v>
      </c>
      <c r="AK4102" t="s">
        <v>3101</v>
      </c>
      <c r="AL4102" t="s">
        <v>3103</v>
      </c>
      <c r="AM4102" t="s">
        <v>3468</v>
      </c>
      <c r="BQ4102">
        <v>175.75530000000001</v>
      </c>
      <c r="BR4102">
        <v>176.01994999999741</v>
      </c>
      <c r="BS4102">
        <v>17</v>
      </c>
    </row>
    <row r="4103" spans="1:71" x14ac:dyDescent="0.25">
      <c r="A4103" t="s">
        <v>87</v>
      </c>
      <c r="B4103">
        <v>2099</v>
      </c>
      <c r="C4103" t="s">
        <v>88</v>
      </c>
      <c r="D4103">
        <v>2</v>
      </c>
      <c r="E4103">
        <v>38576.826520000002</v>
      </c>
      <c r="F4103">
        <v>38577.053359999998</v>
      </c>
      <c r="G4103">
        <v>0.22683999999571819</v>
      </c>
      <c r="H4103">
        <v>176.82650000000001</v>
      </c>
      <c r="I4103">
        <v>94.286000000000001</v>
      </c>
      <c r="J4103">
        <v>891.42899999999997</v>
      </c>
      <c r="L4103" t="s">
        <v>1425</v>
      </c>
      <c r="M4103" t="str">
        <f t="shared" si="520"/>
        <v>2017</v>
      </c>
      <c r="N4103" t="str">
        <f t="shared" si="521"/>
        <v>12</v>
      </c>
      <c r="O4103" t="str">
        <f t="shared" si="522"/>
        <v>29</v>
      </c>
      <c r="P4103" t="str">
        <f t="shared" si="523"/>
        <v>09</v>
      </c>
      <c r="Q4103" t="str">
        <f t="shared" si="524"/>
        <v>36</v>
      </c>
      <c r="R4103" t="str">
        <f t="shared" si="525"/>
        <v>02</v>
      </c>
      <c r="S4103" s="4">
        <f t="shared" si="527"/>
        <v>43098.400023148148</v>
      </c>
      <c r="T4103" s="5">
        <f t="shared" si="526"/>
        <v>43098.400023148148</v>
      </c>
      <c r="U4103" t="s">
        <v>2850</v>
      </c>
      <c r="AH4103" t="s">
        <v>2940</v>
      </c>
      <c r="AI4103" t="s">
        <v>2941</v>
      </c>
      <c r="AJ4103" t="s">
        <v>3097</v>
      </c>
      <c r="AK4103" t="s">
        <v>3101</v>
      </c>
      <c r="AL4103" t="s">
        <v>3103</v>
      </c>
      <c r="AM4103" t="s">
        <v>3468</v>
      </c>
      <c r="BQ4103">
        <v>176.82650000000001</v>
      </c>
      <c r="BR4103">
        <v>177.0533399999957</v>
      </c>
      <c r="BS4103">
        <v>18</v>
      </c>
    </row>
    <row r="4104" spans="1:71" x14ac:dyDescent="0.25">
      <c r="A4104" t="s">
        <v>87</v>
      </c>
      <c r="B4104">
        <v>2100</v>
      </c>
      <c r="C4104" t="s">
        <v>88</v>
      </c>
      <c r="D4104">
        <v>2</v>
      </c>
      <c r="E4104">
        <v>38577.708680000003</v>
      </c>
      <c r="F4104">
        <v>38577.960729999999</v>
      </c>
      <c r="G4104">
        <v>0.25204999999550642</v>
      </c>
      <c r="H4104">
        <v>177.70869999999999</v>
      </c>
      <c r="I4104">
        <v>77.143000000000001</v>
      </c>
      <c r="J4104">
        <v>1002.857</v>
      </c>
      <c r="L4104" t="s">
        <v>1425</v>
      </c>
      <c r="M4104" t="str">
        <f t="shared" si="520"/>
        <v>2017</v>
      </c>
      <c r="N4104" t="str">
        <f t="shared" si="521"/>
        <v>12</v>
      </c>
      <c r="O4104" t="str">
        <f t="shared" si="522"/>
        <v>29</v>
      </c>
      <c r="P4104" t="str">
        <f t="shared" si="523"/>
        <v>09</v>
      </c>
      <c r="Q4104" t="str">
        <f t="shared" si="524"/>
        <v>36</v>
      </c>
      <c r="R4104" t="str">
        <f t="shared" si="525"/>
        <v>02</v>
      </c>
      <c r="S4104" s="4">
        <f t="shared" si="527"/>
        <v>43098.400023148148</v>
      </c>
      <c r="T4104" s="5">
        <f t="shared" si="526"/>
        <v>43098.400023148148</v>
      </c>
      <c r="U4104" t="s">
        <v>2850</v>
      </c>
      <c r="AH4104" t="s">
        <v>2940</v>
      </c>
      <c r="AI4104" t="s">
        <v>2941</v>
      </c>
      <c r="AJ4104" t="s">
        <v>3097</v>
      </c>
      <c r="AK4104" t="s">
        <v>3101</v>
      </c>
      <c r="AL4104" t="s">
        <v>3103</v>
      </c>
      <c r="AM4104" t="s">
        <v>3468</v>
      </c>
      <c r="BQ4104">
        <v>177.70869999999999</v>
      </c>
      <c r="BR4104">
        <v>177.9607499999955</v>
      </c>
      <c r="BS4104">
        <v>19</v>
      </c>
    </row>
    <row r="4105" spans="1:71" x14ac:dyDescent="0.25">
      <c r="A4105" t="s">
        <v>87</v>
      </c>
      <c r="B4105">
        <v>2101</v>
      </c>
      <c r="C4105" t="s">
        <v>88</v>
      </c>
      <c r="D4105">
        <v>2</v>
      </c>
      <c r="E4105">
        <v>38578.634960000003</v>
      </c>
      <c r="F4105">
        <v>38578.968919999999</v>
      </c>
      <c r="G4105">
        <v>0.33395999999629572</v>
      </c>
      <c r="H4105">
        <v>178.63499999999999</v>
      </c>
      <c r="I4105">
        <v>77.143000000000001</v>
      </c>
      <c r="J4105">
        <v>1002.857</v>
      </c>
      <c r="L4105" t="s">
        <v>1425</v>
      </c>
      <c r="M4105" t="str">
        <f t="shared" si="520"/>
        <v>2017</v>
      </c>
      <c r="N4105" t="str">
        <f t="shared" si="521"/>
        <v>12</v>
      </c>
      <c r="O4105" t="str">
        <f t="shared" si="522"/>
        <v>29</v>
      </c>
      <c r="P4105" t="str">
        <f t="shared" si="523"/>
        <v>09</v>
      </c>
      <c r="Q4105" t="str">
        <f t="shared" si="524"/>
        <v>36</v>
      </c>
      <c r="R4105" t="str">
        <f t="shared" si="525"/>
        <v>02</v>
      </c>
      <c r="S4105" s="4">
        <f t="shared" si="527"/>
        <v>43098.400023148148</v>
      </c>
      <c r="T4105" s="5">
        <f t="shared" si="526"/>
        <v>43098.400023148148</v>
      </c>
      <c r="U4105" t="s">
        <v>2850</v>
      </c>
      <c r="AH4105" t="s">
        <v>2940</v>
      </c>
      <c r="AI4105" t="s">
        <v>2941</v>
      </c>
      <c r="AJ4105" t="s">
        <v>3097</v>
      </c>
      <c r="AK4105" t="s">
        <v>3101</v>
      </c>
      <c r="AL4105" t="s">
        <v>3103</v>
      </c>
      <c r="AM4105" t="s">
        <v>3468</v>
      </c>
      <c r="BQ4105">
        <v>178.63499999999999</v>
      </c>
      <c r="BR4105">
        <v>178.96895999999629</v>
      </c>
      <c r="BS4105">
        <v>20</v>
      </c>
    </row>
    <row r="4106" spans="1:71" x14ac:dyDescent="0.25">
      <c r="A4106" t="s">
        <v>87</v>
      </c>
      <c r="B4106">
        <v>2103</v>
      </c>
      <c r="C4106" t="s">
        <v>88</v>
      </c>
      <c r="D4106">
        <v>2</v>
      </c>
      <c r="E4106">
        <v>38614.374620000002</v>
      </c>
      <c r="F4106">
        <v>38618.483</v>
      </c>
      <c r="G4106">
        <v>4.108379999997851</v>
      </c>
      <c r="H4106">
        <v>214.37459999999999</v>
      </c>
      <c r="I4106">
        <v>60</v>
      </c>
      <c r="J4106">
        <v>942.85699999999997</v>
      </c>
      <c r="L4106" t="s">
        <v>1425</v>
      </c>
      <c r="M4106" t="str">
        <f t="shared" si="520"/>
        <v>2017</v>
      </c>
      <c r="N4106" t="str">
        <f t="shared" si="521"/>
        <v>12</v>
      </c>
      <c r="O4106" t="str">
        <f t="shared" si="522"/>
        <v>29</v>
      </c>
      <c r="P4106" t="str">
        <f t="shared" si="523"/>
        <v>09</v>
      </c>
      <c r="Q4106" t="str">
        <f t="shared" si="524"/>
        <v>36</v>
      </c>
      <c r="R4106" t="str">
        <f t="shared" si="525"/>
        <v>02</v>
      </c>
      <c r="S4106" s="4">
        <f t="shared" si="527"/>
        <v>43098.400023148148</v>
      </c>
      <c r="T4106" s="5">
        <f t="shared" si="526"/>
        <v>43098.400023148148</v>
      </c>
      <c r="U4106" t="s">
        <v>2850</v>
      </c>
      <c r="AH4106" t="s">
        <v>2940</v>
      </c>
      <c r="AI4106" t="s">
        <v>3095</v>
      </c>
      <c r="AJ4106" t="s">
        <v>3097</v>
      </c>
      <c r="AK4106" t="s">
        <v>3101</v>
      </c>
      <c r="AL4106" t="s">
        <v>3103</v>
      </c>
      <c r="AM4106" t="s">
        <v>3469</v>
      </c>
      <c r="AN4106" t="s">
        <v>3622</v>
      </c>
      <c r="BQ4106">
        <v>214.37459999999999</v>
      </c>
      <c r="BR4106">
        <v>218.48297999999781</v>
      </c>
      <c r="BS4106">
        <v>21</v>
      </c>
    </row>
    <row r="4107" spans="1:71" x14ac:dyDescent="0.25">
      <c r="A4107" t="s">
        <v>87</v>
      </c>
      <c r="B4107">
        <v>2104</v>
      </c>
      <c r="C4107" t="s">
        <v>88</v>
      </c>
      <c r="D4107">
        <v>2</v>
      </c>
      <c r="E4107">
        <v>38619.144630000003</v>
      </c>
      <c r="F4107">
        <v>38619.352570000003</v>
      </c>
      <c r="G4107">
        <v>0.20794000000023519</v>
      </c>
      <c r="H4107">
        <v>219.1446</v>
      </c>
      <c r="I4107">
        <v>85.713999999999999</v>
      </c>
      <c r="J4107">
        <v>1242.857</v>
      </c>
      <c r="L4107" t="s">
        <v>1425</v>
      </c>
      <c r="M4107" t="str">
        <f t="shared" si="520"/>
        <v>2017</v>
      </c>
      <c r="N4107" t="str">
        <f t="shared" si="521"/>
        <v>12</v>
      </c>
      <c r="O4107" t="str">
        <f t="shared" si="522"/>
        <v>29</v>
      </c>
      <c r="P4107" t="str">
        <f t="shared" si="523"/>
        <v>09</v>
      </c>
      <c r="Q4107" t="str">
        <f t="shared" si="524"/>
        <v>36</v>
      </c>
      <c r="R4107" t="str">
        <f t="shared" si="525"/>
        <v>02</v>
      </c>
      <c r="S4107" s="4">
        <f t="shared" si="527"/>
        <v>43098.400023148148</v>
      </c>
      <c r="T4107" s="5">
        <f t="shared" si="526"/>
        <v>43098.400023148148</v>
      </c>
      <c r="U4107" t="s">
        <v>2850</v>
      </c>
      <c r="AH4107" t="s">
        <v>2940</v>
      </c>
      <c r="AI4107" t="s">
        <v>2941</v>
      </c>
      <c r="AJ4107" t="s">
        <v>3097</v>
      </c>
      <c r="AK4107" t="s">
        <v>3101</v>
      </c>
      <c r="AL4107" t="s">
        <v>3103</v>
      </c>
      <c r="AM4107" t="s">
        <v>3469</v>
      </c>
      <c r="BQ4107">
        <v>219.1446</v>
      </c>
      <c r="BR4107">
        <v>219.3525400000002</v>
      </c>
      <c r="BS4107">
        <v>22</v>
      </c>
    </row>
    <row r="4108" spans="1:71" x14ac:dyDescent="0.25">
      <c r="A4108" t="s">
        <v>87</v>
      </c>
      <c r="B4108">
        <v>2105</v>
      </c>
      <c r="C4108" t="s">
        <v>88</v>
      </c>
      <c r="D4108">
        <v>2</v>
      </c>
      <c r="E4108">
        <v>38619.844060000003</v>
      </c>
      <c r="F4108">
        <v>38620.00159</v>
      </c>
      <c r="G4108">
        <v>0.15752999999676831</v>
      </c>
      <c r="H4108">
        <v>219.8441</v>
      </c>
      <c r="I4108">
        <v>42.856999999999999</v>
      </c>
      <c r="J4108">
        <v>582.85699999999997</v>
      </c>
      <c r="L4108" t="s">
        <v>1425</v>
      </c>
      <c r="M4108" t="str">
        <f t="shared" si="520"/>
        <v>2017</v>
      </c>
      <c r="N4108" t="str">
        <f t="shared" si="521"/>
        <v>12</v>
      </c>
      <c r="O4108" t="str">
        <f t="shared" si="522"/>
        <v>29</v>
      </c>
      <c r="P4108" t="str">
        <f t="shared" si="523"/>
        <v>09</v>
      </c>
      <c r="Q4108" t="str">
        <f t="shared" si="524"/>
        <v>36</v>
      </c>
      <c r="R4108" t="str">
        <f t="shared" si="525"/>
        <v>02</v>
      </c>
      <c r="S4108" s="4">
        <f t="shared" si="527"/>
        <v>43098.400023148148</v>
      </c>
      <c r="T4108" s="5">
        <f t="shared" si="526"/>
        <v>43098.400023148148</v>
      </c>
      <c r="U4108" t="s">
        <v>2850</v>
      </c>
      <c r="AH4108" t="s">
        <v>2940</v>
      </c>
      <c r="AI4108" t="s">
        <v>2941</v>
      </c>
      <c r="AJ4108" t="s">
        <v>3097</v>
      </c>
      <c r="AK4108" t="s">
        <v>3101</v>
      </c>
      <c r="AL4108" t="s">
        <v>3103</v>
      </c>
      <c r="AM4108" t="s">
        <v>3469</v>
      </c>
      <c r="BQ4108">
        <v>219.8441</v>
      </c>
      <c r="BR4108">
        <v>220.00162999999679</v>
      </c>
      <c r="BS4108">
        <v>23</v>
      </c>
    </row>
    <row r="4109" spans="1:71" x14ac:dyDescent="0.25">
      <c r="A4109" t="s">
        <v>87</v>
      </c>
      <c r="B4109">
        <v>2106</v>
      </c>
      <c r="C4109" t="s">
        <v>88</v>
      </c>
      <c r="D4109">
        <v>2</v>
      </c>
      <c r="E4109">
        <v>38620.241040000001</v>
      </c>
      <c r="F4109">
        <v>38620.701029999997</v>
      </c>
      <c r="G4109">
        <v>0.45998999999574153</v>
      </c>
      <c r="H4109">
        <v>220.24100000000001</v>
      </c>
      <c r="I4109">
        <v>34.286000000000001</v>
      </c>
      <c r="J4109">
        <v>720</v>
      </c>
      <c r="L4109" t="s">
        <v>1425</v>
      </c>
      <c r="M4109" t="str">
        <f t="shared" si="520"/>
        <v>2017</v>
      </c>
      <c r="N4109" t="str">
        <f t="shared" si="521"/>
        <v>12</v>
      </c>
      <c r="O4109" t="str">
        <f t="shared" si="522"/>
        <v>29</v>
      </c>
      <c r="P4109" t="str">
        <f t="shared" si="523"/>
        <v>09</v>
      </c>
      <c r="Q4109" t="str">
        <f t="shared" si="524"/>
        <v>36</v>
      </c>
      <c r="R4109" t="str">
        <f t="shared" si="525"/>
        <v>02</v>
      </c>
      <c r="S4109" s="4">
        <f t="shared" si="527"/>
        <v>43098.400023148148</v>
      </c>
      <c r="T4109" s="5">
        <f t="shared" si="526"/>
        <v>43098.400023148148</v>
      </c>
      <c r="U4109" t="s">
        <v>2850</v>
      </c>
      <c r="AH4109" t="s">
        <v>2940</v>
      </c>
      <c r="AI4109" t="s">
        <v>3077</v>
      </c>
      <c r="AJ4109" t="s">
        <v>3097</v>
      </c>
      <c r="AK4109" t="s">
        <v>3101</v>
      </c>
      <c r="AL4109" t="s">
        <v>3103</v>
      </c>
      <c r="AM4109" t="s">
        <v>3469</v>
      </c>
      <c r="BQ4109">
        <v>220.24100000000001</v>
      </c>
      <c r="BR4109">
        <v>220.70098999999581</v>
      </c>
      <c r="BS4109">
        <v>24</v>
      </c>
    </row>
    <row r="4110" spans="1:71" x14ac:dyDescent="0.25">
      <c r="A4110" t="s">
        <v>87</v>
      </c>
      <c r="B4110">
        <v>2107</v>
      </c>
      <c r="C4110" t="s">
        <v>88</v>
      </c>
      <c r="D4110">
        <v>2</v>
      </c>
      <c r="E4110">
        <v>38634.027540000003</v>
      </c>
      <c r="F4110">
        <v>38635.602830000003</v>
      </c>
      <c r="G4110">
        <v>1.575290000000678</v>
      </c>
      <c r="H4110">
        <v>234.0275</v>
      </c>
      <c r="I4110">
        <v>51.429000000000002</v>
      </c>
      <c r="J4110">
        <v>1165.7139999999999</v>
      </c>
      <c r="L4110" t="s">
        <v>1425</v>
      </c>
      <c r="M4110" t="str">
        <f t="shared" si="520"/>
        <v>2017</v>
      </c>
      <c r="N4110" t="str">
        <f t="shared" si="521"/>
        <v>12</v>
      </c>
      <c r="O4110" t="str">
        <f t="shared" si="522"/>
        <v>29</v>
      </c>
      <c r="P4110" t="str">
        <f t="shared" si="523"/>
        <v>09</v>
      </c>
      <c r="Q4110" t="str">
        <f t="shared" si="524"/>
        <v>36</v>
      </c>
      <c r="R4110" t="str">
        <f t="shared" si="525"/>
        <v>02</v>
      </c>
      <c r="S4110" s="4">
        <f t="shared" si="527"/>
        <v>43098.400023148148</v>
      </c>
      <c r="T4110" s="5">
        <f t="shared" si="526"/>
        <v>43098.400023148148</v>
      </c>
      <c r="U4110" t="s">
        <v>2850</v>
      </c>
      <c r="AH4110" t="s">
        <v>2940</v>
      </c>
      <c r="AI4110" t="s">
        <v>3082</v>
      </c>
      <c r="AJ4110" t="s">
        <v>3097</v>
      </c>
      <c r="AK4110" t="s">
        <v>3101</v>
      </c>
      <c r="AL4110" t="s">
        <v>3103</v>
      </c>
      <c r="AM4110" t="s">
        <v>3470</v>
      </c>
      <c r="BQ4110">
        <v>234.0275</v>
      </c>
      <c r="BR4110">
        <v>235.60279000000071</v>
      </c>
      <c r="BS4110">
        <v>25</v>
      </c>
    </row>
    <row r="4111" spans="1:71" x14ac:dyDescent="0.25">
      <c r="A4111" t="s">
        <v>87</v>
      </c>
      <c r="B4111">
        <v>2108</v>
      </c>
      <c r="C4111" t="s">
        <v>88</v>
      </c>
      <c r="D4111">
        <v>2</v>
      </c>
      <c r="E4111">
        <v>38635.823380000002</v>
      </c>
      <c r="F4111">
        <v>38637.839760000003</v>
      </c>
      <c r="G4111">
        <v>2.016380000000936</v>
      </c>
      <c r="H4111">
        <v>235.82339999999999</v>
      </c>
      <c r="I4111">
        <v>102.857</v>
      </c>
      <c r="J4111">
        <v>625.71400000000006</v>
      </c>
      <c r="L4111" t="s">
        <v>1425</v>
      </c>
      <c r="M4111" t="str">
        <f t="shared" si="520"/>
        <v>2017</v>
      </c>
      <c r="N4111" t="str">
        <f t="shared" si="521"/>
        <v>12</v>
      </c>
      <c r="O4111" t="str">
        <f t="shared" si="522"/>
        <v>29</v>
      </c>
      <c r="P4111" t="str">
        <f t="shared" si="523"/>
        <v>09</v>
      </c>
      <c r="Q4111" t="str">
        <f t="shared" si="524"/>
        <v>36</v>
      </c>
      <c r="R4111" t="str">
        <f t="shared" si="525"/>
        <v>02</v>
      </c>
      <c r="S4111" s="4">
        <f t="shared" si="527"/>
        <v>43098.400023148148</v>
      </c>
      <c r="T4111" s="5">
        <f t="shared" si="526"/>
        <v>43098.400023148148</v>
      </c>
      <c r="U4111" t="s">
        <v>2850</v>
      </c>
      <c r="AH4111" t="s">
        <v>2940</v>
      </c>
      <c r="AI4111" t="s">
        <v>3080</v>
      </c>
      <c r="AJ4111" t="s">
        <v>3097</v>
      </c>
      <c r="AK4111" t="s">
        <v>3101</v>
      </c>
      <c r="AL4111" t="s">
        <v>3103</v>
      </c>
      <c r="AM4111" t="s">
        <v>3470</v>
      </c>
      <c r="BQ4111">
        <v>235.82339999999999</v>
      </c>
      <c r="BR4111">
        <v>237.8397800000009</v>
      </c>
      <c r="BS4111">
        <v>26</v>
      </c>
    </row>
    <row r="4112" spans="1:71" x14ac:dyDescent="0.25">
      <c r="A4112" t="s">
        <v>87</v>
      </c>
      <c r="B4112">
        <v>2109</v>
      </c>
      <c r="C4112" t="s">
        <v>88</v>
      </c>
      <c r="D4112">
        <v>2</v>
      </c>
      <c r="E4112">
        <v>38668.302710000004</v>
      </c>
      <c r="F4112">
        <v>38668.516949999997</v>
      </c>
      <c r="G4112">
        <v>0.21423999999387891</v>
      </c>
      <c r="H4112">
        <v>268.30270000000002</v>
      </c>
      <c r="I4112">
        <v>120</v>
      </c>
      <c r="J4112">
        <v>677.14300000000003</v>
      </c>
      <c r="L4112" t="s">
        <v>1425</v>
      </c>
      <c r="M4112" t="str">
        <f t="shared" si="520"/>
        <v>2017</v>
      </c>
      <c r="N4112" t="str">
        <f t="shared" si="521"/>
        <v>12</v>
      </c>
      <c r="O4112" t="str">
        <f t="shared" si="522"/>
        <v>29</v>
      </c>
      <c r="P4112" t="str">
        <f t="shared" si="523"/>
        <v>09</v>
      </c>
      <c r="Q4112" t="str">
        <f t="shared" si="524"/>
        <v>36</v>
      </c>
      <c r="R4112" t="str">
        <f t="shared" si="525"/>
        <v>02</v>
      </c>
      <c r="S4112" s="4">
        <f t="shared" si="527"/>
        <v>43098.400023148148</v>
      </c>
      <c r="T4112" s="5">
        <f t="shared" si="526"/>
        <v>43098.400023148148</v>
      </c>
      <c r="U4112" t="s">
        <v>2850</v>
      </c>
      <c r="AH4112" t="s">
        <v>2940</v>
      </c>
      <c r="AI4112" t="s">
        <v>2941</v>
      </c>
      <c r="AJ4112" t="s">
        <v>2941</v>
      </c>
      <c r="AK4112" t="s">
        <v>3101</v>
      </c>
      <c r="AL4112" t="s">
        <v>3104</v>
      </c>
      <c r="AM4112" t="s">
        <v>3471</v>
      </c>
      <c r="AN4112" t="s">
        <v>3619</v>
      </c>
      <c r="BQ4112">
        <v>268.30270000000002</v>
      </c>
      <c r="BR4112">
        <v>268.51693999999389</v>
      </c>
      <c r="BS4112">
        <v>27</v>
      </c>
    </row>
    <row r="4113" spans="1:71" x14ac:dyDescent="0.25">
      <c r="A4113" t="s">
        <v>87</v>
      </c>
      <c r="B4113">
        <v>2110</v>
      </c>
      <c r="C4113" t="s">
        <v>88</v>
      </c>
      <c r="D4113">
        <v>2</v>
      </c>
      <c r="E4113">
        <v>38668.630369999999</v>
      </c>
      <c r="F4113">
        <v>38668.882420000002</v>
      </c>
      <c r="G4113">
        <v>0.25205000000278233</v>
      </c>
      <c r="H4113">
        <v>268.63040000000001</v>
      </c>
      <c r="I4113">
        <v>111.429</v>
      </c>
      <c r="J4113">
        <v>754.28599999999994</v>
      </c>
      <c r="L4113" t="s">
        <v>1425</v>
      </c>
      <c r="M4113" t="str">
        <f t="shared" si="520"/>
        <v>2017</v>
      </c>
      <c r="N4113" t="str">
        <f t="shared" si="521"/>
        <v>12</v>
      </c>
      <c r="O4113" t="str">
        <f t="shared" si="522"/>
        <v>29</v>
      </c>
      <c r="P4113" t="str">
        <f t="shared" si="523"/>
        <v>09</v>
      </c>
      <c r="Q4113" t="str">
        <f t="shared" si="524"/>
        <v>36</v>
      </c>
      <c r="R4113" t="str">
        <f t="shared" si="525"/>
        <v>02</v>
      </c>
      <c r="S4113" s="4">
        <f t="shared" si="527"/>
        <v>43098.400023148148</v>
      </c>
      <c r="T4113" s="5">
        <f t="shared" si="526"/>
        <v>43098.400023148148</v>
      </c>
      <c r="U4113" t="s">
        <v>2850</v>
      </c>
      <c r="AH4113" t="s">
        <v>2940</v>
      </c>
      <c r="AI4113" t="s">
        <v>2941</v>
      </c>
      <c r="AJ4113" t="s">
        <v>2941</v>
      </c>
      <c r="AK4113" t="s">
        <v>3101</v>
      </c>
      <c r="AL4113" t="s">
        <v>3104</v>
      </c>
      <c r="AM4113" t="s">
        <v>3471</v>
      </c>
      <c r="AN4113" t="s">
        <v>3619</v>
      </c>
      <c r="BQ4113">
        <v>268.63040000000001</v>
      </c>
      <c r="BR4113">
        <v>268.88245000000279</v>
      </c>
      <c r="BS4113">
        <v>28</v>
      </c>
    </row>
    <row r="4114" spans="1:71" x14ac:dyDescent="0.25">
      <c r="A4114" t="s">
        <v>87</v>
      </c>
      <c r="B4114">
        <v>2111</v>
      </c>
      <c r="C4114" t="s">
        <v>88</v>
      </c>
      <c r="D4114">
        <v>2</v>
      </c>
      <c r="E4114">
        <v>38669.22898</v>
      </c>
      <c r="F4114">
        <v>38669.399109999998</v>
      </c>
      <c r="G4114">
        <v>0.1701299999986077</v>
      </c>
      <c r="H4114">
        <v>269.22899999999998</v>
      </c>
      <c r="I4114">
        <v>145.714</v>
      </c>
      <c r="J4114">
        <v>685.71400000000006</v>
      </c>
      <c r="L4114" t="s">
        <v>1425</v>
      </c>
      <c r="M4114" t="str">
        <f t="shared" si="520"/>
        <v>2017</v>
      </c>
      <c r="N4114" t="str">
        <f t="shared" si="521"/>
        <v>12</v>
      </c>
      <c r="O4114" t="str">
        <f t="shared" si="522"/>
        <v>29</v>
      </c>
      <c r="P4114" t="str">
        <f t="shared" si="523"/>
        <v>09</v>
      </c>
      <c r="Q4114" t="str">
        <f t="shared" si="524"/>
        <v>36</v>
      </c>
      <c r="R4114" t="str">
        <f t="shared" si="525"/>
        <v>02</v>
      </c>
      <c r="S4114" s="4">
        <f t="shared" si="527"/>
        <v>43098.400023148148</v>
      </c>
      <c r="T4114" s="5">
        <f t="shared" si="526"/>
        <v>43098.400023148148</v>
      </c>
      <c r="U4114" t="s">
        <v>2850</v>
      </c>
      <c r="AH4114" t="s">
        <v>2940</v>
      </c>
      <c r="AI4114" t="s">
        <v>2941</v>
      </c>
      <c r="AJ4114" t="s">
        <v>3097</v>
      </c>
      <c r="AK4114" t="s">
        <v>3101</v>
      </c>
      <c r="AL4114" t="s">
        <v>3103</v>
      </c>
      <c r="AM4114" t="s">
        <v>3471</v>
      </c>
      <c r="AN4114" t="s">
        <v>3619</v>
      </c>
      <c r="BQ4114">
        <v>269.22899999999998</v>
      </c>
      <c r="BR4114">
        <v>269.39912999999859</v>
      </c>
      <c r="BS4114">
        <v>29</v>
      </c>
    </row>
    <row r="4115" spans="1:71" x14ac:dyDescent="0.25">
      <c r="A4115" t="s">
        <v>87</v>
      </c>
      <c r="B4115">
        <v>2112</v>
      </c>
      <c r="C4115" t="s">
        <v>88</v>
      </c>
      <c r="D4115">
        <v>2</v>
      </c>
      <c r="E4115">
        <v>38669.581850000002</v>
      </c>
      <c r="F4115">
        <v>38669.72047</v>
      </c>
      <c r="G4115">
        <v>0.1386199999978999</v>
      </c>
      <c r="H4115">
        <v>269.58190000000002</v>
      </c>
      <c r="I4115">
        <v>77.143000000000001</v>
      </c>
      <c r="J4115">
        <v>600</v>
      </c>
      <c r="L4115" t="s">
        <v>1425</v>
      </c>
      <c r="M4115" t="str">
        <f t="shared" si="520"/>
        <v>2017</v>
      </c>
      <c r="N4115" t="str">
        <f t="shared" si="521"/>
        <v>12</v>
      </c>
      <c r="O4115" t="str">
        <f t="shared" si="522"/>
        <v>29</v>
      </c>
      <c r="P4115" t="str">
        <f t="shared" si="523"/>
        <v>09</v>
      </c>
      <c r="Q4115" t="str">
        <f t="shared" si="524"/>
        <v>36</v>
      </c>
      <c r="R4115" t="str">
        <f t="shared" si="525"/>
        <v>02</v>
      </c>
      <c r="S4115" s="4">
        <f t="shared" si="527"/>
        <v>43098.400023148148</v>
      </c>
      <c r="T4115" s="5">
        <f t="shared" si="526"/>
        <v>43098.400023148148</v>
      </c>
      <c r="U4115" t="s">
        <v>2850</v>
      </c>
      <c r="AH4115" t="s">
        <v>2940</v>
      </c>
      <c r="AI4115" t="s">
        <v>2941</v>
      </c>
      <c r="AJ4115" t="s">
        <v>3097</v>
      </c>
      <c r="AK4115" t="s">
        <v>3101</v>
      </c>
      <c r="AL4115" t="s">
        <v>3103</v>
      </c>
      <c r="AM4115" t="s">
        <v>3471</v>
      </c>
      <c r="AN4115" t="s">
        <v>3619</v>
      </c>
      <c r="BQ4115">
        <v>269.58190000000002</v>
      </c>
      <c r="BR4115">
        <v>269.72051999999792</v>
      </c>
      <c r="BS4115">
        <v>30</v>
      </c>
    </row>
    <row r="4116" spans="1:71" x14ac:dyDescent="0.25">
      <c r="A4116" t="s">
        <v>87</v>
      </c>
      <c r="B4116">
        <v>2113</v>
      </c>
      <c r="C4116" t="s">
        <v>88</v>
      </c>
      <c r="D4116">
        <v>2</v>
      </c>
      <c r="E4116">
        <v>38669.859100000001</v>
      </c>
      <c r="F4116">
        <v>38670.344290000001</v>
      </c>
      <c r="G4116">
        <v>0.48518999999942031</v>
      </c>
      <c r="H4116">
        <v>269.85910000000001</v>
      </c>
      <c r="I4116">
        <v>128.571</v>
      </c>
      <c r="J4116">
        <v>780</v>
      </c>
      <c r="L4116" t="s">
        <v>1425</v>
      </c>
      <c r="M4116" t="str">
        <f t="shared" si="520"/>
        <v>2017</v>
      </c>
      <c r="N4116" t="str">
        <f t="shared" si="521"/>
        <v>12</v>
      </c>
      <c r="O4116" t="str">
        <f t="shared" si="522"/>
        <v>29</v>
      </c>
      <c r="P4116" t="str">
        <f t="shared" si="523"/>
        <v>09</v>
      </c>
      <c r="Q4116" t="str">
        <f t="shared" si="524"/>
        <v>36</v>
      </c>
      <c r="R4116" t="str">
        <f t="shared" si="525"/>
        <v>02</v>
      </c>
      <c r="S4116" s="4">
        <f t="shared" si="527"/>
        <v>43098.400023148148</v>
      </c>
      <c r="T4116" s="5">
        <f t="shared" si="526"/>
        <v>43098.400023148148</v>
      </c>
      <c r="U4116" t="s">
        <v>2850</v>
      </c>
      <c r="AH4116" t="s">
        <v>2940</v>
      </c>
      <c r="AI4116" t="s">
        <v>3081</v>
      </c>
      <c r="AJ4116" t="s">
        <v>3097</v>
      </c>
      <c r="AK4116" t="s">
        <v>3101</v>
      </c>
      <c r="AL4116" t="s">
        <v>3103</v>
      </c>
      <c r="AM4116" t="s">
        <v>3471</v>
      </c>
      <c r="AN4116" t="s">
        <v>3619</v>
      </c>
      <c r="BQ4116">
        <v>269.85910000000001</v>
      </c>
      <c r="BR4116">
        <v>270.34428999999938</v>
      </c>
      <c r="BS4116">
        <v>31</v>
      </c>
    </row>
    <row r="4117" spans="1:71" x14ac:dyDescent="0.25">
      <c r="A4117" t="s">
        <v>87</v>
      </c>
      <c r="B4117">
        <v>2114</v>
      </c>
      <c r="C4117" t="s">
        <v>88</v>
      </c>
      <c r="D4117">
        <v>2</v>
      </c>
      <c r="E4117">
        <v>38671.012219999997</v>
      </c>
      <c r="F4117">
        <v>38671.308380000002</v>
      </c>
      <c r="G4117">
        <v>0.29616000000532949</v>
      </c>
      <c r="H4117">
        <v>271.01220000000001</v>
      </c>
      <c r="I4117">
        <v>137.143</v>
      </c>
      <c r="J4117">
        <v>720</v>
      </c>
      <c r="L4117" t="s">
        <v>1425</v>
      </c>
      <c r="M4117" t="str">
        <f t="shared" si="520"/>
        <v>2017</v>
      </c>
      <c r="N4117" t="str">
        <f t="shared" si="521"/>
        <v>12</v>
      </c>
      <c r="O4117" t="str">
        <f t="shared" si="522"/>
        <v>29</v>
      </c>
      <c r="P4117" t="str">
        <f t="shared" si="523"/>
        <v>09</v>
      </c>
      <c r="Q4117" t="str">
        <f t="shared" si="524"/>
        <v>36</v>
      </c>
      <c r="R4117" t="str">
        <f t="shared" si="525"/>
        <v>02</v>
      </c>
      <c r="S4117" s="4">
        <f t="shared" si="527"/>
        <v>43098.400023148148</v>
      </c>
      <c r="T4117" s="5">
        <f t="shared" si="526"/>
        <v>43098.400023148148</v>
      </c>
      <c r="U4117" t="s">
        <v>2850</v>
      </c>
      <c r="AH4117" t="s">
        <v>2940</v>
      </c>
      <c r="AI4117" t="s">
        <v>2941</v>
      </c>
      <c r="AJ4117" t="s">
        <v>2941</v>
      </c>
      <c r="AK4117" t="s">
        <v>3101</v>
      </c>
      <c r="AL4117" t="s">
        <v>3104</v>
      </c>
      <c r="AM4117" t="s">
        <v>3471</v>
      </c>
      <c r="BQ4117">
        <v>271.01220000000001</v>
      </c>
      <c r="BR4117">
        <v>271.30836000000528</v>
      </c>
      <c r="BS4117">
        <v>32</v>
      </c>
    </row>
    <row r="4118" spans="1:71" x14ac:dyDescent="0.25">
      <c r="A4118" t="s">
        <v>87</v>
      </c>
      <c r="B4118">
        <v>2115</v>
      </c>
      <c r="C4118" t="s">
        <v>88</v>
      </c>
      <c r="D4118">
        <v>2</v>
      </c>
      <c r="E4118">
        <v>38671.617140000002</v>
      </c>
      <c r="F4118">
        <v>38671.881789999999</v>
      </c>
      <c r="G4118">
        <v>0.26464999999734568</v>
      </c>
      <c r="H4118">
        <v>271.61709999999999</v>
      </c>
      <c r="I4118">
        <v>145.714</v>
      </c>
      <c r="J4118">
        <v>925.71400000000006</v>
      </c>
      <c r="L4118" t="s">
        <v>1425</v>
      </c>
      <c r="M4118" t="str">
        <f t="shared" si="520"/>
        <v>2017</v>
      </c>
      <c r="N4118" t="str">
        <f t="shared" si="521"/>
        <v>12</v>
      </c>
      <c r="O4118" t="str">
        <f t="shared" si="522"/>
        <v>29</v>
      </c>
      <c r="P4118" t="str">
        <f t="shared" si="523"/>
        <v>09</v>
      </c>
      <c r="Q4118" t="str">
        <f t="shared" si="524"/>
        <v>36</v>
      </c>
      <c r="R4118" t="str">
        <f t="shared" si="525"/>
        <v>02</v>
      </c>
      <c r="S4118" s="4">
        <f t="shared" si="527"/>
        <v>43098.400023148148</v>
      </c>
      <c r="T4118" s="5">
        <f t="shared" si="526"/>
        <v>43098.400023148148</v>
      </c>
      <c r="U4118" t="s">
        <v>2850</v>
      </c>
      <c r="AH4118" t="s">
        <v>2940</v>
      </c>
      <c r="AI4118" t="s">
        <v>2941</v>
      </c>
      <c r="AJ4118" t="s">
        <v>2941</v>
      </c>
      <c r="AK4118" t="s">
        <v>3101</v>
      </c>
      <c r="AL4118" t="s">
        <v>3104</v>
      </c>
      <c r="AM4118" t="s">
        <v>3471</v>
      </c>
      <c r="BQ4118">
        <v>271.61709999999999</v>
      </c>
      <c r="BR4118">
        <v>271.88174999999728</v>
      </c>
      <c r="BS4118">
        <v>33</v>
      </c>
    </row>
    <row r="4119" spans="1:71" x14ac:dyDescent="0.25">
      <c r="A4119" t="s">
        <v>87</v>
      </c>
      <c r="B4119">
        <v>2116</v>
      </c>
      <c r="C4119" t="s">
        <v>88</v>
      </c>
      <c r="D4119">
        <v>2</v>
      </c>
      <c r="E4119">
        <v>38672.146439999997</v>
      </c>
      <c r="F4119">
        <v>38672.429989999997</v>
      </c>
      <c r="G4119">
        <v>0.28355000000010477</v>
      </c>
      <c r="H4119">
        <v>272.14640000000003</v>
      </c>
      <c r="I4119">
        <v>154.286</v>
      </c>
      <c r="J4119">
        <v>985.71400000000006</v>
      </c>
      <c r="L4119" t="s">
        <v>1425</v>
      </c>
      <c r="M4119" t="str">
        <f t="shared" si="520"/>
        <v>2017</v>
      </c>
      <c r="N4119" t="str">
        <f t="shared" si="521"/>
        <v>12</v>
      </c>
      <c r="O4119" t="str">
        <f t="shared" si="522"/>
        <v>29</v>
      </c>
      <c r="P4119" t="str">
        <f t="shared" si="523"/>
        <v>09</v>
      </c>
      <c r="Q4119" t="str">
        <f t="shared" si="524"/>
        <v>36</v>
      </c>
      <c r="R4119" t="str">
        <f t="shared" si="525"/>
        <v>02</v>
      </c>
      <c r="S4119" s="4">
        <f t="shared" si="527"/>
        <v>43098.400023148148</v>
      </c>
      <c r="T4119" s="5">
        <f t="shared" si="526"/>
        <v>43098.400023148148</v>
      </c>
      <c r="U4119" t="s">
        <v>2850</v>
      </c>
      <c r="AH4119" t="s">
        <v>2940</v>
      </c>
      <c r="AI4119" t="s">
        <v>2941</v>
      </c>
      <c r="AJ4119" t="s">
        <v>2941</v>
      </c>
      <c r="AK4119" t="s">
        <v>3101</v>
      </c>
      <c r="AL4119" t="s">
        <v>3104</v>
      </c>
      <c r="AM4119" t="s">
        <v>3471</v>
      </c>
      <c r="BQ4119">
        <v>272.14640000000003</v>
      </c>
      <c r="BR4119">
        <v>272.42995000000008</v>
      </c>
      <c r="BS4119">
        <v>34</v>
      </c>
    </row>
    <row r="4120" spans="1:71" x14ac:dyDescent="0.25">
      <c r="A4120" t="s">
        <v>87</v>
      </c>
      <c r="B4120">
        <v>2118</v>
      </c>
      <c r="C4120" t="s">
        <v>88</v>
      </c>
      <c r="D4120">
        <v>2</v>
      </c>
      <c r="E4120">
        <v>38674.544750000001</v>
      </c>
      <c r="F4120">
        <v>38674.733780000002</v>
      </c>
      <c r="G4120">
        <v>0.18903000000136669</v>
      </c>
      <c r="H4120">
        <v>274.54480000000001</v>
      </c>
      <c r="I4120">
        <v>94.286000000000001</v>
      </c>
      <c r="J4120">
        <v>745.71400000000006</v>
      </c>
      <c r="L4120" t="s">
        <v>1425</v>
      </c>
      <c r="M4120" t="str">
        <f t="shared" si="520"/>
        <v>2017</v>
      </c>
      <c r="N4120" t="str">
        <f t="shared" si="521"/>
        <v>12</v>
      </c>
      <c r="O4120" t="str">
        <f t="shared" si="522"/>
        <v>29</v>
      </c>
      <c r="P4120" t="str">
        <f t="shared" si="523"/>
        <v>09</v>
      </c>
      <c r="Q4120" t="str">
        <f t="shared" si="524"/>
        <v>36</v>
      </c>
      <c r="R4120" t="str">
        <f t="shared" si="525"/>
        <v>02</v>
      </c>
      <c r="S4120" s="4">
        <f t="shared" si="527"/>
        <v>43098.400023148148</v>
      </c>
      <c r="T4120" s="5">
        <f t="shared" si="526"/>
        <v>43098.400023148148</v>
      </c>
      <c r="U4120" t="s">
        <v>2850</v>
      </c>
      <c r="AH4120" t="s">
        <v>2940</v>
      </c>
      <c r="AI4120" t="s">
        <v>2941</v>
      </c>
      <c r="AJ4120" t="s">
        <v>2941</v>
      </c>
      <c r="AK4120" t="s">
        <v>3101</v>
      </c>
      <c r="AL4120" t="s">
        <v>3104</v>
      </c>
      <c r="AM4120" t="s">
        <v>3472</v>
      </c>
      <c r="AN4120" t="s">
        <v>3619</v>
      </c>
      <c r="BQ4120">
        <v>274.54480000000001</v>
      </c>
      <c r="BR4120">
        <v>274.73383000000138</v>
      </c>
      <c r="BS4120">
        <v>35</v>
      </c>
    </row>
    <row r="4121" spans="1:71" x14ac:dyDescent="0.25">
      <c r="A4121" t="s">
        <v>87</v>
      </c>
      <c r="B4121">
        <v>2119</v>
      </c>
      <c r="C4121" t="s">
        <v>88</v>
      </c>
      <c r="D4121">
        <v>2</v>
      </c>
      <c r="E4121">
        <v>38675.181170000003</v>
      </c>
      <c r="F4121">
        <v>38675.51513</v>
      </c>
      <c r="G4121">
        <v>0.33395999999629572</v>
      </c>
      <c r="H4121">
        <v>275.18119999999999</v>
      </c>
      <c r="I4121">
        <v>120</v>
      </c>
      <c r="J4121">
        <v>985.71400000000006</v>
      </c>
      <c r="L4121" t="s">
        <v>1425</v>
      </c>
      <c r="M4121" t="str">
        <f t="shared" si="520"/>
        <v>2017</v>
      </c>
      <c r="N4121" t="str">
        <f t="shared" si="521"/>
        <v>12</v>
      </c>
      <c r="O4121" t="str">
        <f t="shared" si="522"/>
        <v>29</v>
      </c>
      <c r="P4121" t="str">
        <f t="shared" si="523"/>
        <v>09</v>
      </c>
      <c r="Q4121" t="str">
        <f t="shared" si="524"/>
        <v>36</v>
      </c>
      <c r="R4121" t="str">
        <f t="shared" si="525"/>
        <v>02</v>
      </c>
      <c r="S4121" s="4">
        <f t="shared" si="527"/>
        <v>43098.400023148148</v>
      </c>
      <c r="T4121" s="5">
        <f t="shared" si="526"/>
        <v>43098.400023148148</v>
      </c>
      <c r="U4121" t="s">
        <v>2850</v>
      </c>
      <c r="AH4121" t="s">
        <v>2940</v>
      </c>
      <c r="AI4121" t="s">
        <v>2941</v>
      </c>
      <c r="AJ4121" t="s">
        <v>2941</v>
      </c>
      <c r="AK4121" t="s">
        <v>3101</v>
      </c>
      <c r="AL4121" t="s">
        <v>3104</v>
      </c>
      <c r="AM4121" t="s">
        <v>3472</v>
      </c>
      <c r="BQ4121">
        <v>275.18119999999999</v>
      </c>
      <c r="BR4121">
        <v>275.51515999999629</v>
      </c>
      <c r="BS4121">
        <v>36</v>
      </c>
    </row>
    <row r="4122" spans="1:71" x14ac:dyDescent="0.25">
      <c r="A4122" t="s">
        <v>87</v>
      </c>
      <c r="B4122">
        <v>2120</v>
      </c>
      <c r="C4122" t="s">
        <v>88</v>
      </c>
      <c r="D4122">
        <v>2</v>
      </c>
      <c r="E4122">
        <v>38675.8995</v>
      </c>
      <c r="F4122">
        <v>38676.03183</v>
      </c>
      <c r="G4122">
        <v>0.13233000000036549</v>
      </c>
      <c r="H4122">
        <v>275.89949999999999</v>
      </c>
      <c r="I4122">
        <v>120</v>
      </c>
      <c r="J4122">
        <v>814.28599999999994</v>
      </c>
      <c r="L4122" t="s">
        <v>1425</v>
      </c>
      <c r="M4122" t="str">
        <f t="shared" si="520"/>
        <v>2017</v>
      </c>
      <c r="N4122" t="str">
        <f t="shared" si="521"/>
        <v>12</v>
      </c>
      <c r="O4122" t="str">
        <f t="shared" si="522"/>
        <v>29</v>
      </c>
      <c r="P4122" t="str">
        <f t="shared" si="523"/>
        <v>09</v>
      </c>
      <c r="Q4122" t="str">
        <f t="shared" si="524"/>
        <v>36</v>
      </c>
      <c r="R4122" t="str">
        <f t="shared" si="525"/>
        <v>02</v>
      </c>
      <c r="S4122" s="4">
        <f t="shared" si="527"/>
        <v>43098.400023148148</v>
      </c>
      <c r="T4122" s="5">
        <f t="shared" si="526"/>
        <v>43098.400023148148</v>
      </c>
      <c r="U4122" t="s">
        <v>2850</v>
      </c>
      <c r="AH4122" t="s">
        <v>2940</v>
      </c>
      <c r="AI4122" t="s">
        <v>2941</v>
      </c>
      <c r="AJ4122" t="s">
        <v>3097</v>
      </c>
      <c r="AK4122" t="s">
        <v>3101</v>
      </c>
      <c r="AL4122" t="s">
        <v>3103</v>
      </c>
      <c r="AM4122" t="s">
        <v>3472</v>
      </c>
      <c r="AN4122" t="s">
        <v>3619</v>
      </c>
      <c r="BQ4122">
        <v>275.89949999999999</v>
      </c>
      <c r="BR4122">
        <v>276.03183000000041</v>
      </c>
      <c r="BS4122">
        <v>37</v>
      </c>
    </row>
    <row r="4123" spans="1:71" x14ac:dyDescent="0.25">
      <c r="A4123" t="s">
        <v>87</v>
      </c>
      <c r="B4123">
        <v>2121</v>
      </c>
      <c r="C4123" t="s">
        <v>88</v>
      </c>
      <c r="D4123">
        <v>2</v>
      </c>
      <c r="E4123">
        <v>38677.563020000001</v>
      </c>
      <c r="F4123">
        <v>38677.852870000002</v>
      </c>
      <c r="G4123">
        <v>0.28985000000102451</v>
      </c>
      <c r="H4123">
        <v>277.56299999999999</v>
      </c>
      <c r="I4123">
        <v>128.571</v>
      </c>
      <c r="J4123">
        <v>685.71400000000006</v>
      </c>
      <c r="L4123" t="s">
        <v>1425</v>
      </c>
      <c r="M4123" t="str">
        <f t="shared" si="520"/>
        <v>2017</v>
      </c>
      <c r="N4123" t="str">
        <f t="shared" si="521"/>
        <v>12</v>
      </c>
      <c r="O4123" t="str">
        <f t="shared" si="522"/>
        <v>29</v>
      </c>
      <c r="P4123" t="str">
        <f t="shared" si="523"/>
        <v>09</v>
      </c>
      <c r="Q4123" t="str">
        <f t="shared" si="524"/>
        <v>36</v>
      </c>
      <c r="R4123" t="str">
        <f t="shared" si="525"/>
        <v>02</v>
      </c>
      <c r="S4123" s="4">
        <f t="shared" si="527"/>
        <v>43098.400023148148</v>
      </c>
      <c r="T4123" s="5">
        <f t="shared" si="526"/>
        <v>43098.400023148148</v>
      </c>
      <c r="U4123" t="s">
        <v>2850</v>
      </c>
      <c r="AH4123" t="s">
        <v>2940</v>
      </c>
      <c r="AI4123" t="s">
        <v>2941</v>
      </c>
      <c r="AJ4123" t="s">
        <v>2941</v>
      </c>
      <c r="AK4123" t="s">
        <v>3101</v>
      </c>
      <c r="AL4123" t="s">
        <v>3104</v>
      </c>
      <c r="AM4123" t="s">
        <v>3472</v>
      </c>
      <c r="BQ4123">
        <v>277.56299999999999</v>
      </c>
      <c r="BR4123">
        <v>277.85285000000101</v>
      </c>
      <c r="BS4123">
        <v>38</v>
      </c>
    </row>
    <row r="4124" spans="1:71" x14ac:dyDescent="0.25">
      <c r="A4124" t="s">
        <v>87</v>
      </c>
      <c r="B4124">
        <v>2122</v>
      </c>
      <c r="C4124" t="s">
        <v>88</v>
      </c>
      <c r="D4124">
        <v>2</v>
      </c>
      <c r="E4124">
        <v>38678.709840000003</v>
      </c>
      <c r="F4124">
        <v>38679.005989999998</v>
      </c>
      <c r="G4124">
        <v>0.29614999999466818</v>
      </c>
      <c r="H4124">
        <v>278.70979999999997</v>
      </c>
      <c r="I4124">
        <v>94.286000000000001</v>
      </c>
      <c r="J4124">
        <v>728.57100000000003</v>
      </c>
      <c r="L4124" t="s">
        <v>1425</v>
      </c>
      <c r="M4124" t="str">
        <f t="shared" si="520"/>
        <v>2017</v>
      </c>
      <c r="N4124" t="str">
        <f t="shared" si="521"/>
        <v>12</v>
      </c>
      <c r="O4124" t="str">
        <f t="shared" si="522"/>
        <v>29</v>
      </c>
      <c r="P4124" t="str">
        <f t="shared" si="523"/>
        <v>09</v>
      </c>
      <c r="Q4124" t="str">
        <f t="shared" si="524"/>
        <v>36</v>
      </c>
      <c r="R4124" t="str">
        <f t="shared" si="525"/>
        <v>02</v>
      </c>
      <c r="S4124" s="4">
        <f t="shared" si="527"/>
        <v>43098.400023148148</v>
      </c>
      <c r="T4124" s="5">
        <f t="shared" si="526"/>
        <v>43098.400023148148</v>
      </c>
      <c r="U4124" t="s">
        <v>2850</v>
      </c>
      <c r="AH4124" t="s">
        <v>2940</v>
      </c>
      <c r="AI4124" t="s">
        <v>2941</v>
      </c>
      <c r="AJ4124" t="s">
        <v>2941</v>
      </c>
      <c r="AK4124" t="s">
        <v>3101</v>
      </c>
      <c r="AL4124" t="s">
        <v>3104</v>
      </c>
      <c r="AM4124" t="s">
        <v>3472</v>
      </c>
      <c r="BQ4124">
        <v>278.70979999999997</v>
      </c>
      <c r="BR4124">
        <v>279.00594999999458</v>
      </c>
      <c r="BS4124">
        <v>39</v>
      </c>
    </row>
    <row r="4125" spans="1:71" x14ac:dyDescent="0.25">
      <c r="A4125" t="s">
        <v>87</v>
      </c>
      <c r="B4125">
        <v>1031</v>
      </c>
      <c r="C4125" t="s">
        <v>88</v>
      </c>
      <c r="D4125">
        <v>2</v>
      </c>
      <c r="E4125">
        <v>18323.418000000001</v>
      </c>
      <c r="F4125">
        <v>18323.768810000001</v>
      </c>
      <c r="G4125">
        <v>0.35080999999991042</v>
      </c>
      <c r="H4125">
        <v>23.417999999999999</v>
      </c>
      <c r="I4125">
        <v>66.8</v>
      </c>
      <c r="J4125">
        <v>795.9</v>
      </c>
      <c r="L4125" t="s">
        <v>1426</v>
      </c>
      <c r="M4125" t="str">
        <f t="shared" si="520"/>
        <v>2017</v>
      </c>
      <c r="N4125" t="str">
        <f t="shared" si="521"/>
        <v>11</v>
      </c>
      <c r="O4125" t="str">
        <f t="shared" si="522"/>
        <v>16</v>
      </c>
      <c r="P4125" t="str">
        <f t="shared" si="523"/>
        <v>07</v>
      </c>
      <c r="Q4125" t="str">
        <f t="shared" si="524"/>
        <v>06</v>
      </c>
      <c r="R4125" t="str">
        <f t="shared" si="525"/>
        <v>02</v>
      </c>
      <c r="S4125" s="4">
        <f t="shared" si="527"/>
        <v>43055.295856481483</v>
      </c>
      <c r="T4125" s="5">
        <f t="shared" si="526"/>
        <v>43055.295856481483</v>
      </c>
      <c r="U4125" t="s">
        <v>2851</v>
      </c>
      <c r="W4125" t="s">
        <v>2940</v>
      </c>
      <c r="X4125" t="s">
        <v>2942</v>
      </c>
      <c r="Z4125" t="s">
        <v>2954</v>
      </c>
      <c r="AH4125" t="s">
        <v>2940</v>
      </c>
      <c r="AI4125" t="s">
        <v>2941</v>
      </c>
      <c r="AJ4125" t="s">
        <v>3097</v>
      </c>
      <c r="AK4125" t="s">
        <v>3101</v>
      </c>
      <c r="AL4125" t="s">
        <v>3103</v>
      </c>
      <c r="AM4125" t="s">
        <v>3105</v>
      </c>
      <c r="BQ4125">
        <v>23.417999999999999</v>
      </c>
      <c r="BR4125">
        <v>23.76880999999991</v>
      </c>
      <c r="BS4125">
        <v>0</v>
      </c>
    </row>
    <row r="4126" spans="1:71" x14ac:dyDescent="0.25">
      <c r="A4126" t="s">
        <v>87</v>
      </c>
      <c r="B4126">
        <v>1604</v>
      </c>
      <c r="C4126" t="s">
        <v>88</v>
      </c>
      <c r="D4126">
        <v>2</v>
      </c>
      <c r="E4126">
        <v>18325.909899999999</v>
      </c>
      <c r="F4126">
        <v>18326.143039999999</v>
      </c>
      <c r="G4126">
        <v>0.2331400000002759</v>
      </c>
      <c r="H4126">
        <v>25.9099</v>
      </c>
      <c r="I4126">
        <v>0</v>
      </c>
      <c r="J4126">
        <v>1149.606</v>
      </c>
      <c r="L4126" t="s">
        <v>1426</v>
      </c>
      <c r="M4126" t="str">
        <f t="shared" si="520"/>
        <v>2017</v>
      </c>
      <c r="N4126" t="str">
        <f t="shared" si="521"/>
        <v>11</v>
      </c>
      <c r="O4126" t="str">
        <f t="shared" si="522"/>
        <v>16</v>
      </c>
      <c r="P4126" t="str">
        <f t="shared" si="523"/>
        <v>07</v>
      </c>
      <c r="Q4126" t="str">
        <f t="shared" si="524"/>
        <v>06</v>
      </c>
      <c r="R4126" t="str">
        <f t="shared" si="525"/>
        <v>02</v>
      </c>
      <c r="S4126" s="4">
        <f t="shared" si="527"/>
        <v>43055.295856481483</v>
      </c>
      <c r="T4126" s="5">
        <f t="shared" si="526"/>
        <v>43055.295856481483</v>
      </c>
      <c r="U4126" t="s">
        <v>2851</v>
      </c>
      <c r="AH4126" t="s">
        <v>2940</v>
      </c>
      <c r="AI4126" t="s">
        <v>2941</v>
      </c>
      <c r="AJ4126" t="s">
        <v>3097</v>
      </c>
      <c r="AK4126" t="s">
        <v>3101</v>
      </c>
      <c r="AL4126" t="s">
        <v>3103</v>
      </c>
      <c r="AM4126" t="s">
        <v>3473</v>
      </c>
      <c r="BQ4126">
        <v>25.9099</v>
      </c>
      <c r="BR4126">
        <v>26.14304000000028</v>
      </c>
      <c r="BS4126">
        <v>1</v>
      </c>
    </row>
    <row r="4127" spans="1:71" x14ac:dyDescent="0.25">
      <c r="A4127" t="s">
        <v>87</v>
      </c>
      <c r="B4127">
        <v>1605</v>
      </c>
      <c r="C4127" t="s">
        <v>88</v>
      </c>
      <c r="D4127">
        <v>2</v>
      </c>
      <c r="E4127">
        <v>18326.325799999999</v>
      </c>
      <c r="F4127">
        <v>18326.552640000002</v>
      </c>
      <c r="G4127">
        <v>0.2268400000029942</v>
      </c>
      <c r="H4127">
        <v>26.325800000000001</v>
      </c>
      <c r="I4127">
        <v>62.991999999999997</v>
      </c>
      <c r="J4127">
        <v>1299.213</v>
      </c>
      <c r="L4127" t="s">
        <v>1426</v>
      </c>
      <c r="M4127" t="str">
        <f t="shared" si="520"/>
        <v>2017</v>
      </c>
      <c r="N4127" t="str">
        <f t="shared" si="521"/>
        <v>11</v>
      </c>
      <c r="O4127" t="str">
        <f t="shared" si="522"/>
        <v>16</v>
      </c>
      <c r="P4127" t="str">
        <f t="shared" si="523"/>
        <v>07</v>
      </c>
      <c r="Q4127" t="str">
        <f t="shared" si="524"/>
        <v>06</v>
      </c>
      <c r="R4127" t="str">
        <f t="shared" si="525"/>
        <v>02</v>
      </c>
      <c r="S4127" s="4">
        <f t="shared" si="527"/>
        <v>43055.295856481483</v>
      </c>
      <c r="T4127" s="5">
        <f t="shared" si="526"/>
        <v>43055.295856481483</v>
      </c>
      <c r="U4127" t="s">
        <v>2851</v>
      </c>
      <c r="AH4127" t="s">
        <v>2940</v>
      </c>
      <c r="AI4127" t="s">
        <v>2941</v>
      </c>
      <c r="AJ4127" t="s">
        <v>3097</v>
      </c>
      <c r="AK4127" t="s">
        <v>3101</v>
      </c>
      <c r="AL4127" t="s">
        <v>3103</v>
      </c>
      <c r="AM4127" t="s">
        <v>3473</v>
      </c>
      <c r="BQ4127">
        <v>26.325800000000001</v>
      </c>
      <c r="BR4127">
        <v>26.552640000002999</v>
      </c>
      <c r="BS4127">
        <v>2</v>
      </c>
    </row>
    <row r="4128" spans="1:71" x14ac:dyDescent="0.25">
      <c r="A4128" t="s">
        <v>87</v>
      </c>
      <c r="B4128">
        <v>1868</v>
      </c>
      <c r="C4128" t="s">
        <v>88</v>
      </c>
      <c r="D4128">
        <v>2</v>
      </c>
      <c r="E4128">
        <v>18330.967400000001</v>
      </c>
      <c r="F4128">
        <v>18331.635330000001</v>
      </c>
      <c r="G4128">
        <v>0.66792999999961467</v>
      </c>
      <c r="H4128">
        <v>30.967400000000001</v>
      </c>
      <c r="I4128">
        <v>55.118000000000002</v>
      </c>
      <c r="J4128">
        <v>1803.15</v>
      </c>
      <c r="L4128" t="s">
        <v>1426</v>
      </c>
      <c r="M4128" t="str">
        <f t="shared" si="520"/>
        <v>2017</v>
      </c>
      <c r="N4128" t="str">
        <f t="shared" si="521"/>
        <v>11</v>
      </c>
      <c r="O4128" t="str">
        <f t="shared" si="522"/>
        <v>16</v>
      </c>
      <c r="P4128" t="str">
        <f t="shared" si="523"/>
        <v>07</v>
      </c>
      <c r="Q4128" t="str">
        <f t="shared" si="524"/>
        <v>06</v>
      </c>
      <c r="R4128" t="str">
        <f t="shared" si="525"/>
        <v>02</v>
      </c>
      <c r="S4128" s="4">
        <f t="shared" si="527"/>
        <v>43055.295856481483</v>
      </c>
      <c r="T4128" s="5">
        <f t="shared" si="526"/>
        <v>43055.295856481483</v>
      </c>
      <c r="U4128" t="s">
        <v>2851</v>
      </c>
      <c r="AH4128" t="s">
        <v>2940</v>
      </c>
      <c r="AI4128" t="s">
        <v>3081</v>
      </c>
      <c r="AJ4128" t="s">
        <v>3097</v>
      </c>
      <c r="AK4128" t="s">
        <v>3101</v>
      </c>
      <c r="AL4128" t="s">
        <v>3103</v>
      </c>
      <c r="AM4128" t="s">
        <v>3474</v>
      </c>
      <c r="BQ4128">
        <v>30.967400000000001</v>
      </c>
      <c r="BR4128">
        <v>31.63532999999962</v>
      </c>
      <c r="BS4128">
        <v>3</v>
      </c>
    </row>
    <row r="4129" spans="1:71" x14ac:dyDescent="0.25">
      <c r="A4129" t="s">
        <v>87</v>
      </c>
      <c r="B4129">
        <v>1869</v>
      </c>
      <c r="C4129" t="s">
        <v>88</v>
      </c>
      <c r="D4129">
        <v>2</v>
      </c>
      <c r="E4129">
        <v>18331.7991</v>
      </c>
      <c r="F4129">
        <v>18333.015230000001</v>
      </c>
      <c r="G4129">
        <v>1.2161300000007029</v>
      </c>
      <c r="H4129">
        <v>31.799099999999999</v>
      </c>
      <c r="I4129">
        <v>78.739999999999995</v>
      </c>
      <c r="J4129">
        <v>1559.0550000000001</v>
      </c>
      <c r="L4129" t="s">
        <v>1426</v>
      </c>
      <c r="M4129" t="str">
        <f t="shared" si="520"/>
        <v>2017</v>
      </c>
      <c r="N4129" t="str">
        <f t="shared" si="521"/>
        <v>11</v>
      </c>
      <c r="O4129" t="str">
        <f t="shared" si="522"/>
        <v>16</v>
      </c>
      <c r="P4129" t="str">
        <f t="shared" si="523"/>
        <v>07</v>
      </c>
      <c r="Q4129" t="str">
        <f t="shared" si="524"/>
        <v>06</v>
      </c>
      <c r="R4129" t="str">
        <f t="shared" si="525"/>
        <v>02</v>
      </c>
      <c r="S4129" s="4">
        <f t="shared" si="527"/>
        <v>43055.295856481483</v>
      </c>
      <c r="T4129" s="5">
        <f t="shared" si="526"/>
        <v>43055.295856481483</v>
      </c>
      <c r="U4129" t="s">
        <v>2851</v>
      </c>
      <c r="AH4129" t="s">
        <v>2940</v>
      </c>
      <c r="AI4129" t="s">
        <v>3082</v>
      </c>
      <c r="AJ4129" t="s">
        <v>3097</v>
      </c>
      <c r="AK4129" t="s">
        <v>3101</v>
      </c>
      <c r="AL4129" t="s">
        <v>3103</v>
      </c>
      <c r="AM4129" t="s">
        <v>3474</v>
      </c>
      <c r="BQ4129">
        <v>31.799099999999999</v>
      </c>
      <c r="BR4129">
        <v>33.015230000000699</v>
      </c>
      <c r="BS4129">
        <v>4</v>
      </c>
    </row>
    <row r="4130" spans="1:71" x14ac:dyDescent="0.25">
      <c r="A4130" t="s">
        <v>87</v>
      </c>
      <c r="B4130">
        <v>1035</v>
      </c>
      <c r="C4130" t="s">
        <v>88</v>
      </c>
      <c r="D4130">
        <v>2</v>
      </c>
      <c r="E4130">
        <v>19169.859</v>
      </c>
      <c r="F4130">
        <v>19170.36706</v>
      </c>
      <c r="G4130">
        <v>0.50806000000011409</v>
      </c>
      <c r="H4130">
        <v>269.85899999999998</v>
      </c>
      <c r="I4130">
        <v>89.1</v>
      </c>
      <c r="J4130">
        <v>723.6</v>
      </c>
      <c r="L4130" t="s">
        <v>1427</v>
      </c>
      <c r="M4130" t="str">
        <f t="shared" si="520"/>
        <v>2017</v>
      </c>
      <c r="N4130" t="str">
        <f t="shared" si="521"/>
        <v>11</v>
      </c>
      <c r="O4130" t="str">
        <f t="shared" si="522"/>
        <v>17</v>
      </c>
      <c r="P4130" t="str">
        <f t="shared" si="523"/>
        <v>02</v>
      </c>
      <c r="Q4130" t="str">
        <f t="shared" si="524"/>
        <v>36</v>
      </c>
      <c r="R4130" t="str">
        <f t="shared" si="525"/>
        <v>02</v>
      </c>
      <c r="S4130" s="4">
        <f t="shared" si="527"/>
        <v>43056.108356481483</v>
      </c>
      <c r="T4130" s="5">
        <f t="shared" si="526"/>
        <v>43056.108356481483</v>
      </c>
      <c r="U4130" t="s">
        <v>2852</v>
      </c>
      <c r="W4130" t="s">
        <v>2940</v>
      </c>
      <c r="X4130" t="s">
        <v>2942</v>
      </c>
      <c r="Z4130" t="s">
        <v>2954</v>
      </c>
      <c r="AH4130" t="s">
        <v>2940</v>
      </c>
      <c r="AI4130" t="s">
        <v>3077</v>
      </c>
      <c r="AJ4130" t="s">
        <v>3097</v>
      </c>
      <c r="AK4130" t="s">
        <v>3101</v>
      </c>
      <c r="AL4130" t="s">
        <v>3103</v>
      </c>
      <c r="AM4130" t="s">
        <v>3105</v>
      </c>
      <c r="BQ4130">
        <v>269.85899999999998</v>
      </c>
      <c r="BR4130">
        <v>270.36706000000009</v>
      </c>
      <c r="BS4130">
        <v>0</v>
      </c>
    </row>
    <row r="4131" spans="1:71" x14ac:dyDescent="0.25">
      <c r="A4131" t="s">
        <v>87</v>
      </c>
      <c r="B4131">
        <v>1607</v>
      </c>
      <c r="C4131" t="s">
        <v>88</v>
      </c>
      <c r="D4131">
        <v>2</v>
      </c>
      <c r="E4131">
        <v>19183.595399999998</v>
      </c>
      <c r="F4131">
        <v>19184.156210000001</v>
      </c>
      <c r="G4131">
        <v>0.56081000000267522</v>
      </c>
      <c r="H4131">
        <v>283.59539999999998</v>
      </c>
      <c r="I4131">
        <v>39.369999999999997</v>
      </c>
      <c r="J4131">
        <v>551.18100000000004</v>
      </c>
      <c r="L4131" t="s">
        <v>1427</v>
      </c>
      <c r="M4131" t="str">
        <f t="shared" si="520"/>
        <v>2017</v>
      </c>
      <c r="N4131" t="str">
        <f t="shared" si="521"/>
        <v>11</v>
      </c>
      <c r="O4131" t="str">
        <f t="shared" si="522"/>
        <v>17</v>
      </c>
      <c r="P4131" t="str">
        <f t="shared" si="523"/>
        <v>02</v>
      </c>
      <c r="Q4131" t="str">
        <f t="shared" si="524"/>
        <v>36</v>
      </c>
      <c r="R4131" t="str">
        <f t="shared" si="525"/>
        <v>02</v>
      </c>
      <c r="S4131" s="4">
        <f t="shared" si="527"/>
        <v>43056.108356481483</v>
      </c>
      <c r="T4131" s="5">
        <f t="shared" si="526"/>
        <v>43056.108356481483</v>
      </c>
      <c r="U4131" t="s">
        <v>2852</v>
      </c>
      <c r="AH4131" t="s">
        <v>2940</v>
      </c>
      <c r="AI4131" t="s">
        <v>3077</v>
      </c>
      <c r="AJ4131" t="s">
        <v>3097</v>
      </c>
      <c r="AK4131" t="s">
        <v>3101</v>
      </c>
      <c r="AL4131" t="s">
        <v>3103</v>
      </c>
      <c r="AM4131" t="s">
        <v>3435</v>
      </c>
      <c r="BQ4131">
        <v>283.59539999999998</v>
      </c>
      <c r="BR4131">
        <v>284.15621000000272</v>
      </c>
      <c r="BS4131">
        <v>1</v>
      </c>
    </row>
    <row r="4132" spans="1:71" x14ac:dyDescent="0.25">
      <c r="A4132" t="s">
        <v>87</v>
      </c>
      <c r="B4132">
        <v>1049</v>
      </c>
      <c r="C4132" t="s">
        <v>88</v>
      </c>
      <c r="D4132">
        <v>2</v>
      </c>
      <c r="E4132">
        <v>21796.1744</v>
      </c>
      <c r="F4132">
        <v>21796.736489999999</v>
      </c>
      <c r="G4132">
        <v>0.56208999999944353</v>
      </c>
      <c r="H4132">
        <v>196.17439999999999</v>
      </c>
      <c r="I4132">
        <v>83.5</v>
      </c>
      <c r="J4132">
        <v>1191.0999999999999</v>
      </c>
      <c r="L4132" t="s">
        <v>1428</v>
      </c>
      <c r="M4132" t="str">
        <f t="shared" si="520"/>
        <v>2017</v>
      </c>
      <c r="N4132" t="str">
        <f t="shared" si="521"/>
        <v>11</v>
      </c>
      <c r="O4132" t="str">
        <f t="shared" si="522"/>
        <v>21</v>
      </c>
      <c r="P4132" t="str">
        <f t="shared" si="523"/>
        <v>11</v>
      </c>
      <c r="Q4132" t="str">
        <f t="shared" si="524"/>
        <v>36</v>
      </c>
      <c r="R4132" t="str">
        <f t="shared" si="525"/>
        <v>02</v>
      </c>
      <c r="S4132" s="4">
        <f t="shared" si="527"/>
        <v>43060.483356481483</v>
      </c>
      <c r="T4132" s="5">
        <f t="shared" si="526"/>
        <v>43060.483356481483</v>
      </c>
      <c r="U4132" t="s">
        <v>2853</v>
      </c>
      <c r="W4132" t="s">
        <v>2940</v>
      </c>
      <c r="X4132" t="s">
        <v>2942</v>
      </c>
      <c r="Z4132" t="s">
        <v>2954</v>
      </c>
      <c r="AH4132" t="s">
        <v>2940</v>
      </c>
      <c r="AI4132" t="s">
        <v>3077</v>
      </c>
      <c r="AJ4132" t="s">
        <v>3097</v>
      </c>
      <c r="AK4132" t="s">
        <v>3101</v>
      </c>
      <c r="AL4132" t="s">
        <v>3103</v>
      </c>
      <c r="AM4132" t="s">
        <v>3105</v>
      </c>
      <c r="BQ4132">
        <v>196.17439999999999</v>
      </c>
      <c r="BR4132">
        <v>196.73648999999941</v>
      </c>
      <c r="BS4132">
        <v>0</v>
      </c>
    </row>
    <row r="4133" spans="1:71" x14ac:dyDescent="0.25">
      <c r="A4133" t="s">
        <v>87</v>
      </c>
      <c r="B4133">
        <v>1625</v>
      </c>
      <c r="C4133" t="s">
        <v>88</v>
      </c>
      <c r="D4133">
        <v>2</v>
      </c>
      <c r="E4133">
        <v>21720.542300000001</v>
      </c>
      <c r="F4133">
        <v>21720.781749999998</v>
      </c>
      <c r="G4133">
        <v>0.23944999999730501</v>
      </c>
      <c r="H4133">
        <v>120.5423</v>
      </c>
      <c r="I4133">
        <v>204.72399999999999</v>
      </c>
      <c r="J4133">
        <v>1472.441</v>
      </c>
      <c r="L4133" t="s">
        <v>1428</v>
      </c>
      <c r="M4133" t="str">
        <f t="shared" si="520"/>
        <v>2017</v>
      </c>
      <c r="N4133" t="str">
        <f t="shared" si="521"/>
        <v>11</v>
      </c>
      <c r="O4133" t="str">
        <f t="shared" si="522"/>
        <v>21</v>
      </c>
      <c r="P4133" t="str">
        <f t="shared" si="523"/>
        <v>11</v>
      </c>
      <c r="Q4133" t="str">
        <f t="shared" si="524"/>
        <v>36</v>
      </c>
      <c r="R4133" t="str">
        <f t="shared" si="525"/>
        <v>02</v>
      </c>
      <c r="S4133" s="4">
        <f t="shared" si="527"/>
        <v>43060.483356481483</v>
      </c>
      <c r="T4133" s="5">
        <f t="shared" si="526"/>
        <v>43060.483356481483</v>
      </c>
      <c r="U4133" t="s">
        <v>2853</v>
      </c>
      <c r="AH4133" t="s">
        <v>2940</v>
      </c>
      <c r="AI4133" t="s">
        <v>2941</v>
      </c>
      <c r="AJ4133" t="s">
        <v>3097</v>
      </c>
      <c r="AK4133" t="s">
        <v>3101</v>
      </c>
      <c r="AL4133" t="s">
        <v>3103</v>
      </c>
      <c r="AM4133" t="s">
        <v>3307</v>
      </c>
      <c r="BQ4133">
        <v>120.5423</v>
      </c>
      <c r="BR4133">
        <v>120.7817499999973</v>
      </c>
      <c r="BS4133">
        <v>1</v>
      </c>
    </row>
    <row r="4134" spans="1:71" x14ac:dyDescent="0.25">
      <c r="A4134" t="s">
        <v>87</v>
      </c>
      <c r="B4134">
        <v>1626</v>
      </c>
      <c r="C4134" t="s">
        <v>88</v>
      </c>
      <c r="D4134">
        <v>2</v>
      </c>
      <c r="E4134">
        <v>21721.519</v>
      </c>
      <c r="F4134">
        <v>21721.752140000001</v>
      </c>
      <c r="G4134">
        <v>0.2331400000002759</v>
      </c>
      <c r="H4134">
        <v>121.51900000000001</v>
      </c>
      <c r="I4134">
        <v>204.72399999999999</v>
      </c>
      <c r="J4134">
        <v>1551.181</v>
      </c>
      <c r="L4134" t="s">
        <v>1428</v>
      </c>
      <c r="M4134" t="str">
        <f t="shared" si="520"/>
        <v>2017</v>
      </c>
      <c r="N4134" t="str">
        <f t="shared" si="521"/>
        <v>11</v>
      </c>
      <c r="O4134" t="str">
        <f t="shared" si="522"/>
        <v>21</v>
      </c>
      <c r="P4134" t="str">
        <f t="shared" si="523"/>
        <v>11</v>
      </c>
      <c r="Q4134" t="str">
        <f t="shared" si="524"/>
        <v>36</v>
      </c>
      <c r="R4134" t="str">
        <f t="shared" si="525"/>
        <v>02</v>
      </c>
      <c r="S4134" s="4">
        <f t="shared" si="527"/>
        <v>43060.483356481483</v>
      </c>
      <c r="T4134" s="5">
        <f t="shared" si="526"/>
        <v>43060.483356481483</v>
      </c>
      <c r="U4134" t="s">
        <v>2853</v>
      </c>
      <c r="AH4134" t="s">
        <v>2940</v>
      </c>
      <c r="AI4134" t="s">
        <v>2941</v>
      </c>
      <c r="AJ4134" t="s">
        <v>3097</v>
      </c>
      <c r="AK4134" t="s">
        <v>3101</v>
      </c>
      <c r="AL4134" t="s">
        <v>3103</v>
      </c>
      <c r="AM4134" t="s">
        <v>3307</v>
      </c>
      <c r="BQ4134">
        <v>121.51900000000001</v>
      </c>
      <c r="BR4134">
        <v>121.7521400000003</v>
      </c>
      <c r="BS4134">
        <v>2</v>
      </c>
    </row>
    <row r="4135" spans="1:71" x14ac:dyDescent="0.25">
      <c r="A4135" t="s">
        <v>87</v>
      </c>
      <c r="B4135">
        <v>1627</v>
      </c>
      <c r="C4135" t="s">
        <v>88</v>
      </c>
      <c r="D4135">
        <v>2</v>
      </c>
      <c r="E4135">
        <v>21722.212100000001</v>
      </c>
      <c r="F4135">
        <v>21722.476750000002</v>
      </c>
      <c r="G4135">
        <v>0.26465000000098371</v>
      </c>
      <c r="H4135">
        <v>122.21210000000001</v>
      </c>
      <c r="I4135">
        <v>314.96100000000001</v>
      </c>
      <c r="J4135">
        <v>1330.7090000000001</v>
      </c>
      <c r="L4135" t="s">
        <v>1428</v>
      </c>
      <c r="M4135" t="str">
        <f t="shared" si="520"/>
        <v>2017</v>
      </c>
      <c r="N4135" t="str">
        <f t="shared" si="521"/>
        <v>11</v>
      </c>
      <c r="O4135" t="str">
        <f t="shared" si="522"/>
        <v>21</v>
      </c>
      <c r="P4135" t="str">
        <f t="shared" si="523"/>
        <v>11</v>
      </c>
      <c r="Q4135" t="str">
        <f t="shared" si="524"/>
        <v>36</v>
      </c>
      <c r="R4135" t="str">
        <f t="shared" si="525"/>
        <v>02</v>
      </c>
      <c r="S4135" s="4">
        <f t="shared" si="527"/>
        <v>43060.483356481483</v>
      </c>
      <c r="T4135" s="5">
        <f t="shared" si="526"/>
        <v>43060.483356481483</v>
      </c>
      <c r="U4135" t="s">
        <v>2853</v>
      </c>
      <c r="AH4135" t="s">
        <v>2940</v>
      </c>
      <c r="AI4135" t="s">
        <v>2941</v>
      </c>
      <c r="AJ4135" t="s">
        <v>3097</v>
      </c>
      <c r="AK4135" t="s">
        <v>3101</v>
      </c>
      <c r="AL4135" t="s">
        <v>3103</v>
      </c>
      <c r="AM4135" t="s">
        <v>3307</v>
      </c>
      <c r="BQ4135">
        <v>122.21210000000001</v>
      </c>
      <c r="BR4135">
        <v>122.476750000001</v>
      </c>
      <c r="BS4135">
        <v>3</v>
      </c>
    </row>
    <row r="4136" spans="1:71" x14ac:dyDescent="0.25">
      <c r="A4136" t="s">
        <v>87</v>
      </c>
      <c r="B4136">
        <v>1628</v>
      </c>
      <c r="C4136" t="s">
        <v>88</v>
      </c>
      <c r="D4136">
        <v>2</v>
      </c>
      <c r="E4136">
        <v>21724.568800000001</v>
      </c>
      <c r="F4136">
        <v>21724.959470000002</v>
      </c>
      <c r="G4136">
        <v>0.39067000000068219</v>
      </c>
      <c r="H4136">
        <v>124.5688</v>
      </c>
      <c r="I4136">
        <v>181.102</v>
      </c>
      <c r="J4136">
        <v>1645.6690000000001</v>
      </c>
      <c r="L4136" t="s">
        <v>1428</v>
      </c>
      <c r="M4136" t="str">
        <f t="shared" si="520"/>
        <v>2017</v>
      </c>
      <c r="N4136" t="str">
        <f t="shared" si="521"/>
        <v>11</v>
      </c>
      <c r="O4136" t="str">
        <f t="shared" si="522"/>
        <v>21</v>
      </c>
      <c r="P4136" t="str">
        <f t="shared" si="523"/>
        <v>11</v>
      </c>
      <c r="Q4136" t="str">
        <f t="shared" si="524"/>
        <v>36</v>
      </c>
      <c r="R4136" t="str">
        <f t="shared" si="525"/>
        <v>02</v>
      </c>
      <c r="S4136" s="4">
        <f t="shared" si="527"/>
        <v>43060.483356481483</v>
      </c>
      <c r="T4136" s="5">
        <f t="shared" si="526"/>
        <v>43060.483356481483</v>
      </c>
      <c r="U4136" t="s">
        <v>2853</v>
      </c>
      <c r="AH4136" t="s">
        <v>2940</v>
      </c>
      <c r="AI4136" t="s">
        <v>3077</v>
      </c>
      <c r="AJ4136" t="s">
        <v>3097</v>
      </c>
      <c r="AK4136" t="s">
        <v>3101</v>
      </c>
      <c r="AL4136" t="s">
        <v>3103</v>
      </c>
      <c r="AM4136" t="s">
        <v>3307</v>
      </c>
      <c r="BQ4136">
        <v>124.5688</v>
      </c>
      <c r="BR4136">
        <v>124.95947000000071</v>
      </c>
      <c r="BS4136">
        <v>4</v>
      </c>
    </row>
    <row r="4137" spans="1:71" x14ac:dyDescent="0.25">
      <c r="A4137" t="s">
        <v>87</v>
      </c>
      <c r="B4137">
        <v>1629</v>
      </c>
      <c r="C4137" t="s">
        <v>88</v>
      </c>
      <c r="D4137">
        <v>2</v>
      </c>
      <c r="E4137">
        <v>21725.463500000002</v>
      </c>
      <c r="F4137">
        <v>21725.73445</v>
      </c>
      <c r="G4137">
        <v>0.27094999999826541</v>
      </c>
      <c r="H4137">
        <v>125.4635</v>
      </c>
      <c r="I4137">
        <v>181.102</v>
      </c>
      <c r="J4137">
        <v>1559.0550000000001</v>
      </c>
      <c r="L4137" t="s">
        <v>1428</v>
      </c>
      <c r="M4137" t="str">
        <f t="shared" si="520"/>
        <v>2017</v>
      </c>
      <c r="N4137" t="str">
        <f t="shared" si="521"/>
        <v>11</v>
      </c>
      <c r="O4137" t="str">
        <f t="shared" si="522"/>
        <v>21</v>
      </c>
      <c r="P4137" t="str">
        <f t="shared" si="523"/>
        <v>11</v>
      </c>
      <c r="Q4137" t="str">
        <f t="shared" si="524"/>
        <v>36</v>
      </c>
      <c r="R4137" t="str">
        <f t="shared" si="525"/>
        <v>02</v>
      </c>
      <c r="S4137" s="4">
        <f t="shared" si="527"/>
        <v>43060.483356481483</v>
      </c>
      <c r="T4137" s="5">
        <f t="shared" si="526"/>
        <v>43060.483356481483</v>
      </c>
      <c r="U4137" t="s">
        <v>2853</v>
      </c>
      <c r="AH4137" t="s">
        <v>2940</v>
      </c>
      <c r="AI4137" t="s">
        <v>2941</v>
      </c>
      <c r="AJ4137" t="s">
        <v>3097</v>
      </c>
      <c r="AK4137" t="s">
        <v>3101</v>
      </c>
      <c r="AL4137" t="s">
        <v>3103</v>
      </c>
      <c r="AM4137" t="s">
        <v>3307</v>
      </c>
      <c r="BQ4137">
        <v>125.4635</v>
      </c>
      <c r="BR4137">
        <v>125.7344499999983</v>
      </c>
      <c r="BS4137">
        <v>5</v>
      </c>
    </row>
    <row r="4138" spans="1:71" x14ac:dyDescent="0.25">
      <c r="A4138" t="s">
        <v>87</v>
      </c>
      <c r="B4138">
        <v>1630</v>
      </c>
      <c r="C4138" t="s">
        <v>88</v>
      </c>
      <c r="D4138">
        <v>2</v>
      </c>
      <c r="E4138">
        <v>21726.6734</v>
      </c>
      <c r="F4138">
        <v>21727.120790000001</v>
      </c>
      <c r="G4138">
        <v>0.44739000000117812</v>
      </c>
      <c r="H4138">
        <v>126.6734</v>
      </c>
      <c r="I4138">
        <v>133.858</v>
      </c>
      <c r="J4138">
        <v>1598.425</v>
      </c>
      <c r="L4138" t="s">
        <v>1428</v>
      </c>
      <c r="M4138" t="str">
        <f t="shared" si="520"/>
        <v>2017</v>
      </c>
      <c r="N4138" t="str">
        <f t="shared" si="521"/>
        <v>11</v>
      </c>
      <c r="O4138" t="str">
        <f t="shared" si="522"/>
        <v>21</v>
      </c>
      <c r="P4138" t="str">
        <f t="shared" si="523"/>
        <v>11</v>
      </c>
      <c r="Q4138" t="str">
        <f t="shared" si="524"/>
        <v>36</v>
      </c>
      <c r="R4138" t="str">
        <f t="shared" si="525"/>
        <v>02</v>
      </c>
      <c r="S4138" s="4">
        <f t="shared" si="527"/>
        <v>43060.483356481483</v>
      </c>
      <c r="T4138" s="5">
        <f t="shared" si="526"/>
        <v>43060.483356481483</v>
      </c>
      <c r="U4138" t="s">
        <v>2853</v>
      </c>
      <c r="AH4138" t="s">
        <v>2940</v>
      </c>
      <c r="AI4138" t="s">
        <v>3077</v>
      </c>
      <c r="AJ4138" t="s">
        <v>3097</v>
      </c>
      <c r="AK4138" t="s">
        <v>3101</v>
      </c>
      <c r="AL4138" t="s">
        <v>3103</v>
      </c>
      <c r="AM4138" t="s">
        <v>3307</v>
      </c>
      <c r="BQ4138">
        <v>126.6734</v>
      </c>
      <c r="BR4138">
        <v>127.12079000000119</v>
      </c>
      <c r="BS4138">
        <v>6</v>
      </c>
    </row>
    <row r="4139" spans="1:71" x14ac:dyDescent="0.25">
      <c r="A4139" t="s">
        <v>87</v>
      </c>
      <c r="B4139">
        <v>1631</v>
      </c>
      <c r="C4139" t="s">
        <v>88</v>
      </c>
      <c r="D4139">
        <v>2</v>
      </c>
      <c r="E4139">
        <v>21723.642500000002</v>
      </c>
      <c r="F4139">
        <v>21723.926049999998</v>
      </c>
      <c r="G4139">
        <v>0.28354999999646679</v>
      </c>
      <c r="H4139">
        <v>123.6425</v>
      </c>
      <c r="I4139">
        <v>314.96100000000001</v>
      </c>
      <c r="J4139">
        <v>2551.181</v>
      </c>
      <c r="L4139" t="s">
        <v>1428</v>
      </c>
      <c r="M4139" t="str">
        <f t="shared" si="520"/>
        <v>2017</v>
      </c>
      <c r="N4139" t="str">
        <f t="shared" si="521"/>
        <v>11</v>
      </c>
      <c r="O4139" t="str">
        <f t="shared" si="522"/>
        <v>21</v>
      </c>
      <c r="P4139" t="str">
        <f t="shared" si="523"/>
        <v>11</v>
      </c>
      <c r="Q4139" t="str">
        <f t="shared" si="524"/>
        <v>36</v>
      </c>
      <c r="R4139" t="str">
        <f t="shared" si="525"/>
        <v>02</v>
      </c>
      <c r="S4139" s="4">
        <f t="shared" si="527"/>
        <v>43060.483356481483</v>
      </c>
      <c r="T4139" s="5">
        <f t="shared" si="526"/>
        <v>43060.483356481483</v>
      </c>
      <c r="U4139" t="s">
        <v>2853</v>
      </c>
      <c r="AH4139" t="s">
        <v>2940</v>
      </c>
      <c r="AI4139" t="s">
        <v>2941</v>
      </c>
      <c r="AJ4139" t="s">
        <v>3097</v>
      </c>
      <c r="AK4139" t="s">
        <v>3101</v>
      </c>
      <c r="AL4139" t="s">
        <v>3103</v>
      </c>
      <c r="AM4139" t="s">
        <v>3307</v>
      </c>
      <c r="BQ4139">
        <v>123.6425</v>
      </c>
      <c r="BR4139">
        <v>123.92604999999649</v>
      </c>
      <c r="BS4139">
        <v>7</v>
      </c>
    </row>
    <row r="4140" spans="1:71" x14ac:dyDescent="0.25">
      <c r="A4140" t="s">
        <v>87</v>
      </c>
      <c r="B4140">
        <v>1871</v>
      </c>
      <c r="C4140" t="s">
        <v>88</v>
      </c>
      <c r="D4140">
        <v>2</v>
      </c>
      <c r="E4140">
        <v>21733.08</v>
      </c>
      <c r="F4140">
        <v>21733.25013</v>
      </c>
      <c r="G4140">
        <v>0.1701299999986077</v>
      </c>
      <c r="H4140">
        <v>133.08000000000001</v>
      </c>
      <c r="I4140">
        <v>157.47999999999999</v>
      </c>
      <c r="J4140">
        <v>1275.5909999999999</v>
      </c>
      <c r="L4140" t="s">
        <v>1428</v>
      </c>
      <c r="M4140" t="str">
        <f t="shared" si="520"/>
        <v>2017</v>
      </c>
      <c r="N4140" t="str">
        <f t="shared" si="521"/>
        <v>11</v>
      </c>
      <c r="O4140" t="str">
        <f t="shared" si="522"/>
        <v>21</v>
      </c>
      <c r="P4140" t="str">
        <f t="shared" si="523"/>
        <v>11</v>
      </c>
      <c r="Q4140" t="str">
        <f t="shared" si="524"/>
        <v>36</v>
      </c>
      <c r="R4140" t="str">
        <f t="shared" si="525"/>
        <v>02</v>
      </c>
      <c r="S4140" s="4">
        <f t="shared" si="527"/>
        <v>43060.483356481483</v>
      </c>
      <c r="T4140" s="5">
        <f t="shared" si="526"/>
        <v>43060.483356481483</v>
      </c>
      <c r="U4140" t="s">
        <v>2853</v>
      </c>
      <c r="AH4140" t="s">
        <v>2940</v>
      </c>
      <c r="AI4140" t="s">
        <v>2941</v>
      </c>
      <c r="AJ4140" t="s">
        <v>3097</v>
      </c>
      <c r="AK4140" t="s">
        <v>3101</v>
      </c>
      <c r="AL4140" t="s">
        <v>3103</v>
      </c>
      <c r="AM4140" t="s">
        <v>3475</v>
      </c>
      <c r="BQ4140">
        <v>133.08000000000001</v>
      </c>
      <c r="BR4140">
        <v>133.25012999999859</v>
      </c>
      <c r="BS4140">
        <v>8</v>
      </c>
    </row>
    <row r="4141" spans="1:71" x14ac:dyDescent="0.25">
      <c r="A4141" t="s">
        <v>87</v>
      </c>
      <c r="B4141">
        <v>1872</v>
      </c>
      <c r="C4141" t="s">
        <v>88</v>
      </c>
      <c r="D4141">
        <v>2</v>
      </c>
      <c r="E4141">
        <v>21733.3698</v>
      </c>
      <c r="F4141">
        <v>21733.70376</v>
      </c>
      <c r="G4141">
        <v>0.33395999999993359</v>
      </c>
      <c r="H4141">
        <v>133.3698</v>
      </c>
      <c r="I4141">
        <v>94.488</v>
      </c>
      <c r="J4141">
        <v>1472.441</v>
      </c>
      <c r="L4141" t="s">
        <v>1428</v>
      </c>
      <c r="M4141" t="str">
        <f t="shared" si="520"/>
        <v>2017</v>
      </c>
      <c r="N4141" t="str">
        <f t="shared" si="521"/>
        <v>11</v>
      </c>
      <c r="O4141" t="str">
        <f t="shared" si="522"/>
        <v>21</v>
      </c>
      <c r="P4141" t="str">
        <f t="shared" si="523"/>
        <v>11</v>
      </c>
      <c r="Q4141" t="str">
        <f t="shared" si="524"/>
        <v>36</v>
      </c>
      <c r="R4141" t="str">
        <f t="shared" si="525"/>
        <v>02</v>
      </c>
      <c r="S4141" s="4">
        <f t="shared" si="527"/>
        <v>43060.483356481483</v>
      </c>
      <c r="T4141" s="5">
        <f t="shared" si="526"/>
        <v>43060.483356481483</v>
      </c>
      <c r="U4141" t="s">
        <v>2853</v>
      </c>
      <c r="AH4141" t="s">
        <v>2940</v>
      </c>
      <c r="AI4141" t="s">
        <v>3077</v>
      </c>
      <c r="AJ4141" t="s">
        <v>3097</v>
      </c>
      <c r="AK4141" t="s">
        <v>3101</v>
      </c>
      <c r="AL4141" t="s">
        <v>3103</v>
      </c>
      <c r="AM4141" t="s">
        <v>3475</v>
      </c>
      <c r="BQ4141">
        <v>133.3698</v>
      </c>
      <c r="BR4141">
        <v>133.7037599999999</v>
      </c>
      <c r="BS4141">
        <v>9</v>
      </c>
    </row>
    <row r="4142" spans="1:71" x14ac:dyDescent="0.25">
      <c r="A4142" t="s">
        <v>87</v>
      </c>
      <c r="B4142">
        <v>1873</v>
      </c>
      <c r="C4142" t="s">
        <v>88</v>
      </c>
      <c r="D4142">
        <v>2</v>
      </c>
      <c r="E4142">
        <v>21733.981</v>
      </c>
      <c r="F4142">
        <v>21734.182639999999</v>
      </c>
      <c r="G4142">
        <v>0.20163999999931551</v>
      </c>
      <c r="H4142">
        <v>133.98099999999999</v>
      </c>
      <c r="I4142">
        <v>204.72399999999999</v>
      </c>
      <c r="J4142">
        <v>1425.1969999999999</v>
      </c>
      <c r="L4142" t="s">
        <v>1428</v>
      </c>
      <c r="M4142" t="str">
        <f t="shared" si="520"/>
        <v>2017</v>
      </c>
      <c r="N4142" t="str">
        <f t="shared" si="521"/>
        <v>11</v>
      </c>
      <c r="O4142" t="str">
        <f t="shared" si="522"/>
        <v>21</v>
      </c>
      <c r="P4142" t="str">
        <f t="shared" si="523"/>
        <v>11</v>
      </c>
      <c r="Q4142" t="str">
        <f t="shared" si="524"/>
        <v>36</v>
      </c>
      <c r="R4142" t="str">
        <f t="shared" si="525"/>
        <v>02</v>
      </c>
      <c r="S4142" s="4">
        <f t="shared" si="527"/>
        <v>43060.483356481483</v>
      </c>
      <c r="T4142" s="5">
        <f t="shared" si="526"/>
        <v>43060.483356481483</v>
      </c>
      <c r="U4142" t="s">
        <v>2853</v>
      </c>
      <c r="AH4142" t="s">
        <v>2940</v>
      </c>
      <c r="AI4142" t="s">
        <v>2941</v>
      </c>
      <c r="AJ4142" t="s">
        <v>3097</v>
      </c>
      <c r="AK4142" t="s">
        <v>3101</v>
      </c>
      <c r="AL4142" t="s">
        <v>3103</v>
      </c>
      <c r="AM4142" t="s">
        <v>3475</v>
      </c>
      <c r="BQ4142">
        <v>133.98099999999999</v>
      </c>
      <c r="BR4142">
        <v>134.18263999999931</v>
      </c>
      <c r="BS4142">
        <v>10</v>
      </c>
    </row>
    <row r="4143" spans="1:71" x14ac:dyDescent="0.25">
      <c r="A4143" t="s">
        <v>87</v>
      </c>
      <c r="B4143">
        <v>1874</v>
      </c>
      <c r="C4143" t="s">
        <v>88</v>
      </c>
      <c r="D4143">
        <v>2</v>
      </c>
      <c r="E4143">
        <v>21734.4725</v>
      </c>
      <c r="F4143">
        <v>21734.642629999998</v>
      </c>
      <c r="G4143">
        <v>0.1701299999986077</v>
      </c>
      <c r="H4143">
        <v>134.4725</v>
      </c>
      <c r="I4143">
        <v>291.339</v>
      </c>
      <c r="J4143">
        <v>1370.079</v>
      </c>
      <c r="L4143" t="s">
        <v>1428</v>
      </c>
      <c r="M4143" t="str">
        <f t="shared" si="520"/>
        <v>2017</v>
      </c>
      <c r="N4143" t="str">
        <f t="shared" si="521"/>
        <v>11</v>
      </c>
      <c r="O4143" t="str">
        <f t="shared" si="522"/>
        <v>21</v>
      </c>
      <c r="P4143" t="str">
        <f t="shared" si="523"/>
        <v>11</v>
      </c>
      <c r="Q4143" t="str">
        <f t="shared" si="524"/>
        <v>36</v>
      </c>
      <c r="R4143" t="str">
        <f t="shared" si="525"/>
        <v>02</v>
      </c>
      <c r="S4143" s="4">
        <f t="shared" si="527"/>
        <v>43060.483356481483</v>
      </c>
      <c r="T4143" s="5">
        <f t="shared" si="526"/>
        <v>43060.483356481483</v>
      </c>
      <c r="U4143" t="s">
        <v>2853</v>
      </c>
      <c r="AH4143" t="s">
        <v>2940</v>
      </c>
      <c r="AI4143" t="s">
        <v>2941</v>
      </c>
      <c r="AJ4143" t="s">
        <v>3097</v>
      </c>
      <c r="AK4143" t="s">
        <v>3101</v>
      </c>
      <c r="AL4143" t="s">
        <v>3103</v>
      </c>
      <c r="AM4143" t="s">
        <v>3475</v>
      </c>
      <c r="BQ4143">
        <v>134.4725</v>
      </c>
      <c r="BR4143">
        <v>134.6426299999986</v>
      </c>
      <c r="BS4143">
        <v>11</v>
      </c>
    </row>
    <row r="4144" spans="1:71" x14ac:dyDescent="0.25">
      <c r="A4144" t="s">
        <v>87</v>
      </c>
      <c r="B4144">
        <v>1875</v>
      </c>
      <c r="C4144" t="s">
        <v>88</v>
      </c>
      <c r="D4144">
        <v>2</v>
      </c>
      <c r="E4144">
        <v>21734.919900000001</v>
      </c>
      <c r="F4144">
        <v>21735.127840000001</v>
      </c>
      <c r="G4144">
        <v>0.20794000000023519</v>
      </c>
      <c r="H4144">
        <v>134.91990000000001</v>
      </c>
      <c r="I4144">
        <v>236.22</v>
      </c>
      <c r="J4144">
        <v>1291.3389999999999</v>
      </c>
      <c r="L4144" t="s">
        <v>1428</v>
      </c>
      <c r="M4144" t="str">
        <f t="shared" si="520"/>
        <v>2017</v>
      </c>
      <c r="N4144" t="str">
        <f t="shared" si="521"/>
        <v>11</v>
      </c>
      <c r="O4144" t="str">
        <f t="shared" si="522"/>
        <v>21</v>
      </c>
      <c r="P4144" t="str">
        <f t="shared" si="523"/>
        <v>11</v>
      </c>
      <c r="Q4144" t="str">
        <f t="shared" si="524"/>
        <v>36</v>
      </c>
      <c r="R4144" t="str">
        <f t="shared" si="525"/>
        <v>02</v>
      </c>
      <c r="S4144" s="4">
        <f t="shared" si="527"/>
        <v>43060.483356481483</v>
      </c>
      <c r="T4144" s="5">
        <f t="shared" si="526"/>
        <v>43060.483356481483</v>
      </c>
      <c r="U4144" t="s">
        <v>2853</v>
      </c>
      <c r="AH4144" t="s">
        <v>2940</v>
      </c>
      <c r="AI4144" t="s">
        <v>2941</v>
      </c>
      <c r="AJ4144" t="s">
        <v>3097</v>
      </c>
      <c r="AK4144" t="s">
        <v>3101</v>
      </c>
      <c r="AL4144" t="s">
        <v>3103</v>
      </c>
      <c r="AM4144" t="s">
        <v>3475</v>
      </c>
      <c r="BQ4144">
        <v>134.91990000000001</v>
      </c>
      <c r="BR4144">
        <v>135.12784000000019</v>
      </c>
      <c r="BS4144">
        <v>12</v>
      </c>
    </row>
    <row r="4145" spans="1:71" x14ac:dyDescent="0.25">
      <c r="A4145" t="s">
        <v>87</v>
      </c>
      <c r="B4145">
        <v>1876</v>
      </c>
      <c r="C4145" t="s">
        <v>88</v>
      </c>
      <c r="D4145">
        <v>2</v>
      </c>
      <c r="E4145">
        <v>21735.814699999999</v>
      </c>
      <c r="F4145">
        <v>21736.21168</v>
      </c>
      <c r="G4145">
        <v>0.39698000000134931</v>
      </c>
      <c r="H4145">
        <v>135.81469999999999</v>
      </c>
      <c r="I4145">
        <v>220.47200000000001</v>
      </c>
      <c r="J4145">
        <v>2314.9609999999998</v>
      </c>
      <c r="L4145" t="s">
        <v>1428</v>
      </c>
      <c r="M4145" t="str">
        <f t="shared" si="520"/>
        <v>2017</v>
      </c>
      <c r="N4145" t="str">
        <f t="shared" si="521"/>
        <v>11</v>
      </c>
      <c r="O4145" t="str">
        <f t="shared" si="522"/>
        <v>21</v>
      </c>
      <c r="P4145" t="str">
        <f t="shared" si="523"/>
        <v>11</v>
      </c>
      <c r="Q4145" t="str">
        <f t="shared" si="524"/>
        <v>36</v>
      </c>
      <c r="R4145" t="str">
        <f t="shared" si="525"/>
        <v>02</v>
      </c>
      <c r="S4145" s="4">
        <f t="shared" si="527"/>
        <v>43060.483356481483</v>
      </c>
      <c r="T4145" s="5">
        <f t="shared" si="526"/>
        <v>43060.483356481483</v>
      </c>
      <c r="U4145" t="s">
        <v>2853</v>
      </c>
      <c r="AH4145" t="s">
        <v>2940</v>
      </c>
      <c r="AI4145" t="s">
        <v>2941</v>
      </c>
      <c r="AJ4145" t="s">
        <v>3097</v>
      </c>
      <c r="AK4145" t="s">
        <v>3101</v>
      </c>
      <c r="AL4145" t="s">
        <v>3103</v>
      </c>
      <c r="AM4145" t="s">
        <v>3475</v>
      </c>
      <c r="BQ4145">
        <v>135.81469999999999</v>
      </c>
      <c r="BR4145">
        <v>136.21168000000131</v>
      </c>
      <c r="BS4145">
        <v>13</v>
      </c>
    </row>
    <row r="4146" spans="1:71" x14ac:dyDescent="0.25">
      <c r="A4146" t="s">
        <v>87</v>
      </c>
      <c r="B4146">
        <v>1877</v>
      </c>
      <c r="C4146" t="s">
        <v>88</v>
      </c>
      <c r="D4146">
        <v>2</v>
      </c>
      <c r="E4146">
        <v>21748.4866</v>
      </c>
      <c r="F4146">
        <v>21748.990699999998</v>
      </c>
      <c r="G4146">
        <v>0.50409999999828869</v>
      </c>
      <c r="H4146">
        <v>148.48660000000001</v>
      </c>
      <c r="I4146">
        <v>165.35400000000001</v>
      </c>
      <c r="J4146">
        <v>2637.7950000000001</v>
      </c>
      <c r="L4146" t="s">
        <v>1428</v>
      </c>
      <c r="M4146" t="str">
        <f t="shared" si="520"/>
        <v>2017</v>
      </c>
      <c r="N4146" t="str">
        <f t="shared" si="521"/>
        <v>11</v>
      </c>
      <c r="O4146" t="str">
        <f t="shared" si="522"/>
        <v>21</v>
      </c>
      <c r="P4146" t="str">
        <f t="shared" si="523"/>
        <v>11</v>
      </c>
      <c r="Q4146" t="str">
        <f t="shared" si="524"/>
        <v>36</v>
      </c>
      <c r="R4146" t="str">
        <f t="shared" si="525"/>
        <v>02</v>
      </c>
      <c r="S4146" s="4">
        <f t="shared" si="527"/>
        <v>43060.483356481483</v>
      </c>
      <c r="T4146" s="5">
        <f t="shared" si="526"/>
        <v>43060.483356481483</v>
      </c>
      <c r="U4146" t="s">
        <v>2853</v>
      </c>
      <c r="AH4146" t="s">
        <v>2940</v>
      </c>
      <c r="AI4146" t="s">
        <v>3077</v>
      </c>
      <c r="AJ4146" t="s">
        <v>3097</v>
      </c>
      <c r="AK4146" t="s">
        <v>3101</v>
      </c>
      <c r="AL4146" t="s">
        <v>3103</v>
      </c>
      <c r="AM4146" t="s">
        <v>3330</v>
      </c>
      <c r="BQ4146">
        <v>148.48660000000001</v>
      </c>
      <c r="BR4146">
        <v>148.9906999999983</v>
      </c>
      <c r="BS4146">
        <v>14</v>
      </c>
    </row>
    <row r="4147" spans="1:71" x14ac:dyDescent="0.25">
      <c r="A4147" t="s">
        <v>87</v>
      </c>
      <c r="B4147">
        <v>1878</v>
      </c>
      <c r="C4147" t="s">
        <v>88</v>
      </c>
      <c r="D4147">
        <v>2</v>
      </c>
      <c r="E4147">
        <v>21749.242699999999</v>
      </c>
      <c r="F4147">
        <v>21749.538860000001</v>
      </c>
      <c r="G4147">
        <v>0.29616000000169151</v>
      </c>
      <c r="H4147">
        <v>149.24270000000001</v>
      </c>
      <c r="I4147">
        <v>110.236</v>
      </c>
      <c r="J4147">
        <v>2338.5830000000001</v>
      </c>
      <c r="L4147" t="s">
        <v>1428</v>
      </c>
      <c r="M4147" t="str">
        <f t="shared" ref="M4147:M4210" si="528">LEFT(RIGHT(LEFT(L4147,23), 8),4)</f>
        <v>2017</v>
      </c>
      <c r="N4147" t="str">
        <f t="shared" ref="N4147:N4210" si="529">LEFT(RIGHT(L4147, 15),2)</f>
        <v>11</v>
      </c>
      <c r="O4147" t="str">
        <f t="shared" ref="O4147:O4210" si="530">LEFT(RIGHT(L4147, 13),2)</f>
        <v>21</v>
      </c>
      <c r="P4147" t="str">
        <f t="shared" ref="P4147:P4210" si="531">LEFT(RIGHT(L4147, 10),2)</f>
        <v>11</v>
      </c>
      <c r="Q4147" t="str">
        <f t="shared" ref="Q4147:Q4210" si="532">LEFT(RIGHT(L4147, 8),2)</f>
        <v>36</v>
      </c>
      <c r="R4147" t="str">
        <f t="shared" ref="R4147:R4210" si="533">LEFT(RIGHT(L4147, 6),2)</f>
        <v>02</v>
      </c>
      <c r="S4147" s="4">
        <f t="shared" si="527"/>
        <v>43060.483356481483</v>
      </c>
      <c r="T4147" s="5">
        <f t="shared" ref="T4147:T4210" si="534">S4147</f>
        <v>43060.483356481483</v>
      </c>
      <c r="U4147" t="s">
        <v>2853</v>
      </c>
      <c r="AH4147" t="s">
        <v>2940</v>
      </c>
      <c r="AI4147" t="s">
        <v>2941</v>
      </c>
      <c r="AJ4147" t="s">
        <v>3097</v>
      </c>
      <c r="AK4147" t="s">
        <v>3101</v>
      </c>
      <c r="AL4147" t="s">
        <v>3103</v>
      </c>
      <c r="AM4147" t="s">
        <v>3330</v>
      </c>
      <c r="BQ4147">
        <v>149.24270000000001</v>
      </c>
      <c r="BR4147">
        <v>149.5388600000017</v>
      </c>
      <c r="BS4147">
        <v>15</v>
      </c>
    </row>
    <row r="4148" spans="1:71" x14ac:dyDescent="0.25">
      <c r="A4148" t="s">
        <v>87</v>
      </c>
      <c r="B4148">
        <v>1879</v>
      </c>
      <c r="C4148" t="s">
        <v>88</v>
      </c>
      <c r="D4148">
        <v>2</v>
      </c>
      <c r="E4148">
        <v>21750.364399999999</v>
      </c>
      <c r="F4148">
        <v>21750.956709999999</v>
      </c>
      <c r="G4148">
        <v>0.59230999999999767</v>
      </c>
      <c r="H4148">
        <v>150.36439999999999</v>
      </c>
      <c r="I4148">
        <v>133.858</v>
      </c>
      <c r="J4148">
        <v>2503.9369999999999</v>
      </c>
      <c r="L4148" t="s">
        <v>1428</v>
      </c>
      <c r="M4148" t="str">
        <f t="shared" si="528"/>
        <v>2017</v>
      </c>
      <c r="N4148" t="str">
        <f t="shared" si="529"/>
        <v>11</v>
      </c>
      <c r="O4148" t="str">
        <f t="shared" si="530"/>
        <v>21</v>
      </c>
      <c r="P4148" t="str">
        <f t="shared" si="531"/>
        <v>11</v>
      </c>
      <c r="Q4148" t="str">
        <f t="shared" si="532"/>
        <v>36</v>
      </c>
      <c r="R4148" t="str">
        <f t="shared" si="533"/>
        <v>02</v>
      </c>
      <c r="S4148" s="4">
        <f t="shared" si="527"/>
        <v>43060.483356481483</v>
      </c>
      <c r="T4148" s="5">
        <f t="shared" si="534"/>
        <v>43060.483356481483</v>
      </c>
      <c r="U4148" t="s">
        <v>2853</v>
      </c>
      <c r="AH4148" t="s">
        <v>2940</v>
      </c>
      <c r="AI4148" t="s">
        <v>3077</v>
      </c>
      <c r="AJ4148" t="s">
        <v>2941</v>
      </c>
      <c r="AK4148" t="s">
        <v>3101</v>
      </c>
      <c r="AL4148" t="s">
        <v>3104</v>
      </c>
      <c r="AM4148" t="s">
        <v>3330</v>
      </c>
      <c r="BQ4148">
        <v>150.36439999999999</v>
      </c>
      <c r="BR4148">
        <v>150.95670999999999</v>
      </c>
      <c r="BS4148">
        <v>16</v>
      </c>
    </row>
    <row r="4149" spans="1:71" x14ac:dyDescent="0.25">
      <c r="A4149" t="s">
        <v>87</v>
      </c>
      <c r="B4149">
        <v>1880</v>
      </c>
      <c r="C4149" t="s">
        <v>88</v>
      </c>
      <c r="D4149">
        <v>2</v>
      </c>
      <c r="E4149">
        <v>21769.9506</v>
      </c>
      <c r="F4149">
        <v>21770.12703</v>
      </c>
      <c r="G4149">
        <v>0.17642999999952741</v>
      </c>
      <c r="H4149">
        <v>169.95060000000001</v>
      </c>
      <c r="I4149">
        <v>110.236</v>
      </c>
      <c r="J4149">
        <v>968.50400000000002</v>
      </c>
      <c r="L4149" t="s">
        <v>1428</v>
      </c>
      <c r="M4149" t="str">
        <f t="shared" si="528"/>
        <v>2017</v>
      </c>
      <c r="N4149" t="str">
        <f t="shared" si="529"/>
        <v>11</v>
      </c>
      <c r="O4149" t="str">
        <f t="shared" si="530"/>
        <v>21</v>
      </c>
      <c r="P4149" t="str">
        <f t="shared" si="531"/>
        <v>11</v>
      </c>
      <c r="Q4149" t="str">
        <f t="shared" si="532"/>
        <v>36</v>
      </c>
      <c r="R4149" t="str">
        <f t="shared" si="533"/>
        <v>02</v>
      </c>
      <c r="S4149" s="4">
        <f t="shared" si="527"/>
        <v>43060.483356481483</v>
      </c>
      <c r="T4149" s="5">
        <f t="shared" si="534"/>
        <v>43060.483356481483</v>
      </c>
      <c r="U4149" t="s">
        <v>2853</v>
      </c>
      <c r="AH4149" t="s">
        <v>2940</v>
      </c>
      <c r="AI4149" t="s">
        <v>2941</v>
      </c>
      <c r="AJ4149" t="s">
        <v>3097</v>
      </c>
      <c r="AK4149" t="s">
        <v>3101</v>
      </c>
      <c r="AL4149" t="s">
        <v>3103</v>
      </c>
      <c r="AM4149" t="s">
        <v>3476</v>
      </c>
      <c r="BQ4149">
        <v>169.95060000000001</v>
      </c>
      <c r="BR4149">
        <v>170.12702999999951</v>
      </c>
      <c r="BS4149">
        <v>17</v>
      </c>
    </row>
    <row r="4150" spans="1:71" x14ac:dyDescent="0.25">
      <c r="A4150" t="s">
        <v>87</v>
      </c>
      <c r="B4150">
        <v>1881</v>
      </c>
      <c r="C4150" t="s">
        <v>88</v>
      </c>
      <c r="D4150">
        <v>2</v>
      </c>
      <c r="E4150">
        <v>21770.675299999999</v>
      </c>
      <c r="F4150">
        <v>21770.845430000001</v>
      </c>
      <c r="G4150">
        <v>0.17013000000224571</v>
      </c>
      <c r="H4150">
        <v>170.67529999999999</v>
      </c>
      <c r="I4150">
        <v>86.614000000000004</v>
      </c>
      <c r="J4150">
        <v>677.16499999999996</v>
      </c>
      <c r="L4150" t="s">
        <v>1428</v>
      </c>
      <c r="M4150" t="str">
        <f t="shared" si="528"/>
        <v>2017</v>
      </c>
      <c r="N4150" t="str">
        <f t="shared" si="529"/>
        <v>11</v>
      </c>
      <c r="O4150" t="str">
        <f t="shared" si="530"/>
        <v>21</v>
      </c>
      <c r="P4150" t="str">
        <f t="shared" si="531"/>
        <v>11</v>
      </c>
      <c r="Q4150" t="str">
        <f t="shared" si="532"/>
        <v>36</v>
      </c>
      <c r="R4150" t="str">
        <f t="shared" si="533"/>
        <v>02</v>
      </c>
      <c r="S4150" s="4">
        <f t="shared" si="527"/>
        <v>43060.483356481483</v>
      </c>
      <c r="T4150" s="5">
        <f t="shared" si="534"/>
        <v>43060.483356481483</v>
      </c>
      <c r="U4150" t="s">
        <v>2853</v>
      </c>
      <c r="AH4150" t="s">
        <v>2940</v>
      </c>
      <c r="AI4150" t="s">
        <v>2941</v>
      </c>
      <c r="AJ4150" t="s">
        <v>3097</v>
      </c>
      <c r="AK4150" t="s">
        <v>3101</v>
      </c>
      <c r="AL4150" t="s">
        <v>3103</v>
      </c>
      <c r="AM4150" t="s">
        <v>3476</v>
      </c>
      <c r="BQ4150">
        <v>170.67529999999999</v>
      </c>
      <c r="BR4150">
        <v>170.84543000000221</v>
      </c>
      <c r="BS4150">
        <v>18</v>
      </c>
    </row>
    <row r="4151" spans="1:71" x14ac:dyDescent="0.25">
      <c r="A4151" t="s">
        <v>87</v>
      </c>
      <c r="B4151">
        <v>1883</v>
      </c>
      <c r="C4151" t="s">
        <v>88</v>
      </c>
      <c r="D4151">
        <v>2</v>
      </c>
      <c r="E4151">
        <v>21794.6747</v>
      </c>
      <c r="F4151">
        <v>21794.825929999999</v>
      </c>
      <c r="G4151">
        <v>0.15122999999948661</v>
      </c>
      <c r="H4151">
        <v>194.6747</v>
      </c>
      <c r="I4151">
        <v>102.36199999999999</v>
      </c>
      <c r="J4151">
        <v>1181.1020000000001</v>
      </c>
      <c r="L4151" t="s">
        <v>1428</v>
      </c>
      <c r="M4151" t="str">
        <f t="shared" si="528"/>
        <v>2017</v>
      </c>
      <c r="N4151" t="str">
        <f t="shared" si="529"/>
        <v>11</v>
      </c>
      <c r="O4151" t="str">
        <f t="shared" si="530"/>
        <v>21</v>
      </c>
      <c r="P4151" t="str">
        <f t="shared" si="531"/>
        <v>11</v>
      </c>
      <c r="Q4151" t="str">
        <f t="shared" si="532"/>
        <v>36</v>
      </c>
      <c r="R4151" t="str">
        <f t="shared" si="533"/>
        <v>02</v>
      </c>
      <c r="S4151" s="4">
        <f t="shared" si="527"/>
        <v>43060.483356481483</v>
      </c>
      <c r="T4151" s="5">
        <f t="shared" si="534"/>
        <v>43060.483356481483</v>
      </c>
      <c r="U4151" t="s">
        <v>2853</v>
      </c>
      <c r="AH4151" t="s">
        <v>2940</v>
      </c>
      <c r="AI4151" t="s">
        <v>2941</v>
      </c>
      <c r="AJ4151" t="s">
        <v>3097</v>
      </c>
      <c r="AK4151" t="s">
        <v>3101</v>
      </c>
      <c r="AL4151" t="s">
        <v>3103</v>
      </c>
      <c r="AM4151" t="s">
        <v>3477</v>
      </c>
      <c r="BQ4151">
        <v>194.6747</v>
      </c>
      <c r="BR4151">
        <v>194.82592999999949</v>
      </c>
      <c r="BS4151">
        <v>19</v>
      </c>
    </row>
    <row r="4152" spans="1:71" x14ac:dyDescent="0.25">
      <c r="A4152" t="s">
        <v>87</v>
      </c>
      <c r="B4152">
        <v>1884</v>
      </c>
      <c r="C4152" t="s">
        <v>88</v>
      </c>
      <c r="D4152">
        <v>2</v>
      </c>
      <c r="E4152">
        <v>21810.240699999998</v>
      </c>
      <c r="F4152">
        <v>21810.499049999999</v>
      </c>
      <c r="G4152">
        <v>0.25835000000006397</v>
      </c>
      <c r="H4152">
        <v>210.2407</v>
      </c>
      <c r="I4152">
        <v>86.614000000000004</v>
      </c>
      <c r="J4152">
        <v>1771.654</v>
      </c>
      <c r="L4152" t="s">
        <v>1428</v>
      </c>
      <c r="M4152" t="str">
        <f t="shared" si="528"/>
        <v>2017</v>
      </c>
      <c r="N4152" t="str">
        <f t="shared" si="529"/>
        <v>11</v>
      </c>
      <c r="O4152" t="str">
        <f t="shared" si="530"/>
        <v>21</v>
      </c>
      <c r="P4152" t="str">
        <f t="shared" si="531"/>
        <v>11</v>
      </c>
      <c r="Q4152" t="str">
        <f t="shared" si="532"/>
        <v>36</v>
      </c>
      <c r="R4152" t="str">
        <f t="shared" si="533"/>
        <v>02</v>
      </c>
      <c r="S4152" s="4">
        <f t="shared" si="527"/>
        <v>43060.483356481483</v>
      </c>
      <c r="T4152" s="5">
        <f t="shared" si="534"/>
        <v>43060.483356481483</v>
      </c>
      <c r="U4152" t="s">
        <v>2853</v>
      </c>
      <c r="AH4152" t="s">
        <v>2940</v>
      </c>
      <c r="AI4152" t="s">
        <v>2941</v>
      </c>
      <c r="AJ4152" t="s">
        <v>3097</v>
      </c>
      <c r="AK4152" t="s">
        <v>3101</v>
      </c>
      <c r="AL4152" t="s">
        <v>3103</v>
      </c>
      <c r="AM4152" t="s">
        <v>3478</v>
      </c>
      <c r="BQ4152">
        <v>210.2407</v>
      </c>
      <c r="BR4152">
        <v>210.4990500000001</v>
      </c>
      <c r="BS4152">
        <v>20</v>
      </c>
    </row>
    <row r="4153" spans="1:71" x14ac:dyDescent="0.25">
      <c r="A4153" t="s">
        <v>87</v>
      </c>
      <c r="B4153">
        <v>1885</v>
      </c>
      <c r="C4153" t="s">
        <v>88</v>
      </c>
      <c r="D4153">
        <v>2</v>
      </c>
      <c r="E4153">
        <v>21811.9483</v>
      </c>
      <c r="F4153">
        <v>21812.149939999999</v>
      </c>
      <c r="G4153">
        <v>0.20163999999931551</v>
      </c>
      <c r="H4153">
        <v>211.94829999999999</v>
      </c>
      <c r="I4153">
        <v>125.98399999999999</v>
      </c>
      <c r="J4153">
        <v>1338.5830000000001</v>
      </c>
      <c r="L4153" t="s">
        <v>1428</v>
      </c>
      <c r="M4153" t="str">
        <f t="shared" si="528"/>
        <v>2017</v>
      </c>
      <c r="N4153" t="str">
        <f t="shared" si="529"/>
        <v>11</v>
      </c>
      <c r="O4153" t="str">
        <f t="shared" si="530"/>
        <v>21</v>
      </c>
      <c r="P4153" t="str">
        <f t="shared" si="531"/>
        <v>11</v>
      </c>
      <c r="Q4153" t="str">
        <f t="shared" si="532"/>
        <v>36</v>
      </c>
      <c r="R4153" t="str">
        <f t="shared" si="533"/>
        <v>02</v>
      </c>
      <c r="S4153" s="4">
        <f t="shared" si="527"/>
        <v>43060.483356481483</v>
      </c>
      <c r="T4153" s="5">
        <f t="shared" si="534"/>
        <v>43060.483356481483</v>
      </c>
      <c r="U4153" t="s">
        <v>2853</v>
      </c>
      <c r="AH4153" t="s">
        <v>2940</v>
      </c>
      <c r="AI4153" t="s">
        <v>2941</v>
      </c>
      <c r="AJ4153" t="s">
        <v>3097</v>
      </c>
      <c r="AK4153" t="s">
        <v>3101</v>
      </c>
      <c r="AL4153" t="s">
        <v>3103</v>
      </c>
      <c r="AM4153" t="s">
        <v>3478</v>
      </c>
      <c r="BQ4153">
        <v>211.94829999999999</v>
      </c>
      <c r="BR4153">
        <v>212.1499399999993</v>
      </c>
      <c r="BS4153">
        <v>21</v>
      </c>
    </row>
    <row r="4154" spans="1:71" x14ac:dyDescent="0.25">
      <c r="A4154" t="s">
        <v>87</v>
      </c>
      <c r="B4154">
        <v>1081</v>
      </c>
      <c r="C4154" t="s">
        <v>88</v>
      </c>
      <c r="D4154">
        <v>2</v>
      </c>
      <c r="E4154">
        <v>28062.797900000001</v>
      </c>
      <c r="F4154">
        <v>28063.094059999999</v>
      </c>
      <c r="G4154">
        <v>0.29615999999805348</v>
      </c>
      <c r="H4154">
        <v>162.7979</v>
      </c>
      <c r="I4154">
        <v>94.6</v>
      </c>
      <c r="J4154">
        <v>740.3</v>
      </c>
      <c r="L4154" t="s">
        <v>1429</v>
      </c>
      <c r="M4154" t="str">
        <f t="shared" si="528"/>
        <v>2017</v>
      </c>
      <c r="N4154" t="str">
        <f t="shared" si="529"/>
        <v>12</v>
      </c>
      <c r="O4154" t="str">
        <f t="shared" si="530"/>
        <v>10</v>
      </c>
      <c r="P4154" t="str">
        <f t="shared" si="531"/>
        <v>05</v>
      </c>
      <c r="Q4154" t="str">
        <f t="shared" si="532"/>
        <v>36</v>
      </c>
      <c r="R4154" t="str">
        <f t="shared" si="533"/>
        <v>02</v>
      </c>
      <c r="S4154" s="4">
        <f t="shared" si="527"/>
        <v>43079.233356481483</v>
      </c>
      <c r="T4154" s="5">
        <f t="shared" si="534"/>
        <v>43079.233356481483</v>
      </c>
      <c r="U4154" t="s">
        <v>2854</v>
      </c>
      <c r="W4154" t="s">
        <v>2940</v>
      </c>
      <c r="X4154" t="s">
        <v>2942</v>
      </c>
      <c r="Z4154" t="s">
        <v>2954</v>
      </c>
      <c r="AH4154" t="s">
        <v>2940</v>
      </c>
      <c r="AI4154" t="s">
        <v>2941</v>
      </c>
      <c r="AJ4154" t="s">
        <v>3097</v>
      </c>
      <c r="AK4154" t="s">
        <v>3101</v>
      </c>
      <c r="AL4154" t="s">
        <v>3103</v>
      </c>
      <c r="AM4154" t="s">
        <v>3105</v>
      </c>
      <c r="BQ4154">
        <v>162.7979</v>
      </c>
      <c r="BR4154">
        <v>163.09405999999811</v>
      </c>
      <c r="BS4154">
        <v>0</v>
      </c>
    </row>
    <row r="4155" spans="1:71" x14ac:dyDescent="0.25">
      <c r="A4155" t="s">
        <v>87</v>
      </c>
      <c r="B4155">
        <v>1083</v>
      </c>
      <c r="C4155" t="s">
        <v>88</v>
      </c>
      <c r="D4155">
        <v>2</v>
      </c>
      <c r="E4155">
        <v>28069.646499999999</v>
      </c>
      <c r="F4155">
        <v>28069.937969999999</v>
      </c>
      <c r="G4155">
        <v>0.29147000000011758</v>
      </c>
      <c r="H4155">
        <v>169.6465</v>
      </c>
      <c r="I4155">
        <v>89.1</v>
      </c>
      <c r="J4155">
        <v>478.7</v>
      </c>
      <c r="L4155" t="s">
        <v>1429</v>
      </c>
      <c r="M4155" t="str">
        <f t="shared" si="528"/>
        <v>2017</v>
      </c>
      <c r="N4155" t="str">
        <f t="shared" si="529"/>
        <v>12</v>
      </c>
      <c r="O4155" t="str">
        <f t="shared" si="530"/>
        <v>10</v>
      </c>
      <c r="P4155" t="str">
        <f t="shared" si="531"/>
        <v>05</v>
      </c>
      <c r="Q4155" t="str">
        <f t="shared" si="532"/>
        <v>36</v>
      </c>
      <c r="R4155" t="str">
        <f t="shared" si="533"/>
        <v>02</v>
      </c>
      <c r="S4155" s="4">
        <f t="shared" si="527"/>
        <v>43079.233356481483</v>
      </c>
      <c r="T4155" s="5">
        <f t="shared" si="534"/>
        <v>43079.233356481483</v>
      </c>
      <c r="U4155" t="s">
        <v>2854</v>
      </c>
      <c r="W4155" t="s">
        <v>2940</v>
      </c>
      <c r="X4155" t="s">
        <v>2942</v>
      </c>
      <c r="Y4155" t="s">
        <v>3061</v>
      </c>
      <c r="Z4155" t="s">
        <v>2954</v>
      </c>
      <c r="AH4155" t="s">
        <v>2940</v>
      </c>
      <c r="AI4155" t="s">
        <v>2941</v>
      </c>
      <c r="AJ4155" t="s">
        <v>3097</v>
      </c>
      <c r="AK4155" t="s">
        <v>3101</v>
      </c>
      <c r="AL4155" t="s">
        <v>3103</v>
      </c>
      <c r="AM4155" t="s">
        <v>3105</v>
      </c>
      <c r="BP4155" t="s">
        <v>2940</v>
      </c>
      <c r="BQ4155">
        <v>169.6465</v>
      </c>
      <c r="BR4155">
        <v>169.93797000000009</v>
      </c>
      <c r="BS4155">
        <v>1</v>
      </c>
    </row>
    <row r="4156" spans="1:71" x14ac:dyDescent="0.25">
      <c r="A4156" t="s">
        <v>87</v>
      </c>
      <c r="B4156">
        <v>1694</v>
      </c>
      <c r="C4156" t="s">
        <v>88</v>
      </c>
      <c r="D4156">
        <v>2</v>
      </c>
      <c r="E4156">
        <v>28005.399700000002</v>
      </c>
      <c r="F4156">
        <v>28005.576130000001</v>
      </c>
      <c r="G4156">
        <v>0.17642999999952741</v>
      </c>
      <c r="H4156">
        <v>105.3997</v>
      </c>
      <c r="I4156">
        <v>31.495999999999999</v>
      </c>
      <c r="J4156">
        <v>551.18100000000004</v>
      </c>
      <c r="L4156" t="s">
        <v>1429</v>
      </c>
      <c r="M4156" t="str">
        <f t="shared" si="528"/>
        <v>2017</v>
      </c>
      <c r="N4156" t="str">
        <f t="shared" si="529"/>
        <v>12</v>
      </c>
      <c r="O4156" t="str">
        <f t="shared" si="530"/>
        <v>10</v>
      </c>
      <c r="P4156" t="str">
        <f t="shared" si="531"/>
        <v>05</v>
      </c>
      <c r="Q4156" t="str">
        <f t="shared" si="532"/>
        <v>36</v>
      </c>
      <c r="R4156" t="str">
        <f t="shared" si="533"/>
        <v>02</v>
      </c>
      <c r="S4156" s="4">
        <f t="shared" si="527"/>
        <v>43079.233356481483</v>
      </c>
      <c r="T4156" s="5">
        <f t="shared" si="534"/>
        <v>43079.233356481483</v>
      </c>
      <c r="U4156" t="s">
        <v>2854</v>
      </c>
      <c r="AH4156" t="s">
        <v>2940</v>
      </c>
      <c r="AI4156" t="s">
        <v>2941</v>
      </c>
      <c r="AJ4156" t="s">
        <v>3097</v>
      </c>
      <c r="AK4156" t="s">
        <v>3101</v>
      </c>
      <c r="AL4156" t="s">
        <v>3103</v>
      </c>
      <c r="AM4156" t="s">
        <v>3479</v>
      </c>
      <c r="BQ4156">
        <v>105.3997</v>
      </c>
      <c r="BR4156">
        <v>105.57612999999949</v>
      </c>
      <c r="BS4156">
        <v>2</v>
      </c>
    </row>
    <row r="4157" spans="1:71" x14ac:dyDescent="0.25">
      <c r="A4157" t="s">
        <v>87</v>
      </c>
      <c r="B4157">
        <v>1695</v>
      </c>
      <c r="C4157" t="s">
        <v>88</v>
      </c>
      <c r="D4157">
        <v>2</v>
      </c>
      <c r="E4157">
        <v>28006.1306</v>
      </c>
      <c r="F4157">
        <v>28006.370050000001</v>
      </c>
      <c r="G4157">
        <v>0.23945000000094299</v>
      </c>
      <c r="H4157">
        <v>106.1306</v>
      </c>
      <c r="I4157">
        <v>62.991999999999997</v>
      </c>
      <c r="J4157">
        <v>543.30700000000002</v>
      </c>
      <c r="L4157" t="s">
        <v>1429</v>
      </c>
      <c r="M4157" t="str">
        <f t="shared" si="528"/>
        <v>2017</v>
      </c>
      <c r="N4157" t="str">
        <f t="shared" si="529"/>
        <v>12</v>
      </c>
      <c r="O4157" t="str">
        <f t="shared" si="530"/>
        <v>10</v>
      </c>
      <c r="P4157" t="str">
        <f t="shared" si="531"/>
        <v>05</v>
      </c>
      <c r="Q4157" t="str">
        <f t="shared" si="532"/>
        <v>36</v>
      </c>
      <c r="R4157" t="str">
        <f t="shared" si="533"/>
        <v>02</v>
      </c>
      <c r="S4157" s="4">
        <f t="shared" si="527"/>
        <v>43079.233356481483</v>
      </c>
      <c r="T4157" s="5">
        <f t="shared" si="534"/>
        <v>43079.233356481483</v>
      </c>
      <c r="U4157" t="s">
        <v>2854</v>
      </c>
      <c r="AH4157" t="s">
        <v>2940</v>
      </c>
      <c r="AI4157" t="s">
        <v>2941</v>
      </c>
      <c r="AJ4157" t="s">
        <v>3097</v>
      </c>
      <c r="AK4157" t="s">
        <v>3101</v>
      </c>
      <c r="AL4157" t="s">
        <v>3103</v>
      </c>
      <c r="AM4157" t="s">
        <v>3479</v>
      </c>
      <c r="BQ4157">
        <v>106.1306</v>
      </c>
      <c r="BR4157">
        <v>106.3700500000009</v>
      </c>
      <c r="BS4157">
        <v>3</v>
      </c>
    </row>
    <row r="4158" spans="1:71" x14ac:dyDescent="0.25">
      <c r="A4158" t="s">
        <v>87</v>
      </c>
      <c r="B4158">
        <v>1696</v>
      </c>
      <c r="C4158" t="s">
        <v>88</v>
      </c>
      <c r="D4158">
        <v>2</v>
      </c>
      <c r="E4158">
        <v>28007.1073</v>
      </c>
      <c r="F4158">
        <v>28007.334139999999</v>
      </c>
      <c r="G4158">
        <v>0.2268399999993562</v>
      </c>
      <c r="H4158">
        <v>107.1073</v>
      </c>
      <c r="I4158">
        <v>62.991999999999997</v>
      </c>
      <c r="J4158">
        <v>472.44099999999997</v>
      </c>
      <c r="L4158" t="s">
        <v>1429</v>
      </c>
      <c r="M4158" t="str">
        <f t="shared" si="528"/>
        <v>2017</v>
      </c>
      <c r="N4158" t="str">
        <f t="shared" si="529"/>
        <v>12</v>
      </c>
      <c r="O4158" t="str">
        <f t="shared" si="530"/>
        <v>10</v>
      </c>
      <c r="P4158" t="str">
        <f t="shared" si="531"/>
        <v>05</v>
      </c>
      <c r="Q4158" t="str">
        <f t="shared" si="532"/>
        <v>36</v>
      </c>
      <c r="R4158" t="str">
        <f t="shared" si="533"/>
        <v>02</v>
      </c>
      <c r="S4158" s="4">
        <f t="shared" si="527"/>
        <v>43079.233356481483</v>
      </c>
      <c r="T4158" s="5">
        <f t="shared" si="534"/>
        <v>43079.233356481483</v>
      </c>
      <c r="U4158" t="s">
        <v>2854</v>
      </c>
      <c r="AH4158" t="s">
        <v>2940</v>
      </c>
      <c r="AI4158" t="s">
        <v>2941</v>
      </c>
      <c r="AJ4158" t="s">
        <v>3097</v>
      </c>
      <c r="AK4158" t="s">
        <v>3101</v>
      </c>
      <c r="AL4158" t="s">
        <v>3103</v>
      </c>
      <c r="AM4158" t="s">
        <v>3479</v>
      </c>
      <c r="BQ4158">
        <v>107.1073</v>
      </c>
      <c r="BR4158">
        <v>107.33413999999939</v>
      </c>
      <c r="BS4158">
        <v>4</v>
      </c>
    </row>
    <row r="4159" spans="1:71" x14ac:dyDescent="0.25">
      <c r="A4159" t="s">
        <v>87</v>
      </c>
      <c r="B4159">
        <v>1697</v>
      </c>
      <c r="C4159" t="s">
        <v>88</v>
      </c>
      <c r="D4159">
        <v>2</v>
      </c>
      <c r="E4159">
        <v>28007.6492</v>
      </c>
      <c r="F4159">
        <v>28007.800429999999</v>
      </c>
      <c r="G4159">
        <v>0.15122999999948661</v>
      </c>
      <c r="H4159">
        <v>107.64919999999999</v>
      </c>
      <c r="I4159">
        <v>55.118000000000002</v>
      </c>
      <c r="J4159">
        <v>559.05499999999995</v>
      </c>
      <c r="L4159" t="s">
        <v>1429</v>
      </c>
      <c r="M4159" t="str">
        <f t="shared" si="528"/>
        <v>2017</v>
      </c>
      <c r="N4159" t="str">
        <f t="shared" si="529"/>
        <v>12</v>
      </c>
      <c r="O4159" t="str">
        <f t="shared" si="530"/>
        <v>10</v>
      </c>
      <c r="P4159" t="str">
        <f t="shared" si="531"/>
        <v>05</v>
      </c>
      <c r="Q4159" t="str">
        <f t="shared" si="532"/>
        <v>36</v>
      </c>
      <c r="R4159" t="str">
        <f t="shared" si="533"/>
        <v>02</v>
      </c>
      <c r="S4159" s="4">
        <f t="shared" si="527"/>
        <v>43079.233356481483</v>
      </c>
      <c r="T4159" s="5">
        <f t="shared" si="534"/>
        <v>43079.233356481483</v>
      </c>
      <c r="U4159" t="s">
        <v>2854</v>
      </c>
      <c r="AH4159" t="s">
        <v>2940</v>
      </c>
      <c r="AI4159" t="s">
        <v>2941</v>
      </c>
      <c r="AJ4159" t="s">
        <v>3097</v>
      </c>
      <c r="AK4159" t="s">
        <v>3101</v>
      </c>
      <c r="AL4159" t="s">
        <v>3103</v>
      </c>
      <c r="AM4159" t="s">
        <v>3479</v>
      </c>
      <c r="BQ4159">
        <v>107.64919999999999</v>
      </c>
      <c r="BR4159">
        <v>107.80042999999949</v>
      </c>
      <c r="BS4159">
        <v>5</v>
      </c>
    </row>
    <row r="4160" spans="1:71" x14ac:dyDescent="0.25">
      <c r="A4160" t="s">
        <v>87</v>
      </c>
      <c r="B4160">
        <v>1698</v>
      </c>
      <c r="C4160" t="s">
        <v>88</v>
      </c>
      <c r="D4160">
        <v>2</v>
      </c>
      <c r="E4160">
        <v>28008.159599999999</v>
      </c>
      <c r="F4160">
        <v>28008.317129999999</v>
      </c>
      <c r="G4160">
        <v>0.15753000000040629</v>
      </c>
      <c r="H4160">
        <v>108.1596</v>
      </c>
      <c r="I4160">
        <v>7.8739999999999997</v>
      </c>
      <c r="J4160">
        <v>511.81099999999998</v>
      </c>
      <c r="L4160" t="s">
        <v>1429</v>
      </c>
      <c r="M4160" t="str">
        <f t="shared" si="528"/>
        <v>2017</v>
      </c>
      <c r="N4160" t="str">
        <f t="shared" si="529"/>
        <v>12</v>
      </c>
      <c r="O4160" t="str">
        <f t="shared" si="530"/>
        <v>10</v>
      </c>
      <c r="P4160" t="str">
        <f t="shared" si="531"/>
        <v>05</v>
      </c>
      <c r="Q4160" t="str">
        <f t="shared" si="532"/>
        <v>36</v>
      </c>
      <c r="R4160" t="str">
        <f t="shared" si="533"/>
        <v>02</v>
      </c>
      <c r="S4160" s="4">
        <f t="shared" si="527"/>
        <v>43079.233356481483</v>
      </c>
      <c r="T4160" s="5">
        <f t="shared" si="534"/>
        <v>43079.233356481483</v>
      </c>
      <c r="U4160" t="s">
        <v>2854</v>
      </c>
      <c r="AH4160" t="s">
        <v>2940</v>
      </c>
      <c r="AI4160" t="s">
        <v>2941</v>
      </c>
      <c r="AJ4160" t="s">
        <v>3097</v>
      </c>
      <c r="AK4160" t="s">
        <v>3101</v>
      </c>
      <c r="AL4160" t="s">
        <v>3103</v>
      </c>
      <c r="AM4160" t="s">
        <v>3479</v>
      </c>
      <c r="BQ4160">
        <v>108.1596</v>
      </c>
      <c r="BR4160">
        <v>108.3171300000004</v>
      </c>
      <c r="BS4160">
        <v>6</v>
      </c>
    </row>
    <row r="4161" spans="1:71" x14ac:dyDescent="0.25">
      <c r="A4161" t="s">
        <v>87</v>
      </c>
      <c r="B4161">
        <v>1699</v>
      </c>
      <c r="C4161" t="s">
        <v>88</v>
      </c>
      <c r="D4161">
        <v>2</v>
      </c>
      <c r="E4161">
        <v>28009.728599999999</v>
      </c>
      <c r="F4161">
        <v>28009.898730000001</v>
      </c>
      <c r="G4161">
        <v>0.17013000000224571</v>
      </c>
      <c r="H4161">
        <v>109.7286</v>
      </c>
      <c r="I4161">
        <v>55.118000000000002</v>
      </c>
      <c r="J4161">
        <v>488.18900000000002</v>
      </c>
      <c r="L4161" t="s">
        <v>1429</v>
      </c>
      <c r="M4161" t="str">
        <f t="shared" si="528"/>
        <v>2017</v>
      </c>
      <c r="N4161" t="str">
        <f t="shared" si="529"/>
        <v>12</v>
      </c>
      <c r="O4161" t="str">
        <f t="shared" si="530"/>
        <v>10</v>
      </c>
      <c r="P4161" t="str">
        <f t="shared" si="531"/>
        <v>05</v>
      </c>
      <c r="Q4161" t="str">
        <f t="shared" si="532"/>
        <v>36</v>
      </c>
      <c r="R4161" t="str">
        <f t="shared" si="533"/>
        <v>02</v>
      </c>
      <c r="S4161" s="4">
        <f t="shared" si="527"/>
        <v>43079.233356481483</v>
      </c>
      <c r="T4161" s="5">
        <f t="shared" si="534"/>
        <v>43079.233356481483</v>
      </c>
      <c r="U4161" t="s">
        <v>2854</v>
      </c>
      <c r="AH4161" t="s">
        <v>2940</v>
      </c>
      <c r="AI4161" t="s">
        <v>2941</v>
      </c>
      <c r="AJ4161" t="s">
        <v>3097</v>
      </c>
      <c r="AK4161" t="s">
        <v>3101</v>
      </c>
      <c r="AL4161" t="s">
        <v>3103</v>
      </c>
      <c r="AM4161" t="s">
        <v>3479</v>
      </c>
      <c r="BQ4161">
        <v>109.7286</v>
      </c>
      <c r="BR4161">
        <v>109.8987300000022</v>
      </c>
      <c r="BS4161">
        <v>7</v>
      </c>
    </row>
    <row r="4162" spans="1:71" x14ac:dyDescent="0.25">
      <c r="A4162" t="s">
        <v>87</v>
      </c>
      <c r="B4162">
        <v>1700</v>
      </c>
      <c r="C4162" t="s">
        <v>88</v>
      </c>
      <c r="D4162">
        <v>2</v>
      </c>
      <c r="E4162">
        <v>28010.8691</v>
      </c>
      <c r="F4162">
        <v>28011.07704</v>
      </c>
      <c r="G4162">
        <v>0.20794000000023519</v>
      </c>
      <c r="H4162">
        <v>110.8691</v>
      </c>
      <c r="I4162">
        <v>47.244</v>
      </c>
      <c r="J4162">
        <v>456.69299999999998</v>
      </c>
      <c r="L4162" t="s">
        <v>1429</v>
      </c>
      <c r="M4162" t="str">
        <f t="shared" si="528"/>
        <v>2017</v>
      </c>
      <c r="N4162" t="str">
        <f t="shared" si="529"/>
        <v>12</v>
      </c>
      <c r="O4162" t="str">
        <f t="shared" si="530"/>
        <v>10</v>
      </c>
      <c r="P4162" t="str">
        <f t="shared" si="531"/>
        <v>05</v>
      </c>
      <c r="Q4162" t="str">
        <f t="shared" si="532"/>
        <v>36</v>
      </c>
      <c r="R4162" t="str">
        <f t="shared" si="533"/>
        <v>02</v>
      </c>
      <c r="S4162" s="4">
        <f t="shared" si="527"/>
        <v>43079.233356481483</v>
      </c>
      <c r="T4162" s="5">
        <f t="shared" si="534"/>
        <v>43079.233356481483</v>
      </c>
      <c r="U4162" t="s">
        <v>2854</v>
      </c>
      <c r="AH4162" t="s">
        <v>2940</v>
      </c>
      <c r="AI4162" t="s">
        <v>2941</v>
      </c>
      <c r="AJ4162" t="s">
        <v>3097</v>
      </c>
      <c r="AK4162" t="s">
        <v>3101</v>
      </c>
      <c r="AL4162" t="s">
        <v>3103</v>
      </c>
      <c r="AM4162" t="s">
        <v>3479</v>
      </c>
      <c r="BQ4162">
        <v>110.8691</v>
      </c>
      <c r="BR4162">
        <v>111.0770400000002</v>
      </c>
      <c r="BS4162">
        <v>8</v>
      </c>
    </row>
    <row r="4163" spans="1:71" x14ac:dyDescent="0.25">
      <c r="A4163" t="s">
        <v>87</v>
      </c>
      <c r="B4163">
        <v>1085</v>
      </c>
      <c r="C4163" t="s">
        <v>88</v>
      </c>
      <c r="D4163">
        <v>2</v>
      </c>
      <c r="E4163">
        <v>28799.194</v>
      </c>
      <c r="F4163">
        <v>28799.464950000001</v>
      </c>
      <c r="G4163">
        <v>0.27095000000190339</v>
      </c>
      <c r="H4163">
        <v>299.19400000000002</v>
      </c>
      <c r="I4163">
        <v>161.4</v>
      </c>
      <c r="J4163">
        <v>723.6</v>
      </c>
      <c r="L4163" t="s">
        <v>1430</v>
      </c>
      <c r="M4163" t="str">
        <f t="shared" si="528"/>
        <v>2017</v>
      </c>
      <c r="N4163" t="str">
        <f t="shared" si="529"/>
        <v>12</v>
      </c>
      <c r="O4163" t="str">
        <f t="shared" si="530"/>
        <v>10</v>
      </c>
      <c r="P4163" t="str">
        <f t="shared" si="531"/>
        <v>15</v>
      </c>
      <c r="Q4163" t="str">
        <f t="shared" si="532"/>
        <v>36</v>
      </c>
      <c r="R4163" t="str">
        <f t="shared" si="533"/>
        <v>02</v>
      </c>
      <c r="S4163" s="4">
        <f t="shared" ref="S4163:S4226" si="535">DATE(M4163,N4163,O4163)+TIME(P4163,Q4163,R4163)</f>
        <v>43079.650023148148</v>
      </c>
      <c r="T4163" s="5">
        <f t="shared" si="534"/>
        <v>43079.650023148148</v>
      </c>
      <c r="U4163" t="s">
        <v>2855</v>
      </c>
      <c r="W4163" t="s">
        <v>2940</v>
      </c>
      <c r="X4163" t="s">
        <v>2942</v>
      </c>
      <c r="Z4163" t="s">
        <v>2954</v>
      </c>
      <c r="AH4163" t="s">
        <v>2940</v>
      </c>
      <c r="AI4163" t="s">
        <v>2941</v>
      </c>
      <c r="AJ4163" t="s">
        <v>3097</v>
      </c>
      <c r="AK4163" t="s">
        <v>3101</v>
      </c>
      <c r="AL4163" t="s">
        <v>3103</v>
      </c>
      <c r="AM4163" t="s">
        <v>3105</v>
      </c>
      <c r="BQ4163">
        <v>299.19400000000002</v>
      </c>
      <c r="BR4163">
        <v>299.46495000000192</v>
      </c>
      <c r="BS4163">
        <v>0</v>
      </c>
    </row>
    <row r="4164" spans="1:71" x14ac:dyDescent="0.25">
      <c r="A4164" t="s">
        <v>87</v>
      </c>
      <c r="B4164">
        <v>1936</v>
      </c>
      <c r="C4164" t="s">
        <v>88</v>
      </c>
      <c r="D4164">
        <v>2</v>
      </c>
      <c r="E4164">
        <v>28720.951499999999</v>
      </c>
      <c r="F4164">
        <v>28721.178339999999</v>
      </c>
      <c r="G4164">
        <v>0.2268399999993562</v>
      </c>
      <c r="H4164">
        <v>220.95150000000001</v>
      </c>
      <c r="I4164">
        <v>70.866</v>
      </c>
      <c r="J4164">
        <v>645.66899999999998</v>
      </c>
      <c r="L4164" t="s">
        <v>1430</v>
      </c>
      <c r="M4164" t="str">
        <f t="shared" si="528"/>
        <v>2017</v>
      </c>
      <c r="N4164" t="str">
        <f t="shared" si="529"/>
        <v>12</v>
      </c>
      <c r="O4164" t="str">
        <f t="shared" si="530"/>
        <v>10</v>
      </c>
      <c r="P4164" t="str">
        <f t="shared" si="531"/>
        <v>15</v>
      </c>
      <c r="Q4164" t="str">
        <f t="shared" si="532"/>
        <v>36</v>
      </c>
      <c r="R4164" t="str">
        <f t="shared" si="533"/>
        <v>02</v>
      </c>
      <c r="S4164" s="4">
        <f t="shared" si="535"/>
        <v>43079.650023148148</v>
      </c>
      <c r="T4164" s="5">
        <f t="shared" si="534"/>
        <v>43079.650023148148</v>
      </c>
      <c r="U4164" t="s">
        <v>2855</v>
      </c>
      <c r="AH4164" t="s">
        <v>2940</v>
      </c>
      <c r="AI4164" t="s">
        <v>2941</v>
      </c>
      <c r="AJ4164" t="s">
        <v>3097</v>
      </c>
      <c r="AK4164" t="s">
        <v>3101</v>
      </c>
      <c r="AL4164" t="s">
        <v>3103</v>
      </c>
      <c r="AM4164" t="s">
        <v>3480</v>
      </c>
      <c r="BQ4164">
        <v>220.95150000000001</v>
      </c>
      <c r="BR4164">
        <v>221.17833999999939</v>
      </c>
      <c r="BS4164">
        <v>1</v>
      </c>
    </row>
    <row r="4165" spans="1:71" x14ac:dyDescent="0.25">
      <c r="A4165" t="s">
        <v>87</v>
      </c>
      <c r="B4165">
        <v>1937</v>
      </c>
      <c r="C4165" t="s">
        <v>88</v>
      </c>
      <c r="D4165">
        <v>2</v>
      </c>
      <c r="E4165">
        <v>28722.192800000001</v>
      </c>
      <c r="F4165">
        <v>28722.39444</v>
      </c>
      <c r="G4165">
        <v>0.20163999999931551</v>
      </c>
      <c r="H4165">
        <v>222.19280000000001</v>
      </c>
      <c r="I4165">
        <v>47.244</v>
      </c>
      <c r="J4165">
        <v>669.29100000000005</v>
      </c>
      <c r="L4165" t="s">
        <v>1430</v>
      </c>
      <c r="M4165" t="str">
        <f t="shared" si="528"/>
        <v>2017</v>
      </c>
      <c r="N4165" t="str">
        <f t="shared" si="529"/>
        <v>12</v>
      </c>
      <c r="O4165" t="str">
        <f t="shared" si="530"/>
        <v>10</v>
      </c>
      <c r="P4165" t="str">
        <f t="shared" si="531"/>
        <v>15</v>
      </c>
      <c r="Q4165" t="str">
        <f t="shared" si="532"/>
        <v>36</v>
      </c>
      <c r="R4165" t="str">
        <f t="shared" si="533"/>
        <v>02</v>
      </c>
      <c r="S4165" s="4">
        <f t="shared" si="535"/>
        <v>43079.650023148148</v>
      </c>
      <c r="T4165" s="5">
        <f t="shared" si="534"/>
        <v>43079.650023148148</v>
      </c>
      <c r="U4165" t="s">
        <v>2855</v>
      </c>
      <c r="AH4165" t="s">
        <v>2940</v>
      </c>
      <c r="AI4165" t="s">
        <v>2941</v>
      </c>
      <c r="AJ4165" t="s">
        <v>3097</v>
      </c>
      <c r="AK4165" t="s">
        <v>3101</v>
      </c>
      <c r="AL4165" t="s">
        <v>3103</v>
      </c>
      <c r="AM4165" t="s">
        <v>3480</v>
      </c>
      <c r="BQ4165">
        <v>222.19280000000001</v>
      </c>
      <c r="BR4165">
        <v>222.39443999999929</v>
      </c>
      <c r="BS4165">
        <v>2</v>
      </c>
    </row>
    <row r="4166" spans="1:71" x14ac:dyDescent="0.25">
      <c r="A4166" t="s">
        <v>87</v>
      </c>
      <c r="B4166">
        <v>1086</v>
      </c>
      <c r="C4166" t="s">
        <v>88</v>
      </c>
      <c r="D4166">
        <v>2</v>
      </c>
      <c r="E4166">
        <v>28803.895</v>
      </c>
      <c r="F4166">
        <v>28804.24581</v>
      </c>
      <c r="G4166">
        <v>0.35080999999991042</v>
      </c>
      <c r="H4166">
        <v>3.895</v>
      </c>
      <c r="I4166">
        <v>161.4</v>
      </c>
      <c r="J4166">
        <v>829.3</v>
      </c>
      <c r="L4166" t="s">
        <v>1431</v>
      </c>
      <c r="M4166" t="str">
        <f t="shared" si="528"/>
        <v>2017</v>
      </c>
      <c r="N4166" t="str">
        <f t="shared" si="529"/>
        <v>12</v>
      </c>
      <c r="O4166" t="str">
        <f t="shared" si="530"/>
        <v>11</v>
      </c>
      <c r="P4166" t="str">
        <f t="shared" si="531"/>
        <v>06</v>
      </c>
      <c r="Q4166" t="str">
        <f t="shared" si="532"/>
        <v>36</v>
      </c>
      <c r="R4166" t="str">
        <f t="shared" si="533"/>
        <v>02</v>
      </c>
      <c r="S4166" s="4">
        <f t="shared" si="535"/>
        <v>43080.275023148148</v>
      </c>
      <c r="T4166" s="5">
        <f t="shared" si="534"/>
        <v>43080.275023148148</v>
      </c>
      <c r="U4166" t="s">
        <v>2856</v>
      </c>
      <c r="W4166" t="s">
        <v>2940</v>
      </c>
      <c r="X4166" t="s">
        <v>2942</v>
      </c>
      <c r="Z4166" t="s">
        <v>2954</v>
      </c>
      <c r="AH4166" t="s">
        <v>2940</v>
      </c>
      <c r="AI4166" t="s">
        <v>2941</v>
      </c>
      <c r="AJ4166" t="s">
        <v>3097</v>
      </c>
      <c r="AK4166" t="s">
        <v>3101</v>
      </c>
      <c r="AL4166" t="s">
        <v>3103</v>
      </c>
      <c r="AM4166" t="s">
        <v>3105</v>
      </c>
      <c r="BP4166" t="s">
        <v>2940</v>
      </c>
      <c r="BQ4166">
        <v>3.895</v>
      </c>
      <c r="BR4166">
        <v>4.2458099999999099</v>
      </c>
      <c r="BS4166">
        <v>0</v>
      </c>
    </row>
    <row r="4167" spans="1:71" x14ac:dyDescent="0.25">
      <c r="A4167" t="s">
        <v>87</v>
      </c>
      <c r="B4167">
        <v>1087</v>
      </c>
      <c r="C4167" t="s">
        <v>88</v>
      </c>
      <c r="D4167">
        <v>2</v>
      </c>
      <c r="E4167">
        <v>28908.348999999998</v>
      </c>
      <c r="F4167">
        <v>28909.397819999998</v>
      </c>
      <c r="G4167">
        <v>1.0488199999999781</v>
      </c>
      <c r="H4167">
        <v>108.349</v>
      </c>
      <c r="I4167">
        <v>116.9</v>
      </c>
      <c r="J4167">
        <v>1129.9000000000001</v>
      </c>
      <c r="L4167" t="s">
        <v>1431</v>
      </c>
      <c r="M4167" t="str">
        <f t="shared" si="528"/>
        <v>2017</v>
      </c>
      <c r="N4167" t="str">
        <f t="shared" si="529"/>
        <v>12</v>
      </c>
      <c r="O4167" t="str">
        <f t="shared" si="530"/>
        <v>11</v>
      </c>
      <c r="P4167" t="str">
        <f t="shared" si="531"/>
        <v>06</v>
      </c>
      <c r="Q4167" t="str">
        <f t="shared" si="532"/>
        <v>36</v>
      </c>
      <c r="R4167" t="str">
        <f t="shared" si="533"/>
        <v>02</v>
      </c>
      <c r="S4167" s="4">
        <f t="shared" si="535"/>
        <v>43080.275023148148</v>
      </c>
      <c r="T4167" s="5">
        <f t="shared" si="534"/>
        <v>43080.275023148148</v>
      </c>
      <c r="U4167" t="s">
        <v>2856</v>
      </c>
      <c r="W4167" t="s">
        <v>2940</v>
      </c>
      <c r="X4167" t="s">
        <v>2943</v>
      </c>
      <c r="Z4167" t="s">
        <v>2954</v>
      </c>
      <c r="AH4167" t="s">
        <v>2940</v>
      </c>
      <c r="AI4167" t="s">
        <v>3077</v>
      </c>
      <c r="AJ4167" t="s">
        <v>3081</v>
      </c>
      <c r="AK4167" t="s">
        <v>3101</v>
      </c>
      <c r="AL4167" t="s">
        <v>3104</v>
      </c>
      <c r="AM4167" t="s">
        <v>3105</v>
      </c>
      <c r="BQ4167">
        <v>108.349</v>
      </c>
      <c r="BR4167">
        <v>109.39782</v>
      </c>
      <c r="BS4167">
        <v>1</v>
      </c>
    </row>
    <row r="4168" spans="1:71" x14ac:dyDescent="0.25">
      <c r="A4168" t="s">
        <v>87</v>
      </c>
      <c r="B4168">
        <v>1088</v>
      </c>
      <c r="C4168" t="s">
        <v>88</v>
      </c>
      <c r="D4168">
        <v>2</v>
      </c>
      <c r="E4168">
        <v>28968.686460000001</v>
      </c>
      <c r="F4168">
        <v>28968.932199999999</v>
      </c>
      <c r="G4168">
        <v>0.24573999999847729</v>
      </c>
      <c r="H4168">
        <v>168.6865</v>
      </c>
      <c r="I4168">
        <v>139.1</v>
      </c>
      <c r="J4168">
        <v>617.79999999999995</v>
      </c>
      <c r="L4168" t="s">
        <v>1431</v>
      </c>
      <c r="M4168" t="str">
        <f t="shared" si="528"/>
        <v>2017</v>
      </c>
      <c r="N4168" t="str">
        <f t="shared" si="529"/>
        <v>12</v>
      </c>
      <c r="O4168" t="str">
        <f t="shared" si="530"/>
        <v>11</v>
      </c>
      <c r="P4168" t="str">
        <f t="shared" si="531"/>
        <v>06</v>
      </c>
      <c r="Q4168" t="str">
        <f t="shared" si="532"/>
        <v>36</v>
      </c>
      <c r="R4168" t="str">
        <f t="shared" si="533"/>
        <v>02</v>
      </c>
      <c r="S4168" s="4">
        <f t="shared" si="535"/>
        <v>43080.275023148148</v>
      </c>
      <c r="T4168" s="5">
        <f t="shared" si="534"/>
        <v>43080.275023148148</v>
      </c>
      <c r="U4168" t="s">
        <v>2856</v>
      </c>
      <c r="W4168" t="s">
        <v>2940</v>
      </c>
      <c r="X4168" t="s">
        <v>2942</v>
      </c>
      <c r="Y4168" t="s">
        <v>3062</v>
      </c>
      <c r="Z4168" t="s">
        <v>2954</v>
      </c>
      <c r="AH4168" t="s">
        <v>2940</v>
      </c>
      <c r="AI4168" t="s">
        <v>2941</v>
      </c>
      <c r="AJ4168" t="s">
        <v>3097</v>
      </c>
      <c r="AK4168" t="s">
        <v>3101</v>
      </c>
      <c r="AL4168" t="s">
        <v>3103</v>
      </c>
      <c r="AM4168" t="s">
        <v>3105</v>
      </c>
      <c r="BQ4168">
        <v>168.6865</v>
      </c>
      <c r="BR4168">
        <v>168.9322399999985</v>
      </c>
      <c r="BS4168">
        <v>2</v>
      </c>
    </row>
    <row r="4169" spans="1:71" x14ac:dyDescent="0.25">
      <c r="A4169" t="s">
        <v>87</v>
      </c>
      <c r="B4169">
        <v>1089</v>
      </c>
      <c r="C4169" t="s">
        <v>88</v>
      </c>
      <c r="D4169">
        <v>2</v>
      </c>
      <c r="E4169">
        <v>28973.873500000002</v>
      </c>
      <c r="F4169">
        <v>28974.056229999998</v>
      </c>
      <c r="G4169">
        <v>0.18272999999680911</v>
      </c>
      <c r="H4169">
        <v>173.87350000000001</v>
      </c>
      <c r="I4169">
        <v>116.9</v>
      </c>
      <c r="J4169">
        <v>573.29999999999995</v>
      </c>
      <c r="L4169" t="s">
        <v>1431</v>
      </c>
      <c r="M4169" t="str">
        <f t="shared" si="528"/>
        <v>2017</v>
      </c>
      <c r="N4169" t="str">
        <f t="shared" si="529"/>
        <v>12</v>
      </c>
      <c r="O4169" t="str">
        <f t="shared" si="530"/>
        <v>11</v>
      </c>
      <c r="P4169" t="str">
        <f t="shared" si="531"/>
        <v>06</v>
      </c>
      <c r="Q4169" t="str">
        <f t="shared" si="532"/>
        <v>36</v>
      </c>
      <c r="R4169" t="str">
        <f t="shared" si="533"/>
        <v>02</v>
      </c>
      <c r="S4169" s="4">
        <f t="shared" si="535"/>
        <v>43080.275023148148</v>
      </c>
      <c r="T4169" s="5">
        <f t="shared" si="534"/>
        <v>43080.275023148148</v>
      </c>
      <c r="U4169" t="s">
        <v>2856</v>
      </c>
      <c r="W4169" t="s">
        <v>2940</v>
      </c>
      <c r="X4169" t="s">
        <v>2942</v>
      </c>
      <c r="Y4169" t="s">
        <v>3061</v>
      </c>
      <c r="Z4169" t="s">
        <v>2954</v>
      </c>
      <c r="AH4169" t="s">
        <v>2940</v>
      </c>
      <c r="AI4169" t="s">
        <v>2941</v>
      </c>
      <c r="AJ4169" t="s">
        <v>3097</v>
      </c>
      <c r="AK4169" t="s">
        <v>3101</v>
      </c>
      <c r="AL4169" t="s">
        <v>3103</v>
      </c>
      <c r="AM4169" t="s">
        <v>3105</v>
      </c>
      <c r="AT4169" t="s">
        <v>3736</v>
      </c>
      <c r="BP4169" t="s">
        <v>2940</v>
      </c>
      <c r="BQ4169">
        <v>173.87350000000001</v>
      </c>
      <c r="BR4169">
        <v>174.05622999999679</v>
      </c>
      <c r="BS4169">
        <v>3</v>
      </c>
    </row>
    <row r="4170" spans="1:71" x14ac:dyDescent="0.25">
      <c r="A4170" t="s">
        <v>87</v>
      </c>
      <c r="B4170">
        <v>1090</v>
      </c>
      <c r="C4170" t="s">
        <v>88</v>
      </c>
      <c r="D4170">
        <v>2</v>
      </c>
      <c r="E4170">
        <v>29057.934659999999</v>
      </c>
      <c r="F4170">
        <v>29059.106680000001</v>
      </c>
      <c r="G4170">
        <v>1.172020000001794</v>
      </c>
      <c r="H4170">
        <v>257.93470000000002</v>
      </c>
      <c r="I4170">
        <v>77.900000000000006</v>
      </c>
      <c r="J4170">
        <v>551</v>
      </c>
      <c r="L4170" t="s">
        <v>1431</v>
      </c>
      <c r="M4170" t="str">
        <f t="shared" si="528"/>
        <v>2017</v>
      </c>
      <c r="N4170" t="str">
        <f t="shared" si="529"/>
        <v>12</v>
      </c>
      <c r="O4170" t="str">
        <f t="shared" si="530"/>
        <v>11</v>
      </c>
      <c r="P4170" t="str">
        <f t="shared" si="531"/>
        <v>06</v>
      </c>
      <c r="Q4170" t="str">
        <f t="shared" si="532"/>
        <v>36</v>
      </c>
      <c r="R4170" t="str">
        <f t="shared" si="533"/>
        <v>02</v>
      </c>
      <c r="S4170" s="4">
        <f t="shared" si="535"/>
        <v>43080.275023148148</v>
      </c>
      <c r="T4170" s="5">
        <f t="shared" si="534"/>
        <v>43080.275023148148</v>
      </c>
      <c r="U4170" t="s">
        <v>2856</v>
      </c>
      <c r="W4170" t="s">
        <v>2940</v>
      </c>
      <c r="X4170" t="s">
        <v>2942</v>
      </c>
      <c r="Z4170" t="s">
        <v>2954</v>
      </c>
      <c r="AH4170" t="s">
        <v>2940</v>
      </c>
      <c r="AI4170" t="s">
        <v>3078</v>
      </c>
      <c r="AJ4170" t="s">
        <v>3097</v>
      </c>
      <c r="AK4170" t="s">
        <v>3101</v>
      </c>
      <c r="AL4170" t="s">
        <v>3103</v>
      </c>
      <c r="AM4170" t="s">
        <v>3105</v>
      </c>
      <c r="BQ4170">
        <v>257.93470000000002</v>
      </c>
      <c r="BR4170">
        <v>259.10672000000181</v>
      </c>
      <c r="BS4170">
        <v>4</v>
      </c>
    </row>
    <row r="4171" spans="1:71" x14ac:dyDescent="0.25">
      <c r="A4171" t="s">
        <v>87</v>
      </c>
      <c r="B4171">
        <v>1706</v>
      </c>
      <c r="C4171" t="s">
        <v>88</v>
      </c>
      <c r="D4171">
        <v>2</v>
      </c>
      <c r="E4171">
        <v>28903.4735</v>
      </c>
      <c r="F4171">
        <v>28903.612130000001</v>
      </c>
      <c r="G4171">
        <v>0.1386300000012852</v>
      </c>
      <c r="H4171">
        <v>103.4735</v>
      </c>
      <c r="I4171">
        <v>133.858</v>
      </c>
      <c r="J4171">
        <v>559.05499999999995</v>
      </c>
      <c r="L4171" t="s">
        <v>1431</v>
      </c>
      <c r="M4171" t="str">
        <f t="shared" si="528"/>
        <v>2017</v>
      </c>
      <c r="N4171" t="str">
        <f t="shared" si="529"/>
        <v>12</v>
      </c>
      <c r="O4171" t="str">
        <f t="shared" si="530"/>
        <v>11</v>
      </c>
      <c r="P4171" t="str">
        <f t="shared" si="531"/>
        <v>06</v>
      </c>
      <c r="Q4171" t="str">
        <f t="shared" si="532"/>
        <v>36</v>
      </c>
      <c r="R4171" t="str">
        <f t="shared" si="533"/>
        <v>02</v>
      </c>
      <c r="S4171" s="4">
        <f t="shared" si="535"/>
        <v>43080.275023148148</v>
      </c>
      <c r="T4171" s="5">
        <f t="shared" si="534"/>
        <v>43080.275023148148</v>
      </c>
      <c r="U4171" t="s">
        <v>2856</v>
      </c>
      <c r="AH4171" t="s">
        <v>2940</v>
      </c>
      <c r="AI4171" t="s">
        <v>2941</v>
      </c>
      <c r="AJ4171" t="s">
        <v>3097</v>
      </c>
      <c r="AK4171" t="s">
        <v>3101</v>
      </c>
      <c r="AL4171" t="s">
        <v>3103</v>
      </c>
      <c r="AM4171" t="s">
        <v>3105</v>
      </c>
      <c r="AN4171" t="s">
        <v>3620</v>
      </c>
      <c r="BQ4171">
        <v>103.4735</v>
      </c>
      <c r="BR4171">
        <v>103.6121300000013</v>
      </c>
      <c r="BS4171">
        <v>5</v>
      </c>
    </row>
    <row r="4172" spans="1:71" x14ac:dyDescent="0.25">
      <c r="A4172" t="s">
        <v>87</v>
      </c>
      <c r="B4172">
        <v>1707</v>
      </c>
      <c r="C4172" t="s">
        <v>88</v>
      </c>
      <c r="D4172">
        <v>2</v>
      </c>
      <c r="E4172">
        <v>28903.8452</v>
      </c>
      <c r="F4172">
        <v>28904.273679999998</v>
      </c>
      <c r="G4172">
        <v>0.4284799999986717</v>
      </c>
      <c r="H4172">
        <v>103.84520000000001</v>
      </c>
      <c r="I4172">
        <v>78.739999999999995</v>
      </c>
      <c r="J4172">
        <v>685.03899999999999</v>
      </c>
      <c r="L4172" t="s">
        <v>1431</v>
      </c>
      <c r="M4172" t="str">
        <f t="shared" si="528"/>
        <v>2017</v>
      </c>
      <c r="N4172" t="str">
        <f t="shared" si="529"/>
        <v>12</v>
      </c>
      <c r="O4172" t="str">
        <f t="shared" si="530"/>
        <v>11</v>
      </c>
      <c r="P4172" t="str">
        <f t="shared" si="531"/>
        <v>06</v>
      </c>
      <c r="Q4172" t="str">
        <f t="shared" si="532"/>
        <v>36</v>
      </c>
      <c r="R4172" t="str">
        <f t="shared" si="533"/>
        <v>02</v>
      </c>
      <c r="S4172" s="4">
        <f t="shared" si="535"/>
        <v>43080.275023148148</v>
      </c>
      <c r="T4172" s="5">
        <f t="shared" si="534"/>
        <v>43080.275023148148</v>
      </c>
      <c r="U4172" t="s">
        <v>2856</v>
      </c>
      <c r="AH4172" t="s">
        <v>2940</v>
      </c>
      <c r="AI4172" t="s">
        <v>2941</v>
      </c>
      <c r="AJ4172" t="s">
        <v>2941</v>
      </c>
      <c r="AK4172" t="s">
        <v>3101</v>
      </c>
      <c r="AL4172" t="s">
        <v>3104</v>
      </c>
      <c r="AM4172" t="s">
        <v>3105</v>
      </c>
      <c r="AN4172" t="s">
        <v>3620</v>
      </c>
      <c r="BQ4172">
        <v>103.84520000000001</v>
      </c>
      <c r="BR4172">
        <v>104.27367999999871</v>
      </c>
      <c r="BS4172">
        <v>6</v>
      </c>
    </row>
    <row r="4173" spans="1:71" x14ac:dyDescent="0.25">
      <c r="A4173" t="s">
        <v>87</v>
      </c>
      <c r="B4173">
        <v>1708</v>
      </c>
      <c r="C4173" t="s">
        <v>88</v>
      </c>
      <c r="D4173">
        <v>2</v>
      </c>
      <c r="E4173">
        <v>28904.6014</v>
      </c>
      <c r="F4173">
        <v>28905.22522</v>
      </c>
      <c r="G4173">
        <v>0.62382000000070548</v>
      </c>
      <c r="H4173">
        <v>104.6014</v>
      </c>
      <c r="I4173">
        <v>125.98399999999999</v>
      </c>
      <c r="J4173">
        <v>826.77200000000005</v>
      </c>
      <c r="L4173" t="s">
        <v>1431</v>
      </c>
      <c r="M4173" t="str">
        <f t="shared" si="528"/>
        <v>2017</v>
      </c>
      <c r="N4173" t="str">
        <f t="shared" si="529"/>
        <v>12</v>
      </c>
      <c r="O4173" t="str">
        <f t="shared" si="530"/>
        <v>11</v>
      </c>
      <c r="P4173" t="str">
        <f t="shared" si="531"/>
        <v>06</v>
      </c>
      <c r="Q4173" t="str">
        <f t="shared" si="532"/>
        <v>36</v>
      </c>
      <c r="R4173" t="str">
        <f t="shared" si="533"/>
        <v>02</v>
      </c>
      <c r="S4173" s="4">
        <f t="shared" si="535"/>
        <v>43080.275023148148</v>
      </c>
      <c r="T4173" s="5">
        <f t="shared" si="534"/>
        <v>43080.275023148148</v>
      </c>
      <c r="U4173" t="s">
        <v>2856</v>
      </c>
      <c r="AH4173" t="s">
        <v>2940</v>
      </c>
      <c r="AI4173" t="s">
        <v>2941</v>
      </c>
      <c r="AJ4173" t="s">
        <v>3077</v>
      </c>
      <c r="AK4173" t="s">
        <v>3101</v>
      </c>
      <c r="AL4173" t="s">
        <v>3104</v>
      </c>
      <c r="AN4173" t="s">
        <v>3481</v>
      </c>
      <c r="BQ4173">
        <v>104.6014</v>
      </c>
      <c r="BR4173">
        <v>105.2252200000007</v>
      </c>
      <c r="BS4173">
        <v>7</v>
      </c>
    </row>
    <row r="4174" spans="1:71" x14ac:dyDescent="0.25">
      <c r="A4174" t="s">
        <v>87</v>
      </c>
      <c r="B4174">
        <v>1709</v>
      </c>
      <c r="C4174" t="s">
        <v>88</v>
      </c>
      <c r="D4174">
        <v>2</v>
      </c>
      <c r="E4174">
        <v>28905.6852</v>
      </c>
      <c r="F4174">
        <v>28905.89314</v>
      </c>
      <c r="G4174">
        <v>0.20794000000023519</v>
      </c>
      <c r="H4174">
        <v>105.68519999999999</v>
      </c>
      <c r="I4174">
        <v>118.11</v>
      </c>
      <c r="J4174">
        <v>779.52800000000002</v>
      </c>
      <c r="L4174" t="s">
        <v>1431</v>
      </c>
      <c r="M4174" t="str">
        <f t="shared" si="528"/>
        <v>2017</v>
      </c>
      <c r="N4174" t="str">
        <f t="shared" si="529"/>
        <v>12</v>
      </c>
      <c r="O4174" t="str">
        <f t="shared" si="530"/>
        <v>11</v>
      </c>
      <c r="P4174" t="str">
        <f t="shared" si="531"/>
        <v>06</v>
      </c>
      <c r="Q4174" t="str">
        <f t="shared" si="532"/>
        <v>36</v>
      </c>
      <c r="R4174" t="str">
        <f t="shared" si="533"/>
        <v>02</v>
      </c>
      <c r="S4174" s="4">
        <f t="shared" si="535"/>
        <v>43080.275023148148</v>
      </c>
      <c r="T4174" s="5">
        <f t="shared" si="534"/>
        <v>43080.275023148148</v>
      </c>
      <c r="U4174" t="s">
        <v>2856</v>
      </c>
      <c r="AH4174" t="s">
        <v>2940</v>
      </c>
      <c r="AI4174" t="s">
        <v>2941</v>
      </c>
      <c r="AJ4174" t="s">
        <v>3097</v>
      </c>
      <c r="AK4174" t="s">
        <v>3101</v>
      </c>
      <c r="AL4174" t="s">
        <v>3103</v>
      </c>
      <c r="AM4174" t="s">
        <v>3481</v>
      </c>
      <c r="BQ4174">
        <v>105.68519999999999</v>
      </c>
      <c r="BR4174">
        <v>105.8931400000002</v>
      </c>
      <c r="BS4174">
        <v>8</v>
      </c>
    </row>
    <row r="4175" spans="1:71" x14ac:dyDescent="0.25">
      <c r="A4175" t="s">
        <v>87</v>
      </c>
      <c r="B4175">
        <v>1710</v>
      </c>
      <c r="C4175" t="s">
        <v>88</v>
      </c>
      <c r="D4175">
        <v>2</v>
      </c>
      <c r="E4175">
        <v>28906.359400000001</v>
      </c>
      <c r="F4175">
        <v>28906.485420000001</v>
      </c>
      <c r="G4175">
        <v>0.12601999999969851</v>
      </c>
      <c r="H4175">
        <v>106.35939999999999</v>
      </c>
      <c r="I4175">
        <v>118.11</v>
      </c>
      <c r="J4175">
        <v>637.79499999999996</v>
      </c>
      <c r="L4175" t="s">
        <v>1431</v>
      </c>
      <c r="M4175" t="str">
        <f t="shared" si="528"/>
        <v>2017</v>
      </c>
      <c r="N4175" t="str">
        <f t="shared" si="529"/>
        <v>12</v>
      </c>
      <c r="O4175" t="str">
        <f t="shared" si="530"/>
        <v>11</v>
      </c>
      <c r="P4175" t="str">
        <f t="shared" si="531"/>
        <v>06</v>
      </c>
      <c r="Q4175" t="str">
        <f t="shared" si="532"/>
        <v>36</v>
      </c>
      <c r="R4175" t="str">
        <f t="shared" si="533"/>
        <v>02</v>
      </c>
      <c r="S4175" s="4">
        <f t="shared" si="535"/>
        <v>43080.275023148148</v>
      </c>
      <c r="T4175" s="5">
        <f t="shared" si="534"/>
        <v>43080.275023148148</v>
      </c>
      <c r="U4175" t="s">
        <v>2856</v>
      </c>
      <c r="AH4175" t="s">
        <v>2940</v>
      </c>
      <c r="AI4175" t="s">
        <v>2941</v>
      </c>
      <c r="AJ4175" t="s">
        <v>3097</v>
      </c>
      <c r="AK4175" t="s">
        <v>3101</v>
      </c>
      <c r="AL4175" t="s">
        <v>3103</v>
      </c>
      <c r="AM4175" t="s">
        <v>3481</v>
      </c>
      <c r="BQ4175">
        <v>106.35939999999999</v>
      </c>
      <c r="BR4175">
        <v>106.48541999999971</v>
      </c>
      <c r="BS4175">
        <v>9</v>
      </c>
    </row>
    <row r="4176" spans="1:71" x14ac:dyDescent="0.25">
      <c r="A4176" t="s">
        <v>87</v>
      </c>
      <c r="B4176">
        <v>1711</v>
      </c>
      <c r="C4176" t="s">
        <v>88</v>
      </c>
      <c r="D4176">
        <v>2</v>
      </c>
      <c r="E4176">
        <v>28907.027399999999</v>
      </c>
      <c r="F4176">
        <v>28907.21644</v>
      </c>
      <c r="G4176">
        <v>0.18904000000111409</v>
      </c>
      <c r="H4176">
        <v>107.0274</v>
      </c>
      <c r="I4176">
        <v>78.739999999999995</v>
      </c>
      <c r="J4176">
        <v>826.77200000000005</v>
      </c>
      <c r="L4176" t="s">
        <v>1431</v>
      </c>
      <c r="M4176" t="str">
        <f t="shared" si="528"/>
        <v>2017</v>
      </c>
      <c r="N4176" t="str">
        <f t="shared" si="529"/>
        <v>12</v>
      </c>
      <c r="O4176" t="str">
        <f t="shared" si="530"/>
        <v>11</v>
      </c>
      <c r="P4176" t="str">
        <f t="shared" si="531"/>
        <v>06</v>
      </c>
      <c r="Q4176" t="str">
        <f t="shared" si="532"/>
        <v>36</v>
      </c>
      <c r="R4176" t="str">
        <f t="shared" si="533"/>
        <v>02</v>
      </c>
      <c r="S4176" s="4">
        <f t="shared" si="535"/>
        <v>43080.275023148148</v>
      </c>
      <c r="T4176" s="5">
        <f t="shared" si="534"/>
        <v>43080.275023148148</v>
      </c>
      <c r="U4176" t="s">
        <v>2856</v>
      </c>
      <c r="AH4176" t="s">
        <v>2940</v>
      </c>
      <c r="AI4176" t="s">
        <v>2941</v>
      </c>
      <c r="AJ4176" t="s">
        <v>3097</v>
      </c>
      <c r="AK4176" t="s">
        <v>3101</v>
      </c>
      <c r="AL4176" t="s">
        <v>3103</v>
      </c>
      <c r="AM4176" t="s">
        <v>3105</v>
      </c>
      <c r="AN4176" t="s">
        <v>3620</v>
      </c>
      <c r="BQ4176">
        <v>107.0274</v>
      </c>
      <c r="BR4176">
        <v>107.2164400000011</v>
      </c>
      <c r="BS4176">
        <v>10</v>
      </c>
    </row>
    <row r="4177" spans="1:71" x14ac:dyDescent="0.25">
      <c r="A4177" t="s">
        <v>87</v>
      </c>
      <c r="B4177">
        <v>1712</v>
      </c>
      <c r="C4177" t="s">
        <v>88</v>
      </c>
      <c r="D4177">
        <v>2</v>
      </c>
      <c r="E4177">
        <v>28907.739399999999</v>
      </c>
      <c r="F4177">
        <v>28907.947339999999</v>
      </c>
      <c r="G4177">
        <v>0.20794000000023519</v>
      </c>
      <c r="H4177">
        <v>107.7394</v>
      </c>
      <c r="I4177">
        <v>70.866</v>
      </c>
      <c r="J4177">
        <v>661.41700000000003</v>
      </c>
      <c r="L4177" t="s">
        <v>1431</v>
      </c>
      <c r="M4177" t="str">
        <f t="shared" si="528"/>
        <v>2017</v>
      </c>
      <c r="N4177" t="str">
        <f t="shared" si="529"/>
        <v>12</v>
      </c>
      <c r="O4177" t="str">
        <f t="shared" si="530"/>
        <v>11</v>
      </c>
      <c r="P4177" t="str">
        <f t="shared" si="531"/>
        <v>06</v>
      </c>
      <c r="Q4177" t="str">
        <f t="shared" si="532"/>
        <v>36</v>
      </c>
      <c r="R4177" t="str">
        <f t="shared" si="533"/>
        <v>02</v>
      </c>
      <c r="S4177" s="4">
        <f t="shared" si="535"/>
        <v>43080.275023148148</v>
      </c>
      <c r="T4177" s="5">
        <f t="shared" si="534"/>
        <v>43080.275023148148</v>
      </c>
      <c r="U4177" t="s">
        <v>2856</v>
      </c>
      <c r="AH4177" t="s">
        <v>2940</v>
      </c>
      <c r="AI4177" t="s">
        <v>2941</v>
      </c>
      <c r="AJ4177" t="s">
        <v>3097</v>
      </c>
      <c r="AK4177" t="s">
        <v>3101</v>
      </c>
      <c r="AL4177" t="s">
        <v>3103</v>
      </c>
      <c r="AM4177" t="s">
        <v>3105</v>
      </c>
      <c r="AN4177" t="s">
        <v>3620</v>
      </c>
      <c r="BQ4177">
        <v>107.7394</v>
      </c>
      <c r="BR4177">
        <v>107.9473400000002</v>
      </c>
      <c r="BS4177">
        <v>11</v>
      </c>
    </row>
    <row r="4178" spans="1:71" x14ac:dyDescent="0.25">
      <c r="A4178" t="s">
        <v>87</v>
      </c>
      <c r="B4178">
        <v>1098</v>
      </c>
      <c r="C4178" t="s">
        <v>88</v>
      </c>
      <c r="D4178">
        <v>2</v>
      </c>
      <c r="E4178">
        <v>30159.298999999999</v>
      </c>
      <c r="F4178">
        <v>30160.058239999998</v>
      </c>
      <c r="G4178">
        <v>0.75923999999940861</v>
      </c>
      <c r="H4178">
        <v>159.29900000000001</v>
      </c>
      <c r="I4178">
        <v>72.400000000000006</v>
      </c>
      <c r="J4178">
        <v>2064.9</v>
      </c>
      <c r="L4178" t="s">
        <v>1432</v>
      </c>
      <c r="M4178" t="str">
        <f t="shared" si="528"/>
        <v>2017</v>
      </c>
      <c r="N4178" t="str">
        <f t="shared" si="529"/>
        <v>12</v>
      </c>
      <c r="O4178" t="str">
        <f t="shared" si="530"/>
        <v>13</v>
      </c>
      <c r="P4178" t="str">
        <f t="shared" si="531"/>
        <v>03</v>
      </c>
      <c r="Q4178" t="str">
        <f t="shared" si="532"/>
        <v>36</v>
      </c>
      <c r="R4178" t="str">
        <f t="shared" si="533"/>
        <v>02</v>
      </c>
      <c r="S4178" s="4">
        <f t="shared" si="535"/>
        <v>43082.150023148148</v>
      </c>
      <c r="T4178" s="5">
        <f t="shared" si="534"/>
        <v>43082.150023148148</v>
      </c>
      <c r="U4178" t="s">
        <v>2857</v>
      </c>
      <c r="W4178" t="s">
        <v>2940</v>
      </c>
      <c r="X4178" t="s">
        <v>2943</v>
      </c>
      <c r="Z4178" t="s">
        <v>2954</v>
      </c>
      <c r="AH4178" t="s">
        <v>2940</v>
      </c>
      <c r="AI4178" t="s">
        <v>2941</v>
      </c>
      <c r="AJ4178" t="s">
        <v>3077</v>
      </c>
      <c r="AK4178" t="s">
        <v>3097</v>
      </c>
      <c r="AL4178" t="s">
        <v>3104</v>
      </c>
      <c r="AM4178" t="s">
        <v>3105</v>
      </c>
      <c r="BQ4178">
        <v>159.29900000000001</v>
      </c>
      <c r="BR4178">
        <v>160.05823999999939</v>
      </c>
      <c r="BS4178">
        <v>0</v>
      </c>
    </row>
    <row r="4179" spans="1:71" x14ac:dyDescent="0.25">
      <c r="A4179" t="s">
        <v>87</v>
      </c>
      <c r="B4179">
        <v>1721</v>
      </c>
      <c r="C4179" t="s">
        <v>88</v>
      </c>
      <c r="D4179">
        <v>2</v>
      </c>
      <c r="E4179">
        <v>30131.820299999999</v>
      </c>
      <c r="F4179">
        <v>30132.11016</v>
      </c>
      <c r="G4179">
        <v>0.28986000000077178</v>
      </c>
      <c r="H4179">
        <v>131.8203</v>
      </c>
      <c r="I4179">
        <v>94.488</v>
      </c>
      <c r="J4179">
        <v>645.66899999999998</v>
      </c>
      <c r="L4179" t="s">
        <v>1432</v>
      </c>
      <c r="M4179" t="str">
        <f t="shared" si="528"/>
        <v>2017</v>
      </c>
      <c r="N4179" t="str">
        <f t="shared" si="529"/>
        <v>12</v>
      </c>
      <c r="O4179" t="str">
        <f t="shared" si="530"/>
        <v>13</v>
      </c>
      <c r="P4179" t="str">
        <f t="shared" si="531"/>
        <v>03</v>
      </c>
      <c r="Q4179" t="str">
        <f t="shared" si="532"/>
        <v>36</v>
      </c>
      <c r="R4179" t="str">
        <f t="shared" si="533"/>
        <v>02</v>
      </c>
      <c r="S4179" s="4">
        <f t="shared" si="535"/>
        <v>43082.150023148148</v>
      </c>
      <c r="T4179" s="5">
        <f t="shared" si="534"/>
        <v>43082.150023148148</v>
      </c>
      <c r="U4179" t="s">
        <v>2857</v>
      </c>
      <c r="AH4179" t="s">
        <v>2940</v>
      </c>
      <c r="AI4179" t="s">
        <v>2941</v>
      </c>
      <c r="AJ4179" t="s">
        <v>3097</v>
      </c>
      <c r="AK4179" t="s">
        <v>3101</v>
      </c>
      <c r="AL4179" t="s">
        <v>3103</v>
      </c>
      <c r="AM4179" t="s">
        <v>3482</v>
      </c>
      <c r="BQ4179">
        <v>131.8203</v>
      </c>
      <c r="BR4179">
        <v>132.1101600000008</v>
      </c>
      <c r="BS4179">
        <v>1</v>
      </c>
    </row>
    <row r="4180" spans="1:71" x14ac:dyDescent="0.25">
      <c r="A4180" t="s">
        <v>87</v>
      </c>
      <c r="B4180">
        <v>1722</v>
      </c>
      <c r="C4180" t="s">
        <v>88</v>
      </c>
      <c r="D4180">
        <v>2</v>
      </c>
      <c r="E4180">
        <v>30132.670999999998</v>
      </c>
      <c r="F4180">
        <v>30133.206600000001</v>
      </c>
      <c r="G4180">
        <v>0.5356000000028871</v>
      </c>
      <c r="H4180">
        <v>132.67099999999999</v>
      </c>
      <c r="I4180">
        <v>110.236</v>
      </c>
      <c r="J4180">
        <v>1299.213</v>
      </c>
      <c r="L4180" t="s">
        <v>1432</v>
      </c>
      <c r="M4180" t="str">
        <f t="shared" si="528"/>
        <v>2017</v>
      </c>
      <c r="N4180" t="str">
        <f t="shared" si="529"/>
        <v>12</v>
      </c>
      <c r="O4180" t="str">
        <f t="shared" si="530"/>
        <v>13</v>
      </c>
      <c r="P4180" t="str">
        <f t="shared" si="531"/>
        <v>03</v>
      </c>
      <c r="Q4180" t="str">
        <f t="shared" si="532"/>
        <v>36</v>
      </c>
      <c r="R4180" t="str">
        <f t="shared" si="533"/>
        <v>02</v>
      </c>
      <c r="S4180" s="4">
        <f t="shared" si="535"/>
        <v>43082.150023148148</v>
      </c>
      <c r="T4180" s="5">
        <f t="shared" si="534"/>
        <v>43082.150023148148</v>
      </c>
      <c r="U4180" t="s">
        <v>2857</v>
      </c>
      <c r="AH4180" t="s">
        <v>2940</v>
      </c>
      <c r="AI4180" t="s">
        <v>2941</v>
      </c>
      <c r="AJ4180" t="s">
        <v>3077</v>
      </c>
      <c r="AK4180" t="s">
        <v>3101</v>
      </c>
      <c r="AL4180" t="s">
        <v>3104</v>
      </c>
      <c r="AM4180" t="s">
        <v>3482</v>
      </c>
      <c r="BQ4180">
        <v>132.67099999999999</v>
      </c>
      <c r="BR4180">
        <v>133.20660000000291</v>
      </c>
      <c r="BS4180">
        <v>2</v>
      </c>
    </row>
    <row r="4181" spans="1:71" x14ac:dyDescent="0.25">
      <c r="A4181" t="s">
        <v>87</v>
      </c>
      <c r="B4181">
        <v>1723</v>
      </c>
      <c r="C4181" t="s">
        <v>88</v>
      </c>
      <c r="D4181">
        <v>2</v>
      </c>
      <c r="E4181">
        <v>30134.221099999999</v>
      </c>
      <c r="F4181">
        <v>30135.008750000001</v>
      </c>
      <c r="G4181">
        <v>0.78765000000203145</v>
      </c>
      <c r="H4181">
        <v>134.22110000000001</v>
      </c>
      <c r="I4181">
        <v>23.622</v>
      </c>
      <c r="J4181">
        <v>1251.9690000000001</v>
      </c>
      <c r="L4181" t="s">
        <v>1432</v>
      </c>
      <c r="M4181" t="str">
        <f t="shared" si="528"/>
        <v>2017</v>
      </c>
      <c r="N4181" t="str">
        <f t="shared" si="529"/>
        <v>12</v>
      </c>
      <c r="O4181" t="str">
        <f t="shared" si="530"/>
        <v>13</v>
      </c>
      <c r="P4181" t="str">
        <f t="shared" si="531"/>
        <v>03</v>
      </c>
      <c r="Q4181" t="str">
        <f t="shared" si="532"/>
        <v>36</v>
      </c>
      <c r="R4181" t="str">
        <f t="shared" si="533"/>
        <v>02</v>
      </c>
      <c r="S4181" s="4">
        <f t="shared" si="535"/>
        <v>43082.150023148148</v>
      </c>
      <c r="T4181" s="5">
        <f t="shared" si="534"/>
        <v>43082.150023148148</v>
      </c>
      <c r="U4181" t="s">
        <v>2857</v>
      </c>
      <c r="AH4181" t="s">
        <v>2940</v>
      </c>
      <c r="AI4181" t="s">
        <v>2941</v>
      </c>
      <c r="AJ4181" t="s">
        <v>2941</v>
      </c>
      <c r="AK4181" t="s">
        <v>3101</v>
      </c>
      <c r="AL4181" t="s">
        <v>3104</v>
      </c>
      <c r="AM4181" t="s">
        <v>3482</v>
      </c>
      <c r="BQ4181">
        <v>134.22110000000001</v>
      </c>
      <c r="BR4181">
        <v>135.00875000000201</v>
      </c>
      <c r="BS4181">
        <v>3</v>
      </c>
    </row>
    <row r="4182" spans="1:71" x14ac:dyDescent="0.25">
      <c r="A4182" t="s">
        <v>87</v>
      </c>
      <c r="B4182">
        <v>1101</v>
      </c>
      <c r="C4182" t="s">
        <v>88</v>
      </c>
      <c r="D4182">
        <v>2</v>
      </c>
      <c r="E4182">
        <v>30782.424350000001</v>
      </c>
      <c r="F4182">
        <v>30782.98515</v>
      </c>
      <c r="G4182">
        <v>0.56079999999928987</v>
      </c>
      <c r="H4182">
        <v>182.42439999999999</v>
      </c>
      <c r="I4182">
        <v>100.2</v>
      </c>
      <c r="J4182">
        <v>1202.2</v>
      </c>
      <c r="L4182" t="s">
        <v>1433</v>
      </c>
      <c r="M4182" t="str">
        <f t="shared" si="528"/>
        <v>2017</v>
      </c>
      <c r="N4182" t="str">
        <f t="shared" si="529"/>
        <v>12</v>
      </c>
      <c r="O4182" t="str">
        <f t="shared" si="530"/>
        <v>13</v>
      </c>
      <c r="P4182" t="str">
        <f t="shared" si="531"/>
        <v>18</v>
      </c>
      <c r="Q4182" t="str">
        <f t="shared" si="532"/>
        <v>36</v>
      </c>
      <c r="R4182" t="str">
        <f t="shared" si="533"/>
        <v>02</v>
      </c>
      <c r="S4182" s="4">
        <f t="shared" si="535"/>
        <v>43082.775023148148</v>
      </c>
      <c r="T4182" s="5">
        <f t="shared" si="534"/>
        <v>43082.775023148148</v>
      </c>
      <c r="U4182" t="s">
        <v>2858</v>
      </c>
      <c r="W4182" t="s">
        <v>2940</v>
      </c>
      <c r="X4182" t="s">
        <v>2943</v>
      </c>
      <c r="Z4182" t="s">
        <v>2954</v>
      </c>
      <c r="AH4182" t="s">
        <v>2940</v>
      </c>
      <c r="AI4182" t="s">
        <v>2941</v>
      </c>
      <c r="AJ4182" t="s">
        <v>2941</v>
      </c>
      <c r="AK4182" t="s">
        <v>3101</v>
      </c>
      <c r="AL4182" t="s">
        <v>3104</v>
      </c>
      <c r="AM4182" t="s">
        <v>3105</v>
      </c>
      <c r="BQ4182">
        <v>182.42439999999999</v>
      </c>
      <c r="BR4182">
        <v>182.98519999999931</v>
      </c>
      <c r="BS4182">
        <v>0</v>
      </c>
    </row>
    <row r="4183" spans="1:71" x14ac:dyDescent="0.25">
      <c r="A4183" t="s">
        <v>87</v>
      </c>
      <c r="B4183">
        <v>1102</v>
      </c>
      <c r="C4183" t="s">
        <v>88</v>
      </c>
      <c r="D4183">
        <v>2</v>
      </c>
      <c r="E4183">
        <v>30797.280269999999</v>
      </c>
      <c r="F4183">
        <v>30797.97971</v>
      </c>
      <c r="G4183">
        <v>0.69944000000032247</v>
      </c>
      <c r="H4183">
        <v>197.28030000000001</v>
      </c>
      <c r="I4183">
        <v>100.2</v>
      </c>
      <c r="J4183">
        <v>1257.9000000000001</v>
      </c>
      <c r="L4183" t="s">
        <v>1433</v>
      </c>
      <c r="M4183" t="str">
        <f t="shared" si="528"/>
        <v>2017</v>
      </c>
      <c r="N4183" t="str">
        <f t="shared" si="529"/>
        <v>12</v>
      </c>
      <c r="O4183" t="str">
        <f t="shared" si="530"/>
        <v>13</v>
      </c>
      <c r="P4183" t="str">
        <f t="shared" si="531"/>
        <v>18</v>
      </c>
      <c r="Q4183" t="str">
        <f t="shared" si="532"/>
        <v>36</v>
      </c>
      <c r="R4183" t="str">
        <f t="shared" si="533"/>
        <v>02</v>
      </c>
      <c r="S4183" s="4">
        <f t="shared" si="535"/>
        <v>43082.775023148148</v>
      </c>
      <c r="T4183" s="5">
        <f t="shared" si="534"/>
        <v>43082.775023148148</v>
      </c>
      <c r="U4183" t="s">
        <v>2858</v>
      </c>
      <c r="W4183" t="s">
        <v>2940</v>
      </c>
      <c r="X4183" t="s">
        <v>2943</v>
      </c>
      <c r="Z4183" t="s">
        <v>2954</v>
      </c>
      <c r="AH4183" t="s">
        <v>2940</v>
      </c>
      <c r="AI4183" t="s">
        <v>2941</v>
      </c>
      <c r="AJ4183" t="s">
        <v>2941</v>
      </c>
      <c r="AK4183" t="s">
        <v>3101</v>
      </c>
      <c r="AL4183" t="s">
        <v>3104</v>
      </c>
      <c r="AM4183" t="s">
        <v>3105</v>
      </c>
      <c r="BQ4183">
        <v>197.28030000000001</v>
      </c>
      <c r="BR4183">
        <v>197.97974000000031</v>
      </c>
      <c r="BS4183">
        <v>1</v>
      </c>
    </row>
    <row r="4184" spans="1:71" x14ac:dyDescent="0.25">
      <c r="A4184" t="s">
        <v>87</v>
      </c>
      <c r="B4184">
        <v>1103</v>
      </c>
      <c r="C4184" t="s">
        <v>88</v>
      </c>
      <c r="D4184">
        <v>2</v>
      </c>
      <c r="E4184">
        <v>30759.37399</v>
      </c>
      <c r="F4184">
        <v>30759.695350000002</v>
      </c>
      <c r="G4184">
        <v>0.32136000000173232</v>
      </c>
      <c r="H4184">
        <v>159.374</v>
      </c>
      <c r="I4184">
        <v>52.1</v>
      </c>
      <c r="J4184">
        <v>611.4</v>
      </c>
      <c r="L4184" t="s">
        <v>1433</v>
      </c>
      <c r="M4184" t="str">
        <f t="shared" si="528"/>
        <v>2017</v>
      </c>
      <c r="N4184" t="str">
        <f t="shared" si="529"/>
        <v>12</v>
      </c>
      <c r="O4184" t="str">
        <f t="shared" si="530"/>
        <v>13</v>
      </c>
      <c r="P4184" t="str">
        <f t="shared" si="531"/>
        <v>18</v>
      </c>
      <c r="Q4184" t="str">
        <f t="shared" si="532"/>
        <v>36</v>
      </c>
      <c r="R4184" t="str">
        <f t="shared" si="533"/>
        <v>02</v>
      </c>
      <c r="S4184" s="4">
        <f t="shared" si="535"/>
        <v>43082.775023148148</v>
      </c>
      <c r="T4184" s="5">
        <f t="shared" si="534"/>
        <v>43082.775023148148</v>
      </c>
      <c r="U4184" t="s">
        <v>2858</v>
      </c>
      <c r="W4184" t="s">
        <v>2940</v>
      </c>
      <c r="X4184" t="s">
        <v>2942</v>
      </c>
      <c r="Z4184" t="s">
        <v>2954</v>
      </c>
      <c r="AH4184" t="s">
        <v>2940</v>
      </c>
      <c r="AI4184" t="s">
        <v>2941</v>
      </c>
      <c r="AJ4184" t="s">
        <v>3097</v>
      </c>
      <c r="AK4184" t="s">
        <v>3101</v>
      </c>
      <c r="AL4184" t="s">
        <v>3103</v>
      </c>
      <c r="AM4184" t="s">
        <v>3105</v>
      </c>
      <c r="BQ4184">
        <v>159.374</v>
      </c>
      <c r="BR4184">
        <v>159.6953600000017</v>
      </c>
      <c r="BS4184">
        <v>2</v>
      </c>
    </row>
    <row r="4185" spans="1:71" x14ac:dyDescent="0.25">
      <c r="A4185" t="s">
        <v>87</v>
      </c>
      <c r="B4185">
        <v>1728</v>
      </c>
      <c r="C4185" t="s">
        <v>88</v>
      </c>
      <c r="D4185">
        <v>2</v>
      </c>
      <c r="E4185">
        <v>30776.3694</v>
      </c>
      <c r="F4185">
        <v>30776.70966</v>
      </c>
      <c r="G4185">
        <v>0.34026000000085332</v>
      </c>
      <c r="H4185">
        <v>176.36940000000001</v>
      </c>
      <c r="I4185">
        <v>55.118000000000002</v>
      </c>
      <c r="J4185">
        <v>614.173</v>
      </c>
      <c r="L4185" t="s">
        <v>1433</v>
      </c>
      <c r="M4185" t="str">
        <f t="shared" si="528"/>
        <v>2017</v>
      </c>
      <c r="N4185" t="str">
        <f t="shared" si="529"/>
        <v>12</v>
      </c>
      <c r="O4185" t="str">
        <f t="shared" si="530"/>
        <v>13</v>
      </c>
      <c r="P4185" t="str">
        <f t="shared" si="531"/>
        <v>18</v>
      </c>
      <c r="Q4185" t="str">
        <f t="shared" si="532"/>
        <v>36</v>
      </c>
      <c r="R4185" t="str">
        <f t="shared" si="533"/>
        <v>02</v>
      </c>
      <c r="S4185" s="4">
        <f t="shared" si="535"/>
        <v>43082.775023148148</v>
      </c>
      <c r="T4185" s="5">
        <f t="shared" si="534"/>
        <v>43082.775023148148</v>
      </c>
      <c r="U4185" t="s">
        <v>2858</v>
      </c>
      <c r="AH4185" t="s">
        <v>2940</v>
      </c>
      <c r="AI4185" t="s">
        <v>2941</v>
      </c>
      <c r="AJ4185" t="s">
        <v>3097</v>
      </c>
      <c r="AK4185" t="s">
        <v>3101</v>
      </c>
      <c r="AL4185" t="s">
        <v>3103</v>
      </c>
      <c r="AM4185" t="s">
        <v>3483</v>
      </c>
      <c r="BQ4185">
        <v>176.36940000000001</v>
      </c>
      <c r="BR4185">
        <v>176.70966000000089</v>
      </c>
      <c r="BS4185">
        <v>3</v>
      </c>
    </row>
    <row r="4186" spans="1:71" x14ac:dyDescent="0.25">
      <c r="A4186" t="s">
        <v>87</v>
      </c>
      <c r="B4186">
        <v>1729</v>
      </c>
      <c r="C4186" t="s">
        <v>88</v>
      </c>
      <c r="D4186">
        <v>2</v>
      </c>
      <c r="E4186">
        <v>30777.8439</v>
      </c>
      <c r="F4186">
        <v>30778.108550000001</v>
      </c>
      <c r="G4186">
        <v>0.26465000000098371</v>
      </c>
      <c r="H4186">
        <v>177.84389999999999</v>
      </c>
      <c r="I4186">
        <v>47.244</v>
      </c>
      <c r="J4186">
        <v>488.18900000000002</v>
      </c>
      <c r="L4186" t="s">
        <v>1433</v>
      </c>
      <c r="M4186" t="str">
        <f t="shared" si="528"/>
        <v>2017</v>
      </c>
      <c r="N4186" t="str">
        <f t="shared" si="529"/>
        <v>12</v>
      </c>
      <c r="O4186" t="str">
        <f t="shared" si="530"/>
        <v>13</v>
      </c>
      <c r="P4186" t="str">
        <f t="shared" si="531"/>
        <v>18</v>
      </c>
      <c r="Q4186" t="str">
        <f t="shared" si="532"/>
        <v>36</v>
      </c>
      <c r="R4186" t="str">
        <f t="shared" si="533"/>
        <v>02</v>
      </c>
      <c r="S4186" s="4">
        <f t="shared" si="535"/>
        <v>43082.775023148148</v>
      </c>
      <c r="T4186" s="5">
        <f t="shared" si="534"/>
        <v>43082.775023148148</v>
      </c>
      <c r="U4186" t="s">
        <v>2858</v>
      </c>
      <c r="AH4186" t="s">
        <v>2940</v>
      </c>
      <c r="AI4186" t="s">
        <v>2941</v>
      </c>
      <c r="AJ4186" t="s">
        <v>3097</v>
      </c>
      <c r="AK4186" t="s">
        <v>3101</v>
      </c>
      <c r="AL4186" t="s">
        <v>3103</v>
      </c>
      <c r="AM4186" t="s">
        <v>3483</v>
      </c>
      <c r="BQ4186">
        <v>177.84389999999999</v>
      </c>
      <c r="BR4186">
        <v>178.108550000001</v>
      </c>
      <c r="BS4186">
        <v>4</v>
      </c>
    </row>
    <row r="4187" spans="1:71" x14ac:dyDescent="0.25">
      <c r="A4187" t="s">
        <v>87</v>
      </c>
      <c r="B4187">
        <v>1104</v>
      </c>
      <c r="C4187" t="s">
        <v>88</v>
      </c>
      <c r="D4187">
        <v>2</v>
      </c>
      <c r="E4187">
        <v>31011.085609999998</v>
      </c>
      <c r="F4187">
        <v>31011.81655</v>
      </c>
      <c r="G4187">
        <v>0.7309400000012829</v>
      </c>
      <c r="H4187">
        <v>111.0856</v>
      </c>
      <c r="I4187">
        <v>94.5</v>
      </c>
      <c r="J4187">
        <v>1029.9000000000001</v>
      </c>
      <c r="L4187" t="s">
        <v>1434</v>
      </c>
      <c r="M4187" t="str">
        <f t="shared" si="528"/>
        <v>2017</v>
      </c>
      <c r="N4187" t="str">
        <f t="shared" si="529"/>
        <v>12</v>
      </c>
      <c r="O4187" t="str">
        <f t="shared" si="530"/>
        <v>14</v>
      </c>
      <c r="P4187" t="str">
        <f t="shared" si="531"/>
        <v>09</v>
      </c>
      <c r="Q4187" t="str">
        <f t="shared" si="532"/>
        <v>36</v>
      </c>
      <c r="R4187" t="str">
        <f t="shared" si="533"/>
        <v>02</v>
      </c>
      <c r="S4187" s="4">
        <f t="shared" si="535"/>
        <v>43083.400023148148</v>
      </c>
      <c r="T4187" s="5">
        <f t="shared" si="534"/>
        <v>43083.400023148148</v>
      </c>
      <c r="U4187" t="s">
        <v>2859</v>
      </c>
      <c r="W4187" t="s">
        <v>2940</v>
      </c>
      <c r="X4187" t="s">
        <v>2942</v>
      </c>
      <c r="Z4187" t="s">
        <v>2954</v>
      </c>
      <c r="AH4187" t="s">
        <v>2940</v>
      </c>
      <c r="AI4187" t="s">
        <v>3077</v>
      </c>
      <c r="AJ4187" t="s">
        <v>3097</v>
      </c>
      <c r="AK4187" t="s">
        <v>3101</v>
      </c>
      <c r="AL4187" t="s">
        <v>3103</v>
      </c>
      <c r="AM4187" t="s">
        <v>3105</v>
      </c>
      <c r="BQ4187">
        <v>111.0856</v>
      </c>
      <c r="BR4187">
        <v>111.8165400000013</v>
      </c>
      <c r="BS4187">
        <v>0</v>
      </c>
    </row>
    <row r="4188" spans="1:71" x14ac:dyDescent="0.25">
      <c r="A4188" t="s">
        <v>87</v>
      </c>
      <c r="B4188">
        <v>1105</v>
      </c>
      <c r="C4188" t="s">
        <v>88</v>
      </c>
      <c r="D4188">
        <v>2</v>
      </c>
      <c r="E4188">
        <v>31014.87816</v>
      </c>
      <c r="F4188">
        <v>31015.917860000001</v>
      </c>
      <c r="G4188">
        <v>1.039700000001176</v>
      </c>
      <c r="H4188">
        <v>114.87820000000001</v>
      </c>
      <c r="I4188">
        <v>99.2</v>
      </c>
      <c r="J4188">
        <v>486.6</v>
      </c>
      <c r="L4188" t="s">
        <v>1434</v>
      </c>
      <c r="M4188" t="str">
        <f t="shared" si="528"/>
        <v>2017</v>
      </c>
      <c r="N4188" t="str">
        <f t="shared" si="529"/>
        <v>12</v>
      </c>
      <c r="O4188" t="str">
        <f t="shared" si="530"/>
        <v>14</v>
      </c>
      <c r="P4188" t="str">
        <f t="shared" si="531"/>
        <v>09</v>
      </c>
      <c r="Q4188" t="str">
        <f t="shared" si="532"/>
        <v>36</v>
      </c>
      <c r="R4188" t="str">
        <f t="shared" si="533"/>
        <v>02</v>
      </c>
      <c r="S4188" s="4">
        <f t="shared" si="535"/>
        <v>43083.400023148148</v>
      </c>
      <c r="T4188" s="5">
        <f t="shared" si="534"/>
        <v>43083.400023148148</v>
      </c>
      <c r="U4188" t="s">
        <v>2859</v>
      </c>
      <c r="W4188" t="s">
        <v>2940</v>
      </c>
      <c r="X4188" t="s">
        <v>2942</v>
      </c>
      <c r="Y4188" t="s">
        <v>3063</v>
      </c>
      <c r="Z4188" t="s">
        <v>2954</v>
      </c>
      <c r="AH4188" t="s">
        <v>2940</v>
      </c>
      <c r="AI4188" t="s">
        <v>3081</v>
      </c>
      <c r="AJ4188" t="s">
        <v>3097</v>
      </c>
      <c r="AK4188" t="s">
        <v>3101</v>
      </c>
      <c r="AL4188" t="s">
        <v>3103</v>
      </c>
      <c r="AM4188" t="s">
        <v>3105</v>
      </c>
      <c r="AT4188" t="s">
        <v>3063</v>
      </c>
      <c r="BP4188" t="s">
        <v>2940</v>
      </c>
      <c r="BQ4188">
        <v>114.87820000000001</v>
      </c>
      <c r="BR4188">
        <v>115.9179000000012</v>
      </c>
      <c r="BS4188">
        <v>1</v>
      </c>
    </row>
    <row r="4189" spans="1:71" x14ac:dyDescent="0.25">
      <c r="A4189" t="s">
        <v>87</v>
      </c>
      <c r="B4189">
        <v>1107</v>
      </c>
      <c r="C4189" t="s">
        <v>88</v>
      </c>
      <c r="D4189">
        <v>2</v>
      </c>
      <c r="E4189">
        <v>31140.827000000001</v>
      </c>
      <c r="F4189">
        <v>31141.278249999999</v>
      </c>
      <c r="G4189">
        <v>0.45124999999825383</v>
      </c>
      <c r="H4189">
        <v>240.827</v>
      </c>
      <c r="I4189">
        <v>94.5</v>
      </c>
      <c r="J4189">
        <v>1833.1</v>
      </c>
      <c r="L4189" t="s">
        <v>1434</v>
      </c>
      <c r="M4189" t="str">
        <f t="shared" si="528"/>
        <v>2017</v>
      </c>
      <c r="N4189" t="str">
        <f t="shared" si="529"/>
        <v>12</v>
      </c>
      <c r="O4189" t="str">
        <f t="shared" si="530"/>
        <v>14</v>
      </c>
      <c r="P4189" t="str">
        <f t="shared" si="531"/>
        <v>09</v>
      </c>
      <c r="Q4189" t="str">
        <f t="shared" si="532"/>
        <v>36</v>
      </c>
      <c r="R4189" t="str">
        <f t="shared" si="533"/>
        <v>02</v>
      </c>
      <c r="S4189" s="4">
        <f t="shared" si="535"/>
        <v>43083.400023148148</v>
      </c>
      <c r="T4189" s="5">
        <f t="shared" si="534"/>
        <v>43083.400023148148</v>
      </c>
      <c r="U4189" t="s">
        <v>2859</v>
      </c>
      <c r="W4189" t="s">
        <v>2940</v>
      </c>
      <c r="X4189" t="s">
        <v>2942</v>
      </c>
      <c r="Z4189" t="s">
        <v>2954</v>
      </c>
      <c r="AH4189" t="s">
        <v>2940</v>
      </c>
      <c r="AI4189" t="s">
        <v>2941</v>
      </c>
      <c r="AJ4189" t="s">
        <v>2941</v>
      </c>
      <c r="AK4189" t="s">
        <v>3101</v>
      </c>
      <c r="AL4189" t="s">
        <v>3104</v>
      </c>
      <c r="AM4189" t="s">
        <v>3105</v>
      </c>
      <c r="BP4189" t="s">
        <v>2940</v>
      </c>
      <c r="BQ4189">
        <v>240.827</v>
      </c>
      <c r="BR4189">
        <v>241.27824999999831</v>
      </c>
      <c r="BS4189">
        <v>2</v>
      </c>
    </row>
    <row r="4190" spans="1:71" x14ac:dyDescent="0.25">
      <c r="A4190" t="s">
        <v>87</v>
      </c>
      <c r="B4190">
        <v>1109</v>
      </c>
      <c r="C4190" t="s">
        <v>88</v>
      </c>
      <c r="D4190">
        <v>2</v>
      </c>
      <c r="E4190">
        <v>31175.73272</v>
      </c>
      <c r="F4190">
        <v>31176.003669999998</v>
      </c>
      <c r="G4190">
        <v>0.27094999999826541</v>
      </c>
      <c r="H4190">
        <v>275.73270000000002</v>
      </c>
      <c r="I4190">
        <v>108.7</v>
      </c>
      <c r="J4190">
        <v>1181.0999999999999</v>
      </c>
      <c r="L4190" t="s">
        <v>1434</v>
      </c>
      <c r="M4190" t="str">
        <f t="shared" si="528"/>
        <v>2017</v>
      </c>
      <c r="N4190" t="str">
        <f t="shared" si="529"/>
        <v>12</v>
      </c>
      <c r="O4190" t="str">
        <f t="shared" si="530"/>
        <v>14</v>
      </c>
      <c r="P4190" t="str">
        <f t="shared" si="531"/>
        <v>09</v>
      </c>
      <c r="Q4190" t="str">
        <f t="shared" si="532"/>
        <v>36</v>
      </c>
      <c r="R4190" t="str">
        <f t="shared" si="533"/>
        <v>02</v>
      </c>
      <c r="S4190" s="4">
        <f t="shared" si="535"/>
        <v>43083.400023148148</v>
      </c>
      <c r="T4190" s="5">
        <f t="shared" si="534"/>
        <v>43083.400023148148</v>
      </c>
      <c r="U4190" t="s">
        <v>2859</v>
      </c>
      <c r="W4190" t="s">
        <v>2940</v>
      </c>
      <c r="X4190" t="s">
        <v>2942</v>
      </c>
      <c r="Z4190" t="s">
        <v>2954</v>
      </c>
      <c r="AH4190" t="s">
        <v>2940</v>
      </c>
      <c r="AI4190" t="s">
        <v>2941</v>
      </c>
      <c r="AJ4190" t="s">
        <v>3097</v>
      </c>
      <c r="AK4190" t="s">
        <v>3101</v>
      </c>
      <c r="AL4190" t="s">
        <v>3103</v>
      </c>
      <c r="AM4190" t="s">
        <v>3105</v>
      </c>
      <c r="BQ4190">
        <v>275.73270000000002</v>
      </c>
      <c r="BR4190">
        <v>276.00364999999829</v>
      </c>
      <c r="BS4190">
        <v>3</v>
      </c>
    </row>
    <row r="4191" spans="1:71" x14ac:dyDescent="0.25">
      <c r="A4191" t="s">
        <v>87</v>
      </c>
      <c r="B4191">
        <v>1732</v>
      </c>
      <c r="C4191" t="s">
        <v>88</v>
      </c>
      <c r="D4191">
        <v>2</v>
      </c>
      <c r="E4191">
        <v>31030.5985</v>
      </c>
      <c r="F4191">
        <v>31031.045890000001</v>
      </c>
      <c r="G4191">
        <v>0.44739000000117812</v>
      </c>
      <c r="H4191">
        <v>130.5985</v>
      </c>
      <c r="I4191">
        <v>55.118000000000002</v>
      </c>
      <c r="J4191">
        <v>1346.4570000000001</v>
      </c>
      <c r="L4191" t="s">
        <v>1434</v>
      </c>
      <c r="M4191" t="str">
        <f t="shared" si="528"/>
        <v>2017</v>
      </c>
      <c r="N4191" t="str">
        <f t="shared" si="529"/>
        <v>12</v>
      </c>
      <c r="O4191" t="str">
        <f t="shared" si="530"/>
        <v>14</v>
      </c>
      <c r="P4191" t="str">
        <f t="shared" si="531"/>
        <v>09</v>
      </c>
      <c r="Q4191" t="str">
        <f t="shared" si="532"/>
        <v>36</v>
      </c>
      <c r="R4191" t="str">
        <f t="shared" si="533"/>
        <v>02</v>
      </c>
      <c r="S4191" s="4">
        <f t="shared" si="535"/>
        <v>43083.400023148148</v>
      </c>
      <c r="T4191" s="5">
        <f t="shared" si="534"/>
        <v>43083.400023148148</v>
      </c>
      <c r="U4191" t="s">
        <v>2859</v>
      </c>
      <c r="AH4191" t="s">
        <v>2940</v>
      </c>
      <c r="AI4191" t="s">
        <v>2941</v>
      </c>
      <c r="AJ4191" t="s">
        <v>2941</v>
      </c>
      <c r="AK4191" t="s">
        <v>3101</v>
      </c>
      <c r="AL4191" t="s">
        <v>3104</v>
      </c>
      <c r="AM4191" t="s">
        <v>3484</v>
      </c>
      <c r="BQ4191">
        <v>130.5985</v>
      </c>
      <c r="BR4191">
        <v>131.04589000000121</v>
      </c>
      <c r="BS4191">
        <v>4</v>
      </c>
    </row>
    <row r="4192" spans="1:71" x14ac:dyDescent="0.25">
      <c r="A4192" t="s">
        <v>87</v>
      </c>
      <c r="B4192">
        <v>1733</v>
      </c>
      <c r="C4192" t="s">
        <v>88</v>
      </c>
      <c r="D4192">
        <v>2</v>
      </c>
      <c r="E4192">
        <v>31032.205300000001</v>
      </c>
      <c r="F4192">
        <v>31032.514060000001</v>
      </c>
      <c r="G4192">
        <v>0.3087599999998929</v>
      </c>
      <c r="H4192">
        <v>132.20529999999999</v>
      </c>
      <c r="I4192">
        <v>15.747999999999999</v>
      </c>
      <c r="J4192">
        <v>2039.37</v>
      </c>
      <c r="L4192" t="s">
        <v>1434</v>
      </c>
      <c r="M4192" t="str">
        <f t="shared" si="528"/>
        <v>2017</v>
      </c>
      <c r="N4192" t="str">
        <f t="shared" si="529"/>
        <v>12</v>
      </c>
      <c r="O4192" t="str">
        <f t="shared" si="530"/>
        <v>14</v>
      </c>
      <c r="P4192" t="str">
        <f t="shared" si="531"/>
        <v>09</v>
      </c>
      <c r="Q4192" t="str">
        <f t="shared" si="532"/>
        <v>36</v>
      </c>
      <c r="R4192" t="str">
        <f t="shared" si="533"/>
        <v>02</v>
      </c>
      <c r="S4192" s="4">
        <f t="shared" si="535"/>
        <v>43083.400023148148</v>
      </c>
      <c r="T4192" s="5">
        <f t="shared" si="534"/>
        <v>43083.400023148148</v>
      </c>
      <c r="U4192" t="s">
        <v>2859</v>
      </c>
      <c r="AH4192" t="s">
        <v>2940</v>
      </c>
      <c r="AI4192" t="s">
        <v>2941</v>
      </c>
      <c r="AJ4192" t="s">
        <v>2941</v>
      </c>
      <c r="AK4192" t="s">
        <v>3101</v>
      </c>
      <c r="AL4192" t="s">
        <v>3104</v>
      </c>
      <c r="AM4192" t="s">
        <v>3484</v>
      </c>
      <c r="BQ4192">
        <v>132.20529999999999</v>
      </c>
      <c r="BR4192">
        <v>132.51405999999989</v>
      </c>
      <c r="BS4192">
        <v>5</v>
      </c>
    </row>
    <row r="4193" spans="1:71" x14ac:dyDescent="0.25">
      <c r="A4193" t="s">
        <v>87</v>
      </c>
      <c r="B4193">
        <v>1734</v>
      </c>
      <c r="C4193" t="s">
        <v>88</v>
      </c>
      <c r="D4193">
        <v>2</v>
      </c>
      <c r="E4193">
        <v>31033.6672</v>
      </c>
      <c r="F4193">
        <v>31034.253209999999</v>
      </c>
      <c r="G4193">
        <v>0.58600999999907799</v>
      </c>
      <c r="H4193">
        <v>133.66720000000001</v>
      </c>
      <c r="I4193">
        <v>78.739999999999995</v>
      </c>
      <c r="J4193">
        <v>2000</v>
      </c>
      <c r="L4193" t="s">
        <v>1434</v>
      </c>
      <c r="M4193" t="str">
        <f t="shared" si="528"/>
        <v>2017</v>
      </c>
      <c r="N4193" t="str">
        <f t="shared" si="529"/>
        <v>12</v>
      </c>
      <c r="O4193" t="str">
        <f t="shared" si="530"/>
        <v>14</v>
      </c>
      <c r="P4193" t="str">
        <f t="shared" si="531"/>
        <v>09</v>
      </c>
      <c r="Q4193" t="str">
        <f t="shared" si="532"/>
        <v>36</v>
      </c>
      <c r="R4193" t="str">
        <f t="shared" si="533"/>
        <v>02</v>
      </c>
      <c r="S4193" s="4">
        <f t="shared" si="535"/>
        <v>43083.400023148148</v>
      </c>
      <c r="T4193" s="5">
        <f t="shared" si="534"/>
        <v>43083.400023148148</v>
      </c>
      <c r="U4193" t="s">
        <v>2859</v>
      </c>
      <c r="AH4193" t="s">
        <v>2940</v>
      </c>
      <c r="AI4193" t="s">
        <v>3077</v>
      </c>
      <c r="AJ4193" t="s">
        <v>2941</v>
      </c>
      <c r="AK4193" t="s">
        <v>3101</v>
      </c>
      <c r="AL4193" t="s">
        <v>3104</v>
      </c>
      <c r="AM4193" t="s">
        <v>3484</v>
      </c>
      <c r="BQ4193">
        <v>133.66720000000001</v>
      </c>
      <c r="BR4193">
        <v>134.25320999999909</v>
      </c>
      <c r="BS4193">
        <v>6</v>
      </c>
    </row>
    <row r="4194" spans="1:71" x14ac:dyDescent="0.25">
      <c r="A4194" t="s">
        <v>87</v>
      </c>
      <c r="B4194">
        <v>1736</v>
      </c>
      <c r="C4194" t="s">
        <v>88</v>
      </c>
      <c r="D4194">
        <v>2</v>
      </c>
      <c r="E4194">
        <v>31035.79</v>
      </c>
      <c r="F4194">
        <v>31036.16807</v>
      </c>
      <c r="G4194">
        <v>0.37806999999884278</v>
      </c>
      <c r="H4194">
        <v>135.79</v>
      </c>
      <c r="I4194">
        <v>62.991999999999997</v>
      </c>
      <c r="J4194">
        <v>2125.9839999999999</v>
      </c>
      <c r="L4194" t="s">
        <v>1434</v>
      </c>
      <c r="M4194" t="str">
        <f t="shared" si="528"/>
        <v>2017</v>
      </c>
      <c r="N4194" t="str">
        <f t="shared" si="529"/>
        <v>12</v>
      </c>
      <c r="O4194" t="str">
        <f t="shared" si="530"/>
        <v>14</v>
      </c>
      <c r="P4194" t="str">
        <f t="shared" si="531"/>
        <v>09</v>
      </c>
      <c r="Q4194" t="str">
        <f t="shared" si="532"/>
        <v>36</v>
      </c>
      <c r="R4194" t="str">
        <f t="shared" si="533"/>
        <v>02</v>
      </c>
      <c r="S4194" s="4">
        <f t="shared" si="535"/>
        <v>43083.400023148148</v>
      </c>
      <c r="T4194" s="5">
        <f t="shared" si="534"/>
        <v>43083.400023148148</v>
      </c>
      <c r="U4194" t="s">
        <v>2859</v>
      </c>
      <c r="AH4194" t="s">
        <v>2940</v>
      </c>
      <c r="AI4194" t="s">
        <v>2941</v>
      </c>
      <c r="AJ4194" t="s">
        <v>3097</v>
      </c>
      <c r="AK4194" t="s">
        <v>3101</v>
      </c>
      <c r="AL4194" t="s">
        <v>3103</v>
      </c>
      <c r="AM4194" t="s">
        <v>3484</v>
      </c>
      <c r="BQ4194">
        <v>135.79</v>
      </c>
      <c r="BR4194">
        <v>136.16806999999881</v>
      </c>
      <c r="BS4194">
        <v>7</v>
      </c>
    </row>
    <row r="4195" spans="1:71" x14ac:dyDescent="0.25">
      <c r="A4195" t="s">
        <v>87</v>
      </c>
      <c r="B4195">
        <v>1737</v>
      </c>
      <c r="C4195" t="s">
        <v>88</v>
      </c>
      <c r="D4195">
        <v>2</v>
      </c>
      <c r="E4195">
        <v>31036.514599999999</v>
      </c>
      <c r="F4195">
        <v>31037.900860000002</v>
      </c>
      <c r="G4195">
        <v>1.386260000002949</v>
      </c>
      <c r="H4195">
        <v>136.5146</v>
      </c>
      <c r="I4195">
        <v>78.739999999999995</v>
      </c>
      <c r="J4195">
        <v>2307.087</v>
      </c>
      <c r="L4195" t="s">
        <v>1434</v>
      </c>
      <c r="M4195" t="str">
        <f t="shared" si="528"/>
        <v>2017</v>
      </c>
      <c r="N4195" t="str">
        <f t="shared" si="529"/>
        <v>12</v>
      </c>
      <c r="O4195" t="str">
        <f t="shared" si="530"/>
        <v>14</v>
      </c>
      <c r="P4195" t="str">
        <f t="shared" si="531"/>
        <v>09</v>
      </c>
      <c r="Q4195" t="str">
        <f t="shared" si="532"/>
        <v>36</v>
      </c>
      <c r="R4195" t="str">
        <f t="shared" si="533"/>
        <v>02</v>
      </c>
      <c r="S4195" s="4">
        <f t="shared" si="535"/>
        <v>43083.400023148148</v>
      </c>
      <c r="T4195" s="5">
        <f t="shared" si="534"/>
        <v>43083.400023148148</v>
      </c>
      <c r="U4195" t="s">
        <v>2859</v>
      </c>
      <c r="AH4195" t="s">
        <v>2940</v>
      </c>
      <c r="AI4195" t="s">
        <v>3083</v>
      </c>
      <c r="AJ4195" t="s">
        <v>2941</v>
      </c>
      <c r="AK4195" t="s">
        <v>3101</v>
      </c>
      <c r="AL4195" t="s">
        <v>3103</v>
      </c>
      <c r="AM4195" t="s">
        <v>3484</v>
      </c>
      <c r="BQ4195">
        <v>136.5146</v>
      </c>
      <c r="BR4195">
        <v>137.90086000000301</v>
      </c>
      <c r="BS4195">
        <v>8</v>
      </c>
    </row>
    <row r="4196" spans="1:71" x14ac:dyDescent="0.25">
      <c r="A4196" t="s">
        <v>87</v>
      </c>
      <c r="B4196">
        <v>1738</v>
      </c>
      <c r="C4196" t="s">
        <v>88</v>
      </c>
      <c r="D4196">
        <v>2</v>
      </c>
      <c r="E4196">
        <v>31189.019199999999</v>
      </c>
      <c r="F4196">
        <v>31189.403569999999</v>
      </c>
      <c r="G4196">
        <v>0.38436999999976251</v>
      </c>
      <c r="H4196">
        <v>289.01920000000001</v>
      </c>
      <c r="I4196">
        <v>23.622</v>
      </c>
      <c r="J4196">
        <v>2551.181</v>
      </c>
      <c r="L4196" t="s">
        <v>1434</v>
      </c>
      <c r="M4196" t="str">
        <f t="shared" si="528"/>
        <v>2017</v>
      </c>
      <c r="N4196" t="str">
        <f t="shared" si="529"/>
        <v>12</v>
      </c>
      <c r="O4196" t="str">
        <f t="shared" si="530"/>
        <v>14</v>
      </c>
      <c r="P4196" t="str">
        <f t="shared" si="531"/>
        <v>09</v>
      </c>
      <c r="Q4196" t="str">
        <f t="shared" si="532"/>
        <v>36</v>
      </c>
      <c r="R4196" t="str">
        <f t="shared" si="533"/>
        <v>02</v>
      </c>
      <c r="S4196" s="4">
        <f t="shared" si="535"/>
        <v>43083.400023148148</v>
      </c>
      <c r="T4196" s="5">
        <f t="shared" si="534"/>
        <v>43083.400023148148</v>
      </c>
      <c r="U4196" t="s">
        <v>2859</v>
      </c>
      <c r="AH4196" t="s">
        <v>2940</v>
      </c>
      <c r="AI4196" t="s">
        <v>2941</v>
      </c>
      <c r="AJ4196" t="s">
        <v>2941</v>
      </c>
      <c r="AK4196" t="s">
        <v>3101</v>
      </c>
      <c r="AL4196" t="s">
        <v>3104</v>
      </c>
      <c r="AM4196" t="s">
        <v>3485</v>
      </c>
      <c r="BQ4196">
        <v>289.01920000000001</v>
      </c>
      <c r="BR4196">
        <v>289.40356999999977</v>
      </c>
      <c r="BS4196">
        <v>9</v>
      </c>
    </row>
    <row r="4197" spans="1:71" x14ac:dyDescent="0.25">
      <c r="A4197" t="s">
        <v>87</v>
      </c>
      <c r="B4197">
        <v>1739</v>
      </c>
      <c r="C4197" t="s">
        <v>88</v>
      </c>
      <c r="D4197">
        <v>2</v>
      </c>
      <c r="E4197">
        <v>31190.140899999999</v>
      </c>
      <c r="F4197">
        <v>31190.72061</v>
      </c>
      <c r="G4197">
        <v>0.57971000000179629</v>
      </c>
      <c r="H4197">
        <v>290.14089999999999</v>
      </c>
      <c r="I4197">
        <v>70.866</v>
      </c>
      <c r="J4197">
        <v>2401.5749999999998</v>
      </c>
      <c r="L4197" t="s">
        <v>1434</v>
      </c>
      <c r="M4197" t="str">
        <f t="shared" si="528"/>
        <v>2017</v>
      </c>
      <c r="N4197" t="str">
        <f t="shared" si="529"/>
        <v>12</v>
      </c>
      <c r="O4197" t="str">
        <f t="shared" si="530"/>
        <v>14</v>
      </c>
      <c r="P4197" t="str">
        <f t="shared" si="531"/>
        <v>09</v>
      </c>
      <c r="Q4197" t="str">
        <f t="shared" si="532"/>
        <v>36</v>
      </c>
      <c r="R4197" t="str">
        <f t="shared" si="533"/>
        <v>02</v>
      </c>
      <c r="S4197" s="4">
        <f t="shared" si="535"/>
        <v>43083.400023148148</v>
      </c>
      <c r="T4197" s="5">
        <f t="shared" si="534"/>
        <v>43083.400023148148</v>
      </c>
      <c r="U4197" t="s">
        <v>2859</v>
      </c>
      <c r="AH4197" t="s">
        <v>2940</v>
      </c>
      <c r="AI4197" t="s">
        <v>3077</v>
      </c>
      <c r="AJ4197" t="s">
        <v>3097</v>
      </c>
      <c r="AK4197" t="s">
        <v>3101</v>
      </c>
      <c r="AL4197" t="s">
        <v>3103</v>
      </c>
      <c r="AM4197" t="s">
        <v>3485</v>
      </c>
      <c r="BQ4197">
        <v>290.14089999999999</v>
      </c>
      <c r="BR4197">
        <v>290.72061000000178</v>
      </c>
      <c r="BS4197">
        <v>10</v>
      </c>
    </row>
    <row r="4198" spans="1:71" x14ac:dyDescent="0.25">
      <c r="A4198" t="s">
        <v>87</v>
      </c>
      <c r="B4198">
        <v>1740</v>
      </c>
      <c r="C4198" t="s">
        <v>88</v>
      </c>
      <c r="D4198">
        <v>2</v>
      </c>
      <c r="E4198">
        <v>31191.231</v>
      </c>
      <c r="F4198">
        <v>31191.785510000002</v>
      </c>
      <c r="G4198">
        <v>0.55451000000175554</v>
      </c>
      <c r="H4198">
        <v>291.23099999999999</v>
      </c>
      <c r="I4198">
        <v>55.118000000000002</v>
      </c>
      <c r="J4198">
        <v>2299.2130000000002</v>
      </c>
      <c r="L4198" t="s">
        <v>1434</v>
      </c>
      <c r="M4198" t="str">
        <f t="shared" si="528"/>
        <v>2017</v>
      </c>
      <c r="N4198" t="str">
        <f t="shared" si="529"/>
        <v>12</v>
      </c>
      <c r="O4198" t="str">
        <f t="shared" si="530"/>
        <v>14</v>
      </c>
      <c r="P4198" t="str">
        <f t="shared" si="531"/>
        <v>09</v>
      </c>
      <c r="Q4198" t="str">
        <f t="shared" si="532"/>
        <v>36</v>
      </c>
      <c r="R4198" t="str">
        <f t="shared" si="533"/>
        <v>02</v>
      </c>
      <c r="S4198" s="4">
        <f t="shared" si="535"/>
        <v>43083.400023148148</v>
      </c>
      <c r="T4198" s="5">
        <f t="shared" si="534"/>
        <v>43083.400023148148</v>
      </c>
      <c r="U4198" t="s">
        <v>2859</v>
      </c>
      <c r="AH4198" t="s">
        <v>2940</v>
      </c>
      <c r="AI4198" t="s">
        <v>3077</v>
      </c>
      <c r="AJ4198" t="s">
        <v>2941</v>
      </c>
      <c r="AK4198" t="s">
        <v>3101</v>
      </c>
      <c r="AL4198" t="s">
        <v>3104</v>
      </c>
      <c r="AM4198" t="s">
        <v>3485</v>
      </c>
      <c r="BQ4198">
        <v>291.23099999999999</v>
      </c>
      <c r="BR4198">
        <v>291.78551000000181</v>
      </c>
      <c r="BS4198">
        <v>11</v>
      </c>
    </row>
    <row r="4199" spans="1:71" x14ac:dyDescent="0.25">
      <c r="A4199" t="s">
        <v>87</v>
      </c>
      <c r="B4199">
        <v>1741</v>
      </c>
      <c r="C4199" t="s">
        <v>88</v>
      </c>
      <c r="D4199">
        <v>2</v>
      </c>
      <c r="E4199">
        <v>31191.912899999999</v>
      </c>
      <c r="F4199">
        <v>31193.31177</v>
      </c>
      <c r="G4199">
        <v>1.398870000000898</v>
      </c>
      <c r="H4199">
        <v>291.91289999999998</v>
      </c>
      <c r="I4199">
        <v>70.866</v>
      </c>
      <c r="J4199">
        <v>2188.9760000000001</v>
      </c>
      <c r="L4199" t="s">
        <v>1434</v>
      </c>
      <c r="M4199" t="str">
        <f t="shared" si="528"/>
        <v>2017</v>
      </c>
      <c r="N4199" t="str">
        <f t="shared" si="529"/>
        <v>12</v>
      </c>
      <c r="O4199" t="str">
        <f t="shared" si="530"/>
        <v>14</v>
      </c>
      <c r="P4199" t="str">
        <f t="shared" si="531"/>
        <v>09</v>
      </c>
      <c r="Q4199" t="str">
        <f t="shared" si="532"/>
        <v>36</v>
      </c>
      <c r="R4199" t="str">
        <f t="shared" si="533"/>
        <v>02</v>
      </c>
      <c r="S4199" s="4">
        <f t="shared" si="535"/>
        <v>43083.400023148148</v>
      </c>
      <c r="T4199" s="5">
        <f t="shared" si="534"/>
        <v>43083.400023148148</v>
      </c>
      <c r="U4199" t="s">
        <v>2859</v>
      </c>
      <c r="AH4199" t="s">
        <v>2940</v>
      </c>
      <c r="AI4199" t="s">
        <v>3078</v>
      </c>
      <c r="AJ4199" t="s">
        <v>3077</v>
      </c>
      <c r="AK4199" t="s">
        <v>3101</v>
      </c>
      <c r="AL4199" t="s">
        <v>3104</v>
      </c>
      <c r="AM4199" t="s">
        <v>3485</v>
      </c>
      <c r="BQ4199">
        <v>291.91289999999998</v>
      </c>
      <c r="BR4199">
        <v>293.31177000000088</v>
      </c>
      <c r="BS4199">
        <v>12</v>
      </c>
    </row>
    <row r="4200" spans="1:71" x14ac:dyDescent="0.25">
      <c r="A4200" t="s">
        <v>87</v>
      </c>
      <c r="B4200">
        <v>1742</v>
      </c>
      <c r="C4200" t="s">
        <v>88</v>
      </c>
      <c r="D4200">
        <v>2</v>
      </c>
      <c r="E4200">
        <v>31193.607899999999</v>
      </c>
      <c r="F4200">
        <v>31194.03008</v>
      </c>
      <c r="G4200">
        <v>0.42218000000139</v>
      </c>
      <c r="H4200">
        <v>293.60789999999997</v>
      </c>
      <c r="I4200">
        <v>70.866</v>
      </c>
      <c r="J4200">
        <v>1803.15</v>
      </c>
      <c r="L4200" t="s">
        <v>1434</v>
      </c>
      <c r="M4200" t="str">
        <f t="shared" si="528"/>
        <v>2017</v>
      </c>
      <c r="N4200" t="str">
        <f t="shared" si="529"/>
        <v>12</v>
      </c>
      <c r="O4200" t="str">
        <f t="shared" si="530"/>
        <v>14</v>
      </c>
      <c r="P4200" t="str">
        <f t="shared" si="531"/>
        <v>09</v>
      </c>
      <c r="Q4200" t="str">
        <f t="shared" si="532"/>
        <v>36</v>
      </c>
      <c r="R4200" t="str">
        <f t="shared" si="533"/>
        <v>02</v>
      </c>
      <c r="S4200" s="4">
        <f t="shared" si="535"/>
        <v>43083.400023148148</v>
      </c>
      <c r="T4200" s="5">
        <f t="shared" si="534"/>
        <v>43083.400023148148</v>
      </c>
      <c r="U4200" t="s">
        <v>2859</v>
      </c>
      <c r="AH4200" t="s">
        <v>2940</v>
      </c>
      <c r="AI4200" t="s">
        <v>2941</v>
      </c>
      <c r="AJ4200" t="s">
        <v>2941</v>
      </c>
      <c r="AK4200" t="s">
        <v>3101</v>
      </c>
      <c r="AL4200" t="s">
        <v>3104</v>
      </c>
      <c r="AM4200" t="s">
        <v>3485</v>
      </c>
      <c r="BQ4200">
        <v>293.60789999999997</v>
      </c>
      <c r="BR4200">
        <v>294.03008000000142</v>
      </c>
      <c r="BS4200">
        <v>13</v>
      </c>
    </row>
    <row r="4201" spans="1:71" x14ac:dyDescent="0.25">
      <c r="A4201" t="s">
        <v>87</v>
      </c>
      <c r="B4201">
        <v>1955</v>
      </c>
      <c r="C4201" t="s">
        <v>88</v>
      </c>
      <c r="D4201">
        <v>2</v>
      </c>
      <c r="E4201">
        <v>31038.80773</v>
      </c>
      <c r="F4201">
        <v>31039.179499999998</v>
      </c>
      <c r="G4201">
        <v>0.37176999999792321</v>
      </c>
      <c r="H4201">
        <v>138.80770000000001</v>
      </c>
      <c r="I4201">
        <v>60</v>
      </c>
      <c r="J4201">
        <v>2460</v>
      </c>
      <c r="L4201" t="s">
        <v>1434</v>
      </c>
      <c r="M4201" t="str">
        <f t="shared" si="528"/>
        <v>2017</v>
      </c>
      <c r="N4201" t="str">
        <f t="shared" si="529"/>
        <v>12</v>
      </c>
      <c r="O4201" t="str">
        <f t="shared" si="530"/>
        <v>14</v>
      </c>
      <c r="P4201" t="str">
        <f t="shared" si="531"/>
        <v>09</v>
      </c>
      <c r="Q4201" t="str">
        <f t="shared" si="532"/>
        <v>36</v>
      </c>
      <c r="R4201" t="str">
        <f t="shared" si="533"/>
        <v>02</v>
      </c>
      <c r="S4201" s="4">
        <f t="shared" si="535"/>
        <v>43083.400023148148</v>
      </c>
      <c r="T4201" s="5">
        <f t="shared" si="534"/>
        <v>43083.400023148148</v>
      </c>
      <c r="U4201" t="s">
        <v>2859</v>
      </c>
      <c r="AH4201" t="s">
        <v>2940</v>
      </c>
      <c r="AI4201" t="s">
        <v>2941</v>
      </c>
      <c r="AJ4201" t="s">
        <v>3097</v>
      </c>
      <c r="AK4201" t="s">
        <v>3101</v>
      </c>
      <c r="AL4201" t="s">
        <v>3103</v>
      </c>
      <c r="AM4201" t="s">
        <v>3331</v>
      </c>
      <c r="BQ4201">
        <v>138.80770000000001</v>
      </c>
      <c r="BR4201">
        <v>139.17946999999791</v>
      </c>
      <c r="BS4201">
        <v>14</v>
      </c>
    </row>
    <row r="4202" spans="1:71" x14ac:dyDescent="0.25">
      <c r="A4202" t="s">
        <v>87</v>
      </c>
      <c r="B4202">
        <v>1956</v>
      </c>
      <c r="C4202" t="s">
        <v>88</v>
      </c>
      <c r="D4202">
        <v>2</v>
      </c>
      <c r="E4202">
        <v>31039.664690000001</v>
      </c>
      <c r="F4202">
        <v>31039.929339999999</v>
      </c>
      <c r="G4202">
        <v>0.26464999999734568</v>
      </c>
      <c r="H4202">
        <v>139.66470000000001</v>
      </c>
      <c r="I4202">
        <v>42.856999999999999</v>
      </c>
      <c r="J4202">
        <v>2108.5709999999999</v>
      </c>
      <c r="L4202" t="s">
        <v>1434</v>
      </c>
      <c r="M4202" t="str">
        <f t="shared" si="528"/>
        <v>2017</v>
      </c>
      <c r="N4202" t="str">
        <f t="shared" si="529"/>
        <v>12</v>
      </c>
      <c r="O4202" t="str">
        <f t="shared" si="530"/>
        <v>14</v>
      </c>
      <c r="P4202" t="str">
        <f t="shared" si="531"/>
        <v>09</v>
      </c>
      <c r="Q4202" t="str">
        <f t="shared" si="532"/>
        <v>36</v>
      </c>
      <c r="R4202" t="str">
        <f t="shared" si="533"/>
        <v>02</v>
      </c>
      <c r="S4202" s="4">
        <f t="shared" si="535"/>
        <v>43083.400023148148</v>
      </c>
      <c r="T4202" s="5">
        <f t="shared" si="534"/>
        <v>43083.400023148148</v>
      </c>
      <c r="U4202" t="s">
        <v>2859</v>
      </c>
      <c r="AH4202" t="s">
        <v>2940</v>
      </c>
      <c r="AI4202" t="s">
        <v>2941</v>
      </c>
      <c r="AJ4202" t="s">
        <v>3097</v>
      </c>
      <c r="AK4202" t="s">
        <v>3101</v>
      </c>
      <c r="AL4202" t="s">
        <v>3103</v>
      </c>
      <c r="AM4202" t="s">
        <v>3331</v>
      </c>
      <c r="BQ4202">
        <v>139.66470000000001</v>
      </c>
      <c r="BR4202">
        <v>139.92934999999741</v>
      </c>
      <c r="BS4202">
        <v>15</v>
      </c>
    </row>
    <row r="4203" spans="1:71" x14ac:dyDescent="0.25">
      <c r="A4203" t="s">
        <v>87</v>
      </c>
      <c r="B4203">
        <v>1957</v>
      </c>
      <c r="C4203" t="s">
        <v>88</v>
      </c>
      <c r="D4203">
        <v>2</v>
      </c>
      <c r="E4203">
        <v>31040.58467</v>
      </c>
      <c r="F4203">
        <v>31040.78</v>
      </c>
      <c r="G4203">
        <v>0.19532999999864839</v>
      </c>
      <c r="H4203">
        <v>140.5847</v>
      </c>
      <c r="I4203">
        <v>120</v>
      </c>
      <c r="J4203">
        <v>2348.5709999999999</v>
      </c>
      <c r="L4203" t="s">
        <v>1434</v>
      </c>
      <c r="M4203" t="str">
        <f t="shared" si="528"/>
        <v>2017</v>
      </c>
      <c r="N4203" t="str">
        <f t="shared" si="529"/>
        <v>12</v>
      </c>
      <c r="O4203" t="str">
        <f t="shared" si="530"/>
        <v>14</v>
      </c>
      <c r="P4203" t="str">
        <f t="shared" si="531"/>
        <v>09</v>
      </c>
      <c r="Q4203" t="str">
        <f t="shared" si="532"/>
        <v>36</v>
      </c>
      <c r="R4203" t="str">
        <f t="shared" si="533"/>
        <v>02</v>
      </c>
      <c r="S4203" s="4">
        <f t="shared" si="535"/>
        <v>43083.400023148148</v>
      </c>
      <c r="T4203" s="5">
        <f t="shared" si="534"/>
        <v>43083.400023148148</v>
      </c>
      <c r="U4203" t="s">
        <v>2859</v>
      </c>
      <c r="AH4203" t="s">
        <v>2940</v>
      </c>
      <c r="AI4203" t="s">
        <v>2941</v>
      </c>
      <c r="AJ4203" t="s">
        <v>3097</v>
      </c>
      <c r="AK4203" t="s">
        <v>3101</v>
      </c>
      <c r="AL4203" t="s">
        <v>3103</v>
      </c>
      <c r="AM4203" t="s">
        <v>3331</v>
      </c>
      <c r="BQ4203">
        <v>140.5847</v>
      </c>
      <c r="BR4203">
        <v>140.78002999999859</v>
      </c>
      <c r="BS4203">
        <v>16</v>
      </c>
    </row>
    <row r="4204" spans="1:71" x14ac:dyDescent="0.25">
      <c r="A4204" t="s">
        <v>87</v>
      </c>
      <c r="B4204">
        <v>1112</v>
      </c>
      <c r="C4204" t="s">
        <v>88</v>
      </c>
      <c r="D4204">
        <v>2</v>
      </c>
      <c r="E4204">
        <v>31960.202840000002</v>
      </c>
      <c r="F4204">
        <v>31960.63132</v>
      </c>
      <c r="G4204">
        <v>0.4284799999986717</v>
      </c>
      <c r="H4204">
        <v>160.2028</v>
      </c>
      <c r="I4204">
        <v>70.900000000000006</v>
      </c>
      <c r="J4204">
        <v>491.3</v>
      </c>
      <c r="L4204" t="s">
        <v>1435</v>
      </c>
      <c r="M4204" t="str">
        <f t="shared" si="528"/>
        <v>2017</v>
      </c>
      <c r="N4204" t="str">
        <f t="shared" si="529"/>
        <v>12</v>
      </c>
      <c r="O4204" t="str">
        <f t="shared" si="530"/>
        <v>16</v>
      </c>
      <c r="P4204" t="str">
        <f t="shared" si="531"/>
        <v>16</v>
      </c>
      <c r="Q4204" t="str">
        <f t="shared" si="532"/>
        <v>36</v>
      </c>
      <c r="R4204" t="str">
        <f t="shared" si="533"/>
        <v>02</v>
      </c>
      <c r="S4204" s="4">
        <f t="shared" si="535"/>
        <v>43085.691689814812</v>
      </c>
      <c r="T4204" s="5">
        <f t="shared" si="534"/>
        <v>43085.691689814812</v>
      </c>
      <c r="U4204" t="s">
        <v>2860</v>
      </c>
      <c r="W4204" t="s">
        <v>2940</v>
      </c>
      <c r="X4204" t="s">
        <v>2942</v>
      </c>
      <c r="Z4204" t="s">
        <v>2954</v>
      </c>
      <c r="AH4204" t="s">
        <v>2940</v>
      </c>
      <c r="AI4204" t="s">
        <v>2941</v>
      </c>
      <c r="AJ4204" t="s">
        <v>3097</v>
      </c>
      <c r="AK4204" t="s">
        <v>3101</v>
      </c>
      <c r="AL4204" t="s">
        <v>3103</v>
      </c>
      <c r="AM4204" t="s">
        <v>3105</v>
      </c>
      <c r="BQ4204">
        <v>160.2028</v>
      </c>
      <c r="BR4204">
        <v>160.6312799999987</v>
      </c>
      <c r="BS4204">
        <v>0</v>
      </c>
    </row>
    <row r="4205" spans="1:71" x14ac:dyDescent="0.25">
      <c r="A4205" t="s">
        <v>87</v>
      </c>
      <c r="B4205">
        <v>1744</v>
      </c>
      <c r="C4205" t="s">
        <v>88</v>
      </c>
      <c r="D4205">
        <v>2</v>
      </c>
      <c r="E4205">
        <v>31974.766299999999</v>
      </c>
      <c r="F4205">
        <v>31975.10656</v>
      </c>
      <c r="G4205">
        <v>0.34026000000085332</v>
      </c>
      <c r="H4205">
        <v>174.7663</v>
      </c>
      <c r="I4205">
        <v>157.47999999999999</v>
      </c>
      <c r="J4205">
        <v>1220.472</v>
      </c>
      <c r="L4205" t="s">
        <v>1435</v>
      </c>
      <c r="M4205" t="str">
        <f t="shared" si="528"/>
        <v>2017</v>
      </c>
      <c r="N4205" t="str">
        <f t="shared" si="529"/>
        <v>12</v>
      </c>
      <c r="O4205" t="str">
        <f t="shared" si="530"/>
        <v>16</v>
      </c>
      <c r="P4205" t="str">
        <f t="shared" si="531"/>
        <v>16</v>
      </c>
      <c r="Q4205" t="str">
        <f t="shared" si="532"/>
        <v>36</v>
      </c>
      <c r="R4205" t="str">
        <f t="shared" si="533"/>
        <v>02</v>
      </c>
      <c r="S4205" s="4">
        <f t="shared" si="535"/>
        <v>43085.691689814812</v>
      </c>
      <c r="T4205" s="5">
        <f t="shared" si="534"/>
        <v>43085.691689814812</v>
      </c>
      <c r="U4205" t="s">
        <v>2860</v>
      </c>
      <c r="AH4205" t="s">
        <v>2940</v>
      </c>
      <c r="AI4205" t="s">
        <v>2941</v>
      </c>
      <c r="AJ4205" t="s">
        <v>2941</v>
      </c>
      <c r="AK4205" t="s">
        <v>3101</v>
      </c>
      <c r="AL4205" t="s">
        <v>3104</v>
      </c>
      <c r="AM4205" t="s">
        <v>3486</v>
      </c>
      <c r="BQ4205">
        <v>174.7663</v>
      </c>
      <c r="BR4205">
        <v>175.10656000000091</v>
      </c>
      <c r="BS4205">
        <v>1</v>
      </c>
    </row>
    <row r="4206" spans="1:71" x14ac:dyDescent="0.25">
      <c r="A4206" t="s">
        <v>87</v>
      </c>
      <c r="B4206">
        <v>1745</v>
      </c>
      <c r="C4206" t="s">
        <v>88</v>
      </c>
      <c r="D4206">
        <v>2</v>
      </c>
      <c r="E4206">
        <v>31975.377499999999</v>
      </c>
      <c r="F4206">
        <v>31975.629550000001</v>
      </c>
      <c r="G4206">
        <v>0.25205000000278233</v>
      </c>
      <c r="H4206">
        <v>175.3775</v>
      </c>
      <c r="I4206">
        <v>62.991999999999997</v>
      </c>
      <c r="J4206">
        <v>606.29899999999998</v>
      </c>
      <c r="L4206" t="s">
        <v>1435</v>
      </c>
      <c r="M4206" t="str">
        <f t="shared" si="528"/>
        <v>2017</v>
      </c>
      <c r="N4206" t="str">
        <f t="shared" si="529"/>
        <v>12</v>
      </c>
      <c r="O4206" t="str">
        <f t="shared" si="530"/>
        <v>16</v>
      </c>
      <c r="P4206" t="str">
        <f t="shared" si="531"/>
        <v>16</v>
      </c>
      <c r="Q4206" t="str">
        <f t="shared" si="532"/>
        <v>36</v>
      </c>
      <c r="R4206" t="str">
        <f t="shared" si="533"/>
        <v>02</v>
      </c>
      <c r="S4206" s="4">
        <f t="shared" si="535"/>
        <v>43085.691689814812</v>
      </c>
      <c r="T4206" s="5">
        <f t="shared" si="534"/>
        <v>43085.691689814812</v>
      </c>
      <c r="U4206" t="s">
        <v>2860</v>
      </c>
      <c r="AH4206" t="s">
        <v>2940</v>
      </c>
      <c r="AI4206" t="s">
        <v>2941</v>
      </c>
      <c r="AJ4206" t="s">
        <v>3097</v>
      </c>
      <c r="AK4206" t="s">
        <v>3101</v>
      </c>
      <c r="AL4206" t="s">
        <v>3103</v>
      </c>
      <c r="AM4206" t="s">
        <v>3486</v>
      </c>
      <c r="AN4206" t="s">
        <v>3720</v>
      </c>
      <c r="BQ4206">
        <v>175.3775</v>
      </c>
      <c r="BR4206">
        <v>175.62955000000281</v>
      </c>
      <c r="BS4206">
        <v>2</v>
      </c>
    </row>
    <row r="4207" spans="1:71" x14ac:dyDescent="0.25">
      <c r="A4207" t="s">
        <v>87</v>
      </c>
      <c r="B4207">
        <v>1746</v>
      </c>
      <c r="C4207" t="s">
        <v>88</v>
      </c>
      <c r="D4207">
        <v>2</v>
      </c>
      <c r="E4207">
        <v>31975.963599999999</v>
      </c>
      <c r="F4207">
        <v>31976.398379999999</v>
      </c>
      <c r="G4207">
        <v>0.43477999999959138</v>
      </c>
      <c r="H4207">
        <v>175.96360000000001</v>
      </c>
      <c r="I4207">
        <v>62.991999999999997</v>
      </c>
      <c r="J4207">
        <v>1204.7239999999999</v>
      </c>
      <c r="L4207" t="s">
        <v>1435</v>
      </c>
      <c r="M4207" t="str">
        <f t="shared" si="528"/>
        <v>2017</v>
      </c>
      <c r="N4207" t="str">
        <f t="shared" si="529"/>
        <v>12</v>
      </c>
      <c r="O4207" t="str">
        <f t="shared" si="530"/>
        <v>16</v>
      </c>
      <c r="P4207" t="str">
        <f t="shared" si="531"/>
        <v>16</v>
      </c>
      <c r="Q4207" t="str">
        <f t="shared" si="532"/>
        <v>36</v>
      </c>
      <c r="R4207" t="str">
        <f t="shared" si="533"/>
        <v>02</v>
      </c>
      <c r="S4207" s="4">
        <f t="shared" si="535"/>
        <v>43085.691689814812</v>
      </c>
      <c r="T4207" s="5">
        <f t="shared" si="534"/>
        <v>43085.691689814812</v>
      </c>
      <c r="U4207" t="s">
        <v>2860</v>
      </c>
      <c r="AH4207" t="s">
        <v>2940</v>
      </c>
      <c r="AI4207" t="s">
        <v>2941</v>
      </c>
      <c r="AJ4207" t="s">
        <v>3097</v>
      </c>
      <c r="AK4207" t="s">
        <v>3101</v>
      </c>
      <c r="AL4207" t="s">
        <v>3103</v>
      </c>
      <c r="AM4207" t="s">
        <v>3486</v>
      </c>
      <c r="AN4207" t="s">
        <v>3720</v>
      </c>
      <c r="BQ4207">
        <v>175.96360000000001</v>
      </c>
      <c r="BR4207">
        <v>176.39837999999961</v>
      </c>
      <c r="BS4207">
        <v>3</v>
      </c>
    </row>
    <row r="4208" spans="1:71" x14ac:dyDescent="0.25">
      <c r="A4208" t="s">
        <v>87</v>
      </c>
      <c r="B4208">
        <v>1958</v>
      </c>
      <c r="C4208" t="s">
        <v>88</v>
      </c>
      <c r="D4208">
        <v>2</v>
      </c>
      <c r="E4208">
        <v>31964.22639</v>
      </c>
      <c r="F4208">
        <v>31964.440630000001</v>
      </c>
      <c r="G4208">
        <v>0.21424000000115481</v>
      </c>
      <c r="H4208">
        <v>164.22640000000001</v>
      </c>
      <c r="I4208">
        <v>34.286000000000001</v>
      </c>
      <c r="J4208">
        <v>968.57100000000003</v>
      </c>
      <c r="L4208" t="s">
        <v>1435</v>
      </c>
      <c r="M4208" t="str">
        <f t="shared" si="528"/>
        <v>2017</v>
      </c>
      <c r="N4208" t="str">
        <f t="shared" si="529"/>
        <v>12</v>
      </c>
      <c r="O4208" t="str">
        <f t="shared" si="530"/>
        <v>16</v>
      </c>
      <c r="P4208" t="str">
        <f t="shared" si="531"/>
        <v>16</v>
      </c>
      <c r="Q4208" t="str">
        <f t="shared" si="532"/>
        <v>36</v>
      </c>
      <c r="R4208" t="str">
        <f t="shared" si="533"/>
        <v>02</v>
      </c>
      <c r="S4208" s="4">
        <f t="shared" si="535"/>
        <v>43085.691689814812</v>
      </c>
      <c r="T4208" s="5">
        <f t="shared" si="534"/>
        <v>43085.691689814812</v>
      </c>
      <c r="U4208" t="s">
        <v>2860</v>
      </c>
      <c r="AH4208" t="s">
        <v>2940</v>
      </c>
      <c r="AI4208" t="s">
        <v>2941</v>
      </c>
      <c r="AJ4208" t="s">
        <v>3097</v>
      </c>
      <c r="AK4208" t="s">
        <v>3101</v>
      </c>
      <c r="AL4208" t="s">
        <v>3103</v>
      </c>
      <c r="AM4208" t="s">
        <v>3487</v>
      </c>
      <c r="BQ4208">
        <v>164.22640000000001</v>
      </c>
      <c r="BR4208">
        <v>164.4406400000012</v>
      </c>
      <c r="BS4208">
        <v>4</v>
      </c>
    </row>
    <row r="4209" spans="1:71" x14ac:dyDescent="0.25">
      <c r="A4209" t="s">
        <v>87</v>
      </c>
      <c r="B4209">
        <v>1123</v>
      </c>
      <c r="C4209" t="s">
        <v>88</v>
      </c>
      <c r="D4209">
        <v>2</v>
      </c>
      <c r="E4209">
        <v>33068.03097</v>
      </c>
      <c r="F4209">
        <v>33068.528760000001</v>
      </c>
      <c r="G4209">
        <v>0.49779000000125961</v>
      </c>
      <c r="H4209">
        <v>68.031000000000006</v>
      </c>
      <c r="I4209">
        <v>75.599999999999994</v>
      </c>
      <c r="J4209">
        <v>581.1</v>
      </c>
      <c r="L4209" t="s">
        <v>1436</v>
      </c>
      <c r="M4209" t="str">
        <f t="shared" si="528"/>
        <v>2017</v>
      </c>
      <c r="N4209" t="str">
        <f t="shared" si="529"/>
        <v>12</v>
      </c>
      <c r="O4209" t="str">
        <f t="shared" si="530"/>
        <v>18</v>
      </c>
      <c r="P4209" t="str">
        <f t="shared" si="531"/>
        <v>08</v>
      </c>
      <c r="Q4209" t="str">
        <f t="shared" si="532"/>
        <v>36</v>
      </c>
      <c r="R4209" t="str">
        <f t="shared" si="533"/>
        <v>02</v>
      </c>
      <c r="S4209" s="4">
        <f t="shared" si="535"/>
        <v>43087.358356481483</v>
      </c>
      <c r="T4209" s="5">
        <f t="shared" si="534"/>
        <v>43087.358356481483</v>
      </c>
      <c r="U4209" t="s">
        <v>2861</v>
      </c>
      <c r="W4209" t="s">
        <v>2940</v>
      </c>
      <c r="X4209" t="s">
        <v>2942</v>
      </c>
      <c r="Z4209" t="s">
        <v>2954</v>
      </c>
      <c r="AH4209" t="s">
        <v>2940</v>
      </c>
      <c r="AI4209" t="s">
        <v>3077</v>
      </c>
      <c r="AJ4209" t="s">
        <v>3097</v>
      </c>
      <c r="AK4209" t="s">
        <v>3101</v>
      </c>
      <c r="AL4209" t="s">
        <v>3103</v>
      </c>
      <c r="AM4209" t="s">
        <v>3105</v>
      </c>
      <c r="BQ4209">
        <v>68.031000000000006</v>
      </c>
      <c r="BR4209">
        <v>68.528790000001266</v>
      </c>
      <c r="BS4209">
        <v>0</v>
      </c>
    </row>
    <row r="4210" spans="1:71" x14ac:dyDescent="0.25">
      <c r="A4210" t="s">
        <v>87</v>
      </c>
      <c r="B4210">
        <v>1125</v>
      </c>
      <c r="C4210" t="s">
        <v>88</v>
      </c>
      <c r="D4210">
        <v>2</v>
      </c>
      <c r="E4210">
        <v>33124.303500000002</v>
      </c>
      <c r="F4210">
        <v>33124.524039999997</v>
      </c>
      <c r="G4210">
        <v>0.22053999999479859</v>
      </c>
      <c r="H4210">
        <v>124.3035</v>
      </c>
      <c r="I4210">
        <v>137</v>
      </c>
      <c r="J4210">
        <v>600</v>
      </c>
      <c r="L4210" t="s">
        <v>1436</v>
      </c>
      <c r="M4210" t="str">
        <f t="shared" si="528"/>
        <v>2017</v>
      </c>
      <c r="N4210" t="str">
        <f t="shared" si="529"/>
        <v>12</v>
      </c>
      <c r="O4210" t="str">
        <f t="shared" si="530"/>
        <v>18</v>
      </c>
      <c r="P4210" t="str">
        <f t="shared" si="531"/>
        <v>08</v>
      </c>
      <c r="Q4210" t="str">
        <f t="shared" si="532"/>
        <v>36</v>
      </c>
      <c r="R4210" t="str">
        <f t="shared" si="533"/>
        <v>02</v>
      </c>
      <c r="S4210" s="4">
        <f t="shared" si="535"/>
        <v>43087.358356481483</v>
      </c>
      <c r="T4210" s="5">
        <f t="shared" si="534"/>
        <v>43087.358356481483</v>
      </c>
      <c r="U4210" t="s">
        <v>2861</v>
      </c>
      <c r="W4210" t="s">
        <v>2940</v>
      </c>
      <c r="X4210" t="s">
        <v>2942</v>
      </c>
      <c r="Z4210" t="s">
        <v>2954</v>
      </c>
      <c r="AH4210" t="s">
        <v>2940</v>
      </c>
      <c r="AI4210" t="s">
        <v>2941</v>
      </c>
      <c r="AJ4210" t="s">
        <v>3097</v>
      </c>
      <c r="AK4210" t="s">
        <v>3101</v>
      </c>
      <c r="AL4210" t="s">
        <v>3103</v>
      </c>
      <c r="AM4210" t="s">
        <v>3105</v>
      </c>
      <c r="BP4210" t="s">
        <v>2940</v>
      </c>
      <c r="BQ4210">
        <v>124.3035</v>
      </c>
      <c r="BR4210">
        <v>124.5240399999948</v>
      </c>
      <c r="BS4210">
        <v>1</v>
      </c>
    </row>
    <row r="4211" spans="1:71" x14ac:dyDescent="0.25">
      <c r="A4211" t="s">
        <v>87</v>
      </c>
      <c r="B4211">
        <v>1756</v>
      </c>
      <c r="C4211" t="s">
        <v>88</v>
      </c>
      <c r="D4211">
        <v>2</v>
      </c>
      <c r="E4211">
        <v>33242.415999999997</v>
      </c>
      <c r="F4211">
        <v>33243.027220000004</v>
      </c>
      <c r="G4211">
        <v>0.61122000000614207</v>
      </c>
      <c r="H4211">
        <v>242.416</v>
      </c>
      <c r="I4211">
        <v>228.346</v>
      </c>
      <c r="J4211">
        <v>1259.8430000000001</v>
      </c>
      <c r="L4211" t="s">
        <v>1436</v>
      </c>
      <c r="M4211" t="str">
        <f t="shared" ref="M4211:M4274" si="536">LEFT(RIGHT(LEFT(L4211,23), 8),4)</f>
        <v>2017</v>
      </c>
      <c r="N4211" t="str">
        <f t="shared" ref="N4211:N4274" si="537">LEFT(RIGHT(L4211, 15),2)</f>
        <v>12</v>
      </c>
      <c r="O4211" t="str">
        <f t="shared" ref="O4211:O4274" si="538">LEFT(RIGHT(L4211, 13),2)</f>
        <v>18</v>
      </c>
      <c r="P4211" t="str">
        <f t="shared" ref="P4211:P4274" si="539">LEFT(RIGHT(L4211, 10),2)</f>
        <v>08</v>
      </c>
      <c r="Q4211" t="str">
        <f t="shared" ref="Q4211:Q4274" si="540">LEFT(RIGHT(L4211, 8),2)</f>
        <v>36</v>
      </c>
      <c r="R4211" t="str">
        <f t="shared" ref="R4211:R4274" si="541">LEFT(RIGHT(L4211, 6),2)</f>
        <v>02</v>
      </c>
      <c r="S4211" s="4">
        <f t="shared" si="535"/>
        <v>43087.358356481483</v>
      </c>
      <c r="T4211" s="5">
        <f t="shared" ref="T4211:T4274" si="542">S4211</f>
        <v>43087.358356481483</v>
      </c>
      <c r="U4211" t="s">
        <v>2861</v>
      </c>
      <c r="AH4211" t="s">
        <v>2940</v>
      </c>
      <c r="AI4211" t="s">
        <v>2941</v>
      </c>
      <c r="AJ4211" t="s">
        <v>2941</v>
      </c>
      <c r="AK4211" t="s">
        <v>3101</v>
      </c>
      <c r="AL4211" t="s">
        <v>3104</v>
      </c>
      <c r="AM4211" t="s">
        <v>3488</v>
      </c>
      <c r="BQ4211">
        <v>242.416</v>
      </c>
      <c r="BR4211">
        <v>243.02722000000611</v>
      </c>
      <c r="BS4211">
        <v>2</v>
      </c>
    </row>
    <row r="4212" spans="1:71" x14ac:dyDescent="0.25">
      <c r="A4212" t="s">
        <v>87</v>
      </c>
      <c r="B4212">
        <v>1757</v>
      </c>
      <c r="C4212" t="s">
        <v>88</v>
      </c>
      <c r="D4212">
        <v>2</v>
      </c>
      <c r="E4212">
        <v>33243.644800000002</v>
      </c>
      <c r="F4212">
        <v>33244.12369</v>
      </c>
      <c r="G4212">
        <v>0.47888999999850063</v>
      </c>
      <c r="H4212">
        <v>243.6448</v>
      </c>
      <c r="I4212">
        <v>181.102</v>
      </c>
      <c r="J4212">
        <v>1307.087</v>
      </c>
      <c r="L4212" t="s">
        <v>1436</v>
      </c>
      <c r="M4212" t="str">
        <f t="shared" si="536"/>
        <v>2017</v>
      </c>
      <c r="N4212" t="str">
        <f t="shared" si="537"/>
        <v>12</v>
      </c>
      <c r="O4212" t="str">
        <f t="shared" si="538"/>
        <v>18</v>
      </c>
      <c r="P4212" t="str">
        <f t="shared" si="539"/>
        <v>08</v>
      </c>
      <c r="Q4212" t="str">
        <f t="shared" si="540"/>
        <v>36</v>
      </c>
      <c r="R4212" t="str">
        <f t="shared" si="541"/>
        <v>02</v>
      </c>
      <c r="S4212" s="4">
        <f t="shared" si="535"/>
        <v>43087.358356481483</v>
      </c>
      <c r="T4212" s="5">
        <f t="shared" si="542"/>
        <v>43087.358356481483</v>
      </c>
      <c r="U4212" t="s">
        <v>2861</v>
      </c>
      <c r="AH4212" t="s">
        <v>2940</v>
      </c>
      <c r="AI4212" t="s">
        <v>2941</v>
      </c>
      <c r="AJ4212" t="s">
        <v>2941</v>
      </c>
      <c r="AK4212" t="s">
        <v>3101</v>
      </c>
      <c r="AL4212" t="s">
        <v>3104</v>
      </c>
      <c r="AM4212" t="s">
        <v>3488</v>
      </c>
      <c r="BQ4212">
        <v>243.6448</v>
      </c>
      <c r="BR4212">
        <v>244.1236899999985</v>
      </c>
      <c r="BS4212">
        <v>3</v>
      </c>
    </row>
    <row r="4213" spans="1:71" x14ac:dyDescent="0.25">
      <c r="A4213" t="s">
        <v>87</v>
      </c>
      <c r="B4213">
        <v>1758</v>
      </c>
      <c r="C4213" t="s">
        <v>88</v>
      </c>
      <c r="D4213">
        <v>2</v>
      </c>
      <c r="E4213">
        <v>33244.904999999999</v>
      </c>
      <c r="F4213">
        <v>33245.182249999998</v>
      </c>
      <c r="G4213">
        <v>0.27724999999918509</v>
      </c>
      <c r="H4213">
        <v>244.905</v>
      </c>
      <c r="I4213">
        <v>181.102</v>
      </c>
      <c r="J4213">
        <v>1370.079</v>
      </c>
      <c r="L4213" t="s">
        <v>1436</v>
      </c>
      <c r="M4213" t="str">
        <f t="shared" si="536"/>
        <v>2017</v>
      </c>
      <c r="N4213" t="str">
        <f t="shared" si="537"/>
        <v>12</v>
      </c>
      <c r="O4213" t="str">
        <f t="shared" si="538"/>
        <v>18</v>
      </c>
      <c r="P4213" t="str">
        <f t="shared" si="539"/>
        <v>08</v>
      </c>
      <c r="Q4213" t="str">
        <f t="shared" si="540"/>
        <v>36</v>
      </c>
      <c r="R4213" t="str">
        <f t="shared" si="541"/>
        <v>02</v>
      </c>
      <c r="S4213" s="4">
        <f t="shared" si="535"/>
        <v>43087.358356481483</v>
      </c>
      <c r="T4213" s="5">
        <f t="shared" si="542"/>
        <v>43087.358356481483</v>
      </c>
      <c r="U4213" t="s">
        <v>2861</v>
      </c>
      <c r="AH4213" t="s">
        <v>2940</v>
      </c>
      <c r="AI4213" t="s">
        <v>2941</v>
      </c>
      <c r="AJ4213" t="s">
        <v>2941</v>
      </c>
      <c r="AK4213" t="s">
        <v>3101</v>
      </c>
      <c r="AL4213" t="s">
        <v>3104</v>
      </c>
      <c r="AM4213" t="s">
        <v>3488</v>
      </c>
      <c r="BQ4213">
        <v>244.905</v>
      </c>
      <c r="BR4213">
        <v>245.18224999999919</v>
      </c>
      <c r="BS4213">
        <v>4</v>
      </c>
    </row>
    <row r="4214" spans="1:71" x14ac:dyDescent="0.25">
      <c r="A4214" t="s">
        <v>87</v>
      </c>
      <c r="B4214">
        <v>1759</v>
      </c>
      <c r="C4214" t="s">
        <v>88</v>
      </c>
      <c r="D4214">
        <v>2</v>
      </c>
      <c r="E4214">
        <v>33245.585500000001</v>
      </c>
      <c r="F4214">
        <v>33246.17151</v>
      </c>
      <c r="G4214">
        <v>0.58600999999907799</v>
      </c>
      <c r="H4214">
        <v>245.5855</v>
      </c>
      <c r="I4214">
        <v>204.72399999999999</v>
      </c>
      <c r="J4214">
        <v>1330.7090000000001</v>
      </c>
      <c r="L4214" t="s">
        <v>1436</v>
      </c>
      <c r="M4214" t="str">
        <f t="shared" si="536"/>
        <v>2017</v>
      </c>
      <c r="N4214" t="str">
        <f t="shared" si="537"/>
        <v>12</v>
      </c>
      <c r="O4214" t="str">
        <f t="shared" si="538"/>
        <v>18</v>
      </c>
      <c r="P4214" t="str">
        <f t="shared" si="539"/>
        <v>08</v>
      </c>
      <c r="Q4214" t="str">
        <f t="shared" si="540"/>
        <v>36</v>
      </c>
      <c r="R4214" t="str">
        <f t="shared" si="541"/>
        <v>02</v>
      </c>
      <c r="S4214" s="4">
        <f t="shared" si="535"/>
        <v>43087.358356481483</v>
      </c>
      <c r="T4214" s="5">
        <f t="shared" si="542"/>
        <v>43087.358356481483</v>
      </c>
      <c r="U4214" t="s">
        <v>2861</v>
      </c>
      <c r="AH4214" t="s">
        <v>2940</v>
      </c>
      <c r="AI4214" t="s">
        <v>2941</v>
      </c>
      <c r="AJ4214" t="s">
        <v>2941</v>
      </c>
      <c r="AK4214" t="s">
        <v>3101</v>
      </c>
      <c r="AL4214" t="s">
        <v>3104</v>
      </c>
      <c r="AM4214" t="s">
        <v>3488</v>
      </c>
      <c r="BQ4214">
        <v>245.5855</v>
      </c>
      <c r="BR4214">
        <v>246.1715099999991</v>
      </c>
      <c r="BS4214">
        <v>5</v>
      </c>
    </row>
    <row r="4215" spans="1:71" x14ac:dyDescent="0.25">
      <c r="A4215" t="s">
        <v>87</v>
      </c>
      <c r="B4215">
        <v>1760</v>
      </c>
      <c r="C4215" t="s">
        <v>88</v>
      </c>
      <c r="D4215">
        <v>2</v>
      </c>
      <c r="E4215">
        <v>33246.644099999998</v>
      </c>
      <c r="F4215">
        <v>33247.110390000002</v>
      </c>
      <c r="G4215">
        <v>0.46629000000393722</v>
      </c>
      <c r="H4215">
        <v>246.64410000000001</v>
      </c>
      <c r="I4215">
        <v>157.47999999999999</v>
      </c>
      <c r="J4215">
        <v>1267.7170000000001</v>
      </c>
      <c r="L4215" t="s">
        <v>1436</v>
      </c>
      <c r="M4215" t="str">
        <f t="shared" si="536"/>
        <v>2017</v>
      </c>
      <c r="N4215" t="str">
        <f t="shared" si="537"/>
        <v>12</v>
      </c>
      <c r="O4215" t="str">
        <f t="shared" si="538"/>
        <v>18</v>
      </c>
      <c r="P4215" t="str">
        <f t="shared" si="539"/>
        <v>08</v>
      </c>
      <c r="Q4215" t="str">
        <f t="shared" si="540"/>
        <v>36</v>
      </c>
      <c r="R4215" t="str">
        <f t="shared" si="541"/>
        <v>02</v>
      </c>
      <c r="S4215" s="4">
        <f t="shared" si="535"/>
        <v>43087.358356481483</v>
      </c>
      <c r="T4215" s="5">
        <f t="shared" si="542"/>
        <v>43087.358356481483</v>
      </c>
      <c r="U4215" t="s">
        <v>2861</v>
      </c>
      <c r="AH4215" t="s">
        <v>2940</v>
      </c>
      <c r="AI4215" t="s">
        <v>2941</v>
      </c>
      <c r="AJ4215" t="s">
        <v>2941</v>
      </c>
      <c r="AK4215" t="s">
        <v>3101</v>
      </c>
      <c r="AL4215" t="s">
        <v>3104</v>
      </c>
      <c r="AM4215" t="s">
        <v>3488</v>
      </c>
      <c r="BQ4215">
        <v>246.64410000000001</v>
      </c>
      <c r="BR4215">
        <v>247.11039000000389</v>
      </c>
      <c r="BS4215">
        <v>6</v>
      </c>
    </row>
    <row r="4216" spans="1:71" x14ac:dyDescent="0.25">
      <c r="A4216" t="s">
        <v>87</v>
      </c>
      <c r="B4216">
        <v>1762</v>
      </c>
      <c r="C4216" t="s">
        <v>88</v>
      </c>
      <c r="D4216">
        <v>2</v>
      </c>
      <c r="E4216">
        <v>33247.261700000003</v>
      </c>
      <c r="F4216">
        <v>33247.494839999999</v>
      </c>
      <c r="G4216">
        <v>0.2331399999966379</v>
      </c>
      <c r="H4216">
        <v>247.26169999999999</v>
      </c>
      <c r="I4216">
        <v>118.11</v>
      </c>
      <c r="J4216">
        <v>1110.2360000000001</v>
      </c>
      <c r="L4216" t="s">
        <v>1436</v>
      </c>
      <c r="M4216" t="str">
        <f t="shared" si="536"/>
        <v>2017</v>
      </c>
      <c r="N4216" t="str">
        <f t="shared" si="537"/>
        <v>12</v>
      </c>
      <c r="O4216" t="str">
        <f t="shared" si="538"/>
        <v>18</v>
      </c>
      <c r="P4216" t="str">
        <f t="shared" si="539"/>
        <v>08</v>
      </c>
      <c r="Q4216" t="str">
        <f t="shared" si="540"/>
        <v>36</v>
      </c>
      <c r="R4216" t="str">
        <f t="shared" si="541"/>
        <v>02</v>
      </c>
      <c r="S4216" s="4">
        <f t="shared" si="535"/>
        <v>43087.358356481483</v>
      </c>
      <c r="T4216" s="5">
        <f t="shared" si="542"/>
        <v>43087.358356481483</v>
      </c>
      <c r="U4216" t="s">
        <v>2861</v>
      </c>
      <c r="AH4216" t="s">
        <v>2940</v>
      </c>
      <c r="AI4216" t="s">
        <v>2941</v>
      </c>
      <c r="AJ4216" t="s">
        <v>3097</v>
      </c>
      <c r="AK4216" t="s">
        <v>3101</v>
      </c>
      <c r="AL4216" t="s">
        <v>3103</v>
      </c>
      <c r="AM4216" t="s">
        <v>3488</v>
      </c>
      <c r="BQ4216">
        <v>247.26169999999999</v>
      </c>
      <c r="BR4216">
        <v>247.4948399999966</v>
      </c>
      <c r="BS4216">
        <v>7</v>
      </c>
    </row>
    <row r="4217" spans="1:71" x14ac:dyDescent="0.25">
      <c r="A4217" t="s">
        <v>87</v>
      </c>
      <c r="B4217">
        <v>1981</v>
      </c>
      <c r="C4217" t="s">
        <v>88</v>
      </c>
      <c r="D4217">
        <v>2</v>
      </c>
      <c r="E4217">
        <v>33071.213759999999</v>
      </c>
      <c r="F4217">
        <v>33071.491020000001</v>
      </c>
      <c r="G4217">
        <v>0.27726000000257051</v>
      </c>
      <c r="H4217">
        <v>71.213800000000006</v>
      </c>
      <c r="I4217">
        <v>94.286000000000001</v>
      </c>
      <c r="J4217">
        <v>925.71400000000006</v>
      </c>
      <c r="L4217" t="s">
        <v>1436</v>
      </c>
      <c r="M4217" t="str">
        <f t="shared" si="536"/>
        <v>2017</v>
      </c>
      <c r="N4217" t="str">
        <f t="shared" si="537"/>
        <v>12</v>
      </c>
      <c r="O4217" t="str">
        <f t="shared" si="538"/>
        <v>18</v>
      </c>
      <c r="P4217" t="str">
        <f t="shared" si="539"/>
        <v>08</v>
      </c>
      <c r="Q4217" t="str">
        <f t="shared" si="540"/>
        <v>36</v>
      </c>
      <c r="R4217" t="str">
        <f t="shared" si="541"/>
        <v>02</v>
      </c>
      <c r="S4217" s="4">
        <f t="shared" si="535"/>
        <v>43087.358356481483</v>
      </c>
      <c r="T4217" s="5">
        <f t="shared" si="542"/>
        <v>43087.358356481483</v>
      </c>
      <c r="U4217" t="s">
        <v>2861</v>
      </c>
      <c r="AH4217" t="s">
        <v>2940</v>
      </c>
      <c r="AI4217" t="s">
        <v>2941</v>
      </c>
      <c r="AJ4217" t="s">
        <v>3097</v>
      </c>
      <c r="AK4217" t="s">
        <v>3101</v>
      </c>
      <c r="AL4217" t="s">
        <v>3103</v>
      </c>
      <c r="AM4217" t="s">
        <v>3489</v>
      </c>
      <c r="BQ4217">
        <v>71.213800000000006</v>
      </c>
      <c r="BR4217">
        <v>71.491060000002577</v>
      </c>
      <c r="BS4217">
        <v>8</v>
      </c>
    </row>
    <row r="4218" spans="1:71" x14ac:dyDescent="0.25">
      <c r="A4218" t="s">
        <v>87</v>
      </c>
      <c r="B4218">
        <v>1982</v>
      </c>
      <c r="C4218" t="s">
        <v>88</v>
      </c>
      <c r="D4218">
        <v>2</v>
      </c>
      <c r="E4218">
        <v>33072.240859999998</v>
      </c>
      <c r="F4218">
        <v>33072.997000000003</v>
      </c>
      <c r="G4218">
        <v>0.75614000000496162</v>
      </c>
      <c r="H4218">
        <v>72.240899999999996</v>
      </c>
      <c r="I4218">
        <v>171.429</v>
      </c>
      <c r="J4218">
        <v>1277.143</v>
      </c>
      <c r="L4218" t="s">
        <v>1436</v>
      </c>
      <c r="M4218" t="str">
        <f t="shared" si="536"/>
        <v>2017</v>
      </c>
      <c r="N4218" t="str">
        <f t="shared" si="537"/>
        <v>12</v>
      </c>
      <c r="O4218" t="str">
        <f t="shared" si="538"/>
        <v>18</v>
      </c>
      <c r="P4218" t="str">
        <f t="shared" si="539"/>
        <v>08</v>
      </c>
      <c r="Q4218" t="str">
        <f t="shared" si="540"/>
        <v>36</v>
      </c>
      <c r="R4218" t="str">
        <f t="shared" si="541"/>
        <v>02</v>
      </c>
      <c r="S4218" s="4">
        <f t="shared" si="535"/>
        <v>43087.358356481483</v>
      </c>
      <c r="T4218" s="5">
        <f t="shared" si="542"/>
        <v>43087.358356481483</v>
      </c>
      <c r="U4218" t="s">
        <v>2861</v>
      </c>
      <c r="AH4218" t="s">
        <v>2940</v>
      </c>
      <c r="AI4218" t="s">
        <v>2941</v>
      </c>
      <c r="AJ4218" t="s">
        <v>2941</v>
      </c>
      <c r="AK4218" t="s">
        <v>3101</v>
      </c>
      <c r="AL4218" t="s">
        <v>3104</v>
      </c>
      <c r="AM4218" t="s">
        <v>3489</v>
      </c>
      <c r="BQ4218">
        <v>72.240899999999996</v>
      </c>
      <c r="BR4218">
        <v>72.997040000004958</v>
      </c>
      <c r="BS4218">
        <v>9</v>
      </c>
    </row>
    <row r="4219" spans="1:71" x14ac:dyDescent="0.25">
      <c r="A4219" t="s">
        <v>87</v>
      </c>
      <c r="B4219">
        <v>1130</v>
      </c>
      <c r="C4219" t="s">
        <v>88</v>
      </c>
      <c r="D4219">
        <v>2</v>
      </c>
      <c r="E4219">
        <v>33391.717810000002</v>
      </c>
      <c r="F4219">
        <v>33392.026570000002</v>
      </c>
      <c r="G4219">
        <v>0.3087599999998929</v>
      </c>
      <c r="H4219">
        <v>91.717799999999997</v>
      </c>
      <c r="I4219">
        <v>85</v>
      </c>
      <c r="J4219">
        <v>713.4</v>
      </c>
      <c r="L4219" t="s">
        <v>1437</v>
      </c>
      <c r="M4219" t="str">
        <f t="shared" si="536"/>
        <v>2017</v>
      </c>
      <c r="N4219" t="str">
        <f t="shared" si="537"/>
        <v>12</v>
      </c>
      <c r="O4219" t="str">
        <f t="shared" si="538"/>
        <v>18</v>
      </c>
      <c r="P4219" t="str">
        <f t="shared" si="539"/>
        <v>23</v>
      </c>
      <c r="Q4219" t="str">
        <f t="shared" si="540"/>
        <v>36</v>
      </c>
      <c r="R4219" t="str">
        <f t="shared" si="541"/>
        <v>02</v>
      </c>
      <c r="S4219" s="4">
        <f t="shared" si="535"/>
        <v>43087.983356481483</v>
      </c>
      <c r="T4219" s="5">
        <f t="shared" si="542"/>
        <v>43087.983356481483</v>
      </c>
      <c r="U4219" t="s">
        <v>2862</v>
      </c>
      <c r="W4219" t="s">
        <v>2940</v>
      </c>
      <c r="X4219" t="s">
        <v>2942</v>
      </c>
      <c r="Z4219" t="s">
        <v>2954</v>
      </c>
      <c r="AH4219" t="s">
        <v>2940</v>
      </c>
      <c r="AI4219" t="s">
        <v>2941</v>
      </c>
      <c r="AJ4219" t="s">
        <v>3097</v>
      </c>
      <c r="AK4219" t="s">
        <v>3101</v>
      </c>
      <c r="AL4219" t="s">
        <v>3103</v>
      </c>
      <c r="AM4219" t="s">
        <v>3105</v>
      </c>
      <c r="BQ4219">
        <v>91.717799999999997</v>
      </c>
      <c r="BR4219">
        <v>92.02655999999989</v>
      </c>
      <c r="BS4219">
        <v>0</v>
      </c>
    </row>
    <row r="4220" spans="1:71" x14ac:dyDescent="0.25">
      <c r="A4220" t="s">
        <v>87</v>
      </c>
      <c r="B4220">
        <v>1763</v>
      </c>
      <c r="C4220" t="s">
        <v>88</v>
      </c>
      <c r="D4220">
        <v>2</v>
      </c>
      <c r="E4220">
        <v>33308.680699999997</v>
      </c>
      <c r="F4220">
        <v>33308.939050000001</v>
      </c>
      <c r="G4220">
        <v>0.25835000000370201</v>
      </c>
      <c r="H4220">
        <v>8.6806999999999999</v>
      </c>
      <c r="I4220">
        <v>47.244</v>
      </c>
      <c r="J4220">
        <v>755.90599999999995</v>
      </c>
      <c r="L4220" t="s">
        <v>1437</v>
      </c>
      <c r="M4220" t="str">
        <f t="shared" si="536"/>
        <v>2017</v>
      </c>
      <c r="N4220" t="str">
        <f t="shared" si="537"/>
        <v>12</v>
      </c>
      <c r="O4220" t="str">
        <f t="shared" si="538"/>
        <v>18</v>
      </c>
      <c r="P4220" t="str">
        <f t="shared" si="539"/>
        <v>23</v>
      </c>
      <c r="Q4220" t="str">
        <f t="shared" si="540"/>
        <v>36</v>
      </c>
      <c r="R4220" t="str">
        <f t="shared" si="541"/>
        <v>02</v>
      </c>
      <c r="S4220" s="4">
        <f t="shared" si="535"/>
        <v>43087.983356481483</v>
      </c>
      <c r="T4220" s="5">
        <f t="shared" si="542"/>
        <v>43087.983356481483</v>
      </c>
      <c r="U4220" t="s">
        <v>2862</v>
      </c>
      <c r="AH4220" t="s">
        <v>2940</v>
      </c>
      <c r="AI4220" t="s">
        <v>2941</v>
      </c>
      <c r="AJ4220" t="s">
        <v>3097</v>
      </c>
      <c r="AK4220" t="s">
        <v>3101</v>
      </c>
      <c r="AL4220" t="s">
        <v>3103</v>
      </c>
      <c r="AM4220" t="s">
        <v>3490</v>
      </c>
      <c r="AN4220" t="s">
        <v>3619</v>
      </c>
      <c r="BQ4220">
        <v>8.6806999999999999</v>
      </c>
      <c r="BR4220">
        <v>8.9390500000037019</v>
      </c>
      <c r="BS4220">
        <v>1</v>
      </c>
    </row>
    <row r="4221" spans="1:71" x14ac:dyDescent="0.25">
      <c r="A4221" t="s">
        <v>87</v>
      </c>
      <c r="B4221">
        <v>1764</v>
      </c>
      <c r="C4221" t="s">
        <v>88</v>
      </c>
      <c r="D4221">
        <v>2</v>
      </c>
      <c r="E4221">
        <v>33311.919500000004</v>
      </c>
      <c r="F4221">
        <v>33312.215660000002</v>
      </c>
      <c r="G4221">
        <v>0.29615999999805348</v>
      </c>
      <c r="H4221">
        <v>11.919499999999999</v>
      </c>
      <c r="I4221">
        <v>157.47999999999999</v>
      </c>
      <c r="J4221">
        <v>677.16499999999996</v>
      </c>
      <c r="L4221" t="s">
        <v>1437</v>
      </c>
      <c r="M4221" t="str">
        <f t="shared" si="536"/>
        <v>2017</v>
      </c>
      <c r="N4221" t="str">
        <f t="shared" si="537"/>
        <v>12</v>
      </c>
      <c r="O4221" t="str">
        <f t="shared" si="538"/>
        <v>18</v>
      </c>
      <c r="P4221" t="str">
        <f t="shared" si="539"/>
        <v>23</v>
      </c>
      <c r="Q4221" t="str">
        <f t="shared" si="540"/>
        <v>36</v>
      </c>
      <c r="R4221" t="str">
        <f t="shared" si="541"/>
        <v>02</v>
      </c>
      <c r="S4221" s="4">
        <f t="shared" si="535"/>
        <v>43087.983356481483</v>
      </c>
      <c r="T4221" s="5">
        <f t="shared" si="542"/>
        <v>43087.983356481483</v>
      </c>
      <c r="U4221" t="s">
        <v>2862</v>
      </c>
      <c r="AH4221" t="s">
        <v>2940</v>
      </c>
      <c r="AI4221" t="s">
        <v>2941</v>
      </c>
      <c r="AJ4221" t="s">
        <v>3097</v>
      </c>
      <c r="AK4221" t="s">
        <v>3101</v>
      </c>
      <c r="AL4221" t="s">
        <v>3103</v>
      </c>
      <c r="AM4221" t="s">
        <v>3490</v>
      </c>
      <c r="AN4221" t="s">
        <v>3619</v>
      </c>
      <c r="BQ4221">
        <v>11.919499999999999</v>
      </c>
      <c r="BR4221">
        <v>12.215659999998049</v>
      </c>
      <c r="BS4221">
        <v>2</v>
      </c>
    </row>
    <row r="4222" spans="1:71" x14ac:dyDescent="0.25">
      <c r="A4222" t="s">
        <v>87</v>
      </c>
      <c r="B4222">
        <v>1983</v>
      </c>
      <c r="C4222" t="s">
        <v>88</v>
      </c>
      <c r="D4222">
        <v>2</v>
      </c>
      <c r="E4222">
        <v>33320.177009999999</v>
      </c>
      <c r="F4222">
        <v>33320.38495</v>
      </c>
      <c r="G4222">
        <v>0.20794000000023519</v>
      </c>
      <c r="H4222">
        <v>20.177</v>
      </c>
      <c r="I4222">
        <v>111.429</v>
      </c>
      <c r="J4222">
        <v>891.42899999999997</v>
      </c>
      <c r="L4222" t="s">
        <v>1437</v>
      </c>
      <c r="M4222" t="str">
        <f t="shared" si="536"/>
        <v>2017</v>
      </c>
      <c r="N4222" t="str">
        <f t="shared" si="537"/>
        <v>12</v>
      </c>
      <c r="O4222" t="str">
        <f t="shared" si="538"/>
        <v>18</v>
      </c>
      <c r="P4222" t="str">
        <f t="shared" si="539"/>
        <v>23</v>
      </c>
      <c r="Q4222" t="str">
        <f t="shared" si="540"/>
        <v>36</v>
      </c>
      <c r="R4222" t="str">
        <f t="shared" si="541"/>
        <v>02</v>
      </c>
      <c r="S4222" s="4">
        <f t="shared" si="535"/>
        <v>43087.983356481483</v>
      </c>
      <c r="T4222" s="5">
        <f t="shared" si="542"/>
        <v>43087.983356481483</v>
      </c>
      <c r="U4222" t="s">
        <v>2862</v>
      </c>
      <c r="AH4222" t="s">
        <v>2940</v>
      </c>
      <c r="AI4222" t="s">
        <v>2941</v>
      </c>
      <c r="AJ4222" t="s">
        <v>3097</v>
      </c>
      <c r="AK4222" t="s">
        <v>3101</v>
      </c>
      <c r="AL4222" t="s">
        <v>3103</v>
      </c>
      <c r="AM4222" t="s">
        <v>3491</v>
      </c>
      <c r="AN4222" t="s">
        <v>2959</v>
      </c>
      <c r="BQ4222">
        <v>20.177</v>
      </c>
      <c r="BR4222">
        <v>20.384940000000231</v>
      </c>
      <c r="BS4222">
        <v>3</v>
      </c>
    </row>
    <row r="4223" spans="1:71" x14ac:dyDescent="0.25">
      <c r="A4223" t="s">
        <v>87</v>
      </c>
      <c r="B4223">
        <v>1984</v>
      </c>
      <c r="C4223" t="s">
        <v>88</v>
      </c>
      <c r="D4223">
        <v>2</v>
      </c>
      <c r="E4223">
        <v>33321.178899999999</v>
      </c>
      <c r="F4223">
        <v>33321.575879999997</v>
      </c>
      <c r="G4223">
        <v>0.39697999999771127</v>
      </c>
      <c r="H4223">
        <v>21.178899999999999</v>
      </c>
      <c r="I4223">
        <v>102.857</v>
      </c>
      <c r="J4223">
        <v>1225.7139999999999</v>
      </c>
      <c r="L4223" t="s">
        <v>1437</v>
      </c>
      <c r="M4223" t="str">
        <f t="shared" si="536"/>
        <v>2017</v>
      </c>
      <c r="N4223" t="str">
        <f t="shared" si="537"/>
        <v>12</v>
      </c>
      <c r="O4223" t="str">
        <f t="shared" si="538"/>
        <v>18</v>
      </c>
      <c r="P4223" t="str">
        <f t="shared" si="539"/>
        <v>23</v>
      </c>
      <c r="Q4223" t="str">
        <f t="shared" si="540"/>
        <v>36</v>
      </c>
      <c r="R4223" t="str">
        <f t="shared" si="541"/>
        <v>02</v>
      </c>
      <c r="S4223" s="4">
        <f t="shared" si="535"/>
        <v>43087.983356481483</v>
      </c>
      <c r="T4223" s="5">
        <f t="shared" si="542"/>
        <v>43087.983356481483</v>
      </c>
      <c r="U4223" t="s">
        <v>2862</v>
      </c>
      <c r="AH4223" t="s">
        <v>2940</v>
      </c>
      <c r="AI4223" t="s">
        <v>2941</v>
      </c>
      <c r="AJ4223" t="s">
        <v>2941</v>
      </c>
      <c r="AK4223" t="s">
        <v>3101</v>
      </c>
      <c r="AL4223" t="s">
        <v>3104</v>
      </c>
      <c r="AM4223" t="s">
        <v>3491</v>
      </c>
      <c r="AN4223" t="s">
        <v>2959</v>
      </c>
      <c r="BQ4223">
        <v>21.178899999999999</v>
      </c>
      <c r="BR4223">
        <v>21.57587999999771</v>
      </c>
      <c r="BS4223">
        <v>4</v>
      </c>
    </row>
    <row r="4224" spans="1:71" x14ac:dyDescent="0.25">
      <c r="A4224" t="s">
        <v>87</v>
      </c>
      <c r="B4224">
        <v>1985</v>
      </c>
      <c r="C4224" t="s">
        <v>88</v>
      </c>
      <c r="D4224">
        <v>2</v>
      </c>
      <c r="E4224">
        <v>33322.073669999998</v>
      </c>
      <c r="F4224">
        <v>33322.287909999999</v>
      </c>
      <c r="G4224">
        <v>0.21424000000115481</v>
      </c>
      <c r="H4224">
        <v>22.073699999999999</v>
      </c>
      <c r="I4224">
        <v>188.571</v>
      </c>
      <c r="J4224">
        <v>1277.143</v>
      </c>
      <c r="L4224" t="s">
        <v>1437</v>
      </c>
      <c r="M4224" t="str">
        <f t="shared" si="536"/>
        <v>2017</v>
      </c>
      <c r="N4224" t="str">
        <f t="shared" si="537"/>
        <v>12</v>
      </c>
      <c r="O4224" t="str">
        <f t="shared" si="538"/>
        <v>18</v>
      </c>
      <c r="P4224" t="str">
        <f t="shared" si="539"/>
        <v>23</v>
      </c>
      <c r="Q4224" t="str">
        <f t="shared" si="540"/>
        <v>36</v>
      </c>
      <c r="R4224" t="str">
        <f t="shared" si="541"/>
        <v>02</v>
      </c>
      <c r="S4224" s="4">
        <f t="shared" si="535"/>
        <v>43087.983356481483</v>
      </c>
      <c r="T4224" s="5">
        <f t="shared" si="542"/>
        <v>43087.983356481483</v>
      </c>
      <c r="U4224" t="s">
        <v>2862</v>
      </c>
      <c r="AH4224" t="s">
        <v>2940</v>
      </c>
      <c r="AI4224" t="s">
        <v>2941</v>
      </c>
      <c r="AJ4224" t="s">
        <v>3097</v>
      </c>
      <c r="AK4224" t="s">
        <v>3101</v>
      </c>
      <c r="AL4224" t="s">
        <v>3103</v>
      </c>
      <c r="AM4224" t="s">
        <v>3491</v>
      </c>
      <c r="AN4224" t="s">
        <v>2959</v>
      </c>
      <c r="BQ4224">
        <v>22.073699999999999</v>
      </c>
      <c r="BR4224">
        <v>22.28794000000115</v>
      </c>
      <c r="BS4224">
        <v>5</v>
      </c>
    </row>
    <row r="4225" spans="1:71" x14ac:dyDescent="0.25">
      <c r="A4225" t="s">
        <v>87</v>
      </c>
      <c r="B4225">
        <v>1987</v>
      </c>
      <c r="C4225" t="s">
        <v>88</v>
      </c>
      <c r="D4225">
        <v>2</v>
      </c>
      <c r="E4225">
        <v>33324.386209999997</v>
      </c>
      <c r="F4225">
        <v>33324.606760000002</v>
      </c>
      <c r="G4225">
        <v>0.22055000000545991</v>
      </c>
      <c r="H4225">
        <v>24.386199999999999</v>
      </c>
      <c r="I4225">
        <v>188.571</v>
      </c>
      <c r="J4225">
        <v>1080</v>
      </c>
      <c r="L4225" t="s">
        <v>1437</v>
      </c>
      <c r="M4225" t="str">
        <f t="shared" si="536"/>
        <v>2017</v>
      </c>
      <c r="N4225" t="str">
        <f t="shared" si="537"/>
        <v>12</v>
      </c>
      <c r="O4225" t="str">
        <f t="shared" si="538"/>
        <v>18</v>
      </c>
      <c r="P4225" t="str">
        <f t="shared" si="539"/>
        <v>23</v>
      </c>
      <c r="Q4225" t="str">
        <f t="shared" si="540"/>
        <v>36</v>
      </c>
      <c r="R4225" t="str">
        <f t="shared" si="541"/>
        <v>02</v>
      </c>
      <c r="S4225" s="4">
        <f t="shared" si="535"/>
        <v>43087.983356481483</v>
      </c>
      <c r="T4225" s="5">
        <f t="shared" si="542"/>
        <v>43087.983356481483</v>
      </c>
      <c r="U4225" t="s">
        <v>2862</v>
      </c>
      <c r="AH4225" t="s">
        <v>2940</v>
      </c>
      <c r="AI4225" t="s">
        <v>2941</v>
      </c>
      <c r="AJ4225" t="s">
        <v>3097</v>
      </c>
      <c r="AK4225" t="s">
        <v>3101</v>
      </c>
      <c r="AL4225" t="s">
        <v>3103</v>
      </c>
      <c r="AM4225" t="s">
        <v>3491</v>
      </c>
      <c r="AN4225" t="s">
        <v>2959</v>
      </c>
      <c r="BQ4225">
        <v>24.386199999999999</v>
      </c>
      <c r="BR4225">
        <v>24.606750000005459</v>
      </c>
      <c r="BS4225">
        <v>6</v>
      </c>
    </row>
    <row r="4226" spans="1:71" x14ac:dyDescent="0.25">
      <c r="A4226" t="s">
        <v>87</v>
      </c>
      <c r="B4226">
        <v>1988</v>
      </c>
      <c r="C4226" t="s">
        <v>88</v>
      </c>
      <c r="D4226">
        <v>2</v>
      </c>
      <c r="E4226">
        <v>33339.648280000001</v>
      </c>
      <c r="F4226">
        <v>33339.805809999998</v>
      </c>
      <c r="G4226">
        <v>0.15752999999676831</v>
      </c>
      <c r="H4226">
        <v>39.648299999999999</v>
      </c>
      <c r="I4226">
        <v>180</v>
      </c>
      <c r="J4226">
        <v>1140</v>
      </c>
      <c r="L4226" t="s">
        <v>1437</v>
      </c>
      <c r="M4226" t="str">
        <f t="shared" si="536"/>
        <v>2017</v>
      </c>
      <c r="N4226" t="str">
        <f t="shared" si="537"/>
        <v>12</v>
      </c>
      <c r="O4226" t="str">
        <f t="shared" si="538"/>
        <v>18</v>
      </c>
      <c r="P4226" t="str">
        <f t="shared" si="539"/>
        <v>23</v>
      </c>
      <c r="Q4226" t="str">
        <f t="shared" si="540"/>
        <v>36</v>
      </c>
      <c r="R4226" t="str">
        <f t="shared" si="541"/>
        <v>02</v>
      </c>
      <c r="S4226" s="4">
        <f t="shared" si="535"/>
        <v>43087.983356481483</v>
      </c>
      <c r="T4226" s="5">
        <f t="shared" si="542"/>
        <v>43087.983356481483</v>
      </c>
      <c r="U4226" t="s">
        <v>2862</v>
      </c>
      <c r="AH4226" t="s">
        <v>2940</v>
      </c>
      <c r="AI4226" t="s">
        <v>2941</v>
      </c>
      <c r="AJ4226" t="s">
        <v>3097</v>
      </c>
      <c r="AK4226" t="s">
        <v>3101</v>
      </c>
      <c r="AL4226" t="s">
        <v>3103</v>
      </c>
      <c r="AM4226" t="s">
        <v>3492</v>
      </c>
      <c r="BQ4226">
        <v>39.648299999999999</v>
      </c>
      <c r="BR4226">
        <v>39.805829999996767</v>
      </c>
      <c r="BS4226">
        <v>7</v>
      </c>
    </row>
    <row r="4227" spans="1:71" x14ac:dyDescent="0.25">
      <c r="A4227" t="s">
        <v>87</v>
      </c>
      <c r="B4227">
        <v>1989</v>
      </c>
      <c r="C4227" t="s">
        <v>88</v>
      </c>
      <c r="D4227">
        <v>2</v>
      </c>
      <c r="E4227">
        <v>33340.587160000003</v>
      </c>
      <c r="F4227">
        <v>33341.160559999997</v>
      </c>
      <c r="G4227">
        <v>0.57339999999385327</v>
      </c>
      <c r="H4227">
        <v>40.5871</v>
      </c>
      <c r="I4227">
        <v>120</v>
      </c>
      <c r="J4227">
        <v>1260</v>
      </c>
      <c r="L4227" t="s">
        <v>1437</v>
      </c>
      <c r="M4227" t="str">
        <f t="shared" si="536"/>
        <v>2017</v>
      </c>
      <c r="N4227" t="str">
        <f t="shared" si="537"/>
        <v>12</v>
      </c>
      <c r="O4227" t="str">
        <f t="shared" si="538"/>
        <v>18</v>
      </c>
      <c r="P4227" t="str">
        <f t="shared" si="539"/>
        <v>23</v>
      </c>
      <c r="Q4227" t="str">
        <f t="shared" si="540"/>
        <v>36</v>
      </c>
      <c r="R4227" t="str">
        <f t="shared" si="541"/>
        <v>02</v>
      </c>
      <c r="S4227" s="4">
        <f t="shared" ref="S4227:S4290" si="543">DATE(M4227,N4227,O4227)+TIME(P4227,Q4227,R4227)</f>
        <v>43087.983356481483</v>
      </c>
      <c r="T4227" s="5">
        <f t="shared" si="542"/>
        <v>43087.983356481483</v>
      </c>
      <c r="U4227" t="s">
        <v>2862</v>
      </c>
      <c r="AH4227" t="s">
        <v>2940</v>
      </c>
      <c r="AI4227" t="s">
        <v>2941</v>
      </c>
      <c r="AJ4227" t="s">
        <v>2941</v>
      </c>
      <c r="AK4227" t="s">
        <v>3101</v>
      </c>
      <c r="AL4227" t="s">
        <v>3104</v>
      </c>
      <c r="AM4227" t="s">
        <v>3492</v>
      </c>
      <c r="BQ4227">
        <v>40.5871</v>
      </c>
      <c r="BR4227">
        <v>41.160499999993853</v>
      </c>
      <c r="BS4227">
        <v>8</v>
      </c>
    </row>
    <row r="4228" spans="1:71" x14ac:dyDescent="0.25">
      <c r="A4228" t="s">
        <v>87</v>
      </c>
      <c r="B4228">
        <v>1990</v>
      </c>
      <c r="C4228" t="s">
        <v>88</v>
      </c>
      <c r="D4228">
        <v>2</v>
      </c>
      <c r="E4228">
        <v>33341.469319999997</v>
      </c>
      <c r="F4228">
        <v>33341.847399999999</v>
      </c>
      <c r="G4228">
        <v>0.37808000000222819</v>
      </c>
      <c r="H4228">
        <v>41.469299999999997</v>
      </c>
      <c r="I4228">
        <v>128.571</v>
      </c>
      <c r="J4228">
        <v>1157.143</v>
      </c>
      <c r="L4228" t="s">
        <v>1437</v>
      </c>
      <c r="M4228" t="str">
        <f t="shared" si="536"/>
        <v>2017</v>
      </c>
      <c r="N4228" t="str">
        <f t="shared" si="537"/>
        <v>12</v>
      </c>
      <c r="O4228" t="str">
        <f t="shared" si="538"/>
        <v>18</v>
      </c>
      <c r="P4228" t="str">
        <f t="shared" si="539"/>
        <v>23</v>
      </c>
      <c r="Q4228" t="str">
        <f t="shared" si="540"/>
        <v>36</v>
      </c>
      <c r="R4228" t="str">
        <f t="shared" si="541"/>
        <v>02</v>
      </c>
      <c r="S4228" s="4">
        <f t="shared" si="543"/>
        <v>43087.983356481483</v>
      </c>
      <c r="T4228" s="5">
        <f t="shared" si="542"/>
        <v>43087.983356481483</v>
      </c>
      <c r="U4228" t="s">
        <v>2862</v>
      </c>
      <c r="AH4228" t="s">
        <v>2940</v>
      </c>
      <c r="AI4228" t="s">
        <v>2941</v>
      </c>
      <c r="AJ4228" t="s">
        <v>2941</v>
      </c>
      <c r="AK4228" t="s">
        <v>3101</v>
      </c>
      <c r="AL4228" t="s">
        <v>3104</v>
      </c>
      <c r="AM4228" t="s">
        <v>3492</v>
      </c>
      <c r="BQ4228">
        <v>41.469299999999997</v>
      </c>
      <c r="BR4228">
        <v>41.847380000002232</v>
      </c>
      <c r="BS4228">
        <v>9</v>
      </c>
    </row>
    <row r="4229" spans="1:71" x14ac:dyDescent="0.25">
      <c r="A4229" t="s">
        <v>87</v>
      </c>
      <c r="B4229">
        <v>1991</v>
      </c>
      <c r="C4229" t="s">
        <v>88</v>
      </c>
      <c r="D4229">
        <v>2</v>
      </c>
      <c r="E4229">
        <v>33342.301079999997</v>
      </c>
      <c r="F4229">
        <v>33342.704360000003</v>
      </c>
      <c r="G4229">
        <v>0.40328000000590691</v>
      </c>
      <c r="H4229">
        <v>42.301099999999998</v>
      </c>
      <c r="I4229">
        <v>120</v>
      </c>
      <c r="J4229">
        <v>1191.4290000000001</v>
      </c>
      <c r="L4229" t="s">
        <v>1437</v>
      </c>
      <c r="M4229" t="str">
        <f t="shared" si="536"/>
        <v>2017</v>
      </c>
      <c r="N4229" t="str">
        <f t="shared" si="537"/>
        <v>12</v>
      </c>
      <c r="O4229" t="str">
        <f t="shared" si="538"/>
        <v>18</v>
      </c>
      <c r="P4229" t="str">
        <f t="shared" si="539"/>
        <v>23</v>
      </c>
      <c r="Q4229" t="str">
        <f t="shared" si="540"/>
        <v>36</v>
      </c>
      <c r="R4229" t="str">
        <f t="shared" si="541"/>
        <v>02</v>
      </c>
      <c r="S4229" s="4">
        <f t="shared" si="543"/>
        <v>43087.983356481483</v>
      </c>
      <c r="T4229" s="5">
        <f t="shared" si="542"/>
        <v>43087.983356481483</v>
      </c>
      <c r="U4229" t="s">
        <v>2862</v>
      </c>
      <c r="AH4229" t="s">
        <v>2940</v>
      </c>
      <c r="AI4229" t="s">
        <v>2941</v>
      </c>
      <c r="AJ4229" t="s">
        <v>2941</v>
      </c>
      <c r="AK4229" t="s">
        <v>3101</v>
      </c>
      <c r="AL4229" t="s">
        <v>3104</v>
      </c>
      <c r="AM4229" t="s">
        <v>3492</v>
      </c>
      <c r="BQ4229">
        <v>42.301099999999998</v>
      </c>
      <c r="BR4229">
        <v>42.704380000005912</v>
      </c>
      <c r="BS4229">
        <v>10</v>
      </c>
    </row>
    <row r="4230" spans="1:71" x14ac:dyDescent="0.25">
      <c r="A4230" t="s">
        <v>87</v>
      </c>
      <c r="B4230">
        <v>1992</v>
      </c>
      <c r="C4230" t="s">
        <v>88</v>
      </c>
      <c r="D4230">
        <v>2</v>
      </c>
      <c r="E4230">
        <v>33343.132839999998</v>
      </c>
      <c r="F4230">
        <v>33343.498310000003</v>
      </c>
      <c r="G4230">
        <v>0.36547000000427943</v>
      </c>
      <c r="H4230">
        <v>43.132800000000003</v>
      </c>
      <c r="I4230">
        <v>145.714</v>
      </c>
      <c r="J4230">
        <v>1277.143</v>
      </c>
      <c r="L4230" t="s">
        <v>1437</v>
      </c>
      <c r="M4230" t="str">
        <f t="shared" si="536"/>
        <v>2017</v>
      </c>
      <c r="N4230" t="str">
        <f t="shared" si="537"/>
        <v>12</v>
      </c>
      <c r="O4230" t="str">
        <f t="shared" si="538"/>
        <v>18</v>
      </c>
      <c r="P4230" t="str">
        <f t="shared" si="539"/>
        <v>23</v>
      </c>
      <c r="Q4230" t="str">
        <f t="shared" si="540"/>
        <v>36</v>
      </c>
      <c r="R4230" t="str">
        <f t="shared" si="541"/>
        <v>02</v>
      </c>
      <c r="S4230" s="4">
        <f t="shared" si="543"/>
        <v>43087.983356481483</v>
      </c>
      <c r="T4230" s="5">
        <f t="shared" si="542"/>
        <v>43087.983356481483</v>
      </c>
      <c r="U4230" t="s">
        <v>2862</v>
      </c>
      <c r="AH4230" t="s">
        <v>2940</v>
      </c>
      <c r="AI4230" t="s">
        <v>2941</v>
      </c>
      <c r="AJ4230" t="s">
        <v>2941</v>
      </c>
      <c r="AK4230" t="s">
        <v>3101</v>
      </c>
      <c r="AL4230" t="s">
        <v>3104</v>
      </c>
      <c r="AM4230" t="s">
        <v>3492</v>
      </c>
      <c r="BQ4230">
        <v>43.132800000000003</v>
      </c>
      <c r="BR4230">
        <v>43.498270000004283</v>
      </c>
      <c r="BS4230">
        <v>11</v>
      </c>
    </row>
    <row r="4231" spans="1:71" x14ac:dyDescent="0.25">
      <c r="A4231" t="s">
        <v>87</v>
      </c>
      <c r="B4231">
        <v>1993</v>
      </c>
      <c r="C4231" t="s">
        <v>88</v>
      </c>
      <c r="D4231">
        <v>2</v>
      </c>
      <c r="E4231">
        <v>33343.825969999998</v>
      </c>
      <c r="F4231">
        <v>33344.27966</v>
      </c>
      <c r="G4231">
        <v>0.4536900000020978</v>
      </c>
      <c r="H4231">
        <v>43.826000000000001</v>
      </c>
      <c r="I4231">
        <v>128.571</v>
      </c>
      <c r="J4231">
        <v>1311.4290000000001</v>
      </c>
      <c r="L4231" t="s">
        <v>1437</v>
      </c>
      <c r="M4231" t="str">
        <f t="shared" si="536"/>
        <v>2017</v>
      </c>
      <c r="N4231" t="str">
        <f t="shared" si="537"/>
        <v>12</v>
      </c>
      <c r="O4231" t="str">
        <f t="shared" si="538"/>
        <v>18</v>
      </c>
      <c r="P4231" t="str">
        <f t="shared" si="539"/>
        <v>23</v>
      </c>
      <c r="Q4231" t="str">
        <f t="shared" si="540"/>
        <v>36</v>
      </c>
      <c r="R4231" t="str">
        <f t="shared" si="541"/>
        <v>02</v>
      </c>
      <c r="S4231" s="4">
        <f t="shared" si="543"/>
        <v>43087.983356481483</v>
      </c>
      <c r="T4231" s="5">
        <f t="shared" si="542"/>
        <v>43087.983356481483</v>
      </c>
      <c r="U4231" t="s">
        <v>2862</v>
      </c>
      <c r="AH4231" t="s">
        <v>2940</v>
      </c>
      <c r="AI4231" t="s">
        <v>2941</v>
      </c>
      <c r="AJ4231" t="s">
        <v>2941</v>
      </c>
      <c r="AK4231" t="s">
        <v>3101</v>
      </c>
      <c r="AL4231" t="s">
        <v>3104</v>
      </c>
      <c r="AM4231" t="s">
        <v>3492</v>
      </c>
      <c r="BQ4231">
        <v>43.826000000000001</v>
      </c>
      <c r="BR4231">
        <v>44.279690000002098</v>
      </c>
      <c r="BS4231">
        <v>12</v>
      </c>
    </row>
    <row r="4232" spans="1:71" x14ac:dyDescent="0.25">
      <c r="A4232" t="s">
        <v>87</v>
      </c>
      <c r="B4232">
        <v>1994</v>
      </c>
      <c r="C4232" t="s">
        <v>88</v>
      </c>
      <c r="D4232">
        <v>2</v>
      </c>
      <c r="E4232">
        <v>33344.500200000002</v>
      </c>
      <c r="F4232">
        <v>33344.941279999999</v>
      </c>
      <c r="G4232">
        <v>0.44107999999687308</v>
      </c>
      <c r="H4232">
        <v>44.5002</v>
      </c>
      <c r="I4232">
        <v>137.143</v>
      </c>
      <c r="J4232">
        <v>1345.7139999999999</v>
      </c>
      <c r="L4232" t="s">
        <v>1437</v>
      </c>
      <c r="M4232" t="str">
        <f t="shared" si="536"/>
        <v>2017</v>
      </c>
      <c r="N4232" t="str">
        <f t="shared" si="537"/>
        <v>12</v>
      </c>
      <c r="O4232" t="str">
        <f t="shared" si="538"/>
        <v>18</v>
      </c>
      <c r="P4232" t="str">
        <f t="shared" si="539"/>
        <v>23</v>
      </c>
      <c r="Q4232" t="str">
        <f t="shared" si="540"/>
        <v>36</v>
      </c>
      <c r="R4232" t="str">
        <f t="shared" si="541"/>
        <v>02</v>
      </c>
      <c r="S4232" s="4">
        <f t="shared" si="543"/>
        <v>43087.983356481483</v>
      </c>
      <c r="T4232" s="5">
        <f t="shared" si="542"/>
        <v>43087.983356481483</v>
      </c>
      <c r="U4232" t="s">
        <v>2862</v>
      </c>
      <c r="AH4232" t="s">
        <v>2940</v>
      </c>
      <c r="AI4232" t="s">
        <v>2941</v>
      </c>
      <c r="AJ4232" t="s">
        <v>2941</v>
      </c>
      <c r="AK4232" t="s">
        <v>3101</v>
      </c>
      <c r="AL4232" t="s">
        <v>3104</v>
      </c>
      <c r="AM4232" t="s">
        <v>3492</v>
      </c>
      <c r="BQ4232">
        <v>44.5002</v>
      </c>
      <c r="BR4232">
        <v>44.941279999996873</v>
      </c>
      <c r="BS4232">
        <v>13</v>
      </c>
    </row>
    <row r="4233" spans="1:71" x14ac:dyDescent="0.25">
      <c r="A4233" t="s">
        <v>87</v>
      </c>
      <c r="B4233">
        <v>1995</v>
      </c>
      <c r="C4233" t="s">
        <v>88</v>
      </c>
      <c r="D4233">
        <v>2</v>
      </c>
      <c r="E4233">
        <v>33345.401270000002</v>
      </c>
      <c r="F4233">
        <v>33345.735229999998</v>
      </c>
      <c r="G4233">
        <v>0.33395999999629572</v>
      </c>
      <c r="H4233">
        <v>45.401299999999999</v>
      </c>
      <c r="I4233">
        <v>77.143000000000001</v>
      </c>
      <c r="J4233">
        <v>1328.5709999999999</v>
      </c>
      <c r="L4233" t="s">
        <v>1437</v>
      </c>
      <c r="M4233" t="str">
        <f t="shared" si="536"/>
        <v>2017</v>
      </c>
      <c r="N4233" t="str">
        <f t="shared" si="537"/>
        <v>12</v>
      </c>
      <c r="O4233" t="str">
        <f t="shared" si="538"/>
        <v>18</v>
      </c>
      <c r="P4233" t="str">
        <f t="shared" si="539"/>
        <v>23</v>
      </c>
      <c r="Q4233" t="str">
        <f t="shared" si="540"/>
        <v>36</v>
      </c>
      <c r="R4233" t="str">
        <f t="shared" si="541"/>
        <v>02</v>
      </c>
      <c r="S4233" s="4">
        <f t="shared" si="543"/>
        <v>43087.983356481483</v>
      </c>
      <c r="T4233" s="5">
        <f t="shared" si="542"/>
        <v>43087.983356481483</v>
      </c>
      <c r="U4233" t="s">
        <v>2862</v>
      </c>
      <c r="AH4233" t="s">
        <v>2940</v>
      </c>
      <c r="AI4233" t="s">
        <v>2941</v>
      </c>
      <c r="AJ4233" t="s">
        <v>2941</v>
      </c>
      <c r="AK4233" t="s">
        <v>3101</v>
      </c>
      <c r="AL4233" t="s">
        <v>3104</v>
      </c>
      <c r="AM4233" t="s">
        <v>3492</v>
      </c>
      <c r="BQ4233">
        <v>45.401299999999999</v>
      </c>
      <c r="BR4233">
        <v>45.735259999996288</v>
      </c>
      <c r="BS4233">
        <v>14</v>
      </c>
    </row>
    <row r="4234" spans="1:71" x14ac:dyDescent="0.25">
      <c r="A4234" t="s">
        <v>87</v>
      </c>
      <c r="B4234">
        <v>1996</v>
      </c>
      <c r="C4234" t="s">
        <v>88</v>
      </c>
      <c r="D4234">
        <v>2</v>
      </c>
      <c r="E4234">
        <v>33346.075499999999</v>
      </c>
      <c r="F4234">
        <v>33346.478779999998</v>
      </c>
      <c r="G4234">
        <v>0.40327999999863101</v>
      </c>
      <c r="H4234">
        <v>46.075499999999998</v>
      </c>
      <c r="I4234">
        <v>111.429</v>
      </c>
      <c r="J4234">
        <v>1285.7139999999999</v>
      </c>
      <c r="L4234" t="s">
        <v>1437</v>
      </c>
      <c r="M4234" t="str">
        <f t="shared" si="536"/>
        <v>2017</v>
      </c>
      <c r="N4234" t="str">
        <f t="shared" si="537"/>
        <v>12</v>
      </c>
      <c r="O4234" t="str">
        <f t="shared" si="538"/>
        <v>18</v>
      </c>
      <c r="P4234" t="str">
        <f t="shared" si="539"/>
        <v>23</v>
      </c>
      <c r="Q4234" t="str">
        <f t="shared" si="540"/>
        <v>36</v>
      </c>
      <c r="R4234" t="str">
        <f t="shared" si="541"/>
        <v>02</v>
      </c>
      <c r="S4234" s="4">
        <f t="shared" si="543"/>
        <v>43087.983356481483</v>
      </c>
      <c r="T4234" s="5">
        <f t="shared" si="542"/>
        <v>43087.983356481483</v>
      </c>
      <c r="U4234" t="s">
        <v>2862</v>
      </c>
      <c r="AH4234" t="s">
        <v>2940</v>
      </c>
      <c r="AI4234" t="s">
        <v>2941</v>
      </c>
      <c r="AJ4234" t="s">
        <v>2941</v>
      </c>
      <c r="AK4234" t="s">
        <v>3101</v>
      </c>
      <c r="AL4234" t="s">
        <v>3104</v>
      </c>
      <c r="AM4234" t="s">
        <v>3492</v>
      </c>
      <c r="BQ4234">
        <v>46.075499999999998</v>
      </c>
      <c r="BR4234">
        <v>46.478779999998629</v>
      </c>
      <c r="BS4234">
        <v>15</v>
      </c>
    </row>
    <row r="4235" spans="1:71" x14ac:dyDescent="0.25">
      <c r="A4235" t="s">
        <v>87</v>
      </c>
      <c r="B4235">
        <v>1997</v>
      </c>
      <c r="C4235" t="s">
        <v>88</v>
      </c>
      <c r="D4235">
        <v>2</v>
      </c>
      <c r="E4235">
        <v>33346.604800000001</v>
      </c>
      <c r="F4235">
        <v>33346.787530000001</v>
      </c>
      <c r="G4235">
        <v>0.18273000000044701</v>
      </c>
      <c r="H4235">
        <v>46.604799999999997</v>
      </c>
      <c r="I4235">
        <v>128.571</v>
      </c>
      <c r="J4235">
        <v>891.42899999999997</v>
      </c>
      <c r="L4235" t="s">
        <v>1437</v>
      </c>
      <c r="M4235" t="str">
        <f t="shared" si="536"/>
        <v>2017</v>
      </c>
      <c r="N4235" t="str">
        <f t="shared" si="537"/>
        <v>12</v>
      </c>
      <c r="O4235" t="str">
        <f t="shared" si="538"/>
        <v>18</v>
      </c>
      <c r="P4235" t="str">
        <f t="shared" si="539"/>
        <v>23</v>
      </c>
      <c r="Q4235" t="str">
        <f t="shared" si="540"/>
        <v>36</v>
      </c>
      <c r="R4235" t="str">
        <f t="shared" si="541"/>
        <v>02</v>
      </c>
      <c r="S4235" s="4">
        <f t="shared" si="543"/>
        <v>43087.983356481483</v>
      </c>
      <c r="T4235" s="5">
        <f t="shared" si="542"/>
        <v>43087.983356481483</v>
      </c>
      <c r="U4235" t="s">
        <v>2862</v>
      </c>
      <c r="AH4235" t="s">
        <v>2940</v>
      </c>
      <c r="AI4235" t="s">
        <v>2941</v>
      </c>
      <c r="AJ4235" t="s">
        <v>3097</v>
      </c>
      <c r="AK4235" t="s">
        <v>3101</v>
      </c>
      <c r="AL4235" t="s">
        <v>3103</v>
      </c>
      <c r="AM4235" t="s">
        <v>3492</v>
      </c>
      <c r="BQ4235">
        <v>46.604799999999997</v>
      </c>
      <c r="BR4235">
        <v>46.787530000000437</v>
      </c>
      <c r="BS4235">
        <v>16</v>
      </c>
    </row>
    <row r="4236" spans="1:71" x14ac:dyDescent="0.25">
      <c r="A4236" t="s">
        <v>87</v>
      </c>
      <c r="B4236">
        <v>1131</v>
      </c>
      <c r="C4236" t="s">
        <v>88</v>
      </c>
      <c r="D4236">
        <v>2</v>
      </c>
      <c r="E4236">
        <v>33724.485670000002</v>
      </c>
      <c r="F4236">
        <v>33724.992120000003</v>
      </c>
      <c r="G4236">
        <v>0.50645000000076834</v>
      </c>
      <c r="H4236">
        <v>124.48569999999999</v>
      </c>
      <c r="I4236">
        <v>80.3</v>
      </c>
      <c r="J4236">
        <v>1242.5</v>
      </c>
      <c r="L4236" t="s">
        <v>1438</v>
      </c>
      <c r="M4236" t="str">
        <f t="shared" si="536"/>
        <v>2017</v>
      </c>
      <c r="N4236" t="str">
        <f t="shared" si="537"/>
        <v>12</v>
      </c>
      <c r="O4236" t="str">
        <f t="shared" si="538"/>
        <v>19</v>
      </c>
      <c r="P4236" t="str">
        <f t="shared" si="539"/>
        <v>14</v>
      </c>
      <c r="Q4236" t="str">
        <f t="shared" si="540"/>
        <v>36</v>
      </c>
      <c r="R4236" t="str">
        <f t="shared" si="541"/>
        <v>02</v>
      </c>
      <c r="S4236" s="4">
        <f t="shared" si="543"/>
        <v>43088.608356481483</v>
      </c>
      <c r="T4236" s="5">
        <f t="shared" si="542"/>
        <v>43088.608356481483</v>
      </c>
      <c r="U4236" t="s">
        <v>2863</v>
      </c>
      <c r="W4236" t="s">
        <v>2940</v>
      </c>
      <c r="X4236" t="s">
        <v>2943</v>
      </c>
      <c r="Z4236" t="s">
        <v>2954</v>
      </c>
      <c r="AH4236" t="s">
        <v>2940</v>
      </c>
      <c r="AI4236" t="s">
        <v>2941</v>
      </c>
      <c r="AJ4236" t="s">
        <v>2941</v>
      </c>
      <c r="AK4236" t="s">
        <v>3101</v>
      </c>
      <c r="AL4236" t="s">
        <v>3103</v>
      </c>
      <c r="AM4236" t="s">
        <v>3105</v>
      </c>
      <c r="BQ4236">
        <v>124.48569999999999</v>
      </c>
      <c r="BR4236">
        <v>124.99215000000081</v>
      </c>
      <c r="BS4236">
        <v>0</v>
      </c>
    </row>
    <row r="4237" spans="1:71" x14ac:dyDescent="0.25">
      <c r="A4237" t="s">
        <v>87</v>
      </c>
      <c r="B4237">
        <v>1766</v>
      </c>
      <c r="C4237" t="s">
        <v>88</v>
      </c>
      <c r="D4237">
        <v>2</v>
      </c>
      <c r="E4237">
        <v>33878.765299999999</v>
      </c>
      <c r="F4237">
        <v>33879.552949999998</v>
      </c>
      <c r="G4237">
        <v>0.78764999999839347</v>
      </c>
      <c r="H4237">
        <v>278.76530000000002</v>
      </c>
      <c r="I4237">
        <v>70.866</v>
      </c>
      <c r="J4237">
        <v>2055.1179999999999</v>
      </c>
      <c r="L4237" t="s">
        <v>1438</v>
      </c>
      <c r="M4237" t="str">
        <f t="shared" si="536"/>
        <v>2017</v>
      </c>
      <c r="N4237" t="str">
        <f t="shared" si="537"/>
        <v>12</v>
      </c>
      <c r="O4237" t="str">
        <f t="shared" si="538"/>
        <v>19</v>
      </c>
      <c r="P4237" t="str">
        <f t="shared" si="539"/>
        <v>14</v>
      </c>
      <c r="Q4237" t="str">
        <f t="shared" si="540"/>
        <v>36</v>
      </c>
      <c r="R4237" t="str">
        <f t="shared" si="541"/>
        <v>02</v>
      </c>
      <c r="S4237" s="4">
        <f t="shared" si="543"/>
        <v>43088.608356481483</v>
      </c>
      <c r="T4237" s="5">
        <f t="shared" si="542"/>
        <v>43088.608356481483</v>
      </c>
      <c r="U4237" t="s">
        <v>2863</v>
      </c>
      <c r="AH4237" t="s">
        <v>2940</v>
      </c>
      <c r="AI4237" t="s">
        <v>2941</v>
      </c>
      <c r="AJ4237" t="s">
        <v>2941</v>
      </c>
      <c r="AK4237" t="s">
        <v>3101</v>
      </c>
      <c r="AL4237" t="s">
        <v>3104</v>
      </c>
      <c r="AM4237" t="s">
        <v>3279</v>
      </c>
      <c r="AN4237" t="s">
        <v>3622</v>
      </c>
      <c r="BQ4237">
        <v>278.76530000000002</v>
      </c>
      <c r="BR4237">
        <v>279.55294999999842</v>
      </c>
      <c r="BS4237">
        <v>1</v>
      </c>
    </row>
    <row r="4238" spans="1:71" x14ac:dyDescent="0.25">
      <c r="A4238" t="s">
        <v>87</v>
      </c>
      <c r="B4238">
        <v>1768</v>
      </c>
      <c r="C4238" t="s">
        <v>88</v>
      </c>
      <c r="D4238">
        <v>2</v>
      </c>
      <c r="E4238">
        <v>33879.647400000002</v>
      </c>
      <c r="F4238">
        <v>33879.905749999998</v>
      </c>
      <c r="G4238">
        <v>0.25834999999642599</v>
      </c>
      <c r="H4238">
        <v>279.6474</v>
      </c>
      <c r="I4238">
        <v>78.739999999999995</v>
      </c>
      <c r="J4238">
        <v>913.38599999999997</v>
      </c>
      <c r="L4238" t="s">
        <v>1438</v>
      </c>
      <c r="M4238" t="str">
        <f t="shared" si="536"/>
        <v>2017</v>
      </c>
      <c r="N4238" t="str">
        <f t="shared" si="537"/>
        <v>12</v>
      </c>
      <c r="O4238" t="str">
        <f t="shared" si="538"/>
        <v>19</v>
      </c>
      <c r="P4238" t="str">
        <f t="shared" si="539"/>
        <v>14</v>
      </c>
      <c r="Q4238" t="str">
        <f t="shared" si="540"/>
        <v>36</v>
      </c>
      <c r="R4238" t="str">
        <f t="shared" si="541"/>
        <v>02</v>
      </c>
      <c r="S4238" s="4">
        <f t="shared" si="543"/>
        <v>43088.608356481483</v>
      </c>
      <c r="T4238" s="5">
        <f t="shared" si="542"/>
        <v>43088.608356481483</v>
      </c>
      <c r="U4238" t="s">
        <v>2863</v>
      </c>
      <c r="AH4238" t="s">
        <v>2940</v>
      </c>
      <c r="AI4238" t="s">
        <v>2941</v>
      </c>
      <c r="AJ4238" t="s">
        <v>3097</v>
      </c>
      <c r="AK4238" t="s">
        <v>3101</v>
      </c>
      <c r="AL4238" t="s">
        <v>3103</v>
      </c>
      <c r="AM4238" t="s">
        <v>3279</v>
      </c>
      <c r="AN4238" t="s">
        <v>3622</v>
      </c>
      <c r="BQ4238">
        <v>279.6474</v>
      </c>
      <c r="BR4238">
        <v>279.90574999999637</v>
      </c>
      <c r="BS4238">
        <v>2</v>
      </c>
    </row>
    <row r="4239" spans="1:71" x14ac:dyDescent="0.25">
      <c r="A4239" t="s">
        <v>87</v>
      </c>
      <c r="B4239">
        <v>1769</v>
      </c>
      <c r="C4239" t="s">
        <v>88</v>
      </c>
      <c r="D4239">
        <v>2</v>
      </c>
      <c r="E4239">
        <v>33882.035600000003</v>
      </c>
      <c r="F4239">
        <v>33882.293949999999</v>
      </c>
      <c r="G4239">
        <v>0.25834999999642599</v>
      </c>
      <c r="H4239">
        <v>282.03559999999999</v>
      </c>
      <c r="I4239">
        <v>94.488</v>
      </c>
      <c r="J4239">
        <v>1023.622</v>
      </c>
      <c r="L4239" t="s">
        <v>1438</v>
      </c>
      <c r="M4239" t="str">
        <f t="shared" si="536"/>
        <v>2017</v>
      </c>
      <c r="N4239" t="str">
        <f t="shared" si="537"/>
        <v>12</v>
      </c>
      <c r="O4239" t="str">
        <f t="shared" si="538"/>
        <v>19</v>
      </c>
      <c r="P4239" t="str">
        <f t="shared" si="539"/>
        <v>14</v>
      </c>
      <c r="Q4239" t="str">
        <f t="shared" si="540"/>
        <v>36</v>
      </c>
      <c r="R4239" t="str">
        <f t="shared" si="541"/>
        <v>02</v>
      </c>
      <c r="S4239" s="4">
        <f t="shared" si="543"/>
        <v>43088.608356481483</v>
      </c>
      <c r="T4239" s="5">
        <f t="shared" si="542"/>
        <v>43088.608356481483</v>
      </c>
      <c r="U4239" t="s">
        <v>2863</v>
      </c>
      <c r="AH4239" t="s">
        <v>2940</v>
      </c>
      <c r="AI4239" t="s">
        <v>2941</v>
      </c>
      <c r="AJ4239" t="s">
        <v>3097</v>
      </c>
      <c r="AK4239" t="s">
        <v>3101</v>
      </c>
      <c r="AL4239" t="s">
        <v>3103</v>
      </c>
      <c r="AM4239" t="s">
        <v>3279</v>
      </c>
      <c r="AN4239" t="s">
        <v>3622</v>
      </c>
      <c r="BQ4239">
        <v>282.03559999999999</v>
      </c>
      <c r="BR4239">
        <v>282.29394999999641</v>
      </c>
      <c r="BS4239">
        <v>3</v>
      </c>
    </row>
    <row r="4240" spans="1:71" x14ac:dyDescent="0.25">
      <c r="A4240" t="s">
        <v>87</v>
      </c>
      <c r="B4240">
        <v>1770</v>
      </c>
      <c r="C4240" t="s">
        <v>88</v>
      </c>
      <c r="D4240">
        <v>2</v>
      </c>
      <c r="E4240">
        <v>33882.514499999997</v>
      </c>
      <c r="F4240">
        <v>33882.816959999996</v>
      </c>
      <c r="G4240">
        <v>0.30245999999897322</v>
      </c>
      <c r="H4240">
        <v>282.5145</v>
      </c>
      <c r="I4240">
        <v>70.866</v>
      </c>
      <c r="J4240">
        <v>1007.874</v>
      </c>
      <c r="L4240" t="s">
        <v>1438</v>
      </c>
      <c r="M4240" t="str">
        <f t="shared" si="536"/>
        <v>2017</v>
      </c>
      <c r="N4240" t="str">
        <f t="shared" si="537"/>
        <v>12</v>
      </c>
      <c r="O4240" t="str">
        <f t="shared" si="538"/>
        <v>19</v>
      </c>
      <c r="P4240" t="str">
        <f t="shared" si="539"/>
        <v>14</v>
      </c>
      <c r="Q4240" t="str">
        <f t="shared" si="540"/>
        <v>36</v>
      </c>
      <c r="R4240" t="str">
        <f t="shared" si="541"/>
        <v>02</v>
      </c>
      <c r="S4240" s="4">
        <f t="shared" si="543"/>
        <v>43088.608356481483</v>
      </c>
      <c r="T4240" s="5">
        <f t="shared" si="542"/>
        <v>43088.608356481483</v>
      </c>
      <c r="U4240" t="s">
        <v>2863</v>
      </c>
      <c r="AH4240" t="s">
        <v>2940</v>
      </c>
      <c r="AI4240" t="s">
        <v>2941</v>
      </c>
      <c r="AJ4240" t="s">
        <v>3097</v>
      </c>
      <c r="AK4240" t="s">
        <v>3101</v>
      </c>
      <c r="AL4240" t="s">
        <v>3103</v>
      </c>
      <c r="AM4240" t="s">
        <v>3279</v>
      </c>
      <c r="AN4240" t="s">
        <v>3622</v>
      </c>
      <c r="BQ4240">
        <v>282.5145</v>
      </c>
      <c r="BR4240">
        <v>282.81695999999903</v>
      </c>
      <c r="BS4240">
        <v>4</v>
      </c>
    </row>
    <row r="4241" spans="1:71" x14ac:dyDescent="0.25">
      <c r="A4241" t="s">
        <v>87</v>
      </c>
      <c r="B4241">
        <v>1771</v>
      </c>
      <c r="C4241" t="s">
        <v>88</v>
      </c>
      <c r="D4241">
        <v>2</v>
      </c>
      <c r="E4241">
        <v>33880.378400000001</v>
      </c>
      <c r="F4241">
        <v>33881.184950000003</v>
      </c>
      <c r="G4241">
        <v>0.80655000000115251</v>
      </c>
      <c r="H4241">
        <v>280.3784</v>
      </c>
      <c r="I4241">
        <v>55.118000000000002</v>
      </c>
      <c r="J4241">
        <v>1000</v>
      </c>
      <c r="L4241" t="s">
        <v>1438</v>
      </c>
      <c r="M4241" t="str">
        <f t="shared" si="536"/>
        <v>2017</v>
      </c>
      <c r="N4241" t="str">
        <f t="shared" si="537"/>
        <v>12</v>
      </c>
      <c r="O4241" t="str">
        <f t="shared" si="538"/>
        <v>19</v>
      </c>
      <c r="P4241" t="str">
        <f t="shared" si="539"/>
        <v>14</v>
      </c>
      <c r="Q4241" t="str">
        <f t="shared" si="540"/>
        <v>36</v>
      </c>
      <c r="R4241" t="str">
        <f t="shared" si="541"/>
        <v>02</v>
      </c>
      <c r="S4241" s="4">
        <f t="shared" si="543"/>
        <v>43088.608356481483</v>
      </c>
      <c r="T4241" s="5">
        <f t="shared" si="542"/>
        <v>43088.608356481483</v>
      </c>
      <c r="U4241" t="s">
        <v>2863</v>
      </c>
      <c r="AH4241" t="s">
        <v>2940</v>
      </c>
      <c r="AI4241" t="s">
        <v>2941</v>
      </c>
      <c r="AJ4241" t="s">
        <v>2941</v>
      </c>
      <c r="AK4241" t="s">
        <v>3101</v>
      </c>
      <c r="AL4241" t="s">
        <v>3104</v>
      </c>
      <c r="AM4241" t="s">
        <v>3279</v>
      </c>
      <c r="AN4241" t="s">
        <v>3622</v>
      </c>
      <c r="BQ4241">
        <v>280.3784</v>
      </c>
      <c r="BR4241">
        <v>281.18495000000121</v>
      </c>
      <c r="BS4241">
        <v>5</v>
      </c>
    </row>
    <row r="4242" spans="1:71" x14ac:dyDescent="0.25">
      <c r="A4242" t="s">
        <v>87</v>
      </c>
      <c r="B4242">
        <v>1132</v>
      </c>
      <c r="C4242" t="s">
        <v>88</v>
      </c>
      <c r="D4242">
        <v>2</v>
      </c>
      <c r="E4242">
        <v>39728.625999999997</v>
      </c>
      <c r="F4242">
        <v>39728.855839999997</v>
      </c>
      <c r="G4242">
        <v>0.2298399999999674</v>
      </c>
      <c r="H4242">
        <v>128.626</v>
      </c>
      <c r="I4242">
        <v>118.1</v>
      </c>
      <c r="J4242">
        <v>680.3</v>
      </c>
      <c r="L4242" t="s">
        <v>1439</v>
      </c>
      <c r="M4242" t="str">
        <f t="shared" si="536"/>
        <v>2017</v>
      </c>
      <c r="N4242" t="str">
        <f t="shared" si="537"/>
        <v>12</v>
      </c>
      <c r="O4242" t="str">
        <f t="shared" si="538"/>
        <v>20</v>
      </c>
      <c r="P4242" t="str">
        <f t="shared" si="539"/>
        <v>05</v>
      </c>
      <c r="Q4242" t="str">
        <f t="shared" si="540"/>
        <v>36</v>
      </c>
      <c r="R4242" t="str">
        <f t="shared" si="541"/>
        <v>02</v>
      </c>
      <c r="S4242" s="4">
        <f t="shared" si="543"/>
        <v>43089.233356481483</v>
      </c>
      <c r="T4242" s="5">
        <f t="shared" si="542"/>
        <v>43089.233356481483</v>
      </c>
      <c r="U4242" t="s">
        <v>2864</v>
      </c>
      <c r="W4242" t="s">
        <v>2940</v>
      </c>
      <c r="X4242" t="s">
        <v>2942</v>
      </c>
      <c r="Z4242" t="s">
        <v>2954</v>
      </c>
      <c r="AH4242" t="s">
        <v>2940</v>
      </c>
      <c r="AI4242" t="s">
        <v>2941</v>
      </c>
      <c r="AJ4242" t="s">
        <v>3097</v>
      </c>
      <c r="AK4242" t="s">
        <v>3101</v>
      </c>
      <c r="AL4242" t="s">
        <v>3103</v>
      </c>
      <c r="AM4242" t="s">
        <v>3105</v>
      </c>
      <c r="BP4242" t="s">
        <v>2940</v>
      </c>
      <c r="BQ4242">
        <v>128.626</v>
      </c>
      <c r="BR4242">
        <v>128.85584</v>
      </c>
      <c r="BS4242">
        <v>0</v>
      </c>
    </row>
    <row r="4243" spans="1:71" x14ac:dyDescent="0.25">
      <c r="A4243" t="s">
        <v>87</v>
      </c>
      <c r="B4243">
        <v>1137</v>
      </c>
      <c r="C4243" t="s">
        <v>88</v>
      </c>
      <c r="D4243">
        <v>2</v>
      </c>
      <c r="E4243">
        <v>34444.906540000004</v>
      </c>
      <c r="F4243">
        <v>34445.209000000003</v>
      </c>
      <c r="G4243">
        <v>0.30245999999897322</v>
      </c>
      <c r="H4243">
        <v>244.90649999999999</v>
      </c>
      <c r="I4243">
        <v>99.2</v>
      </c>
      <c r="J4243">
        <v>1360.6</v>
      </c>
      <c r="L4243" t="s">
        <v>1440</v>
      </c>
      <c r="M4243" t="str">
        <f t="shared" si="536"/>
        <v>2017</v>
      </c>
      <c r="N4243" t="str">
        <f t="shared" si="537"/>
        <v>12</v>
      </c>
      <c r="O4243" t="str">
        <f t="shared" si="538"/>
        <v>21</v>
      </c>
      <c r="P4243" t="str">
        <f t="shared" si="539"/>
        <v>21</v>
      </c>
      <c r="Q4243" t="str">
        <f t="shared" si="540"/>
        <v>36</v>
      </c>
      <c r="R4243" t="str">
        <f t="shared" si="541"/>
        <v>02</v>
      </c>
      <c r="S4243" s="4">
        <f t="shared" si="543"/>
        <v>43090.900023148148</v>
      </c>
      <c r="T4243" s="5">
        <f t="shared" si="542"/>
        <v>43090.900023148148</v>
      </c>
      <c r="U4243" t="s">
        <v>2865</v>
      </c>
      <c r="W4243" t="s">
        <v>2940</v>
      </c>
      <c r="X4243" t="s">
        <v>2942</v>
      </c>
      <c r="Z4243" t="s">
        <v>2954</v>
      </c>
      <c r="AH4243" t="s">
        <v>2940</v>
      </c>
      <c r="AI4243" t="s">
        <v>2941</v>
      </c>
      <c r="AJ4243" t="s">
        <v>3097</v>
      </c>
      <c r="AK4243" t="s">
        <v>3101</v>
      </c>
      <c r="AL4243" t="s">
        <v>3103</v>
      </c>
      <c r="AM4243" t="s">
        <v>3105</v>
      </c>
      <c r="BQ4243">
        <v>244.90649999999999</v>
      </c>
      <c r="BR4243">
        <v>245.208959999999</v>
      </c>
      <c r="BS4243">
        <v>0</v>
      </c>
    </row>
    <row r="4244" spans="1:71" x14ac:dyDescent="0.25">
      <c r="A4244" t="s">
        <v>87</v>
      </c>
      <c r="B4244">
        <v>1772</v>
      </c>
      <c r="C4244" t="s">
        <v>88</v>
      </c>
      <c r="D4244">
        <v>2</v>
      </c>
      <c r="E4244">
        <v>34439.767899999999</v>
      </c>
      <c r="F4244">
        <v>34440.08296</v>
      </c>
      <c r="G4244">
        <v>0.31506000000081258</v>
      </c>
      <c r="H4244">
        <v>239.7679</v>
      </c>
      <c r="I4244">
        <v>62.991999999999997</v>
      </c>
      <c r="J4244">
        <v>1220.472</v>
      </c>
      <c r="L4244" t="s">
        <v>1440</v>
      </c>
      <c r="M4244" t="str">
        <f t="shared" si="536"/>
        <v>2017</v>
      </c>
      <c r="N4244" t="str">
        <f t="shared" si="537"/>
        <v>12</v>
      </c>
      <c r="O4244" t="str">
        <f t="shared" si="538"/>
        <v>21</v>
      </c>
      <c r="P4244" t="str">
        <f t="shared" si="539"/>
        <v>21</v>
      </c>
      <c r="Q4244" t="str">
        <f t="shared" si="540"/>
        <v>36</v>
      </c>
      <c r="R4244" t="str">
        <f t="shared" si="541"/>
        <v>02</v>
      </c>
      <c r="S4244" s="4">
        <f t="shared" si="543"/>
        <v>43090.900023148148</v>
      </c>
      <c r="T4244" s="5">
        <f t="shared" si="542"/>
        <v>43090.900023148148</v>
      </c>
      <c r="U4244" t="s">
        <v>2865</v>
      </c>
      <c r="AH4244" t="s">
        <v>2940</v>
      </c>
      <c r="AI4244" t="s">
        <v>2941</v>
      </c>
      <c r="AJ4244" t="s">
        <v>3097</v>
      </c>
      <c r="AK4244" t="s">
        <v>3101</v>
      </c>
      <c r="AL4244" t="s">
        <v>3103</v>
      </c>
      <c r="AM4244" t="s">
        <v>3493</v>
      </c>
      <c r="AN4244" t="s">
        <v>3622</v>
      </c>
      <c r="BQ4244">
        <v>239.7679</v>
      </c>
      <c r="BR4244">
        <v>240.08296000000081</v>
      </c>
      <c r="BS4244">
        <v>1</v>
      </c>
    </row>
    <row r="4245" spans="1:71" x14ac:dyDescent="0.25">
      <c r="A4245" t="s">
        <v>87</v>
      </c>
      <c r="B4245">
        <v>1773</v>
      </c>
      <c r="C4245" t="s">
        <v>88</v>
      </c>
      <c r="D4245">
        <v>2</v>
      </c>
      <c r="E4245">
        <v>34440.889499999997</v>
      </c>
      <c r="F4245">
        <v>34441.147850000001</v>
      </c>
      <c r="G4245">
        <v>0.25835000000370201</v>
      </c>
      <c r="H4245">
        <v>240.8895</v>
      </c>
      <c r="I4245">
        <v>55.118000000000002</v>
      </c>
      <c r="J4245">
        <v>1291.3389999999999</v>
      </c>
      <c r="L4245" t="s">
        <v>1440</v>
      </c>
      <c r="M4245" t="str">
        <f t="shared" si="536"/>
        <v>2017</v>
      </c>
      <c r="N4245" t="str">
        <f t="shared" si="537"/>
        <v>12</v>
      </c>
      <c r="O4245" t="str">
        <f t="shared" si="538"/>
        <v>21</v>
      </c>
      <c r="P4245" t="str">
        <f t="shared" si="539"/>
        <v>21</v>
      </c>
      <c r="Q4245" t="str">
        <f t="shared" si="540"/>
        <v>36</v>
      </c>
      <c r="R4245" t="str">
        <f t="shared" si="541"/>
        <v>02</v>
      </c>
      <c r="S4245" s="4">
        <f t="shared" si="543"/>
        <v>43090.900023148148</v>
      </c>
      <c r="T4245" s="5">
        <f t="shared" si="542"/>
        <v>43090.900023148148</v>
      </c>
      <c r="U4245" t="s">
        <v>2865</v>
      </c>
      <c r="AH4245" t="s">
        <v>2940</v>
      </c>
      <c r="AI4245" t="s">
        <v>2941</v>
      </c>
      <c r="AJ4245" t="s">
        <v>3097</v>
      </c>
      <c r="AK4245" t="s">
        <v>3101</v>
      </c>
      <c r="AL4245" t="s">
        <v>3103</v>
      </c>
      <c r="AM4245" t="s">
        <v>3493</v>
      </c>
      <c r="AN4245" t="s">
        <v>3622</v>
      </c>
      <c r="BQ4245">
        <v>240.8895</v>
      </c>
      <c r="BR4245">
        <v>241.1478500000037</v>
      </c>
      <c r="BS4245">
        <v>2</v>
      </c>
    </row>
    <row r="4246" spans="1:71" x14ac:dyDescent="0.25">
      <c r="A4246" t="s">
        <v>87</v>
      </c>
      <c r="B4246">
        <v>1774</v>
      </c>
      <c r="C4246" t="s">
        <v>88</v>
      </c>
      <c r="D4246">
        <v>2</v>
      </c>
      <c r="E4246">
        <v>34442.099300000002</v>
      </c>
      <c r="F4246">
        <v>34442.357649999998</v>
      </c>
      <c r="G4246">
        <v>0.25834999999642599</v>
      </c>
      <c r="H4246">
        <v>242.0993</v>
      </c>
      <c r="I4246">
        <v>86.614000000000004</v>
      </c>
      <c r="J4246">
        <v>1259.8430000000001</v>
      </c>
      <c r="L4246" t="s">
        <v>1440</v>
      </c>
      <c r="M4246" t="str">
        <f t="shared" si="536"/>
        <v>2017</v>
      </c>
      <c r="N4246" t="str">
        <f t="shared" si="537"/>
        <v>12</v>
      </c>
      <c r="O4246" t="str">
        <f t="shared" si="538"/>
        <v>21</v>
      </c>
      <c r="P4246" t="str">
        <f t="shared" si="539"/>
        <v>21</v>
      </c>
      <c r="Q4246" t="str">
        <f t="shared" si="540"/>
        <v>36</v>
      </c>
      <c r="R4246" t="str">
        <f t="shared" si="541"/>
        <v>02</v>
      </c>
      <c r="S4246" s="4">
        <f t="shared" si="543"/>
        <v>43090.900023148148</v>
      </c>
      <c r="T4246" s="5">
        <f t="shared" si="542"/>
        <v>43090.900023148148</v>
      </c>
      <c r="U4246" t="s">
        <v>2865</v>
      </c>
      <c r="AH4246" t="s">
        <v>2940</v>
      </c>
      <c r="AI4246" t="s">
        <v>2941</v>
      </c>
      <c r="AJ4246" t="s">
        <v>3097</v>
      </c>
      <c r="AK4246" t="s">
        <v>3101</v>
      </c>
      <c r="AL4246" t="s">
        <v>3103</v>
      </c>
      <c r="AM4246" t="s">
        <v>3493</v>
      </c>
      <c r="AN4246" t="s">
        <v>3622</v>
      </c>
      <c r="BQ4246">
        <v>242.0993</v>
      </c>
      <c r="BR4246">
        <v>242.3576499999964</v>
      </c>
      <c r="BS4246">
        <v>3</v>
      </c>
    </row>
    <row r="4247" spans="1:71" x14ac:dyDescent="0.25">
      <c r="A4247" t="s">
        <v>87</v>
      </c>
      <c r="B4247">
        <v>1140</v>
      </c>
      <c r="C4247" t="s">
        <v>88</v>
      </c>
      <c r="D4247">
        <v>2</v>
      </c>
      <c r="E4247">
        <v>34652.982080000002</v>
      </c>
      <c r="F4247">
        <v>34653.246729999999</v>
      </c>
      <c r="G4247">
        <v>0.26464999999734568</v>
      </c>
      <c r="H4247">
        <v>152.9821</v>
      </c>
      <c r="I4247">
        <v>89.8</v>
      </c>
      <c r="J4247">
        <v>949.6</v>
      </c>
      <c r="L4247" t="s">
        <v>1441</v>
      </c>
      <c r="M4247" t="str">
        <f t="shared" si="536"/>
        <v>2017</v>
      </c>
      <c r="N4247" t="str">
        <f t="shared" si="537"/>
        <v>12</v>
      </c>
      <c r="O4247" t="str">
        <f t="shared" si="538"/>
        <v>22</v>
      </c>
      <c r="P4247" t="str">
        <f t="shared" si="539"/>
        <v>17</v>
      </c>
      <c r="Q4247" t="str">
        <f t="shared" si="540"/>
        <v>36</v>
      </c>
      <c r="R4247" t="str">
        <f t="shared" si="541"/>
        <v>02</v>
      </c>
      <c r="S4247" s="4">
        <f t="shared" si="543"/>
        <v>43091.733356481483</v>
      </c>
      <c r="T4247" s="5">
        <f t="shared" si="542"/>
        <v>43091.733356481483</v>
      </c>
      <c r="U4247" t="s">
        <v>2866</v>
      </c>
      <c r="W4247" t="s">
        <v>2940</v>
      </c>
      <c r="X4247" t="s">
        <v>2942</v>
      </c>
      <c r="Z4247" t="s">
        <v>2954</v>
      </c>
      <c r="AH4247" t="s">
        <v>2940</v>
      </c>
      <c r="AI4247" t="s">
        <v>2941</v>
      </c>
      <c r="AJ4247" t="s">
        <v>3097</v>
      </c>
      <c r="AK4247" t="s">
        <v>3101</v>
      </c>
      <c r="AL4247" t="s">
        <v>3103</v>
      </c>
      <c r="AM4247" t="s">
        <v>3105</v>
      </c>
      <c r="BQ4247">
        <v>152.9821</v>
      </c>
      <c r="BR4247">
        <v>153.24674999999729</v>
      </c>
      <c r="BS4247">
        <v>0</v>
      </c>
    </row>
    <row r="4248" spans="1:71" x14ac:dyDescent="0.25">
      <c r="A4248" t="s">
        <v>87</v>
      </c>
      <c r="B4248">
        <v>1775</v>
      </c>
      <c r="C4248" t="s">
        <v>88</v>
      </c>
      <c r="D4248">
        <v>2</v>
      </c>
      <c r="E4248">
        <v>34736.285000000003</v>
      </c>
      <c r="F4248">
        <v>34736.782789999997</v>
      </c>
      <c r="G4248">
        <v>0.49778999999398371</v>
      </c>
      <c r="H4248">
        <v>236.285</v>
      </c>
      <c r="I4248">
        <v>102.36199999999999</v>
      </c>
      <c r="J4248">
        <v>1566.9290000000001</v>
      </c>
      <c r="L4248" t="s">
        <v>1441</v>
      </c>
      <c r="M4248" t="str">
        <f t="shared" si="536"/>
        <v>2017</v>
      </c>
      <c r="N4248" t="str">
        <f t="shared" si="537"/>
        <v>12</v>
      </c>
      <c r="O4248" t="str">
        <f t="shared" si="538"/>
        <v>22</v>
      </c>
      <c r="P4248" t="str">
        <f t="shared" si="539"/>
        <v>17</v>
      </c>
      <c r="Q4248" t="str">
        <f t="shared" si="540"/>
        <v>36</v>
      </c>
      <c r="R4248" t="str">
        <f t="shared" si="541"/>
        <v>02</v>
      </c>
      <c r="S4248" s="4">
        <f t="shared" si="543"/>
        <v>43091.733356481483</v>
      </c>
      <c r="T4248" s="5">
        <f t="shared" si="542"/>
        <v>43091.733356481483</v>
      </c>
      <c r="U4248" t="s">
        <v>2866</v>
      </c>
      <c r="AH4248" t="s">
        <v>2940</v>
      </c>
      <c r="AI4248" t="s">
        <v>3077</v>
      </c>
      <c r="AJ4248" t="s">
        <v>3097</v>
      </c>
      <c r="AK4248" t="s">
        <v>3101</v>
      </c>
      <c r="AL4248" t="s">
        <v>3103</v>
      </c>
      <c r="AM4248" t="s">
        <v>3285</v>
      </c>
      <c r="AN4248" t="s">
        <v>3622</v>
      </c>
      <c r="BQ4248">
        <v>236.285</v>
      </c>
      <c r="BR4248">
        <v>236.78278999999401</v>
      </c>
      <c r="BS4248">
        <v>1</v>
      </c>
    </row>
    <row r="4249" spans="1:71" x14ac:dyDescent="0.25">
      <c r="A4249" t="s">
        <v>87</v>
      </c>
      <c r="B4249">
        <v>2004</v>
      </c>
      <c r="C4249" t="s">
        <v>88</v>
      </c>
      <c r="D4249">
        <v>2</v>
      </c>
      <c r="E4249">
        <v>34521.507140000002</v>
      </c>
      <c r="F4249">
        <v>34522.420810000003</v>
      </c>
      <c r="G4249">
        <v>0.91367000000172993</v>
      </c>
      <c r="H4249">
        <v>21.507100000000001</v>
      </c>
      <c r="I4249">
        <v>60</v>
      </c>
      <c r="J4249">
        <v>1251.4290000000001</v>
      </c>
      <c r="L4249" t="s">
        <v>1441</v>
      </c>
      <c r="M4249" t="str">
        <f t="shared" si="536"/>
        <v>2017</v>
      </c>
      <c r="N4249" t="str">
        <f t="shared" si="537"/>
        <v>12</v>
      </c>
      <c r="O4249" t="str">
        <f t="shared" si="538"/>
        <v>22</v>
      </c>
      <c r="P4249" t="str">
        <f t="shared" si="539"/>
        <v>17</v>
      </c>
      <c r="Q4249" t="str">
        <f t="shared" si="540"/>
        <v>36</v>
      </c>
      <c r="R4249" t="str">
        <f t="shared" si="541"/>
        <v>02</v>
      </c>
      <c r="S4249" s="4">
        <f t="shared" si="543"/>
        <v>43091.733356481483</v>
      </c>
      <c r="T4249" s="5">
        <f t="shared" si="542"/>
        <v>43091.733356481483</v>
      </c>
      <c r="U4249" t="s">
        <v>2866</v>
      </c>
      <c r="AH4249" t="s">
        <v>2940</v>
      </c>
      <c r="AI4249" t="s">
        <v>2941</v>
      </c>
      <c r="AJ4249" t="s">
        <v>2941</v>
      </c>
      <c r="AK4249" t="s">
        <v>3101</v>
      </c>
      <c r="AL4249" t="s">
        <v>3104</v>
      </c>
      <c r="AM4249" t="s">
        <v>3494</v>
      </c>
      <c r="BQ4249">
        <v>21.507100000000001</v>
      </c>
      <c r="BR4249">
        <v>22.420770000001731</v>
      </c>
      <c r="BS4249">
        <v>2</v>
      </c>
    </row>
    <row r="4250" spans="1:71" x14ac:dyDescent="0.25">
      <c r="A4250" t="s">
        <v>87</v>
      </c>
      <c r="B4250">
        <v>2005</v>
      </c>
      <c r="C4250" t="s">
        <v>88</v>
      </c>
      <c r="D4250">
        <v>2</v>
      </c>
      <c r="E4250">
        <v>34522.622450000003</v>
      </c>
      <c r="F4250">
        <v>34522.937510000003</v>
      </c>
      <c r="G4250">
        <v>0.31506000000081258</v>
      </c>
      <c r="H4250">
        <v>22.622499999999999</v>
      </c>
      <c r="I4250">
        <v>94.286000000000001</v>
      </c>
      <c r="J4250">
        <v>1062.857</v>
      </c>
      <c r="L4250" t="s">
        <v>1441</v>
      </c>
      <c r="M4250" t="str">
        <f t="shared" si="536"/>
        <v>2017</v>
      </c>
      <c r="N4250" t="str">
        <f t="shared" si="537"/>
        <v>12</v>
      </c>
      <c r="O4250" t="str">
        <f t="shared" si="538"/>
        <v>22</v>
      </c>
      <c r="P4250" t="str">
        <f t="shared" si="539"/>
        <v>17</v>
      </c>
      <c r="Q4250" t="str">
        <f t="shared" si="540"/>
        <v>36</v>
      </c>
      <c r="R4250" t="str">
        <f t="shared" si="541"/>
        <v>02</v>
      </c>
      <c r="S4250" s="4">
        <f t="shared" si="543"/>
        <v>43091.733356481483</v>
      </c>
      <c r="T4250" s="5">
        <f t="shared" si="542"/>
        <v>43091.733356481483</v>
      </c>
      <c r="U4250" t="s">
        <v>2866</v>
      </c>
      <c r="AH4250" t="s">
        <v>2940</v>
      </c>
      <c r="AI4250" t="s">
        <v>2941</v>
      </c>
      <c r="AJ4250" t="s">
        <v>3097</v>
      </c>
      <c r="AK4250" t="s">
        <v>3101</v>
      </c>
      <c r="AL4250" t="s">
        <v>3103</v>
      </c>
      <c r="AM4250" t="s">
        <v>3494</v>
      </c>
      <c r="BQ4250">
        <v>22.622499999999999</v>
      </c>
      <c r="BR4250">
        <v>22.937560000000811</v>
      </c>
      <c r="BS4250">
        <v>3</v>
      </c>
    </row>
    <row r="4251" spans="1:71" x14ac:dyDescent="0.25">
      <c r="A4251" t="s">
        <v>87</v>
      </c>
      <c r="B4251">
        <v>2006</v>
      </c>
      <c r="C4251" t="s">
        <v>88</v>
      </c>
      <c r="D4251">
        <v>2</v>
      </c>
      <c r="E4251">
        <v>34523.132850000002</v>
      </c>
      <c r="F4251">
        <v>34523.441610000002</v>
      </c>
      <c r="G4251">
        <v>0.3087599999998929</v>
      </c>
      <c r="H4251">
        <v>23.132899999999999</v>
      </c>
      <c r="I4251">
        <v>94.286000000000001</v>
      </c>
      <c r="J4251">
        <v>1200</v>
      </c>
      <c r="L4251" t="s">
        <v>1441</v>
      </c>
      <c r="M4251" t="str">
        <f t="shared" si="536"/>
        <v>2017</v>
      </c>
      <c r="N4251" t="str">
        <f t="shared" si="537"/>
        <v>12</v>
      </c>
      <c r="O4251" t="str">
        <f t="shared" si="538"/>
        <v>22</v>
      </c>
      <c r="P4251" t="str">
        <f t="shared" si="539"/>
        <v>17</v>
      </c>
      <c r="Q4251" t="str">
        <f t="shared" si="540"/>
        <v>36</v>
      </c>
      <c r="R4251" t="str">
        <f t="shared" si="541"/>
        <v>02</v>
      </c>
      <c r="S4251" s="4">
        <f t="shared" si="543"/>
        <v>43091.733356481483</v>
      </c>
      <c r="T4251" s="5">
        <f t="shared" si="542"/>
        <v>43091.733356481483</v>
      </c>
      <c r="U4251" t="s">
        <v>2866</v>
      </c>
      <c r="AH4251" t="s">
        <v>2940</v>
      </c>
      <c r="AI4251" t="s">
        <v>2941</v>
      </c>
      <c r="AJ4251" t="s">
        <v>3097</v>
      </c>
      <c r="AK4251" t="s">
        <v>3101</v>
      </c>
      <c r="AL4251" t="s">
        <v>3103</v>
      </c>
      <c r="AM4251" t="s">
        <v>3494</v>
      </c>
      <c r="BQ4251">
        <v>23.132899999999999</v>
      </c>
      <c r="BR4251">
        <v>23.441659999999889</v>
      </c>
      <c r="BS4251">
        <v>4</v>
      </c>
    </row>
    <row r="4252" spans="1:71" x14ac:dyDescent="0.25">
      <c r="A4252" t="s">
        <v>87</v>
      </c>
      <c r="B4252">
        <v>2007</v>
      </c>
      <c r="C4252" t="s">
        <v>88</v>
      </c>
      <c r="D4252">
        <v>2</v>
      </c>
      <c r="E4252">
        <v>34523.756670000002</v>
      </c>
      <c r="F4252">
        <v>34524.399389999999</v>
      </c>
      <c r="G4252">
        <v>0.64271999999618856</v>
      </c>
      <c r="H4252">
        <v>23.756699999999999</v>
      </c>
      <c r="I4252">
        <v>60</v>
      </c>
      <c r="J4252">
        <v>1157.143</v>
      </c>
      <c r="L4252" t="s">
        <v>1441</v>
      </c>
      <c r="M4252" t="str">
        <f t="shared" si="536"/>
        <v>2017</v>
      </c>
      <c r="N4252" t="str">
        <f t="shared" si="537"/>
        <v>12</v>
      </c>
      <c r="O4252" t="str">
        <f t="shared" si="538"/>
        <v>22</v>
      </c>
      <c r="P4252" t="str">
        <f t="shared" si="539"/>
        <v>17</v>
      </c>
      <c r="Q4252" t="str">
        <f t="shared" si="540"/>
        <v>36</v>
      </c>
      <c r="R4252" t="str">
        <f t="shared" si="541"/>
        <v>02</v>
      </c>
      <c r="S4252" s="4">
        <f t="shared" si="543"/>
        <v>43091.733356481483</v>
      </c>
      <c r="T4252" s="5">
        <f t="shared" si="542"/>
        <v>43091.733356481483</v>
      </c>
      <c r="U4252" t="s">
        <v>2866</v>
      </c>
      <c r="AH4252" t="s">
        <v>2940</v>
      </c>
      <c r="AI4252" t="s">
        <v>3077</v>
      </c>
      <c r="AJ4252" t="s">
        <v>2941</v>
      </c>
      <c r="AK4252" t="s">
        <v>3101</v>
      </c>
      <c r="AL4252" t="s">
        <v>3104</v>
      </c>
      <c r="AM4252" t="s">
        <v>3494</v>
      </c>
      <c r="BQ4252">
        <v>23.756699999999999</v>
      </c>
      <c r="BR4252">
        <v>24.399419999996191</v>
      </c>
      <c r="BS4252">
        <v>5</v>
      </c>
    </row>
    <row r="4253" spans="1:71" x14ac:dyDescent="0.25">
      <c r="A4253" t="s">
        <v>87</v>
      </c>
      <c r="B4253">
        <v>1158</v>
      </c>
      <c r="C4253" t="s">
        <v>88</v>
      </c>
      <c r="D4253">
        <v>2</v>
      </c>
      <c r="E4253">
        <v>35825.988799999999</v>
      </c>
      <c r="F4253">
        <v>35826.5118</v>
      </c>
      <c r="G4253">
        <v>0.52300000000104774</v>
      </c>
      <c r="H4253">
        <v>125.9888</v>
      </c>
      <c r="I4253">
        <v>132.30000000000001</v>
      </c>
      <c r="J4253">
        <v>765.4</v>
      </c>
      <c r="L4253" t="s">
        <v>1442</v>
      </c>
      <c r="M4253" t="str">
        <f t="shared" si="536"/>
        <v>2017</v>
      </c>
      <c r="N4253" t="str">
        <f t="shared" si="537"/>
        <v>12</v>
      </c>
      <c r="O4253" t="str">
        <f t="shared" si="538"/>
        <v>25</v>
      </c>
      <c r="P4253" t="str">
        <f t="shared" si="539"/>
        <v>00</v>
      </c>
      <c r="Q4253" t="str">
        <f t="shared" si="540"/>
        <v>36</v>
      </c>
      <c r="R4253" t="str">
        <f t="shared" si="541"/>
        <v>02</v>
      </c>
      <c r="S4253" s="4">
        <f t="shared" si="543"/>
        <v>43094.025023148148</v>
      </c>
      <c r="T4253" s="5">
        <f t="shared" si="542"/>
        <v>43094.025023148148</v>
      </c>
      <c r="U4253" t="s">
        <v>2867</v>
      </c>
      <c r="W4253" t="s">
        <v>2940</v>
      </c>
      <c r="X4253" t="s">
        <v>2942</v>
      </c>
      <c r="Y4253" t="s">
        <v>2959</v>
      </c>
      <c r="Z4253" t="s">
        <v>2954</v>
      </c>
      <c r="AH4253" t="s">
        <v>2940</v>
      </c>
      <c r="AI4253" t="s">
        <v>3077</v>
      </c>
      <c r="AJ4253" t="s">
        <v>3097</v>
      </c>
      <c r="AK4253" t="s">
        <v>3101</v>
      </c>
      <c r="AL4253" t="s">
        <v>3103</v>
      </c>
      <c r="AM4253" t="s">
        <v>3105</v>
      </c>
      <c r="BQ4253">
        <v>125.9888</v>
      </c>
      <c r="BR4253">
        <v>126.511800000001</v>
      </c>
      <c r="BS4253">
        <v>0</v>
      </c>
    </row>
    <row r="4254" spans="1:71" x14ac:dyDescent="0.25">
      <c r="A4254" t="s">
        <v>87</v>
      </c>
      <c r="B4254">
        <v>1162</v>
      </c>
      <c r="C4254" t="s">
        <v>88</v>
      </c>
      <c r="D4254">
        <v>2</v>
      </c>
      <c r="E4254">
        <v>35889.355640000002</v>
      </c>
      <c r="F4254">
        <v>35889.576179999996</v>
      </c>
      <c r="G4254">
        <v>0.22053999999479859</v>
      </c>
      <c r="H4254">
        <v>189.35560000000001</v>
      </c>
      <c r="I4254">
        <v>122.8</v>
      </c>
      <c r="J4254">
        <v>760.6</v>
      </c>
      <c r="L4254" t="s">
        <v>1442</v>
      </c>
      <c r="M4254" t="str">
        <f t="shared" si="536"/>
        <v>2017</v>
      </c>
      <c r="N4254" t="str">
        <f t="shared" si="537"/>
        <v>12</v>
      </c>
      <c r="O4254" t="str">
        <f t="shared" si="538"/>
        <v>25</v>
      </c>
      <c r="P4254" t="str">
        <f t="shared" si="539"/>
        <v>00</v>
      </c>
      <c r="Q4254" t="str">
        <f t="shared" si="540"/>
        <v>36</v>
      </c>
      <c r="R4254" t="str">
        <f t="shared" si="541"/>
        <v>02</v>
      </c>
      <c r="S4254" s="4">
        <f t="shared" si="543"/>
        <v>43094.025023148148</v>
      </c>
      <c r="T4254" s="5">
        <f t="shared" si="542"/>
        <v>43094.025023148148</v>
      </c>
      <c r="U4254" t="s">
        <v>2867</v>
      </c>
      <c r="W4254" t="s">
        <v>2940</v>
      </c>
      <c r="X4254" t="s">
        <v>2942</v>
      </c>
      <c r="Z4254" t="s">
        <v>2954</v>
      </c>
      <c r="AH4254" t="s">
        <v>2940</v>
      </c>
      <c r="AI4254" t="s">
        <v>2941</v>
      </c>
      <c r="AJ4254" t="s">
        <v>3097</v>
      </c>
      <c r="AK4254" t="s">
        <v>3101</v>
      </c>
      <c r="AL4254" t="s">
        <v>3103</v>
      </c>
      <c r="AM4254" t="s">
        <v>3105</v>
      </c>
      <c r="BQ4254">
        <v>189.35560000000001</v>
      </c>
      <c r="BR4254">
        <v>189.57613999999481</v>
      </c>
      <c r="BS4254">
        <v>1</v>
      </c>
    </row>
    <row r="4255" spans="1:71" x14ac:dyDescent="0.25">
      <c r="A4255" t="s">
        <v>87</v>
      </c>
      <c r="B4255">
        <v>1163</v>
      </c>
      <c r="C4255" t="s">
        <v>88</v>
      </c>
      <c r="D4255">
        <v>2</v>
      </c>
      <c r="E4255">
        <v>35923.316509999997</v>
      </c>
      <c r="F4255">
        <v>35923.903610000001</v>
      </c>
      <c r="G4255">
        <v>0.58710000000428408</v>
      </c>
      <c r="H4255">
        <v>223.31649999999999</v>
      </c>
      <c r="I4255">
        <v>108.7</v>
      </c>
      <c r="J4255">
        <v>666.1</v>
      </c>
      <c r="L4255" t="s">
        <v>1442</v>
      </c>
      <c r="M4255" t="str">
        <f t="shared" si="536"/>
        <v>2017</v>
      </c>
      <c r="N4255" t="str">
        <f t="shared" si="537"/>
        <v>12</v>
      </c>
      <c r="O4255" t="str">
        <f t="shared" si="538"/>
        <v>25</v>
      </c>
      <c r="P4255" t="str">
        <f t="shared" si="539"/>
        <v>00</v>
      </c>
      <c r="Q4255" t="str">
        <f t="shared" si="540"/>
        <v>36</v>
      </c>
      <c r="R4255" t="str">
        <f t="shared" si="541"/>
        <v>02</v>
      </c>
      <c r="S4255" s="4">
        <f t="shared" si="543"/>
        <v>43094.025023148148</v>
      </c>
      <c r="T4255" s="5">
        <f t="shared" si="542"/>
        <v>43094.025023148148</v>
      </c>
      <c r="U4255" t="s">
        <v>2867</v>
      </c>
      <c r="W4255" t="s">
        <v>2940</v>
      </c>
      <c r="X4255" t="s">
        <v>2942</v>
      </c>
      <c r="Z4255" t="s">
        <v>2954</v>
      </c>
      <c r="AH4255" t="s">
        <v>2940</v>
      </c>
      <c r="AI4255" t="s">
        <v>3077</v>
      </c>
      <c r="AJ4255" t="s">
        <v>3097</v>
      </c>
      <c r="AK4255" t="s">
        <v>3101</v>
      </c>
      <c r="AL4255" t="s">
        <v>3103</v>
      </c>
      <c r="AM4255" t="s">
        <v>3105</v>
      </c>
      <c r="BQ4255">
        <v>223.31649999999999</v>
      </c>
      <c r="BR4255">
        <v>223.9036000000043</v>
      </c>
      <c r="BS4255">
        <v>2</v>
      </c>
    </row>
    <row r="4256" spans="1:71" x14ac:dyDescent="0.25">
      <c r="A4256" t="s">
        <v>87</v>
      </c>
      <c r="B4256">
        <v>1786</v>
      </c>
      <c r="C4256" t="s">
        <v>88</v>
      </c>
      <c r="D4256">
        <v>2</v>
      </c>
      <c r="E4256">
        <v>35772.3848</v>
      </c>
      <c r="F4256">
        <v>35772.706160000002</v>
      </c>
      <c r="G4256">
        <v>0.32136000000173232</v>
      </c>
      <c r="H4256">
        <v>72.384799999999998</v>
      </c>
      <c r="I4256">
        <v>94.488</v>
      </c>
      <c r="J4256">
        <v>1062.992</v>
      </c>
      <c r="L4256" t="s">
        <v>1442</v>
      </c>
      <c r="M4256" t="str">
        <f t="shared" si="536"/>
        <v>2017</v>
      </c>
      <c r="N4256" t="str">
        <f t="shared" si="537"/>
        <v>12</v>
      </c>
      <c r="O4256" t="str">
        <f t="shared" si="538"/>
        <v>25</v>
      </c>
      <c r="P4256" t="str">
        <f t="shared" si="539"/>
        <v>00</v>
      </c>
      <c r="Q4256" t="str">
        <f t="shared" si="540"/>
        <v>36</v>
      </c>
      <c r="R4256" t="str">
        <f t="shared" si="541"/>
        <v>02</v>
      </c>
      <c r="S4256" s="4">
        <f t="shared" si="543"/>
        <v>43094.025023148148</v>
      </c>
      <c r="T4256" s="5">
        <f t="shared" si="542"/>
        <v>43094.025023148148</v>
      </c>
      <c r="U4256" t="s">
        <v>2867</v>
      </c>
      <c r="AH4256" t="s">
        <v>2940</v>
      </c>
      <c r="AI4256" t="s">
        <v>2941</v>
      </c>
      <c r="AJ4256" t="s">
        <v>3097</v>
      </c>
      <c r="AK4256" t="s">
        <v>3101</v>
      </c>
      <c r="AL4256" t="s">
        <v>3103</v>
      </c>
      <c r="AM4256" t="s">
        <v>3495</v>
      </c>
      <c r="BQ4256">
        <v>72.384799999999998</v>
      </c>
      <c r="BR4256">
        <v>72.706160000001731</v>
      </c>
      <c r="BS4256">
        <v>3</v>
      </c>
    </row>
    <row r="4257" spans="1:71" x14ac:dyDescent="0.25">
      <c r="A4257" t="s">
        <v>87</v>
      </c>
      <c r="B4257">
        <v>1787</v>
      </c>
      <c r="C4257" t="s">
        <v>88</v>
      </c>
      <c r="D4257">
        <v>2</v>
      </c>
      <c r="E4257">
        <v>35773.4182</v>
      </c>
      <c r="F4257">
        <v>35773.915990000001</v>
      </c>
      <c r="G4257">
        <v>0.49779000000125961</v>
      </c>
      <c r="H4257">
        <v>73.418199999999999</v>
      </c>
      <c r="I4257">
        <v>70.866</v>
      </c>
      <c r="J4257">
        <v>1196.8499999999999</v>
      </c>
      <c r="L4257" t="s">
        <v>1442</v>
      </c>
      <c r="M4257" t="str">
        <f t="shared" si="536"/>
        <v>2017</v>
      </c>
      <c r="N4257" t="str">
        <f t="shared" si="537"/>
        <v>12</v>
      </c>
      <c r="O4257" t="str">
        <f t="shared" si="538"/>
        <v>25</v>
      </c>
      <c r="P4257" t="str">
        <f t="shared" si="539"/>
        <v>00</v>
      </c>
      <c r="Q4257" t="str">
        <f t="shared" si="540"/>
        <v>36</v>
      </c>
      <c r="R4257" t="str">
        <f t="shared" si="541"/>
        <v>02</v>
      </c>
      <c r="S4257" s="4">
        <f t="shared" si="543"/>
        <v>43094.025023148148</v>
      </c>
      <c r="T4257" s="5">
        <f t="shared" si="542"/>
        <v>43094.025023148148</v>
      </c>
      <c r="U4257" t="s">
        <v>2867</v>
      </c>
      <c r="AH4257" t="s">
        <v>2940</v>
      </c>
      <c r="AI4257" t="s">
        <v>2941</v>
      </c>
      <c r="AJ4257" t="s">
        <v>3097</v>
      </c>
      <c r="AK4257" t="s">
        <v>3101</v>
      </c>
      <c r="AL4257" t="s">
        <v>3103</v>
      </c>
      <c r="AM4257" t="s">
        <v>3495</v>
      </c>
      <c r="BQ4257">
        <v>73.418199999999999</v>
      </c>
      <c r="BR4257">
        <v>73.915990000001258</v>
      </c>
      <c r="BS4257">
        <v>4</v>
      </c>
    </row>
    <row r="4258" spans="1:71" x14ac:dyDescent="0.25">
      <c r="A4258" t="s">
        <v>87</v>
      </c>
      <c r="B4258">
        <v>1788</v>
      </c>
      <c r="C4258" t="s">
        <v>88</v>
      </c>
      <c r="D4258">
        <v>2</v>
      </c>
      <c r="E4258">
        <v>35774.602800000001</v>
      </c>
      <c r="F4258">
        <v>35774.955670000003</v>
      </c>
      <c r="G4258">
        <v>0.35287000000244012</v>
      </c>
      <c r="H4258">
        <v>74.602800000000002</v>
      </c>
      <c r="I4258">
        <v>118.11</v>
      </c>
      <c r="J4258">
        <v>1173.2280000000001</v>
      </c>
      <c r="L4258" t="s">
        <v>1442</v>
      </c>
      <c r="M4258" t="str">
        <f t="shared" si="536"/>
        <v>2017</v>
      </c>
      <c r="N4258" t="str">
        <f t="shared" si="537"/>
        <v>12</v>
      </c>
      <c r="O4258" t="str">
        <f t="shared" si="538"/>
        <v>25</v>
      </c>
      <c r="P4258" t="str">
        <f t="shared" si="539"/>
        <v>00</v>
      </c>
      <c r="Q4258" t="str">
        <f t="shared" si="540"/>
        <v>36</v>
      </c>
      <c r="R4258" t="str">
        <f t="shared" si="541"/>
        <v>02</v>
      </c>
      <c r="S4258" s="4">
        <f t="shared" si="543"/>
        <v>43094.025023148148</v>
      </c>
      <c r="T4258" s="5">
        <f t="shared" si="542"/>
        <v>43094.025023148148</v>
      </c>
      <c r="U4258" t="s">
        <v>2867</v>
      </c>
      <c r="AH4258" t="s">
        <v>2940</v>
      </c>
      <c r="AI4258" t="s">
        <v>2941</v>
      </c>
      <c r="AJ4258" t="s">
        <v>3097</v>
      </c>
      <c r="AK4258" t="s">
        <v>3101</v>
      </c>
      <c r="AL4258" t="s">
        <v>3103</v>
      </c>
      <c r="AM4258" t="s">
        <v>3495</v>
      </c>
      <c r="BQ4258">
        <v>74.602800000000002</v>
      </c>
      <c r="BR4258">
        <v>74.955670000002442</v>
      </c>
      <c r="BS4258">
        <v>5</v>
      </c>
    </row>
    <row r="4259" spans="1:71" x14ac:dyDescent="0.25">
      <c r="A4259" t="s">
        <v>87</v>
      </c>
      <c r="B4259">
        <v>2016</v>
      </c>
      <c r="C4259" t="s">
        <v>88</v>
      </c>
      <c r="D4259">
        <v>2</v>
      </c>
      <c r="E4259">
        <v>35762.195339999998</v>
      </c>
      <c r="F4259">
        <v>35762.59231</v>
      </c>
      <c r="G4259">
        <v>0.39697000000160187</v>
      </c>
      <c r="H4259">
        <v>62.195300000000003</v>
      </c>
      <c r="I4259">
        <v>68.570999999999998</v>
      </c>
      <c r="J4259">
        <v>865.71400000000006</v>
      </c>
      <c r="L4259" t="s">
        <v>1442</v>
      </c>
      <c r="M4259" t="str">
        <f t="shared" si="536"/>
        <v>2017</v>
      </c>
      <c r="N4259" t="str">
        <f t="shared" si="537"/>
        <v>12</v>
      </c>
      <c r="O4259" t="str">
        <f t="shared" si="538"/>
        <v>25</v>
      </c>
      <c r="P4259" t="str">
        <f t="shared" si="539"/>
        <v>00</v>
      </c>
      <c r="Q4259" t="str">
        <f t="shared" si="540"/>
        <v>36</v>
      </c>
      <c r="R4259" t="str">
        <f t="shared" si="541"/>
        <v>02</v>
      </c>
      <c r="S4259" s="4">
        <f t="shared" si="543"/>
        <v>43094.025023148148</v>
      </c>
      <c r="T4259" s="5">
        <f t="shared" si="542"/>
        <v>43094.025023148148</v>
      </c>
      <c r="U4259" t="s">
        <v>2867</v>
      </c>
      <c r="AH4259" t="s">
        <v>2940</v>
      </c>
      <c r="AI4259" t="s">
        <v>2941</v>
      </c>
      <c r="AJ4259" t="s">
        <v>3097</v>
      </c>
      <c r="AK4259" t="s">
        <v>3101</v>
      </c>
      <c r="AL4259" t="s">
        <v>3103</v>
      </c>
      <c r="AM4259" t="s">
        <v>3496</v>
      </c>
      <c r="BQ4259">
        <v>62.195300000000003</v>
      </c>
      <c r="BR4259">
        <v>62.592270000001612</v>
      </c>
      <c r="BS4259">
        <v>6</v>
      </c>
    </row>
    <row r="4260" spans="1:71" x14ac:dyDescent="0.25">
      <c r="A4260" t="s">
        <v>87</v>
      </c>
      <c r="B4260">
        <v>2017</v>
      </c>
      <c r="C4260" t="s">
        <v>88</v>
      </c>
      <c r="D4260">
        <v>2</v>
      </c>
      <c r="E4260">
        <v>35763.18462</v>
      </c>
      <c r="F4260">
        <v>35763.455580000002</v>
      </c>
      <c r="G4260">
        <v>0.27096000000165082</v>
      </c>
      <c r="H4260">
        <v>63.184600000000003</v>
      </c>
      <c r="I4260">
        <v>102.857</v>
      </c>
      <c r="J4260">
        <v>960</v>
      </c>
      <c r="L4260" t="s">
        <v>1442</v>
      </c>
      <c r="M4260" t="str">
        <f t="shared" si="536"/>
        <v>2017</v>
      </c>
      <c r="N4260" t="str">
        <f t="shared" si="537"/>
        <v>12</v>
      </c>
      <c r="O4260" t="str">
        <f t="shared" si="538"/>
        <v>25</v>
      </c>
      <c r="P4260" t="str">
        <f t="shared" si="539"/>
        <v>00</v>
      </c>
      <c r="Q4260" t="str">
        <f t="shared" si="540"/>
        <v>36</v>
      </c>
      <c r="R4260" t="str">
        <f t="shared" si="541"/>
        <v>02</v>
      </c>
      <c r="S4260" s="4">
        <f t="shared" si="543"/>
        <v>43094.025023148148</v>
      </c>
      <c r="T4260" s="5">
        <f t="shared" si="542"/>
        <v>43094.025023148148</v>
      </c>
      <c r="U4260" t="s">
        <v>2867</v>
      </c>
      <c r="AH4260" t="s">
        <v>2940</v>
      </c>
      <c r="AI4260" t="s">
        <v>2941</v>
      </c>
      <c r="AJ4260" t="s">
        <v>3097</v>
      </c>
      <c r="AK4260" t="s">
        <v>3101</v>
      </c>
      <c r="AL4260" t="s">
        <v>3103</v>
      </c>
      <c r="AM4260" t="s">
        <v>3496</v>
      </c>
      <c r="BQ4260">
        <v>63.184600000000003</v>
      </c>
      <c r="BR4260">
        <v>63.455560000001647</v>
      </c>
      <c r="BS4260">
        <v>7</v>
      </c>
    </row>
    <row r="4261" spans="1:71" x14ac:dyDescent="0.25">
      <c r="A4261" t="s">
        <v>87</v>
      </c>
      <c r="B4261">
        <v>2018</v>
      </c>
      <c r="C4261" t="s">
        <v>88</v>
      </c>
      <c r="D4261">
        <v>2</v>
      </c>
      <c r="E4261">
        <v>35764.123500000002</v>
      </c>
      <c r="F4261">
        <v>35764.432260000001</v>
      </c>
      <c r="G4261">
        <v>0.3087599999998929</v>
      </c>
      <c r="H4261">
        <v>64.123500000000007</v>
      </c>
      <c r="I4261">
        <v>111.429</v>
      </c>
      <c r="J4261">
        <v>840</v>
      </c>
      <c r="L4261" t="s">
        <v>1442</v>
      </c>
      <c r="M4261" t="str">
        <f t="shared" si="536"/>
        <v>2017</v>
      </c>
      <c r="N4261" t="str">
        <f t="shared" si="537"/>
        <v>12</v>
      </c>
      <c r="O4261" t="str">
        <f t="shared" si="538"/>
        <v>25</v>
      </c>
      <c r="P4261" t="str">
        <f t="shared" si="539"/>
        <v>00</v>
      </c>
      <c r="Q4261" t="str">
        <f t="shared" si="540"/>
        <v>36</v>
      </c>
      <c r="R4261" t="str">
        <f t="shared" si="541"/>
        <v>02</v>
      </c>
      <c r="S4261" s="4">
        <f t="shared" si="543"/>
        <v>43094.025023148148</v>
      </c>
      <c r="T4261" s="5">
        <f t="shared" si="542"/>
        <v>43094.025023148148</v>
      </c>
      <c r="U4261" t="s">
        <v>2867</v>
      </c>
      <c r="AH4261" t="s">
        <v>2940</v>
      </c>
      <c r="AI4261" t="s">
        <v>2941</v>
      </c>
      <c r="AJ4261" t="s">
        <v>3097</v>
      </c>
      <c r="AK4261" t="s">
        <v>3101</v>
      </c>
      <c r="AL4261" t="s">
        <v>3103</v>
      </c>
      <c r="AM4261" t="s">
        <v>3496</v>
      </c>
      <c r="BQ4261">
        <v>64.123500000000007</v>
      </c>
      <c r="BR4261">
        <v>64.4322599999999</v>
      </c>
      <c r="BS4261">
        <v>8</v>
      </c>
    </row>
    <row r="4262" spans="1:71" x14ac:dyDescent="0.25">
      <c r="A4262" t="s">
        <v>87</v>
      </c>
      <c r="B4262">
        <v>2019</v>
      </c>
      <c r="C4262" t="s">
        <v>88</v>
      </c>
      <c r="D4262">
        <v>2</v>
      </c>
      <c r="E4262">
        <v>35765.566480000001</v>
      </c>
      <c r="F4262">
        <v>35765.780720000002</v>
      </c>
      <c r="G4262">
        <v>0.21424000000115481</v>
      </c>
      <c r="H4262">
        <v>65.566500000000005</v>
      </c>
      <c r="I4262">
        <v>94.286000000000001</v>
      </c>
      <c r="J4262">
        <v>762.85699999999997</v>
      </c>
      <c r="L4262" t="s">
        <v>1442</v>
      </c>
      <c r="M4262" t="str">
        <f t="shared" si="536"/>
        <v>2017</v>
      </c>
      <c r="N4262" t="str">
        <f t="shared" si="537"/>
        <v>12</v>
      </c>
      <c r="O4262" t="str">
        <f t="shared" si="538"/>
        <v>25</v>
      </c>
      <c r="P4262" t="str">
        <f t="shared" si="539"/>
        <v>00</v>
      </c>
      <c r="Q4262" t="str">
        <f t="shared" si="540"/>
        <v>36</v>
      </c>
      <c r="R4262" t="str">
        <f t="shared" si="541"/>
        <v>02</v>
      </c>
      <c r="S4262" s="4">
        <f t="shared" si="543"/>
        <v>43094.025023148148</v>
      </c>
      <c r="T4262" s="5">
        <f t="shared" si="542"/>
        <v>43094.025023148148</v>
      </c>
      <c r="U4262" t="s">
        <v>2867</v>
      </c>
      <c r="AH4262" t="s">
        <v>2940</v>
      </c>
      <c r="AI4262" t="s">
        <v>2941</v>
      </c>
      <c r="AJ4262" t="s">
        <v>3097</v>
      </c>
      <c r="AK4262" t="s">
        <v>3101</v>
      </c>
      <c r="AL4262" t="s">
        <v>3103</v>
      </c>
      <c r="AM4262" t="s">
        <v>3496</v>
      </c>
      <c r="BQ4262">
        <v>65.566500000000005</v>
      </c>
      <c r="BR4262">
        <v>65.78074000000116</v>
      </c>
      <c r="BS4262">
        <v>9</v>
      </c>
    </row>
    <row r="4263" spans="1:71" x14ac:dyDescent="0.25">
      <c r="A4263" t="s">
        <v>87</v>
      </c>
      <c r="B4263">
        <v>2020</v>
      </c>
      <c r="C4263" t="s">
        <v>88</v>
      </c>
      <c r="D4263">
        <v>2</v>
      </c>
      <c r="E4263">
        <v>35766.366730000002</v>
      </c>
      <c r="F4263">
        <v>35766.625079999998</v>
      </c>
      <c r="G4263">
        <v>0.25834999999642599</v>
      </c>
      <c r="H4263">
        <v>66.366699999999994</v>
      </c>
      <c r="I4263">
        <v>85.713999999999999</v>
      </c>
      <c r="J4263">
        <v>788.57100000000003</v>
      </c>
      <c r="L4263" t="s">
        <v>1442</v>
      </c>
      <c r="M4263" t="str">
        <f t="shared" si="536"/>
        <v>2017</v>
      </c>
      <c r="N4263" t="str">
        <f t="shared" si="537"/>
        <v>12</v>
      </c>
      <c r="O4263" t="str">
        <f t="shared" si="538"/>
        <v>25</v>
      </c>
      <c r="P4263" t="str">
        <f t="shared" si="539"/>
        <v>00</v>
      </c>
      <c r="Q4263" t="str">
        <f t="shared" si="540"/>
        <v>36</v>
      </c>
      <c r="R4263" t="str">
        <f t="shared" si="541"/>
        <v>02</v>
      </c>
      <c r="S4263" s="4">
        <f t="shared" si="543"/>
        <v>43094.025023148148</v>
      </c>
      <c r="T4263" s="5">
        <f t="shared" si="542"/>
        <v>43094.025023148148</v>
      </c>
      <c r="U4263" t="s">
        <v>2867</v>
      </c>
      <c r="AH4263" t="s">
        <v>2940</v>
      </c>
      <c r="AI4263" t="s">
        <v>2941</v>
      </c>
      <c r="AJ4263" t="s">
        <v>3097</v>
      </c>
      <c r="AK4263" t="s">
        <v>3101</v>
      </c>
      <c r="AL4263" t="s">
        <v>3103</v>
      </c>
      <c r="AM4263" t="s">
        <v>3496</v>
      </c>
      <c r="BQ4263">
        <v>66.366699999999994</v>
      </c>
      <c r="BR4263">
        <v>66.625049999996421</v>
      </c>
      <c r="BS4263">
        <v>10</v>
      </c>
    </row>
    <row r="4264" spans="1:71" x14ac:dyDescent="0.25">
      <c r="A4264" t="s">
        <v>87</v>
      </c>
      <c r="B4264">
        <v>2021</v>
      </c>
      <c r="C4264" t="s">
        <v>88</v>
      </c>
      <c r="D4264">
        <v>2</v>
      </c>
      <c r="E4264">
        <v>35767.059860000001</v>
      </c>
      <c r="F4264">
        <v>35767.305610000003</v>
      </c>
      <c r="G4264">
        <v>0.24575000000186259</v>
      </c>
      <c r="H4264">
        <v>67.059899999999999</v>
      </c>
      <c r="I4264">
        <v>68.570999999999998</v>
      </c>
      <c r="J4264">
        <v>822.85699999999997</v>
      </c>
      <c r="L4264" t="s">
        <v>1442</v>
      </c>
      <c r="M4264" t="str">
        <f t="shared" si="536"/>
        <v>2017</v>
      </c>
      <c r="N4264" t="str">
        <f t="shared" si="537"/>
        <v>12</v>
      </c>
      <c r="O4264" t="str">
        <f t="shared" si="538"/>
        <v>25</v>
      </c>
      <c r="P4264" t="str">
        <f t="shared" si="539"/>
        <v>00</v>
      </c>
      <c r="Q4264" t="str">
        <f t="shared" si="540"/>
        <v>36</v>
      </c>
      <c r="R4264" t="str">
        <f t="shared" si="541"/>
        <v>02</v>
      </c>
      <c r="S4264" s="4">
        <f t="shared" si="543"/>
        <v>43094.025023148148</v>
      </c>
      <c r="T4264" s="5">
        <f t="shared" si="542"/>
        <v>43094.025023148148</v>
      </c>
      <c r="U4264" t="s">
        <v>2867</v>
      </c>
      <c r="AH4264" t="s">
        <v>2940</v>
      </c>
      <c r="AI4264" t="s">
        <v>2941</v>
      </c>
      <c r="AJ4264" t="s">
        <v>3097</v>
      </c>
      <c r="AK4264" t="s">
        <v>3101</v>
      </c>
      <c r="AL4264" t="s">
        <v>3103</v>
      </c>
      <c r="AM4264" t="s">
        <v>3496</v>
      </c>
      <c r="BQ4264">
        <v>67.059899999999999</v>
      </c>
      <c r="BR4264">
        <v>67.305650000001862</v>
      </c>
      <c r="BS4264">
        <v>11</v>
      </c>
    </row>
    <row r="4265" spans="1:71" x14ac:dyDescent="0.25">
      <c r="A4265" t="s">
        <v>87</v>
      </c>
      <c r="B4265">
        <v>2022</v>
      </c>
      <c r="C4265" t="s">
        <v>88</v>
      </c>
      <c r="D4265">
        <v>2</v>
      </c>
      <c r="E4265">
        <v>35792.096160000001</v>
      </c>
      <c r="F4265">
        <v>35792.411220000002</v>
      </c>
      <c r="G4265">
        <v>0.31506000000081258</v>
      </c>
      <c r="H4265">
        <v>92.096199999999996</v>
      </c>
      <c r="I4265">
        <v>102.857</v>
      </c>
      <c r="J4265">
        <v>1294.2860000000001</v>
      </c>
      <c r="L4265" t="s">
        <v>1442</v>
      </c>
      <c r="M4265" t="str">
        <f t="shared" si="536"/>
        <v>2017</v>
      </c>
      <c r="N4265" t="str">
        <f t="shared" si="537"/>
        <v>12</v>
      </c>
      <c r="O4265" t="str">
        <f t="shared" si="538"/>
        <v>25</v>
      </c>
      <c r="P4265" t="str">
        <f t="shared" si="539"/>
        <v>00</v>
      </c>
      <c r="Q4265" t="str">
        <f t="shared" si="540"/>
        <v>36</v>
      </c>
      <c r="R4265" t="str">
        <f t="shared" si="541"/>
        <v>02</v>
      </c>
      <c r="S4265" s="4">
        <f t="shared" si="543"/>
        <v>43094.025023148148</v>
      </c>
      <c r="T4265" s="5">
        <f t="shared" si="542"/>
        <v>43094.025023148148</v>
      </c>
      <c r="U4265" t="s">
        <v>2867</v>
      </c>
      <c r="AH4265" t="s">
        <v>2940</v>
      </c>
      <c r="AI4265" t="s">
        <v>2941</v>
      </c>
      <c r="AJ4265" t="s">
        <v>3097</v>
      </c>
      <c r="AK4265" t="s">
        <v>3101</v>
      </c>
      <c r="AL4265" t="s">
        <v>3103</v>
      </c>
      <c r="AM4265" t="s">
        <v>3497</v>
      </c>
      <c r="BQ4265">
        <v>92.096199999999996</v>
      </c>
      <c r="BR4265">
        <v>92.411260000000809</v>
      </c>
      <c r="BS4265">
        <v>12</v>
      </c>
    </row>
    <row r="4266" spans="1:71" x14ac:dyDescent="0.25">
      <c r="A4266" t="s">
        <v>87</v>
      </c>
      <c r="B4266">
        <v>2023</v>
      </c>
      <c r="C4266" t="s">
        <v>88</v>
      </c>
      <c r="D4266">
        <v>2</v>
      </c>
      <c r="E4266">
        <v>35793.211470000002</v>
      </c>
      <c r="F4266">
        <v>35793.715559999997</v>
      </c>
      <c r="G4266">
        <v>0.50408999999490334</v>
      </c>
      <c r="H4266">
        <v>93.211500000000001</v>
      </c>
      <c r="I4266">
        <v>94.286000000000001</v>
      </c>
      <c r="J4266">
        <v>1285.7139999999999</v>
      </c>
      <c r="L4266" t="s">
        <v>1442</v>
      </c>
      <c r="M4266" t="str">
        <f t="shared" si="536"/>
        <v>2017</v>
      </c>
      <c r="N4266" t="str">
        <f t="shared" si="537"/>
        <v>12</v>
      </c>
      <c r="O4266" t="str">
        <f t="shared" si="538"/>
        <v>25</v>
      </c>
      <c r="P4266" t="str">
        <f t="shared" si="539"/>
        <v>00</v>
      </c>
      <c r="Q4266" t="str">
        <f t="shared" si="540"/>
        <v>36</v>
      </c>
      <c r="R4266" t="str">
        <f t="shared" si="541"/>
        <v>02</v>
      </c>
      <c r="S4266" s="4">
        <f t="shared" si="543"/>
        <v>43094.025023148148</v>
      </c>
      <c r="T4266" s="5">
        <f t="shared" si="542"/>
        <v>43094.025023148148</v>
      </c>
      <c r="U4266" t="s">
        <v>2867</v>
      </c>
      <c r="AH4266" t="s">
        <v>2940</v>
      </c>
      <c r="AI4266" t="s">
        <v>2941</v>
      </c>
      <c r="AJ4266" t="s">
        <v>3097</v>
      </c>
      <c r="AK4266" t="s">
        <v>3101</v>
      </c>
      <c r="AL4266" t="s">
        <v>3103</v>
      </c>
      <c r="AM4266" t="s">
        <v>3497</v>
      </c>
      <c r="BQ4266">
        <v>93.211500000000001</v>
      </c>
      <c r="BR4266">
        <v>93.715589999994904</v>
      </c>
      <c r="BS4266">
        <v>13</v>
      </c>
    </row>
    <row r="4267" spans="1:71" x14ac:dyDescent="0.25">
      <c r="A4267" t="s">
        <v>87</v>
      </c>
      <c r="B4267">
        <v>2024</v>
      </c>
      <c r="C4267" t="s">
        <v>88</v>
      </c>
      <c r="D4267">
        <v>2</v>
      </c>
      <c r="E4267">
        <v>35848.411319999999</v>
      </c>
      <c r="F4267">
        <v>35848.650759999997</v>
      </c>
      <c r="G4267">
        <v>0.23943999999755761</v>
      </c>
      <c r="H4267">
        <v>148.41130000000001</v>
      </c>
      <c r="I4267">
        <v>120</v>
      </c>
      <c r="J4267">
        <v>754.28599999999994</v>
      </c>
      <c r="L4267" t="s">
        <v>1442</v>
      </c>
      <c r="M4267" t="str">
        <f t="shared" si="536"/>
        <v>2017</v>
      </c>
      <c r="N4267" t="str">
        <f t="shared" si="537"/>
        <v>12</v>
      </c>
      <c r="O4267" t="str">
        <f t="shared" si="538"/>
        <v>25</v>
      </c>
      <c r="P4267" t="str">
        <f t="shared" si="539"/>
        <v>00</v>
      </c>
      <c r="Q4267" t="str">
        <f t="shared" si="540"/>
        <v>36</v>
      </c>
      <c r="R4267" t="str">
        <f t="shared" si="541"/>
        <v>02</v>
      </c>
      <c r="S4267" s="4">
        <f t="shared" si="543"/>
        <v>43094.025023148148</v>
      </c>
      <c r="T4267" s="5">
        <f t="shared" si="542"/>
        <v>43094.025023148148</v>
      </c>
      <c r="U4267" t="s">
        <v>2867</v>
      </c>
      <c r="AH4267" t="s">
        <v>2940</v>
      </c>
      <c r="AI4267" t="s">
        <v>2941</v>
      </c>
      <c r="AJ4267" t="s">
        <v>3097</v>
      </c>
      <c r="AK4267" t="s">
        <v>3101</v>
      </c>
      <c r="AL4267" t="s">
        <v>3103</v>
      </c>
      <c r="AM4267" t="s">
        <v>3498</v>
      </c>
      <c r="BQ4267">
        <v>148.41130000000001</v>
      </c>
      <c r="BR4267">
        <v>148.6507399999976</v>
      </c>
      <c r="BS4267">
        <v>14</v>
      </c>
    </row>
    <row r="4268" spans="1:71" x14ac:dyDescent="0.25">
      <c r="A4268" t="s">
        <v>87</v>
      </c>
      <c r="B4268">
        <v>2025</v>
      </c>
      <c r="C4268" t="s">
        <v>88</v>
      </c>
      <c r="D4268">
        <v>2</v>
      </c>
      <c r="E4268">
        <v>35849.29348</v>
      </c>
      <c r="F4268">
        <v>35849.52663</v>
      </c>
      <c r="G4268">
        <v>0.23315000000002331</v>
      </c>
      <c r="H4268">
        <v>149.29349999999999</v>
      </c>
      <c r="I4268">
        <v>77.143000000000001</v>
      </c>
      <c r="J4268">
        <v>694.28599999999994</v>
      </c>
      <c r="L4268" t="s">
        <v>1442</v>
      </c>
      <c r="M4268" t="str">
        <f t="shared" si="536"/>
        <v>2017</v>
      </c>
      <c r="N4268" t="str">
        <f t="shared" si="537"/>
        <v>12</v>
      </c>
      <c r="O4268" t="str">
        <f t="shared" si="538"/>
        <v>25</v>
      </c>
      <c r="P4268" t="str">
        <f t="shared" si="539"/>
        <v>00</v>
      </c>
      <c r="Q4268" t="str">
        <f t="shared" si="540"/>
        <v>36</v>
      </c>
      <c r="R4268" t="str">
        <f t="shared" si="541"/>
        <v>02</v>
      </c>
      <c r="S4268" s="4">
        <f t="shared" si="543"/>
        <v>43094.025023148148</v>
      </c>
      <c r="T4268" s="5">
        <f t="shared" si="542"/>
        <v>43094.025023148148</v>
      </c>
      <c r="U4268" t="s">
        <v>2867</v>
      </c>
      <c r="AH4268" t="s">
        <v>2940</v>
      </c>
      <c r="AI4268" t="s">
        <v>2941</v>
      </c>
      <c r="AJ4268" t="s">
        <v>3097</v>
      </c>
      <c r="AK4268" t="s">
        <v>3101</v>
      </c>
      <c r="AL4268" t="s">
        <v>3103</v>
      </c>
      <c r="AM4268" t="s">
        <v>3498</v>
      </c>
      <c r="BQ4268">
        <v>149.29349999999999</v>
      </c>
      <c r="BR4268">
        <v>149.52664999999999</v>
      </c>
      <c r="BS4268">
        <v>15</v>
      </c>
    </row>
    <row r="4269" spans="1:71" x14ac:dyDescent="0.25">
      <c r="A4269" t="s">
        <v>87</v>
      </c>
      <c r="B4269">
        <v>2026</v>
      </c>
      <c r="C4269" t="s">
        <v>88</v>
      </c>
      <c r="D4269">
        <v>2</v>
      </c>
      <c r="E4269">
        <v>35850.774270000002</v>
      </c>
      <c r="F4269">
        <v>35850.975899999998</v>
      </c>
      <c r="G4269">
        <v>0.20162999999593009</v>
      </c>
      <c r="H4269">
        <v>150.77430000000001</v>
      </c>
      <c r="I4269">
        <v>102.857</v>
      </c>
      <c r="J4269">
        <v>677.14300000000003</v>
      </c>
      <c r="L4269" t="s">
        <v>1442</v>
      </c>
      <c r="M4269" t="str">
        <f t="shared" si="536"/>
        <v>2017</v>
      </c>
      <c r="N4269" t="str">
        <f t="shared" si="537"/>
        <v>12</v>
      </c>
      <c r="O4269" t="str">
        <f t="shared" si="538"/>
        <v>25</v>
      </c>
      <c r="P4269" t="str">
        <f t="shared" si="539"/>
        <v>00</v>
      </c>
      <c r="Q4269" t="str">
        <f t="shared" si="540"/>
        <v>36</v>
      </c>
      <c r="R4269" t="str">
        <f t="shared" si="541"/>
        <v>02</v>
      </c>
      <c r="S4269" s="4">
        <f t="shared" si="543"/>
        <v>43094.025023148148</v>
      </c>
      <c r="T4269" s="5">
        <f t="shared" si="542"/>
        <v>43094.025023148148</v>
      </c>
      <c r="U4269" t="s">
        <v>2867</v>
      </c>
      <c r="AH4269" t="s">
        <v>2940</v>
      </c>
      <c r="AI4269" t="s">
        <v>2941</v>
      </c>
      <c r="AJ4269" t="s">
        <v>3097</v>
      </c>
      <c r="AK4269" t="s">
        <v>3101</v>
      </c>
      <c r="AL4269" t="s">
        <v>3103</v>
      </c>
      <c r="AM4269" t="s">
        <v>3498</v>
      </c>
      <c r="BQ4269">
        <v>150.77430000000001</v>
      </c>
      <c r="BR4269">
        <v>150.97592999999591</v>
      </c>
      <c r="BS4269">
        <v>16</v>
      </c>
    </row>
    <row r="4270" spans="1:71" x14ac:dyDescent="0.25">
      <c r="A4270" t="s">
        <v>87</v>
      </c>
      <c r="B4270">
        <v>2027</v>
      </c>
      <c r="C4270" t="s">
        <v>88</v>
      </c>
      <c r="D4270">
        <v>2</v>
      </c>
      <c r="E4270">
        <v>35876.753040000003</v>
      </c>
      <c r="F4270">
        <v>35877.591099999998</v>
      </c>
      <c r="G4270">
        <v>0.83805999999458436</v>
      </c>
      <c r="H4270">
        <v>176.75299999999999</v>
      </c>
      <c r="I4270">
        <v>180</v>
      </c>
      <c r="J4270">
        <v>814.28599999999994</v>
      </c>
      <c r="L4270" t="s">
        <v>1442</v>
      </c>
      <c r="M4270" t="str">
        <f t="shared" si="536"/>
        <v>2017</v>
      </c>
      <c r="N4270" t="str">
        <f t="shared" si="537"/>
        <v>12</v>
      </c>
      <c r="O4270" t="str">
        <f t="shared" si="538"/>
        <v>25</v>
      </c>
      <c r="P4270" t="str">
        <f t="shared" si="539"/>
        <v>00</v>
      </c>
      <c r="Q4270" t="str">
        <f t="shared" si="540"/>
        <v>36</v>
      </c>
      <c r="R4270" t="str">
        <f t="shared" si="541"/>
        <v>02</v>
      </c>
      <c r="S4270" s="4">
        <f t="shared" si="543"/>
        <v>43094.025023148148</v>
      </c>
      <c r="T4270" s="5">
        <f t="shared" si="542"/>
        <v>43094.025023148148</v>
      </c>
      <c r="U4270" t="s">
        <v>2867</v>
      </c>
      <c r="AH4270" t="s">
        <v>2940</v>
      </c>
      <c r="AI4270" t="s">
        <v>3077</v>
      </c>
      <c r="AJ4270" t="s">
        <v>2941</v>
      </c>
      <c r="AK4270" t="s">
        <v>3101</v>
      </c>
      <c r="AL4270" t="s">
        <v>3104</v>
      </c>
      <c r="AM4270" t="s">
        <v>3499</v>
      </c>
      <c r="BQ4270">
        <v>176.75299999999999</v>
      </c>
      <c r="BR4270">
        <v>177.5910599999946</v>
      </c>
      <c r="BS4270">
        <v>17</v>
      </c>
    </row>
    <row r="4271" spans="1:71" x14ac:dyDescent="0.25">
      <c r="A4271" t="s">
        <v>87</v>
      </c>
      <c r="B4271">
        <v>2028</v>
      </c>
      <c r="C4271" t="s">
        <v>88</v>
      </c>
      <c r="D4271">
        <v>2</v>
      </c>
      <c r="E4271">
        <v>35877.91246</v>
      </c>
      <c r="F4271">
        <v>35878.662300000004</v>
      </c>
      <c r="G4271">
        <v>0.74984000000404194</v>
      </c>
      <c r="H4271">
        <v>177.91249999999999</v>
      </c>
      <c r="I4271">
        <v>94.286000000000001</v>
      </c>
      <c r="J4271">
        <v>1088.5709999999999</v>
      </c>
      <c r="L4271" t="s">
        <v>1442</v>
      </c>
      <c r="M4271" t="str">
        <f t="shared" si="536"/>
        <v>2017</v>
      </c>
      <c r="N4271" t="str">
        <f t="shared" si="537"/>
        <v>12</v>
      </c>
      <c r="O4271" t="str">
        <f t="shared" si="538"/>
        <v>25</v>
      </c>
      <c r="P4271" t="str">
        <f t="shared" si="539"/>
        <v>00</v>
      </c>
      <c r="Q4271" t="str">
        <f t="shared" si="540"/>
        <v>36</v>
      </c>
      <c r="R4271" t="str">
        <f t="shared" si="541"/>
        <v>02</v>
      </c>
      <c r="S4271" s="4">
        <f t="shared" si="543"/>
        <v>43094.025023148148</v>
      </c>
      <c r="T4271" s="5">
        <f t="shared" si="542"/>
        <v>43094.025023148148</v>
      </c>
      <c r="U4271" t="s">
        <v>2867</v>
      </c>
      <c r="AH4271" t="s">
        <v>2940</v>
      </c>
      <c r="AI4271" t="s">
        <v>2941</v>
      </c>
      <c r="AJ4271" t="s">
        <v>2941</v>
      </c>
      <c r="AK4271" t="s">
        <v>3101</v>
      </c>
      <c r="AL4271" t="s">
        <v>3104</v>
      </c>
      <c r="AM4271" t="s">
        <v>3499</v>
      </c>
      <c r="BQ4271">
        <v>177.91249999999999</v>
      </c>
      <c r="BR4271">
        <v>178.66234000000401</v>
      </c>
      <c r="BS4271">
        <v>18</v>
      </c>
    </row>
    <row r="4272" spans="1:71" x14ac:dyDescent="0.25">
      <c r="A4272" t="s">
        <v>87</v>
      </c>
      <c r="B4272">
        <v>2029</v>
      </c>
      <c r="C4272" t="s">
        <v>88</v>
      </c>
      <c r="D4272">
        <v>2</v>
      </c>
      <c r="E4272">
        <v>35878.800929999998</v>
      </c>
      <c r="F4272">
        <v>35879.141190000002</v>
      </c>
      <c r="G4272">
        <v>0.3402600000044913</v>
      </c>
      <c r="H4272">
        <v>178.80090000000001</v>
      </c>
      <c r="I4272">
        <v>102.857</v>
      </c>
      <c r="J4272">
        <v>968.57100000000003</v>
      </c>
      <c r="L4272" t="s">
        <v>1442</v>
      </c>
      <c r="M4272" t="str">
        <f t="shared" si="536"/>
        <v>2017</v>
      </c>
      <c r="N4272" t="str">
        <f t="shared" si="537"/>
        <v>12</v>
      </c>
      <c r="O4272" t="str">
        <f t="shared" si="538"/>
        <v>25</v>
      </c>
      <c r="P4272" t="str">
        <f t="shared" si="539"/>
        <v>00</v>
      </c>
      <c r="Q4272" t="str">
        <f t="shared" si="540"/>
        <v>36</v>
      </c>
      <c r="R4272" t="str">
        <f t="shared" si="541"/>
        <v>02</v>
      </c>
      <c r="S4272" s="4">
        <f t="shared" si="543"/>
        <v>43094.025023148148</v>
      </c>
      <c r="T4272" s="5">
        <f t="shared" si="542"/>
        <v>43094.025023148148</v>
      </c>
      <c r="U4272" t="s">
        <v>2867</v>
      </c>
      <c r="AH4272" t="s">
        <v>2940</v>
      </c>
      <c r="AI4272" t="s">
        <v>2941</v>
      </c>
      <c r="AJ4272" t="s">
        <v>3097</v>
      </c>
      <c r="AK4272" t="s">
        <v>3101</v>
      </c>
      <c r="AL4272" t="s">
        <v>3103</v>
      </c>
      <c r="AM4272" t="s">
        <v>3499</v>
      </c>
      <c r="BQ4272">
        <v>178.80090000000001</v>
      </c>
      <c r="BR4272">
        <v>179.1411600000045</v>
      </c>
      <c r="BS4272">
        <v>19</v>
      </c>
    </row>
    <row r="4273" spans="1:71" x14ac:dyDescent="0.25">
      <c r="A4273" t="s">
        <v>87</v>
      </c>
      <c r="B4273">
        <v>2030</v>
      </c>
      <c r="C4273" t="s">
        <v>88</v>
      </c>
      <c r="D4273">
        <v>2</v>
      </c>
      <c r="E4273">
        <v>35879.494059999997</v>
      </c>
      <c r="F4273">
        <v>35880.086369999997</v>
      </c>
      <c r="G4273">
        <v>0.59230999999999767</v>
      </c>
      <c r="H4273">
        <v>179.4941</v>
      </c>
      <c r="I4273">
        <v>68.570999999999998</v>
      </c>
      <c r="J4273">
        <v>1242.857</v>
      </c>
      <c r="L4273" t="s">
        <v>1442</v>
      </c>
      <c r="M4273" t="str">
        <f t="shared" si="536"/>
        <v>2017</v>
      </c>
      <c r="N4273" t="str">
        <f t="shared" si="537"/>
        <v>12</v>
      </c>
      <c r="O4273" t="str">
        <f t="shared" si="538"/>
        <v>25</v>
      </c>
      <c r="P4273" t="str">
        <f t="shared" si="539"/>
        <v>00</v>
      </c>
      <c r="Q4273" t="str">
        <f t="shared" si="540"/>
        <v>36</v>
      </c>
      <c r="R4273" t="str">
        <f t="shared" si="541"/>
        <v>02</v>
      </c>
      <c r="S4273" s="4">
        <f t="shared" si="543"/>
        <v>43094.025023148148</v>
      </c>
      <c r="T4273" s="5">
        <f t="shared" si="542"/>
        <v>43094.025023148148</v>
      </c>
      <c r="U4273" t="s">
        <v>2867</v>
      </c>
      <c r="AH4273" t="s">
        <v>2940</v>
      </c>
      <c r="AI4273" t="s">
        <v>2941</v>
      </c>
      <c r="AJ4273" t="s">
        <v>3097</v>
      </c>
      <c r="AK4273" t="s">
        <v>3101</v>
      </c>
      <c r="AL4273" t="s">
        <v>3103</v>
      </c>
      <c r="AM4273" t="s">
        <v>3499</v>
      </c>
      <c r="BQ4273">
        <v>179.4941</v>
      </c>
      <c r="BR4273">
        <v>180.08641</v>
      </c>
      <c r="BS4273">
        <v>20</v>
      </c>
    </row>
    <row r="4274" spans="1:71" x14ac:dyDescent="0.25">
      <c r="A4274" t="s">
        <v>87</v>
      </c>
      <c r="B4274">
        <v>1165</v>
      </c>
      <c r="C4274" t="s">
        <v>88</v>
      </c>
      <c r="D4274">
        <v>2</v>
      </c>
      <c r="E4274">
        <v>36328.962469999999</v>
      </c>
      <c r="F4274">
        <v>36329.189319999998</v>
      </c>
      <c r="G4274">
        <v>0.2268499999991036</v>
      </c>
      <c r="H4274">
        <v>28.962499999999999</v>
      </c>
      <c r="I4274">
        <v>85</v>
      </c>
      <c r="J4274">
        <v>1129.0999999999999</v>
      </c>
      <c r="L4274" t="s">
        <v>1443</v>
      </c>
      <c r="M4274" t="str">
        <f t="shared" si="536"/>
        <v>2017</v>
      </c>
      <c r="N4274" t="str">
        <f t="shared" si="537"/>
        <v>12</v>
      </c>
      <c r="O4274" t="str">
        <f t="shared" si="538"/>
        <v>25</v>
      </c>
      <c r="P4274" t="str">
        <f t="shared" si="539"/>
        <v>23</v>
      </c>
      <c r="Q4274" t="str">
        <f t="shared" si="540"/>
        <v>36</v>
      </c>
      <c r="R4274" t="str">
        <f t="shared" si="541"/>
        <v>02</v>
      </c>
      <c r="S4274" s="4">
        <f t="shared" si="543"/>
        <v>43094.983356481483</v>
      </c>
      <c r="T4274" s="5">
        <f t="shared" si="542"/>
        <v>43094.983356481483</v>
      </c>
      <c r="U4274" t="s">
        <v>2868</v>
      </c>
      <c r="W4274" t="s">
        <v>2940</v>
      </c>
      <c r="X4274" t="s">
        <v>2942</v>
      </c>
      <c r="Z4274" t="s">
        <v>2954</v>
      </c>
      <c r="AH4274" t="s">
        <v>2940</v>
      </c>
      <c r="AI4274" t="s">
        <v>2941</v>
      </c>
      <c r="AJ4274" t="s">
        <v>3097</v>
      </c>
      <c r="AK4274" t="s">
        <v>3101</v>
      </c>
      <c r="AL4274" t="s">
        <v>3103</v>
      </c>
      <c r="AM4274" t="s">
        <v>3105</v>
      </c>
      <c r="BP4274" t="s">
        <v>2940</v>
      </c>
      <c r="BQ4274">
        <v>28.962499999999999</v>
      </c>
      <c r="BR4274">
        <v>29.189349999999099</v>
      </c>
      <c r="BS4274">
        <v>0</v>
      </c>
    </row>
    <row r="4275" spans="1:71" x14ac:dyDescent="0.25">
      <c r="A4275" t="s">
        <v>87</v>
      </c>
      <c r="B4275">
        <v>1794</v>
      </c>
      <c r="C4275" t="s">
        <v>88</v>
      </c>
      <c r="D4275">
        <v>2</v>
      </c>
      <c r="E4275">
        <v>36439.188600000001</v>
      </c>
      <c r="F4275">
        <v>36439.377639999999</v>
      </c>
      <c r="G4275">
        <v>0.18903999999747609</v>
      </c>
      <c r="H4275">
        <v>139.18860000000001</v>
      </c>
      <c r="I4275">
        <v>78.739999999999995</v>
      </c>
      <c r="J4275">
        <v>598.42499999999995</v>
      </c>
      <c r="L4275" t="s">
        <v>1443</v>
      </c>
      <c r="M4275" t="str">
        <f t="shared" ref="M4275:M4338" si="544">LEFT(RIGHT(LEFT(L4275,23), 8),4)</f>
        <v>2017</v>
      </c>
      <c r="N4275" t="str">
        <f t="shared" ref="N4275:N4338" si="545">LEFT(RIGHT(L4275, 15),2)</f>
        <v>12</v>
      </c>
      <c r="O4275" t="str">
        <f t="shared" ref="O4275:O4338" si="546">LEFT(RIGHT(L4275, 13),2)</f>
        <v>25</v>
      </c>
      <c r="P4275" t="str">
        <f t="shared" ref="P4275:P4338" si="547">LEFT(RIGHT(L4275, 10),2)</f>
        <v>23</v>
      </c>
      <c r="Q4275" t="str">
        <f t="shared" ref="Q4275:Q4338" si="548">LEFT(RIGHT(L4275, 8),2)</f>
        <v>36</v>
      </c>
      <c r="R4275" t="str">
        <f t="shared" ref="R4275:R4338" si="549">LEFT(RIGHT(L4275, 6),2)</f>
        <v>02</v>
      </c>
      <c r="S4275" s="4">
        <f t="shared" si="543"/>
        <v>43094.983356481483</v>
      </c>
      <c r="T4275" s="5">
        <f t="shared" ref="T4275:T4338" si="550">S4275</f>
        <v>43094.983356481483</v>
      </c>
      <c r="U4275" t="s">
        <v>2868</v>
      </c>
      <c r="AH4275" t="s">
        <v>2940</v>
      </c>
      <c r="AI4275" t="s">
        <v>2941</v>
      </c>
      <c r="AJ4275" t="s">
        <v>3097</v>
      </c>
      <c r="AK4275" t="s">
        <v>3101</v>
      </c>
      <c r="AL4275" t="s">
        <v>3103</v>
      </c>
      <c r="AM4275" t="s">
        <v>3500</v>
      </c>
      <c r="AN4275" t="s">
        <v>3619</v>
      </c>
      <c r="BQ4275">
        <v>139.18860000000001</v>
      </c>
      <c r="BR4275">
        <v>139.37763999999751</v>
      </c>
      <c r="BS4275">
        <v>1</v>
      </c>
    </row>
    <row r="4276" spans="1:71" x14ac:dyDescent="0.25">
      <c r="A4276" t="s">
        <v>87</v>
      </c>
      <c r="B4276">
        <v>1795</v>
      </c>
      <c r="C4276" t="s">
        <v>88</v>
      </c>
      <c r="D4276">
        <v>2</v>
      </c>
      <c r="E4276">
        <v>36439.673799999997</v>
      </c>
      <c r="F4276">
        <v>36439.869140000003</v>
      </c>
      <c r="G4276">
        <v>0.19534000000567181</v>
      </c>
      <c r="H4276">
        <v>139.6738</v>
      </c>
      <c r="I4276">
        <v>78.739999999999995</v>
      </c>
      <c r="J4276">
        <v>787.40200000000004</v>
      </c>
      <c r="L4276" t="s">
        <v>1443</v>
      </c>
      <c r="M4276" t="str">
        <f t="shared" si="544"/>
        <v>2017</v>
      </c>
      <c r="N4276" t="str">
        <f t="shared" si="545"/>
        <v>12</v>
      </c>
      <c r="O4276" t="str">
        <f t="shared" si="546"/>
        <v>25</v>
      </c>
      <c r="P4276" t="str">
        <f t="shared" si="547"/>
        <v>23</v>
      </c>
      <c r="Q4276" t="str">
        <f t="shared" si="548"/>
        <v>36</v>
      </c>
      <c r="R4276" t="str">
        <f t="shared" si="549"/>
        <v>02</v>
      </c>
      <c r="S4276" s="4">
        <f t="shared" si="543"/>
        <v>43094.983356481483</v>
      </c>
      <c r="T4276" s="5">
        <f t="shared" si="550"/>
        <v>43094.983356481483</v>
      </c>
      <c r="U4276" t="s">
        <v>2868</v>
      </c>
      <c r="AH4276" t="s">
        <v>2940</v>
      </c>
      <c r="AI4276" t="s">
        <v>2941</v>
      </c>
      <c r="AJ4276" t="s">
        <v>3097</v>
      </c>
      <c r="AK4276" t="s">
        <v>3101</v>
      </c>
      <c r="AL4276" t="s">
        <v>3103</v>
      </c>
      <c r="AM4276" t="s">
        <v>3500</v>
      </c>
      <c r="AN4276" t="s">
        <v>3619</v>
      </c>
      <c r="BQ4276">
        <v>139.6738</v>
      </c>
      <c r="BR4276">
        <v>139.8691400000057</v>
      </c>
      <c r="BS4276">
        <v>2</v>
      </c>
    </row>
    <row r="4277" spans="1:71" x14ac:dyDescent="0.25">
      <c r="A4277" t="s">
        <v>87</v>
      </c>
      <c r="B4277">
        <v>1796</v>
      </c>
      <c r="C4277" t="s">
        <v>88</v>
      </c>
      <c r="D4277">
        <v>2</v>
      </c>
      <c r="E4277">
        <v>36440.228300000002</v>
      </c>
      <c r="F4277">
        <v>36440.423640000001</v>
      </c>
      <c r="G4277">
        <v>0.1953399999983958</v>
      </c>
      <c r="H4277">
        <v>140.22829999999999</v>
      </c>
      <c r="I4277">
        <v>86.614000000000004</v>
      </c>
      <c r="J4277">
        <v>763.78</v>
      </c>
      <c r="L4277" t="s">
        <v>1443</v>
      </c>
      <c r="M4277" t="str">
        <f t="shared" si="544"/>
        <v>2017</v>
      </c>
      <c r="N4277" t="str">
        <f t="shared" si="545"/>
        <v>12</v>
      </c>
      <c r="O4277" t="str">
        <f t="shared" si="546"/>
        <v>25</v>
      </c>
      <c r="P4277" t="str">
        <f t="shared" si="547"/>
        <v>23</v>
      </c>
      <c r="Q4277" t="str">
        <f t="shared" si="548"/>
        <v>36</v>
      </c>
      <c r="R4277" t="str">
        <f t="shared" si="549"/>
        <v>02</v>
      </c>
      <c r="S4277" s="4">
        <f t="shared" si="543"/>
        <v>43094.983356481483</v>
      </c>
      <c r="T4277" s="5">
        <f t="shared" si="550"/>
        <v>43094.983356481483</v>
      </c>
      <c r="U4277" t="s">
        <v>2868</v>
      </c>
      <c r="AH4277" t="s">
        <v>2940</v>
      </c>
      <c r="AI4277" t="s">
        <v>2941</v>
      </c>
      <c r="AJ4277" t="s">
        <v>3097</v>
      </c>
      <c r="AK4277" t="s">
        <v>3101</v>
      </c>
      <c r="AL4277" t="s">
        <v>3103</v>
      </c>
      <c r="AM4277" t="s">
        <v>3500</v>
      </c>
      <c r="AN4277" t="s">
        <v>3619</v>
      </c>
      <c r="BQ4277">
        <v>140.22829999999999</v>
      </c>
      <c r="BR4277">
        <v>140.42363999999839</v>
      </c>
      <c r="BS4277">
        <v>3</v>
      </c>
    </row>
    <row r="4278" spans="1:71" x14ac:dyDescent="0.25">
      <c r="A4278" t="s">
        <v>87</v>
      </c>
      <c r="B4278">
        <v>1797</v>
      </c>
      <c r="C4278" t="s">
        <v>88</v>
      </c>
      <c r="D4278">
        <v>2</v>
      </c>
      <c r="E4278">
        <v>36440.562299999998</v>
      </c>
      <c r="F4278">
        <v>36440.745029999998</v>
      </c>
      <c r="G4278">
        <v>0.18273000000044701</v>
      </c>
      <c r="H4278">
        <v>140.56229999999999</v>
      </c>
      <c r="I4278">
        <v>78.739999999999995</v>
      </c>
      <c r="J4278">
        <v>842.52</v>
      </c>
      <c r="L4278" t="s">
        <v>1443</v>
      </c>
      <c r="M4278" t="str">
        <f t="shared" si="544"/>
        <v>2017</v>
      </c>
      <c r="N4278" t="str">
        <f t="shared" si="545"/>
        <v>12</v>
      </c>
      <c r="O4278" t="str">
        <f t="shared" si="546"/>
        <v>25</v>
      </c>
      <c r="P4278" t="str">
        <f t="shared" si="547"/>
        <v>23</v>
      </c>
      <c r="Q4278" t="str">
        <f t="shared" si="548"/>
        <v>36</v>
      </c>
      <c r="R4278" t="str">
        <f t="shared" si="549"/>
        <v>02</v>
      </c>
      <c r="S4278" s="4">
        <f t="shared" si="543"/>
        <v>43094.983356481483</v>
      </c>
      <c r="T4278" s="5">
        <f t="shared" si="550"/>
        <v>43094.983356481483</v>
      </c>
      <c r="U4278" t="s">
        <v>2868</v>
      </c>
      <c r="AH4278" t="s">
        <v>2940</v>
      </c>
      <c r="AI4278" t="s">
        <v>2941</v>
      </c>
      <c r="AJ4278" t="s">
        <v>3097</v>
      </c>
      <c r="AK4278" t="s">
        <v>3101</v>
      </c>
      <c r="AL4278" t="s">
        <v>3103</v>
      </c>
      <c r="AM4278" t="s">
        <v>3500</v>
      </c>
      <c r="BQ4278">
        <v>140.56229999999999</v>
      </c>
      <c r="BR4278">
        <v>140.74503000000041</v>
      </c>
      <c r="BS4278">
        <v>4</v>
      </c>
    </row>
    <row r="4279" spans="1:71" x14ac:dyDescent="0.25">
      <c r="A4279" t="s">
        <v>87</v>
      </c>
      <c r="B4279">
        <v>1798</v>
      </c>
      <c r="C4279" t="s">
        <v>88</v>
      </c>
      <c r="D4279">
        <v>2</v>
      </c>
      <c r="E4279">
        <v>36440.896200000003</v>
      </c>
      <c r="F4279">
        <v>36441.135649999997</v>
      </c>
      <c r="G4279">
        <v>0.23944999999366701</v>
      </c>
      <c r="H4279">
        <v>140.89619999999999</v>
      </c>
      <c r="I4279">
        <v>94.488</v>
      </c>
      <c r="J4279">
        <v>897.63800000000003</v>
      </c>
      <c r="L4279" t="s">
        <v>1443</v>
      </c>
      <c r="M4279" t="str">
        <f t="shared" si="544"/>
        <v>2017</v>
      </c>
      <c r="N4279" t="str">
        <f t="shared" si="545"/>
        <v>12</v>
      </c>
      <c r="O4279" t="str">
        <f t="shared" si="546"/>
        <v>25</v>
      </c>
      <c r="P4279" t="str">
        <f t="shared" si="547"/>
        <v>23</v>
      </c>
      <c r="Q4279" t="str">
        <f t="shared" si="548"/>
        <v>36</v>
      </c>
      <c r="R4279" t="str">
        <f t="shared" si="549"/>
        <v>02</v>
      </c>
      <c r="S4279" s="4">
        <f t="shared" si="543"/>
        <v>43094.983356481483</v>
      </c>
      <c r="T4279" s="5">
        <f t="shared" si="550"/>
        <v>43094.983356481483</v>
      </c>
      <c r="U4279" t="s">
        <v>2868</v>
      </c>
      <c r="AH4279" t="s">
        <v>2940</v>
      </c>
      <c r="AI4279" t="s">
        <v>2941</v>
      </c>
      <c r="AJ4279" t="s">
        <v>3097</v>
      </c>
      <c r="AK4279" t="s">
        <v>3101</v>
      </c>
      <c r="AL4279" t="s">
        <v>3103</v>
      </c>
      <c r="AM4279" t="s">
        <v>3500</v>
      </c>
      <c r="BQ4279">
        <v>140.89619999999999</v>
      </c>
      <c r="BR4279">
        <v>141.13564999999369</v>
      </c>
      <c r="BS4279">
        <v>5</v>
      </c>
    </row>
    <row r="4280" spans="1:71" x14ac:dyDescent="0.25">
      <c r="A4280" t="s">
        <v>87</v>
      </c>
      <c r="B4280">
        <v>1799</v>
      </c>
      <c r="C4280" t="s">
        <v>88</v>
      </c>
      <c r="D4280">
        <v>2</v>
      </c>
      <c r="E4280">
        <v>36441.394</v>
      </c>
      <c r="F4280">
        <v>36441.608240000001</v>
      </c>
      <c r="G4280">
        <v>0.21424000000115481</v>
      </c>
      <c r="H4280">
        <v>141.39400000000001</v>
      </c>
      <c r="I4280">
        <v>118.11</v>
      </c>
      <c r="J4280">
        <v>881.89</v>
      </c>
      <c r="L4280" t="s">
        <v>1443</v>
      </c>
      <c r="M4280" t="str">
        <f t="shared" si="544"/>
        <v>2017</v>
      </c>
      <c r="N4280" t="str">
        <f t="shared" si="545"/>
        <v>12</v>
      </c>
      <c r="O4280" t="str">
        <f t="shared" si="546"/>
        <v>25</v>
      </c>
      <c r="P4280" t="str">
        <f t="shared" si="547"/>
        <v>23</v>
      </c>
      <c r="Q4280" t="str">
        <f t="shared" si="548"/>
        <v>36</v>
      </c>
      <c r="R4280" t="str">
        <f t="shared" si="549"/>
        <v>02</v>
      </c>
      <c r="S4280" s="4">
        <f t="shared" si="543"/>
        <v>43094.983356481483</v>
      </c>
      <c r="T4280" s="5">
        <f t="shared" si="550"/>
        <v>43094.983356481483</v>
      </c>
      <c r="U4280" t="s">
        <v>2868</v>
      </c>
      <c r="AH4280" t="s">
        <v>2940</v>
      </c>
      <c r="AI4280" t="s">
        <v>2941</v>
      </c>
      <c r="AJ4280" t="s">
        <v>3097</v>
      </c>
      <c r="AK4280" t="s">
        <v>3101</v>
      </c>
      <c r="AL4280" t="s">
        <v>3103</v>
      </c>
      <c r="AM4280" t="s">
        <v>3500</v>
      </c>
      <c r="BQ4280">
        <v>141.39400000000001</v>
      </c>
      <c r="BR4280">
        <v>141.60824000000119</v>
      </c>
      <c r="BS4280">
        <v>6</v>
      </c>
    </row>
    <row r="4281" spans="1:71" x14ac:dyDescent="0.25">
      <c r="A4281" t="s">
        <v>87</v>
      </c>
      <c r="B4281">
        <v>1800</v>
      </c>
      <c r="C4281" t="s">
        <v>88</v>
      </c>
      <c r="D4281">
        <v>2</v>
      </c>
      <c r="E4281">
        <v>36441.734299999996</v>
      </c>
      <c r="F4281">
        <v>36441.935940000003</v>
      </c>
      <c r="G4281">
        <v>0.20164000000659141</v>
      </c>
      <c r="H4281">
        <v>141.73429999999999</v>
      </c>
      <c r="I4281">
        <v>118.11</v>
      </c>
      <c r="J4281">
        <v>929.13400000000001</v>
      </c>
      <c r="L4281" t="s">
        <v>1443</v>
      </c>
      <c r="M4281" t="str">
        <f t="shared" si="544"/>
        <v>2017</v>
      </c>
      <c r="N4281" t="str">
        <f t="shared" si="545"/>
        <v>12</v>
      </c>
      <c r="O4281" t="str">
        <f t="shared" si="546"/>
        <v>25</v>
      </c>
      <c r="P4281" t="str">
        <f t="shared" si="547"/>
        <v>23</v>
      </c>
      <c r="Q4281" t="str">
        <f t="shared" si="548"/>
        <v>36</v>
      </c>
      <c r="R4281" t="str">
        <f t="shared" si="549"/>
        <v>02</v>
      </c>
      <c r="S4281" s="4">
        <f t="shared" si="543"/>
        <v>43094.983356481483</v>
      </c>
      <c r="T4281" s="5">
        <f t="shared" si="550"/>
        <v>43094.983356481483</v>
      </c>
      <c r="U4281" t="s">
        <v>2868</v>
      </c>
      <c r="AH4281" t="s">
        <v>2940</v>
      </c>
      <c r="AI4281" t="s">
        <v>2941</v>
      </c>
      <c r="AJ4281" t="s">
        <v>3097</v>
      </c>
      <c r="AK4281" t="s">
        <v>3101</v>
      </c>
      <c r="AL4281" t="s">
        <v>3103</v>
      </c>
      <c r="AM4281" t="s">
        <v>3500</v>
      </c>
      <c r="BQ4281">
        <v>141.73429999999999</v>
      </c>
      <c r="BR4281">
        <v>141.93594000000661</v>
      </c>
      <c r="BS4281">
        <v>7</v>
      </c>
    </row>
    <row r="4282" spans="1:71" x14ac:dyDescent="0.25">
      <c r="A4282" t="s">
        <v>87</v>
      </c>
      <c r="B4282">
        <v>1801</v>
      </c>
      <c r="C4282" t="s">
        <v>88</v>
      </c>
      <c r="D4282">
        <v>2</v>
      </c>
      <c r="E4282">
        <v>36442.666799999999</v>
      </c>
      <c r="F4282">
        <v>36442.912550000001</v>
      </c>
      <c r="G4282">
        <v>0.24575000000186259</v>
      </c>
      <c r="H4282">
        <v>142.66679999999999</v>
      </c>
      <c r="I4282">
        <v>86.614000000000004</v>
      </c>
      <c r="J4282">
        <v>1000</v>
      </c>
      <c r="L4282" t="s">
        <v>1443</v>
      </c>
      <c r="M4282" t="str">
        <f t="shared" si="544"/>
        <v>2017</v>
      </c>
      <c r="N4282" t="str">
        <f t="shared" si="545"/>
        <v>12</v>
      </c>
      <c r="O4282" t="str">
        <f t="shared" si="546"/>
        <v>25</v>
      </c>
      <c r="P4282" t="str">
        <f t="shared" si="547"/>
        <v>23</v>
      </c>
      <c r="Q4282" t="str">
        <f t="shared" si="548"/>
        <v>36</v>
      </c>
      <c r="R4282" t="str">
        <f t="shared" si="549"/>
        <v>02</v>
      </c>
      <c r="S4282" s="4">
        <f t="shared" si="543"/>
        <v>43094.983356481483</v>
      </c>
      <c r="T4282" s="5">
        <f t="shared" si="550"/>
        <v>43094.983356481483</v>
      </c>
      <c r="U4282" t="s">
        <v>2868</v>
      </c>
      <c r="AH4282" t="s">
        <v>2940</v>
      </c>
      <c r="AI4282" t="s">
        <v>2941</v>
      </c>
      <c r="AJ4282" t="s">
        <v>3097</v>
      </c>
      <c r="AK4282" t="s">
        <v>3101</v>
      </c>
      <c r="AL4282" t="s">
        <v>3103</v>
      </c>
      <c r="AM4282" t="s">
        <v>3500</v>
      </c>
      <c r="BQ4282">
        <v>142.66679999999999</v>
      </c>
      <c r="BR4282">
        <v>142.91255000000189</v>
      </c>
      <c r="BS4282">
        <v>8</v>
      </c>
    </row>
    <row r="4283" spans="1:71" x14ac:dyDescent="0.25">
      <c r="A4283" t="s">
        <v>87</v>
      </c>
      <c r="B4283">
        <v>1802</v>
      </c>
      <c r="C4283" t="s">
        <v>88</v>
      </c>
      <c r="D4283">
        <v>2</v>
      </c>
      <c r="E4283">
        <v>36443.517500000002</v>
      </c>
      <c r="F4283">
        <v>36443.807359999999</v>
      </c>
      <c r="G4283">
        <v>0.28985999999713391</v>
      </c>
      <c r="H4283">
        <v>143.51750000000001</v>
      </c>
      <c r="I4283">
        <v>86.614000000000004</v>
      </c>
      <c r="J4283">
        <v>976.37800000000004</v>
      </c>
      <c r="L4283" t="s">
        <v>1443</v>
      </c>
      <c r="M4283" t="str">
        <f t="shared" si="544"/>
        <v>2017</v>
      </c>
      <c r="N4283" t="str">
        <f t="shared" si="545"/>
        <v>12</v>
      </c>
      <c r="O4283" t="str">
        <f t="shared" si="546"/>
        <v>25</v>
      </c>
      <c r="P4283" t="str">
        <f t="shared" si="547"/>
        <v>23</v>
      </c>
      <c r="Q4283" t="str">
        <f t="shared" si="548"/>
        <v>36</v>
      </c>
      <c r="R4283" t="str">
        <f t="shared" si="549"/>
        <v>02</v>
      </c>
      <c r="S4283" s="4">
        <f t="shared" si="543"/>
        <v>43094.983356481483</v>
      </c>
      <c r="T4283" s="5">
        <f t="shared" si="550"/>
        <v>43094.983356481483</v>
      </c>
      <c r="U4283" t="s">
        <v>2868</v>
      </c>
      <c r="AH4283" t="s">
        <v>2940</v>
      </c>
      <c r="AI4283" t="s">
        <v>2941</v>
      </c>
      <c r="AJ4283" t="s">
        <v>3097</v>
      </c>
      <c r="AK4283" t="s">
        <v>3101</v>
      </c>
      <c r="AL4283" t="s">
        <v>3103</v>
      </c>
      <c r="AM4283" t="s">
        <v>3500</v>
      </c>
      <c r="BQ4283">
        <v>143.51750000000001</v>
      </c>
      <c r="BR4283">
        <v>143.80735999999709</v>
      </c>
      <c r="BS4283">
        <v>9</v>
      </c>
    </row>
    <row r="4284" spans="1:71" x14ac:dyDescent="0.25">
      <c r="A4284" t="s">
        <v>87</v>
      </c>
      <c r="B4284">
        <v>1803</v>
      </c>
      <c r="C4284" t="s">
        <v>88</v>
      </c>
      <c r="D4284">
        <v>2</v>
      </c>
      <c r="E4284">
        <v>36444.160199999998</v>
      </c>
      <c r="F4284">
        <v>36444.349240000003</v>
      </c>
      <c r="G4284">
        <v>0.1890400000047521</v>
      </c>
      <c r="H4284">
        <v>144.1602</v>
      </c>
      <c r="I4284">
        <v>118.11</v>
      </c>
      <c r="J4284">
        <v>976.37800000000004</v>
      </c>
      <c r="L4284" t="s">
        <v>1443</v>
      </c>
      <c r="M4284" t="str">
        <f t="shared" si="544"/>
        <v>2017</v>
      </c>
      <c r="N4284" t="str">
        <f t="shared" si="545"/>
        <v>12</v>
      </c>
      <c r="O4284" t="str">
        <f t="shared" si="546"/>
        <v>25</v>
      </c>
      <c r="P4284" t="str">
        <f t="shared" si="547"/>
        <v>23</v>
      </c>
      <c r="Q4284" t="str">
        <f t="shared" si="548"/>
        <v>36</v>
      </c>
      <c r="R4284" t="str">
        <f t="shared" si="549"/>
        <v>02</v>
      </c>
      <c r="S4284" s="4">
        <f t="shared" si="543"/>
        <v>43094.983356481483</v>
      </c>
      <c r="T4284" s="5">
        <f t="shared" si="550"/>
        <v>43094.983356481483</v>
      </c>
      <c r="U4284" t="s">
        <v>2868</v>
      </c>
      <c r="AH4284" t="s">
        <v>2940</v>
      </c>
      <c r="AI4284" t="s">
        <v>2941</v>
      </c>
      <c r="AJ4284" t="s">
        <v>3097</v>
      </c>
      <c r="AK4284" t="s">
        <v>3101</v>
      </c>
      <c r="AL4284" t="s">
        <v>3103</v>
      </c>
      <c r="AM4284" t="s">
        <v>3500</v>
      </c>
      <c r="BQ4284">
        <v>144.1602</v>
      </c>
      <c r="BR4284">
        <v>144.34924000000481</v>
      </c>
      <c r="BS4284">
        <v>10</v>
      </c>
    </row>
    <row r="4285" spans="1:71" x14ac:dyDescent="0.25">
      <c r="A4285" t="s">
        <v>87</v>
      </c>
      <c r="B4285">
        <v>1804</v>
      </c>
      <c r="C4285" t="s">
        <v>88</v>
      </c>
      <c r="D4285">
        <v>2</v>
      </c>
      <c r="E4285">
        <v>36445.243999999999</v>
      </c>
      <c r="F4285">
        <v>36445.496050000002</v>
      </c>
      <c r="G4285">
        <v>0.25205000000278233</v>
      </c>
      <c r="H4285">
        <v>145.244</v>
      </c>
      <c r="I4285">
        <v>94.488</v>
      </c>
      <c r="J4285">
        <v>960.63</v>
      </c>
      <c r="L4285" t="s">
        <v>1443</v>
      </c>
      <c r="M4285" t="str">
        <f t="shared" si="544"/>
        <v>2017</v>
      </c>
      <c r="N4285" t="str">
        <f t="shared" si="545"/>
        <v>12</v>
      </c>
      <c r="O4285" t="str">
        <f t="shared" si="546"/>
        <v>25</v>
      </c>
      <c r="P4285" t="str">
        <f t="shared" si="547"/>
        <v>23</v>
      </c>
      <c r="Q4285" t="str">
        <f t="shared" si="548"/>
        <v>36</v>
      </c>
      <c r="R4285" t="str">
        <f t="shared" si="549"/>
        <v>02</v>
      </c>
      <c r="S4285" s="4">
        <f t="shared" si="543"/>
        <v>43094.983356481483</v>
      </c>
      <c r="T4285" s="5">
        <f t="shared" si="550"/>
        <v>43094.983356481483</v>
      </c>
      <c r="U4285" t="s">
        <v>2868</v>
      </c>
      <c r="AH4285" t="s">
        <v>2940</v>
      </c>
      <c r="AI4285" t="s">
        <v>2941</v>
      </c>
      <c r="AJ4285" t="s">
        <v>3097</v>
      </c>
      <c r="AK4285" t="s">
        <v>3101</v>
      </c>
      <c r="AL4285" t="s">
        <v>3103</v>
      </c>
      <c r="AM4285" t="s">
        <v>3500</v>
      </c>
      <c r="BQ4285">
        <v>145.244</v>
      </c>
      <c r="BR4285">
        <v>145.49605000000281</v>
      </c>
      <c r="BS4285">
        <v>11</v>
      </c>
    </row>
    <row r="4286" spans="1:71" x14ac:dyDescent="0.25">
      <c r="A4286" t="s">
        <v>87</v>
      </c>
      <c r="B4286">
        <v>1805</v>
      </c>
      <c r="C4286" t="s">
        <v>88</v>
      </c>
      <c r="D4286">
        <v>2</v>
      </c>
      <c r="E4286">
        <v>36591.772400000002</v>
      </c>
      <c r="F4286">
        <v>36592.541149999997</v>
      </c>
      <c r="G4286">
        <v>0.76874999999563443</v>
      </c>
      <c r="H4286">
        <v>291.7724</v>
      </c>
      <c r="I4286">
        <v>94.488</v>
      </c>
      <c r="J4286">
        <v>692.91300000000001</v>
      </c>
      <c r="L4286" t="s">
        <v>1443</v>
      </c>
      <c r="M4286" t="str">
        <f t="shared" si="544"/>
        <v>2017</v>
      </c>
      <c r="N4286" t="str">
        <f t="shared" si="545"/>
        <v>12</v>
      </c>
      <c r="O4286" t="str">
        <f t="shared" si="546"/>
        <v>25</v>
      </c>
      <c r="P4286" t="str">
        <f t="shared" si="547"/>
        <v>23</v>
      </c>
      <c r="Q4286" t="str">
        <f t="shared" si="548"/>
        <v>36</v>
      </c>
      <c r="R4286" t="str">
        <f t="shared" si="549"/>
        <v>02</v>
      </c>
      <c r="S4286" s="4">
        <f t="shared" si="543"/>
        <v>43094.983356481483</v>
      </c>
      <c r="T4286" s="5">
        <f t="shared" si="550"/>
        <v>43094.983356481483</v>
      </c>
      <c r="U4286" t="s">
        <v>2868</v>
      </c>
      <c r="AH4286" t="s">
        <v>2940</v>
      </c>
      <c r="AI4286" t="s">
        <v>3077</v>
      </c>
      <c r="AJ4286" t="s">
        <v>3097</v>
      </c>
      <c r="AK4286" t="s">
        <v>3101</v>
      </c>
      <c r="AL4286" t="s">
        <v>3103</v>
      </c>
      <c r="AM4286" t="s">
        <v>3501</v>
      </c>
      <c r="AN4286" t="s">
        <v>3722</v>
      </c>
      <c r="BQ4286">
        <v>291.7724</v>
      </c>
      <c r="BR4286">
        <v>292.54114999999558</v>
      </c>
      <c r="BS4286">
        <v>12</v>
      </c>
    </row>
    <row r="4287" spans="1:71" x14ac:dyDescent="0.25">
      <c r="A4287" t="s">
        <v>87</v>
      </c>
      <c r="B4287">
        <v>1806</v>
      </c>
      <c r="C4287" t="s">
        <v>88</v>
      </c>
      <c r="D4287">
        <v>2</v>
      </c>
      <c r="E4287">
        <v>36592.648300000001</v>
      </c>
      <c r="F4287">
        <v>36592.84994</v>
      </c>
      <c r="G4287">
        <v>0.20163999999931551</v>
      </c>
      <c r="H4287">
        <v>292.64830000000001</v>
      </c>
      <c r="I4287">
        <v>118.11</v>
      </c>
      <c r="J4287">
        <v>661.41700000000003</v>
      </c>
      <c r="L4287" t="s">
        <v>1443</v>
      </c>
      <c r="M4287" t="str">
        <f t="shared" si="544"/>
        <v>2017</v>
      </c>
      <c r="N4287" t="str">
        <f t="shared" si="545"/>
        <v>12</v>
      </c>
      <c r="O4287" t="str">
        <f t="shared" si="546"/>
        <v>25</v>
      </c>
      <c r="P4287" t="str">
        <f t="shared" si="547"/>
        <v>23</v>
      </c>
      <c r="Q4287" t="str">
        <f t="shared" si="548"/>
        <v>36</v>
      </c>
      <c r="R4287" t="str">
        <f t="shared" si="549"/>
        <v>02</v>
      </c>
      <c r="S4287" s="4">
        <f t="shared" si="543"/>
        <v>43094.983356481483</v>
      </c>
      <c r="T4287" s="5">
        <f t="shared" si="550"/>
        <v>43094.983356481483</v>
      </c>
      <c r="U4287" t="s">
        <v>2868</v>
      </c>
      <c r="AH4287" t="s">
        <v>2940</v>
      </c>
      <c r="AI4287" t="s">
        <v>2941</v>
      </c>
      <c r="AJ4287" t="s">
        <v>3097</v>
      </c>
      <c r="AK4287" t="s">
        <v>3101</v>
      </c>
      <c r="AL4287" t="s">
        <v>3103</v>
      </c>
      <c r="AM4287" t="s">
        <v>3501</v>
      </c>
      <c r="BQ4287">
        <v>292.64830000000001</v>
      </c>
      <c r="BR4287">
        <v>292.84993999999932</v>
      </c>
      <c r="BS4287">
        <v>13</v>
      </c>
    </row>
    <row r="4288" spans="1:71" x14ac:dyDescent="0.25">
      <c r="A4288" t="s">
        <v>87</v>
      </c>
      <c r="B4288">
        <v>1170</v>
      </c>
      <c r="C4288" t="s">
        <v>88</v>
      </c>
      <c r="D4288">
        <v>2</v>
      </c>
      <c r="E4288">
        <v>37239.269619999999</v>
      </c>
      <c r="F4288">
        <v>37239.527959999999</v>
      </c>
      <c r="G4288">
        <v>0.25834000000031659</v>
      </c>
      <c r="H4288">
        <v>39.269599999999997</v>
      </c>
      <c r="I4288">
        <v>80.3</v>
      </c>
      <c r="J4288">
        <v>812.6</v>
      </c>
      <c r="L4288" t="s">
        <v>1444</v>
      </c>
      <c r="M4288" t="str">
        <f t="shared" si="544"/>
        <v>2017</v>
      </c>
      <c r="N4288" t="str">
        <f t="shared" si="545"/>
        <v>12</v>
      </c>
      <c r="O4288" t="str">
        <f t="shared" si="546"/>
        <v>27</v>
      </c>
      <c r="P4288" t="str">
        <f t="shared" si="547"/>
        <v>02</v>
      </c>
      <c r="Q4288" t="str">
        <f t="shared" si="548"/>
        <v>36</v>
      </c>
      <c r="R4288" t="str">
        <f t="shared" si="549"/>
        <v>02</v>
      </c>
      <c r="S4288" s="4">
        <f t="shared" si="543"/>
        <v>43096.108356481483</v>
      </c>
      <c r="T4288" s="5">
        <f t="shared" si="550"/>
        <v>43096.108356481483</v>
      </c>
      <c r="U4288" t="s">
        <v>2869</v>
      </c>
      <c r="W4288" t="s">
        <v>2940</v>
      </c>
      <c r="X4288" t="s">
        <v>2942</v>
      </c>
      <c r="Z4288" t="s">
        <v>2954</v>
      </c>
      <c r="AH4288" t="s">
        <v>2940</v>
      </c>
      <c r="AI4288" t="s">
        <v>2941</v>
      </c>
      <c r="AJ4288" t="s">
        <v>3097</v>
      </c>
      <c r="AK4288" t="s">
        <v>3101</v>
      </c>
      <c r="AL4288" t="s">
        <v>3103</v>
      </c>
      <c r="AM4288" t="s">
        <v>3105</v>
      </c>
      <c r="BQ4288">
        <v>39.269599999999997</v>
      </c>
      <c r="BR4288">
        <v>39.527940000000306</v>
      </c>
      <c r="BS4288">
        <v>0</v>
      </c>
    </row>
    <row r="4289" spans="1:71" x14ac:dyDescent="0.25">
      <c r="A4289" t="s">
        <v>87</v>
      </c>
      <c r="B4289">
        <v>1171</v>
      </c>
      <c r="C4289" t="s">
        <v>88</v>
      </c>
      <c r="D4289">
        <v>2</v>
      </c>
      <c r="E4289">
        <v>37241.865579999998</v>
      </c>
      <c r="F4289">
        <v>37242.39488</v>
      </c>
      <c r="G4289">
        <v>0.52930000000196742</v>
      </c>
      <c r="H4289">
        <v>41.865600000000001</v>
      </c>
      <c r="I4289">
        <v>113.4</v>
      </c>
      <c r="J4289">
        <v>1143.3</v>
      </c>
      <c r="L4289" t="s">
        <v>1444</v>
      </c>
      <c r="M4289" t="str">
        <f t="shared" si="544"/>
        <v>2017</v>
      </c>
      <c r="N4289" t="str">
        <f t="shared" si="545"/>
        <v>12</v>
      </c>
      <c r="O4289" t="str">
        <f t="shared" si="546"/>
        <v>27</v>
      </c>
      <c r="P4289" t="str">
        <f t="shared" si="547"/>
        <v>02</v>
      </c>
      <c r="Q4289" t="str">
        <f t="shared" si="548"/>
        <v>36</v>
      </c>
      <c r="R4289" t="str">
        <f t="shared" si="549"/>
        <v>02</v>
      </c>
      <c r="S4289" s="4">
        <f t="shared" si="543"/>
        <v>43096.108356481483</v>
      </c>
      <c r="T4289" s="5">
        <f t="shared" si="550"/>
        <v>43096.108356481483</v>
      </c>
      <c r="U4289" t="s">
        <v>2869</v>
      </c>
      <c r="W4289" t="s">
        <v>2940</v>
      </c>
      <c r="X4289" t="s">
        <v>2942</v>
      </c>
      <c r="Z4289" t="s">
        <v>2954</v>
      </c>
      <c r="AH4289" t="s">
        <v>2940</v>
      </c>
      <c r="AI4289" t="s">
        <v>3077</v>
      </c>
      <c r="AJ4289" t="s">
        <v>3097</v>
      </c>
      <c r="AK4289" t="s">
        <v>3101</v>
      </c>
      <c r="AL4289" t="s">
        <v>3103</v>
      </c>
      <c r="AM4289" t="s">
        <v>3105</v>
      </c>
      <c r="BQ4289">
        <v>41.865600000000001</v>
      </c>
      <c r="BR4289">
        <v>42.394900000001968</v>
      </c>
      <c r="BS4289">
        <v>1</v>
      </c>
    </row>
    <row r="4290" spans="1:71" x14ac:dyDescent="0.25">
      <c r="A4290" t="s">
        <v>87</v>
      </c>
      <c r="B4290">
        <v>1172</v>
      </c>
      <c r="C4290" t="s">
        <v>88</v>
      </c>
      <c r="D4290">
        <v>2</v>
      </c>
      <c r="E4290">
        <v>37246.964999999997</v>
      </c>
      <c r="F4290">
        <v>37247.250399999997</v>
      </c>
      <c r="G4290">
        <v>0.28540000000066362</v>
      </c>
      <c r="H4290">
        <v>46.965000000000003</v>
      </c>
      <c r="I4290">
        <v>75.599999999999994</v>
      </c>
      <c r="J4290">
        <v>1681.9</v>
      </c>
      <c r="L4290" t="s">
        <v>1444</v>
      </c>
      <c r="M4290" t="str">
        <f t="shared" si="544"/>
        <v>2017</v>
      </c>
      <c r="N4290" t="str">
        <f t="shared" si="545"/>
        <v>12</v>
      </c>
      <c r="O4290" t="str">
        <f t="shared" si="546"/>
        <v>27</v>
      </c>
      <c r="P4290" t="str">
        <f t="shared" si="547"/>
        <v>02</v>
      </c>
      <c r="Q4290" t="str">
        <f t="shared" si="548"/>
        <v>36</v>
      </c>
      <c r="R4290" t="str">
        <f t="shared" si="549"/>
        <v>02</v>
      </c>
      <c r="S4290" s="4">
        <f t="shared" si="543"/>
        <v>43096.108356481483</v>
      </c>
      <c r="T4290" s="5">
        <f t="shared" si="550"/>
        <v>43096.108356481483</v>
      </c>
      <c r="U4290" t="s">
        <v>2869</v>
      </c>
      <c r="W4290" t="s">
        <v>2940</v>
      </c>
      <c r="X4290" t="s">
        <v>2942</v>
      </c>
      <c r="Z4290" t="s">
        <v>2954</v>
      </c>
      <c r="AH4290" t="s">
        <v>2940</v>
      </c>
      <c r="AI4290" t="s">
        <v>2941</v>
      </c>
      <c r="AJ4290" t="s">
        <v>3097</v>
      </c>
      <c r="AK4290" t="s">
        <v>3101</v>
      </c>
      <c r="AL4290" t="s">
        <v>3103</v>
      </c>
      <c r="AM4290" t="s">
        <v>3105</v>
      </c>
      <c r="BQ4290">
        <v>46.965000000000003</v>
      </c>
      <c r="BR4290">
        <v>47.250400000000667</v>
      </c>
      <c r="BS4290">
        <v>2</v>
      </c>
    </row>
    <row r="4291" spans="1:71" x14ac:dyDescent="0.25">
      <c r="A4291" t="s">
        <v>87</v>
      </c>
      <c r="B4291">
        <v>1813</v>
      </c>
      <c r="C4291" t="s">
        <v>88</v>
      </c>
      <c r="D4291">
        <v>2</v>
      </c>
      <c r="E4291">
        <v>37235.388599999998</v>
      </c>
      <c r="F4291">
        <v>37235.659549999997</v>
      </c>
      <c r="G4291">
        <v>0.27094999999826541</v>
      </c>
      <c r="H4291">
        <v>35.388599999999997</v>
      </c>
      <c r="I4291">
        <v>78.739999999999995</v>
      </c>
      <c r="J4291">
        <v>1188.9760000000001</v>
      </c>
      <c r="L4291" t="s">
        <v>1444</v>
      </c>
      <c r="M4291" t="str">
        <f t="shared" si="544"/>
        <v>2017</v>
      </c>
      <c r="N4291" t="str">
        <f t="shared" si="545"/>
        <v>12</v>
      </c>
      <c r="O4291" t="str">
        <f t="shared" si="546"/>
        <v>27</v>
      </c>
      <c r="P4291" t="str">
        <f t="shared" si="547"/>
        <v>02</v>
      </c>
      <c r="Q4291" t="str">
        <f t="shared" si="548"/>
        <v>36</v>
      </c>
      <c r="R4291" t="str">
        <f t="shared" si="549"/>
        <v>02</v>
      </c>
      <c r="S4291" s="4">
        <f t="shared" ref="S4291:S4354" si="551">DATE(M4291,N4291,O4291)+TIME(P4291,Q4291,R4291)</f>
        <v>43096.108356481483</v>
      </c>
      <c r="T4291" s="5">
        <f t="shared" si="550"/>
        <v>43096.108356481483</v>
      </c>
      <c r="U4291" t="s">
        <v>2869</v>
      </c>
      <c r="AH4291" t="s">
        <v>2940</v>
      </c>
      <c r="AI4291" t="s">
        <v>2941</v>
      </c>
      <c r="AJ4291" t="s">
        <v>3097</v>
      </c>
      <c r="AK4291" t="s">
        <v>3101</v>
      </c>
      <c r="AL4291" t="s">
        <v>3103</v>
      </c>
      <c r="AM4291" t="s">
        <v>3295</v>
      </c>
      <c r="BQ4291">
        <v>35.388599999999997</v>
      </c>
      <c r="BR4291">
        <v>35.659549999998262</v>
      </c>
      <c r="BS4291">
        <v>3</v>
      </c>
    </row>
    <row r="4292" spans="1:71" x14ac:dyDescent="0.25">
      <c r="A4292" t="s">
        <v>87</v>
      </c>
      <c r="B4292">
        <v>1814</v>
      </c>
      <c r="C4292" t="s">
        <v>88</v>
      </c>
      <c r="D4292">
        <v>2</v>
      </c>
      <c r="E4292">
        <v>37236.226699999999</v>
      </c>
      <c r="F4292">
        <v>37236.497649999998</v>
      </c>
      <c r="G4292">
        <v>0.27094999999826541</v>
      </c>
      <c r="H4292">
        <v>36.226700000000001</v>
      </c>
      <c r="I4292">
        <v>55.118000000000002</v>
      </c>
      <c r="J4292">
        <v>1811.0239999999999</v>
      </c>
      <c r="L4292" t="s">
        <v>1444</v>
      </c>
      <c r="M4292" t="str">
        <f t="shared" si="544"/>
        <v>2017</v>
      </c>
      <c r="N4292" t="str">
        <f t="shared" si="545"/>
        <v>12</v>
      </c>
      <c r="O4292" t="str">
        <f t="shared" si="546"/>
        <v>27</v>
      </c>
      <c r="P4292" t="str">
        <f t="shared" si="547"/>
        <v>02</v>
      </c>
      <c r="Q4292" t="str">
        <f t="shared" si="548"/>
        <v>36</v>
      </c>
      <c r="R4292" t="str">
        <f t="shared" si="549"/>
        <v>02</v>
      </c>
      <c r="S4292" s="4">
        <f t="shared" si="551"/>
        <v>43096.108356481483</v>
      </c>
      <c r="T4292" s="5">
        <f t="shared" si="550"/>
        <v>43096.108356481483</v>
      </c>
      <c r="U4292" t="s">
        <v>2869</v>
      </c>
      <c r="AH4292" t="s">
        <v>2940</v>
      </c>
      <c r="AI4292" t="s">
        <v>2941</v>
      </c>
      <c r="AJ4292" t="s">
        <v>3097</v>
      </c>
      <c r="AK4292" t="s">
        <v>3101</v>
      </c>
      <c r="AL4292" t="s">
        <v>3103</v>
      </c>
      <c r="AM4292" t="s">
        <v>3295</v>
      </c>
      <c r="BQ4292">
        <v>36.226700000000001</v>
      </c>
      <c r="BR4292">
        <v>36.497649999998274</v>
      </c>
      <c r="BS4292">
        <v>4</v>
      </c>
    </row>
    <row r="4293" spans="1:71" x14ac:dyDescent="0.25">
      <c r="A4293" t="s">
        <v>87</v>
      </c>
      <c r="B4293">
        <v>1815</v>
      </c>
      <c r="C4293" t="s">
        <v>88</v>
      </c>
      <c r="D4293">
        <v>2</v>
      </c>
      <c r="E4293">
        <v>37237.241199999997</v>
      </c>
      <c r="F4293">
        <v>37237.512150000002</v>
      </c>
      <c r="G4293">
        <v>0.27095000000554142</v>
      </c>
      <c r="H4293">
        <v>37.241199999999999</v>
      </c>
      <c r="I4293">
        <v>94.488</v>
      </c>
      <c r="J4293">
        <v>1834.646</v>
      </c>
      <c r="L4293" t="s">
        <v>1444</v>
      </c>
      <c r="M4293" t="str">
        <f t="shared" si="544"/>
        <v>2017</v>
      </c>
      <c r="N4293" t="str">
        <f t="shared" si="545"/>
        <v>12</v>
      </c>
      <c r="O4293" t="str">
        <f t="shared" si="546"/>
        <v>27</v>
      </c>
      <c r="P4293" t="str">
        <f t="shared" si="547"/>
        <v>02</v>
      </c>
      <c r="Q4293" t="str">
        <f t="shared" si="548"/>
        <v>36</v>
      </c>
      <c r="R4293" t="str">
        <f t="shared" si="549"/>
        <v>02</v>
      </c>
      <c r="S4293" s="4">
        <f t="shared" si="551"/>
        <v>43096.108356481483</v>
      </c>
      <c r="T4293" s="5">
        <f t="shared" si="550"/>
        <v>43096.108356481483</v>
      </c>
      <c r="U4293" t="s">
        <v>2869</v>
      </c>
      <c r="AH4293" t="s">
        <v>2940</v>
      </c>
      <c r="AI4293" t="s">
        <v>2941</v>
      </c>
      <c r="AJ4293" t="s">
        <v>3097</v>
      </c>
      <c r="AK4293" t="s">
        <v>3101</v>
      </c>
      <c r="AL4293" t="s">
        <v>3103</v>
      </c>
      <c r="AM4293" t="s">
        <v>3295</v>
      </c>
      <c r="BQ4293">
        <v>37.241199999999999</v>
      </c>
      <c r="BR4293">
        <v>37.512150000005541</v>
      </c>
      <c r="BS4293">
        <v>5</v>
      </c>
    </row>
    <row r="4294" spans="1:71" x14ac:dyDescent="0.25">
      <c r="A4294" t="s">
        <v>87</v>
      </c>
      <c r="B4294">
        <v>1816</v>
      </c>
      <c r="C4294" t="s">
        <v>88</v>
      </c>
      <c r="D4294">
        <v>2</v>
      </c>
      <c r="E4294">
        <v>37365.224999999999</v>
      </c>
      <c r="F4294">
        <v>37365.451840000002</v>
      </c>
      <c r="G4294">
        <v>0.2268400000029942</v>
      </c>
      <c r="H4294">
        <v>165.22499999999999</v>
      </c>
      <c r="I4294">
        <v>55.118000000000002</v>
      </c>
      <c r="J4294">
        <v>1566.9290000000001</v>
      </c>
      <c r="L4294" t="s">
        <v>1444</v>
      </c>
      <c r="M4294" t="str">
        <f t="shared" si="544"/>
        <v>2017</v>
      </c>
      <c r="N4294" t="str">
        <f t="shared" si="545"/>
        <v>12</v>
      </c>
      <c r="O4294" t="str">
        <f t="shared" si="546"/>
        <v>27</v>
      </c>
      <c r="P4294" t="str">
        <f t="shared" si="547"/>
        <v>02</v>
      </c>
      <c r="Q4294" t="str">
        <f t="shared" si="548"/>
        <v>36</v>
      </c>
      <c r="R4294" t="str">
        <f t="shared" si="549"/>
        <v>02</v>
      </c>
      <c r="S4294" s="4">
        <f t="shared" si="551"/>
        <v>43096.108356481483</v>
      </c>
      <c r="T4294" s="5">
        <f t="shared" si="550"/>
        <v>43096.108356481483</v>
      </c>
      <c r="U4294" t="s">
        <v>2869</v>
      </c>
      <c r="AH4294" t="s">
        <v>2940</v>
      </c>
      <c r="AI4294" t="s">
        <v>2941</v>
      </c>
      <c r="AJ4294" t="s">
        <v>3097</v>
      </c>
      <c r="AK4294" t="s">
        <v>3101</v>
      </c>
      <c r="AL4294" t="s">
        <v>3103</v>
      </c>
      <c r="AM4294" t="s">
        <v>3502</v>
      </c>
      <c r="BQ4294">
        <v>165.22499999999999</v>
      </c>
      <c r="BR4294">
        <v>165.45184000000299</v>
      </c>
      <c r="BS4294">
        <v>6</v>
      </c>
    </row>
    <row r="4295" spans="1:71" x14ac:dyDescent="0.25">
      <c r="A4295" t="s">
        <v>87</v>
      </c>
      <c r="B4295">
        <v>1817</v>
      </c>
      <c r="C4295" t="s">
        <v>88</v>
      </c>
      <c r="D4295">
        <v>2</v>
      </c>
      <c r="E4295">
        <v>37365.558900000004</v>
      </c>
      <c r="F4295">
        <v>37365.804649999998</v>
      </c>
      <c r="G4295">
        <v>0.24574999999458669</v>
      </c>
      <c r="H4295">
        <v>165.55889999999999</v>
      </c>
      <c r="I4295">
        <v>94.488</v>
      </c>
      <c r="J4295">
        <v>1559.0550000000001</v>
      </c>
      <c r="L4295" t="s">
        <v>1444</v>
      </c>
      <c r="M4295" t="str">
        <f t="shared" si="544"/>
        <v>2017</v>
      </c>
      <c r="N4295" t="str">
        <f t="shared" si="545"/>
        <v>12</v>
      </c>
      <c r="O4295" t="str">
        <f t="shared" si="546"/>
        <v>27</v>
      </c>
      <c r="P4295" t="str">
        <f t="shared" si="547"/>
        <v>02</v>
      </c>
      <c r="Q4295" t="str">
        <f t="shared" si="548"/>
        <v>36</v>
      </c>
      <c r="R4295" t="str">
        <f t="shared" si="549"/>
        <v>02</v>
      </c>
      <c r="S4295" s="4">
        <f t="shared" si="551"/>
        <v>43096.108356481483</v>
      </c>
      <c r="T4295" s="5">
        <f t="shared" si="550"/>
        <v>43096.108356481483</v>
      </c>
      <c r="U4295" t="s">
        <v>2869</v>
      </c>
      <c r="AH4295" t="s">
        <v>2940</v>
      </c>
      <c r="AI4295" t="s">
        <v>2941</v>
      </c>
      <c r="AJ4295" t="s">
        <v>3097</v>
      </c>
      <c r="AK4295" t="s">
        <v>3101</v>
      </c>
      <c r="AL4295" t="s">
        <v>3103</v>
      </c>
      <c r="AM4295" t="s">
        <v>3502</v>
      </c>
      <c r="BQ4295">
        <v>165.55889999999999</v>
      </c>
      <c r="BR4295">
        <v>165.80464999999461</v>
      </c>
      <c r="BS4295">
        <v>7</v>
      </c>
    </row>
    <row r="4296" spans="1:71" x14ac:dyDescent="0.25">
      <c r="A4296" t="s">
        <v>87</v>
      </c>
      <c r="B4296">
        <v>1818</v>
      </c>
      <c r="C4296" t="s">
        <v>88</v>
      </c>
      <c r="D4296">
        <v>2</v>
      </c>
      <c r="E4296">
        <v>37366.1198</v>
      </c>
      <c r="F4296">
        <v>37366.50417</v>
      </c>
      <c r="G4296">
        <v>0.38436999999976251</v>
      </c>
      <c r="H4296">
        <v>166.1198</v>
      </c>
      <c r="I4296">
        <v>102.36199999999999</v>
      </c>
      <c r="J4296">
        <v>637.79499999999996</v>
      </c>
      <c r="L4296" t="s">
        <v>1444</v>
      </c>
      <c r="M4296" t="str">
        <f t="shared" si="544"/>
        <v>2017</v>
      </c>
      <c r="N4296" t="str">
        <f t="shared" si="545"/>
        <v>12</v>
      </c>
      <c r="O4296" t="str">
        <f t="shared" si="546"/>
        <v>27</v>
      </c>
      <c r="P4296" t="str">
        <f t="shared" si="547"/>
        <v>02</v>
      </c>
      <c r="Q4296" t="str">
        <f t="shared" si="548"/>
        <v>36</v>
      </c>
      <c r="R4296" t="str">
        <f t="shared" si="549"/>
        <v>02</v>
      </c>
      <c r="S4296" s="4">
        <f t="shared" si="551"/>
        <v>43096.108356481483</v>
      </c>
      <c r="T4296" s="5">
        <f t="shared" si="550"/>
        <v>43096.108356481483</v>
      </c>
      <c r="U4296" t="s">
        <v>2869</v>
      </c>
      <c r="AH4296" t="s">
        <v>2940</v>
      </c>
      <c r="AI4296" t="s">
        <v>3077</v>
      </c>
      <c r="AJ4296" t="s">
        <v>3097</v>
      </c>
      <c r="AK4296" t="s">
        <v>3101</v>
      </c>
      <c r="AL4296" t="s">
        <v>3103</v>
      </c>
      <c r="AM4296" t="s">
        <v>3502</v>
      </c>
      <c r="BQ4296">
        <v>166.1198</v>
      </c>
      <c r="BR4296">
        <v>166.50416999999979</v>
      </c>
      <c r="BS4296">
        <v>8</v>
      </c>
    </row>
    <row r="4297" spans="1:71" x14ac:dyDescent="0.25">
      <c r="A4297" t="s">
        <v>87</v>
      </c>
      <c r="B4297">
        <v>2039</v>
      </c>
      <c r="C4297" t="s">
        <v>88</v>
      </c>
      <c r="D4297">
        <v>2</v>
      </c>
      <c r="E4297">
        <v>37232.056239999998</v>
      </c>
      <c r="F4297">
        <v>37232.352400000003</v>
      </c>
      <c r="G4297">
        <v>0.29616000000532949</v>
      </c>
      <c r="H4297">
        <v>32.056199999999997</v>
      </c>
      <c r="I4297">
        <v>94.286000000000001</v>
      </c>
      <c r="J4297">
        <v>1114.2860000000001</v>
      </c>
      <c r="L4297" t="s">
        <v>1444</v>
      </c>
      <c r="M4297" t="str">
        <f t="shared" si="544"/>
        <v>2017</v>
      </c>
      <c r="N4297" t="str">
        <f t="shared" si="545"/>
        <v>12</v>
      </c>
      <c r="O4297" t="str">
        <f t="shared" si="546"/>
        <v>27</v>
      </c>
      <c r="P4297" t="str">
        <f t="shared" si="547"/>
        <v>02</v>
      </c>
      <c r="Q4297" t="str">
        <f t="shared" si="548"/>
        <v>36</v>
      </c>
      <c r="R4297" t="str">
        <f t="shared" si="549"/>
        <v>02</v>
      </c>
      <c r="S4297" s="4">
        <f t="shared" si="551"/>
        <v>43096.108356481483</v>
      </c>
      <c r="T4297" s="5">
        <f t="shared" si="550"/>
        <v>43096.108356481483</v>
      </c>
      <c r="U4297" t="s">
        <v>2869</v>
      </c>
      <c r="AH4297" t="s">
        <v>2940</v>
      </c>
      <c r="AI4297" t="s">
        <v>2941</v>
      </c>
      <c r="AJ4297" t="s">
        <v>3097</v>
      </c>
      <c r="AK4297" t="s">
        <v>3101</v>
      </c>
      <c r="AL4297" t="s">
        <v>3103</v>
      </c>
      <c r="AM4297" t="s">
        <v>3503</v>
      </c>
      <c r="BQ4297">
        <v>32.056199999999997</v>
      </c>
      <c r="BR4297">
        <v>32.352360000005334</v>
      </c>
      <c r="BS4297">
        <v>9</v>
      </c>
    </row>
    <row r="4298" spans="1:71" x14ac:dyDescent="0.25">
      <c r="A4298" t="s">
        <v>87</v>
      </c>
      <c r="B4298">
        <v>2041</v>
      </c>
      <c r="C4298" t="s">
        <v>88</v>
      </c>
      <c r="D4298">
        <v>2</v>
      </c>
      <c r="E4298">
        <v>37233.770170000003</v>
      </c>
      <c r="F4298">
        <v>37234.324670000002</v>
      </c>
      <c r="G4298">
        <v>0.55449999999837019</v>
      </c>
      <c r="H4298">
        <v>33.770200000000003</v>
      </c>
      <c r="I4298">
        <v>77.143000000000001</v>
      </c>
      <c r="J4298">
        <v>1140</v>
      </c>
      <c r="L4298" t="s">
        <v>1444</v>
      </c>
      <c r="M4298" t="str">
        <f t="shared" si="544"/>
        <v>2017</v>
      </c>
      <c r="N4298" t="str">
        <f t="shared" si="545"/>
        <v>12</v>
      </c>
      <c r="O4298" t="str">
        <f t="shared" si="546"/>
        <v>27</v>
      </c>
      <c r="P4298" t="str">
        <f t="shared" si="547"/>
        <v>02</v>
      </c>
      <c r="Q4298" t="str">
        <f t="shared" si="548"/>
        <v>36</v>
      </c>
      <c r="R4298" t="str">
        <f t="shared" si="549"/>
        <v>02</v>
      </c>
      <c r="S4298" s="4">
        <f t="shared" si="551"/>
        <v>43096.108356481483</v>
      </c>
      <c r="T4298" s="5">
        <f t="shared" si="550"/>
        <v>43096.108356481483</v>
      </c>
      <c r="U4298" t="s">
        <v>2869</v>
      </c>
      <c r="AH4298" t="s">
        <v>2940</v>
      </c>
      <c r="AI4298" t="s">
        <v>3077</v>
      </c>
      <c r="AJ4298" t="s">
        <v>3097</v>
      </c>
      <c r="AK4298" t="s">
        <v>3101</v>
      </c>
      <c r="AL4298" t="s">
        <v>3103</v>
      </c>
      <c r="AM4298" t="s">
        <v>3503</v>
      </c>
      <c r="BQ4298">
        <v>33.770200000000003</v>
      </c>
      <c r="BR4298">
        <v>34.324699999998373</v>
      </c>
      <c r="BS4298">
        <v>10</v>
      </c>
    </row>
    <row r="4299" spans="1:71" x14ac:dyDescent="0.25">
      <c r="A4299" t="s">
        <v>87</v>
      </c>
      <c r="B4299">
        <v>2042</v>
      </c>
      <c r="C4299" t="s">
        <v>88</v>
      </c>
      <c r="D4299">
        <v>2</v>
      </c>
      <c r="E4299">
        <v>37258.941720000003</v>
      </c>
      <c r="F4299">
        <v>37259.382810000003</v>
      </c>
      <c r="G4299">
        <v>0.44109000000025839</v>
      </c>
      <c r="H4299">
        <v>58.941699999999997</v>
      </c>
      <c r="I4299">
        <v>77.143000000000001</v>
      </c>
      <c r="J4299">
        <v>1182.857</v>
      </c>
      <c r="L4299" t="s">
        <v>1444</v>
      </c>
      <c r="M4299" t="str">
        <f t="shared" si="544"/>
        <v>2017</v>
      </c>
      <c r="N4299" t="str">
        <f t="shared" si="545"/>
        <v>12</v>
      </c>
      <c r="O4299" t="str">
        <f t="shared" si="546"/>
        <v>27</v>
      </c>
      <c r="P4299" t="str">
        <f t="shared" si="547"/>
        <v>02</v>
      </c>
      <c r="Q4299" t="str">
        <f t="shared" si="548"/>
        <v>36</v>
      </c>
      <c r="R4299" t="str">
        <f t="shared" si="549"/>
        <v>02</v>
      </c>
      <c r="S4299" s="4">
        <f t="shared" si="551"/>
        <v>43096.108356481483</v>
      </c>
      <c r="T4299" s="5">
        <f t="shared" si="550"/>
        <v>43096.108356481483</v>
      </c>
      <c r="U4299" t="s">
        <v>2869</v>
      </c>
      <c r="AH4299" t="s">
        <v>2940</v>
      </c>
      <c r="AI4299" t="s">
        <v>2941</v>
      </c>
      <c r="AJ4299" t="s">
        <v>2941</v>
      </c>
      <c r="AK4299" t="s">
        <v>3101</v>
      </c>
      <c r="AL4299" t="s">
        <v>3104</v>
      </c>
      <c r="AM4299" t="s">
        <v>3504</v>
      </c>
      <c r="BQ4299">
        <v>58.941699999999997</v>
      </c>
      <c r="BR4299">
        <v>59.382790000000263</v>
      </c>
      <c r="BS4299">
        <v>11</v>
      </c>
    </row>
    <row r="4300" spans="1:71" x14ac:dyDescent="0.25">
      <c r="A4300" t="s">
        <v>87</v>
      </c>
      <c r="B4300">
        <v>2043</v>
      </c>
      <c r="C4300" t="s">
        <v>88</v>
      </c>
      <c r="D4300">
        <v>2</v>
      </c>
      <c r="E4300">
        <v>37259.578139999998</v>
      </c>
      <c r="F4300">
        <v>37259.82389</v>
      </c>
      <c r="G4300">
        <v>0.24575000000186259</v>
      </c>
      <c r="H4300">
        <v>59.578099999999999</v>
      </c>
      <c r="I4300">
        <v>102.857</v>
      </c>
      <c r="J4300">
        <v>1105.7139999999999</v>
      </c>
      <c r="L4300" t="s">
        <v>1444</v>
      </c>
      <c r="M4300" t="str">
        <f t="shared" si="544"/>
        <v>2017</v>
      </c>
      <c r="N4300" t="str">
        <f t="shared" si="545"/>
        <v>12</v>
      </c>
      <c r="O4300" t="str">
        <f t="shared" si="546"/>
        <v>27</v>
      </c>
      <c r="P4300" t="str">
        <f t="shared" si="547"/>
        <v>02</v>
      </c>
      <c r="Q4300" t="str">
        <f t="shared" si="548"/>
        <v>36</v>
      </c>
      <c r="R4300" t="str">
        <f t="shared" si="549"/>
        <v>02</v>
      </c>
      <c r="S4300" s="4">
        <f t="shared" si="551"/>
        <v>43096.108356481483</v>
      </c>
      <c r="T4300" s="5">
        <f t="shared" si="550"/>
        <v>43096.108356481483</v>
      </c>
      <c r="U4300" t="s">
        <v>2869</v>
      </c>
      <c r="AH4300" t="s">
        <v>2940</v>
      </c>
      <c r="AI4300" t="s">
        <v>2941</v>
      </c>
      <c r="AJ4300" t="s">
        <v>3097</v>
      </c>
      <c r="AK4300" t="s">
        <v>3101</v>
      </c>
      <c r="AL4300" t="s">
        <v>3103</v>
      </c>
      <c r="AM4300" t="s">
        <v>3504</v>
      </c>
      <c r="BQ4300">
        <v>59.578099999999999</v>
      </c>
      <c r="BR4300">
        <v>59.823850000001862</v>
      </c>
      <c r="BS4300">
        <v>12</v>
      </c>
    </row>
    <row r="4301" spans="1:71" x14ac:dyDescent="0.25">
      <c r="A4301" t="s">
        <v>87</v>
      </c>
      <c r="B4301">
        <v>2044</v>
      </c>
      <c r="C4301" t="s">
        <v>88</v>
      </c>
      <c r="D4301">
        <v>2</v>
      </c>
      <c r="E4301">
        <v>37266.443650000001</v>
      </c>
      <c r="F4301">
        <v>37266.733500000002</v>
      </c>
      <c r="G4301">
        <v>0.28985000000102451</v>
      </c>
      <c r="H4301">
        <v>66.443600000000004</v>
      </c>
      <c r="I4301">
        <v>34.286000000000001</v>
      </c>
      <c r="J4301">
        <v>1225.7139999999999</v>
      </c>
      <c r="L4301" t="s">
        <v>1444</v>
      </c>
      <c r="M4301" t="str">
        <f t="shared" si="544"/>
        <v>2017</v>
      </c>
      <c r="N4301" t="str">
        <f t="shared" si="545"/>
        <v>12</v>
      </c>
      <c r="O4301" t="str">
        <f t="shared" si="546"/>
        <v>27</v>
      </c>
      <c r="P4301" t="str">
        <f t="shared" si="547"/>
        <v>02</v>
      </c>
      <c r="Q4301" t="str">
        <f t="shared" si="548"/>
        <v>36</v>
      </c>
      <c r="R4301" t="str">
        <f t="shared" si="549"/>
        <v>02</v>
      </c>
      <c r="S4301" s="4">
        <f t="shared" si="551"/>
        <v>43096.108356481483</v>
      </c>
      <c r="T4301" s="5">
        <f t="shared" si="550"/>
        <v>43096.108356481483</v>
      </c>
      <c r="U4301" t="s">
        <v>2869</v>
      </c>
      <c r="AH4301" t="s">
        <v>2940</v>
      </c>
      <c r="AI4301" t="s">
        <v>2941</v>
      </c>
      <c r="AJ4301" t="s">
        <v>3097</v>
      </c>
      <c r="AK4301" t="s">
        <v>3101</v>
      </c>
      <c r="AL4301" t="s">
        <v>3103</v>
      </c>
      <c r="AM4301" t="s">
        <v>3505</v>
      </c>
      <c r="BQ4301">
        <v>66.443600000000004</v>
      </c>
      <c r="BR4301">
        <v>66.733450000001028</v>
      </c>
      <c r="BS4301">
        <v>13</v>
      </c>
    </row>
    <row r="4302" spans="1:71" x14ac:dyDescent="0.25">
      <c r="A4302" t="s">
        <v>87</v>
      </c>
      <c r="B4302">
        <v>2045</v>
      </c>
      <c r="C4302" t="s">
        <v>88</v>
      </c>
      <c r="D4302">
        <v>2</v>
      </c>
      <c r="E4302">
        <v>37268.346610000001</v>
      </c>
      <c r="F4302">
        <v>37268.661670000001</v>
      </c>
      <c r="G4302">
        <v>0.31506000000081258</v>
      </c>
      <c r="H4302">
        <v>68.346599999999995</v>
      </c>
      <c r="I4302">
        <v>42.856999999999999</v>
      </c>
      <c r="J4302">
        <v>1165.7139999999999</v>
      </c>
      <c r="L4302" t="s">
        <v>1444</v>
      </c>
      <c r="M4302" t="str">
        <f t="shared" si="544"/>
        <v>2017</v>
      </c>
      <c r="N4302" t="str">
        <f t="shared" si="545"/>
        <v>12</v>
      </c>
      <c r="O4302" t="str">
        <f t="shared" si="546"/>
        <v>27</v>
      </c>
      <c r="P4302" t="str">
        <f t="shared" si="547"/>
        <v>02</v>
      </c>
      <c r="Q4302" t="str">
        <f t="shared" si="548"/>
        <v>36</v>
      </c>
      <c r="R4302" t="str">
        <f t="shared" si="549"/>
        <v>02</v>
      </c>
      <c r="S4302" s="4">
        <f t="shared" si="551"/>
        <v>43096.108356481483</v>
      </c>
      <c r="T4302" s="5">
        <f t="shared" si="550"/>
        <v>43096.108356481483</v>
      </c>
      <c r="U4302" t="s">
        <v>2869</v>
      </c>
      <c r="AH4302" t="s">
        <v>2940</v>
      </c>
      <c r="AI4302" t="s">
        <v>2941</v>
      </c>
      <c r="AJ4302" t="s">
        <v>3097</v>
      </c>
      <c r="AK4302" t="s">
        <v>3101</v>
      </c>
      <c r="AL4302" t="s">
        <v>3103</v>
      </c>
      <c r="AM4302" t="s">
        <v>3505</v>
      </c>
      <c r="BQ4302">
        <v>68.346599999999995</v>
      </c>
      <c r="BR4302">
        <v>68.661660000000808</v>
      </c>
      <c r="BS4302">
        <v>14</v>
      </c>
    </row>
    <row r="4303" spans="1:71" x14ac:dyDescent="0.25">
      <c r="A4303" t="s">
        <v>87</v>
      </c>
      <c r="B4303">
        <v>2046</v>
      </c>
      <c r="C4303" t="s">
        <v>88</v>
      </c>
      <c r="D4303">
        <v>2</v>
      </c>
      <c r="E4303">
        <v>37448.51165</v>
      </c>
      <c r="F4303">
        <v>37448.889719999999</v>
      </c>
      <c r="G4303">
        <v>0.37806999999884278</v>
      </c>
      <c r="H4303">
        <v>248.51159999999999</v>
      </c>
      <c r="I4303">
        <v>111.429</v>
      </c>
      <c r="J4303">
        <v>660</v>
      </c>
      <c r="L4303" t="s">
        <v>1444</v>
      </c>
      <c r="M4303" t="str">
        <f t="shared" si="544"/>
        <v>2017</v>
      </c>
      <c r="N4303" t="str">
        <f t="shared" si="545"/>
        <v>12</v>
      </c>
      <c r="O4303" t="str">
        <f t="shared" si="546"/>
        <v>27</v>
      </c>
      <c r="P4303" t="str">
        <f t="shared" si="547"/>
        <v>02</v>
      </c>
      <c r="Q4303" t="str">
        <f t="shared" si="548"/>
        <v>36</v>
      </c>
      <c r="R4303" t="str">
        <f t="shared" si="549"/>
        <v>02</v>
      </c>
      <c r="S4303" s="4">
        <f t="shared" si="551"/>
        <v>43096.108356481483</v>
      </c>
      <c r="T4303" s="5">
        <f t="shared" si="550"/>
        <v>43096.108356481483</v>
      </c>
      <c r="U4303" t="s">
        <v>2869</v>
      </c>
      <c r="AH4303" t="s">
        <v>2940</v>
      </c>
      <c r="AI4303" t="s">
        <v>3077</v>
      </c>
      <c r="AJ4303" t="s">
        <v>3097</v>
      </c>
      <c r="AK4303" t="s">
        <v>3101</v>
      </c>
      <c r="AL4303" t="s">
        <v>3103</v>
      </c>
      <c r="AM4303" t="s">
        <v>3506</v>
      </c>
      <c r="BQ4303">
        <v>248.51159999999999</v>
      </c>
      <c r="BR4303">
        <v>248.8896699999988</v>
      </c>
      <c r="BS4303">
        <v>15</v>
      </c>
    </row>
    <row r="4304" spans="1:71" x14ac:dyDescent="0.25">
      <c r="A4304" t="s">
        <v>87</v>
      </c>
      <c r="B4304">
        <v>2047</v>
      </c>
      <c r="C4304" t="s">
        <v>88</v>
      </c>
      <c r="D4304">
        <v>2</v>
      </c>
      <c r="E4304">
        <v>37449.942020000002</v>
      </c>
      <c r="F4304">
        <v>37450.080650000004</v>
      </c>
      <c r="G4304">
        <v>0.1386300000012852</v>
      </c>
      <c r="H4304">
        <v>249.94200000000001</v>
      </c>
      <c r="I4304">
        <v>154.286</v>
      </c>
      <c r="J4304">
        <v>677.14300000000003</v>
      </c>
      <c r="L4304" t="s">
        <v>1444</v>
      </c>
      <c r="M4304" t="str">
        <f t="shared" si="544"/>
        <v>2017</v>
      </c>
      <c r="N4304" t="str">
        <f t="shared" si="545"/>
        <v>12</v>
      </c>
      <c r="O4304" t="str">
        <f t="shared" si="546"/>
        <v>27</v>
      </c>
      <c r="P4304" t="str">
        <f t="shared" si="547"/>
        <v>02</v>
      </c>
      <c r="Q4304" t="str">
        <f t="shared" si="548"/>
        <v>36</v>
      </c>
      <c r="R4304" t="str">
        <f t="shared" si="549"/>
        <v>02</v>
      </c>
      <c r="S4304" s="4">
        <f t="shared" si="551"/>
        <v>43096.108356481483</v>
      </c>
      <c r="T4304" s="5">
        <f t="shared" si="550"/>
        <v>43096.108356481483</v>
      </c>
      <c r="U4304" t="s">
        <v>2869</v>
      </c>
      <c r="AH4304" t="s">
        <v>2940</v>
      </c>
      <c r="AI4304" t="s">
        <v>2941</v>
      </c>
      <c r="AJ4304" t="s">
        <v>3097</v>
      </c>
      <c r="AK4304" t="s">
        <v>3101</v>
      </c>
      <c r="AL4304" t="s">
        <v>3103</v>
      </c>
      <c r="AM4304" t="s">
        <v>3506</v>
      </c>
      <c r="BQ4304">
        <v>249.94200000000001</v>
      </c>
      <c r="BR4304">
        <v>250.08063000000129</v>
      </c>
      <c r="BS4304">
        <v>16</v>
      </c>
    </row>
    <row r="4305" spans="1:71" x14ac:dyDescent="0.25">
      <c r="A4305" t="s">
        <v>87</v>
      </c>
      <c r="B4305">
        <v>2048</v>
      </c>
      <c r="C4305" t="s">
        <v>88</v>
      </c>
      <c r="D4305">
        <v>2</v>
      </c>
      <c r="E4305">
        <v>37450.402009999998</v>
      </c>
      <c r="F4305">
        <v>37451.03213</v>
      </c>
      <c r="G4305">
        <v>0.63012000000162516</v>
      </c>
      <c r="H4305">
        <v>250.40199999999999</v>
      </c>
      <c r="I4305">
        <v>94.286000000000001</v>
      </c>
      <c r="J4305">
        <v>840</v>
      </c>
      <c r="L4305" t="s">
        <v>1444</v>
      </c>
      <c r="M4305" t="str">
        <f t="shared" si="544"/>
        <v>2017</v>
      </c>
      <c r="N4305" t="str">
        <f t="shared" si="545"/>
        <v>12</v>
      </c>
      <c r="O4305" t="str">
        <f t="shared" si="546"/>
        <v>27</v>
      </c>
      <c r="P4305" t="str">
        <f t="shared" si="547"/>
        <v>02</v>
      </c>
      <c r="Q4305" t="str">
        <f t="shared" si="548"/>
        <v>36</v>
      </c>
      <c r="R4305" t="str">
        <f t="shared" si="549"/>
        <v>02</v>
      </c>
      <c r="S4305" s="4">
        <f t="shared" si="551"/>
        <v>43096.108356481483</v>
      </c>
      <c r="T4305" s="5">
        <f t="shared" si="550"/>
        <v>43096.108356481483</v>
      </c>
      <c r="U4305" t="s">
        <v>2869</v>
      </c>
      <c r="AH4305" t="s">
        <v>2940</v>
      </c>
      <c r="AI4305" t="s">
        <v>3077</v>
      </c>
      <c r="AJ4305" t="s">
        <v>2941</v>
      </c>
      <c r="AK4305" t="s">
        <v>3101</v>
      </c>
      <c r="AL4305" t="s">
        <v>3104</v>
      </c>
      <c r="AM4305" t="s">
        <v>3506</v>
      </c>
      <c r="BQ4305">
        <v>250.40199999999999</v>
      </c>
      <c r="BR4305">
        <v>251.03212000000161</v>
      </c>
      <c r="BS4305">
        <v>17</v>
      </c>
    </row>
    <row r="4306" spans="1:71" x14ac:dyDescent="0.25">
      <c r="A4306" t="s">
        <v>87</v>
      </c>
      <c r="B4306">
        <v>2049</v>
      </c>
      <c r="C4306" t="s">
        <v>88</v>
      </c>
      <c r="D4306">
        <v>2</v>
      </c>
      <c r="E4306">
        <v>37451.493269999999</v>
      </c>
      <c r="F4306">
        <v>37452.262020000002</v>
      </c>
      <c r="G4306">
        <v>0.76875000000291038</v>
      </c>
      <c r="H4306">
        <v>251.4933</v>
      </c>
      <c r="I4306">
        <v>51.429000000000002</v>
      </c>
      <c r="J4306">
        <v>934.28599999999994</v>
      </c>
      <c r="L4306" t="s">
        <v>1444</v>
      </c>
      <c r="M4306" t="str">
        <f t="shared" si="544"/>
        <v>2017</v>
      </c>
      <c r="N4306" t="str">
        <f t="shared" si="545"/>
        <v>12</v>
      </c>
      <c r="O4306" t="str">
        <f t="shared" si="546"/>
        <v>27</v>
      </c>
      <c r="P4306" t="str">
        <f t="shared" si="547"/>
        <v>02</v>
      </c>
      <c r="Q4306" t="str">
        <f t="shared" si="548"/>
        <v>36</v>
      </c>
      <c r="R4306" t="str">
        <f t="shared" si="549"/>
        <v>02</v>
      </c>
      <c r="S4306" s="4">
        <f t="shared" si="551"/>
        <v>43096.108356481483</v>
      </c>
      <c r="T4306" s="5">
        <f t="shared" si="550"/>
        <v>43096.108356481483</v>
      </c>
      <c r="U4306" t="s">
        <v>2869</v>
      </c>
      <c r="AH4306" t="s">
        <v>2940</v>
      </c>
      <c r="AI4306" t="s">
        <v>3077</v>
      </c>
      <c r="AJ4306" t="s">
        <v>2941</v>
      </c>
      <c r="AK4306" t="s">
        <v>3101</v>
      </c>
      <c r="AL4306" t="s">
        <v>3104</v>
      </c>
      <c r="AM4306" t="s">
        <v>3506</v>
      </c>
      <c r="BQ4306">
        <v>251.4933</v>
      </c>
      <c r="BR4306">
        <v>252.26205000000289</v>
      </c>
      <c r="BS4306">
        <v>18</v>
      </c>
    </row>
    <row r="4307" spans="1:71" x14ac:dyDescent="0.25">
      <c r="A4307" t="s">
        <v>87</v>
      </c>
      <c r="B4307">
        <v>2050</v>
      </c>
      <c r="C4307" t="s">
        <v>88</v>
      </c>
      <c r="D4307">
        <v>2</v>
      </c>
      <c r="E4307">
        <v>37453.037060000002</v>
      </c>
      <c r="F4307">
        <v>37453.84362</v>
      </c>
      <c r="G4307">
        <v>0.80655999999726191</v>
      </c>
      <c r="H4307">
        <v>253.03710000000001</v>
      </c>
      <c r="I4307">
        <v>85.713999999999999</v>
      </c>
      <c r="J4307">
        <v>977.14300000000003</v>
      </c>
      <c r="L4307" t="s">
        <v>1444</v>
      </c>
      <c r="M4307" t="str">
        <f t="shared" si="544"/>
        <v>2017</v>
      </c>
      <c r="N4307" t="str">
        <f t="shared" si="545"/>
        <v>12</v>
      </c>
      <c r="O4307" t="str">
        <f t="shared" si="546"/>
        <v>27</v>
      </c>
      <c r="P4307" t="str">
        <f t="shared" si="547"/>
        <v>02</v>
      </c>
      <c r="Q4307" t="str">
        <f t="shared" si="548"/>
        <v>36</v>
      </c>
      <c r="R4307" t="str">
        <f t="shared" si="549"/>
        <v>02</v>
      </c>
      <c r="S4307" s="4">
        <f t="shared" si="551"/>
        <v>43096.108356481483</v>
      </c>
      <c r="T4307" s="5">
        <f t="shared" si="550"/>
        <v>43096.108356481483</v>
      </c>
      <c r="U4307" t="s">
        <v>2869</v>
      </c>
      <c r="AH4307" t="s">
        <v>2940</v>
      </c>
      <c r="AI4307" t="s">
        <v>3077</v>
      </c>
      <c r="AJ4307" t="s">
        <v>2941</v>
      </c>
      <c r="AK4307" t="s">
        <v>3101</v>
      </c>
      <c r="AL4307" t="s">
        <v>3104</v>
      </c>
      <c r="AM4307" t="s">
        <v>3506</v>
      </c>
      <c r="BQ4307">
        <v>253.03710000000001</v>
      </c>
      <c r="BR4307">
        <v>253.8436599999973</v>
      </c>
      <c r="BS4307">
        <v>19</v>
      </c>
    </row>
    <row r="4308" spans="1:71" x14ac:dyDescent="0.25">
      <c r="A4308" t="s">
        <v>87</v>
      </c>
      <c r="B4308">
        <v>2051</v>
      </c>
      <c r="C4308" t="s">
        <v>88</v>
      </c>
      <c r="D4308">
        <v>2</v>
      </c>
      <c r="E4308">
        <v>37454.12717</v>
      </c>
      <c r="F4308">
        <v>37454.725780000001</v>
      </c>
      <c r="G4308">
        <v>0.59861000000091735</v>
      </c>
      <c r="H4308">
        <v>254.12719999999999</v>
      </c>
      <c r="I4308">
        <v>60</v>
      </c>
      <c r="J4308">
        <v>848.57100000000003</v>
      </c>
      <c r="L4308" t="s">
        <v>1444</v>
      </c>
      <c r="M4308" t="str">
        <f t="shared" si="544"/>
        <v>2017</v>
      </c>
      <c r="N4308" t="str">
        <f t="shared" si="545"/>
        <v>12</v>
      </c>
      <c r="O4308" t="str">
        <f t="shared" si="546"/>
        <v>27</v>
      </c>
      <c r="P4308" t="str">
        <f t="shared" si="547"/>
        <v>02</v>
      </c>
      <c r="Q4308" t="str">
        <f t="shared" si="548"/>
        <v>36</v>
      </c>
      <c r="R4308" t="str">
        <f t="shared" si="549"/>
        <v>02</v>
      </c>
      <c r="S4308" s="4">
        <f t="shared" si="551"/>
        <v>43096.108356481483</v>
      </c>
      <c r="T4308" s="5">
        <f t="shared" si="550"/>
        <v>43096.108356481483</v>
      </c>
      <c r="U4308" t="s">
        <v>2869</v>
      </c>
      <c r="AH4308" t="s">
        <v>2940</v>
      </c>
      <c r="AI4308" t="s">
        <v>2941</v>
      </c>
      <c r="AJ4308" t="s">
        <v>2941</v>
      </c>
      <c r="AK4308" t="s">
        <v>3101</v>
      </c>
      <c r="AL4308" t="s">
        <v>3104</v>
      </c>
      <c r="AM4308" t="s">
        <v>3506</v>
      </c>
      <c r="BQ4308">
        <v>254.12719999999999</v>
      </c>
      <c r="BR4308">
        <v>254.72581000000091</v>
      </c>
      <c r="BS4308">
        <v>20</v>
      </c>
    </row>
    <row r="4309" spans="1:71" x14ac:dyDescent="0.25">
      <c r="A4309" t="s">
        <v>87</v>
      </c>
      <c r="B4309">
        <v>1178</v>
      </c>
      <c r="C4309" t="s">
        <v>88</v>
      </c>
      <c r="D4309">
        <v>2</v>
      </c>
      <c r="E4309">
        <v>37548.682999999997</v>
      </c>
      <c r="F4309">
        <v>37549.009610000001</v>
      </c>
      <c r="G4309">
        <v>0.32661000000371132</v>
      </c>
      <c r="H4309">
        <v>48.683</v>
      </c>
      <c r="I4309">
        <v>195.9</v>
      </c>
      <c r="J4309">
        <v>1080.2</v>
      </c>
      <c r="L4309" t="s">
        <v>1445</v>
      </c>
      <c r="M4309" t="str">
        <f t="shared" si="544"/>
        <v>2017</v>
      </c>
      <c r="N4309" t="str">
        <f t="shared" si="545"/>
        <v>12</v>
      </c>
      <c r="O4309" t="str">
        <f t="shared" si="546"/>
        <v>27</v>
      </c>
      <c r="P4309" t="str">
        <f t="shared" si="547"/>
        <v>17</v>
      </c>
      <c r="Q4309" t="str">
        <f t="shared" si="548"/>
        <v>36</v>
      </c>
      <c r="R4309" t="str">
        <f t="shared" si="549"/>
        <v>02</v>
      </c>
      <c r="S4309" s="4">
        <f t="shared" si="551"/>
        <v>43096.733356481483</v>
      </c>
      <c r="T4309" s="5">
        <f t="shared" si="550"/>
        <v>43096.733356481483</v>
      </c>
      <c r="U4309" t="s">
        <v>2870</v>
      </c>
      <c r="W4309" t="s">
        <v>2940</v>
      </c>
      <c r="X4309" t="s">
        <v>2942</v>
      </c>
      <c r="Z4309" t="s">
        <v>2954</v>
      </c>
      <c r="AH4309" t="s">
        <v>2940</v>
      </c>
      <c r="AI4309" t="s">
        <v>2941</v>
      </c>
      <c r="AJ4309" t="s">
        <v>3097</v>
      </c>
      <c r="AK4309" t="s">
        <v>3101</v>
      </c>
      <c r="AL4309" t="s">
        <v>3103</v>
      </c>
      <c r="AM4309" t="s">
        <v>3105</v>
      </c>
      <c r="BQ4309">
        <v>48.683</v>
      </c>
      <c r="BR4309">
        <v>49.009610000003711</v>
      </c>
      <c r="BS4309">
        <v>0</v>
      </c>
    </row>
    <row r="4310" spans="1:71" x14ac:dyDescent="0.25">
      <c r="A4310" t="s">
        <v>87</v>
      </c>
      <c r="B4310">
        <v>1819</v>
      </c>
      <c r="C4310" t="s">
        <v>88</v>
      </c>
      <c r="D4310">
        <v>2</v>
      </c>
      <c r="E4310">
        <v>37531.923699999999</v>
      </c>
      <c r="F4310">
        <v>37532.358480000003</v>
      </c>
      <c r="G4310">
        <v>0.43478000000322942</v>
      </c>
      <c r="H4310">
        <v>31.9237</v>
      </c>
      <c r="I4310">
        <v>102.36199999999999</v>
      </c>
      <c r="J4310">
        <v>1173.2280000000001</v>
      </c>
      <c r="L4310" t="s">
        <v>1445</v>
      </c>
      <c r="M4310" t="str">
        <f t="shared" si="544"/>
        <v>2017</v>
      </c>
      <c r="N4310" t="str">
        <f t="shared" si="545"/>
        <v>12</v>
      </c>
      <c r="O4310" t="str">
        <f t="shared" si="546"/>
        <v>27</v>
      </c>
      <c r="P4310" t="str">
        <f t="shared" si="547"/>
        <v>17</v>
      </c>
      <c r="Q4310" t="str">
        <f t="shared" si="548"/>
        <v>36</v>
      </c>
      <c r="R4310" t="str">
        <f t="shared" si="549"/>
        <v>02</v>
      </c>
      <c r="S4310" s="4">
        <f t="shared" si="551"/>
        <v>43096.733356481483</v>
      </c>
      <c r="T4310" s="5">
        <f t="shared" si="550"/>
        <v>43096.733356481483</v>
      </c>
      <c r="U4310" t="s">
        <v>2870</v>
      </c>
      <c r="AH4310" t="s">
        <v>2940</v>
      </c>
      <c r="AI4310" t="s">
        <v>2941</v>
      </c>
      <c r="AJ4310" t="s">
        <v>2941</v>
      </c>
      <c r="AK4310" t="s">
        <v>3101</v>
      </c>
      <c r="AL4310" t="s">
        <v>3104</v>
      </c>
      <c r="AM4310" t="s">
        <v>3507</v>
      </c>
      <c r="BQ4310">
        <v>31.9237</v>
      </c>
      <c r="BR4310">
        <v>32.358480000003233</v>
      </c>
      <c r="BS4310">
        <v>1</v>
      </c>
    </row>
    <row r="4311" spans="1:71" x14ac:dyDescent="0.25">
      <c r="A4311" t="s">
        <v>87</v>
      </c>
      <c r="B4311">
        <v>1820</v>
      </c>
      <c r="C4311" t="s">
        <v>88</v>
      </c>
      <c r="D4311">
        <v>2</v>
      </c>
      <c r="E4311">
        <v>37532.7428</v>
      </c>
      <c r="F4311">
        <v>37533.328809999999</v>
      </c>
      <c r="G4311">
        <v>0.58600999999907799</v>
      </c>
      <c r="H4311">
        <v>32.742800000000003</v>
      </c>
      <c r="I4311">
        <v>86.614000000000004</v>
      </c>
      <c r="J4311">
        <v>1039.3699999999999</v>
      </c>
      <c r="L4311" t="s">
        <v>1445</v>
      </c>
      <c r="M4311" t="str">
        <f t="shared" si="544"/>
        <v>2017</v>
      </c>
      <c r="N4311" t="str">
        <f t="shared" si="545"/>
        <v>12</v>
      </c>
      <c r="O4311" t="str">
        <f t="shared" si="546"/>
        <v>27</v>
      </c>
      <c r="P4311" t="str">
        <f t="shared" si="547"/>
        <v>17</v>
      </c>
      <c r="Q4311" t="str">
        <f t="shared" si="548"/>
        <v>36</v>
      </c>
      <c r="R4311" t="str">
        <f t="shared" si="549"/>
        <v>02</v>
      </c>
      <c r="S4311" s="4">
        <f t="shared" si="551"/>
        <v>43096.733356481483</v>
      </c>
      <c r="T4311" s="5">
        <f t="shared" si="550"/>
        <v>43096.733356481483</v>
      </c>
      <c r="U4311" t="s">
        <v>2870</v>
      </c>
      <c r="AH4311" t="s">
        <v>2940</v>
      </c>
      <c r="AI4311" t="s">
        <v>3077</v>
      </c>
      <c r="AJ4311" t="s">
        <v>2941</v>
      </c>
      <c r="AK4311" t="s">
        <v>3101</v>
      </c>
      <c r="AL4311" t="s">
        <v>3104</v>
      </c>
      <c r="AM4311" t="s">
        <v>3507</v>
      </c>
      <c r="BQ4311">
        <v>32.742800000000003</v>
      </c>
      <c r="BR4311">
        <v>33.328809999999081</v>
      </c>
      <c r="BS4311">
        <v>2</v>
      </c>
    </row>
    <row r="4312" spans="1:71" x14ac:dyDescent="0.25">
      <c r="A4312" t="s">
        <v>87</v>
      </c>
      <c r="B4312">
        <v>1821</v>
      </c>
      <c r="C4312" t="s">
        <v>88</v>
      </c>
      <c r="D4312">
        <v>2</v>
      </c>
      <c r="E4312">
        <v>37533.499000000003</v>
      </c>
      <c r="F4312">
        <v>37533.75735</v>
      </c>
      <c r="G4312">
        <v>0.25834999999642599</v>
      </c>
      <c r="H4312">
        <v>33.499000000000002</v>
      </c>
      <c r="I4312">
        <v>94.488</v>
      </c>
      <c r="J4312">
        <v>1141.732</v>
      </c>
      <c r="L4312" t="s">
        <v>1445</v>
      </c>
      <c r="M4312" t="str">
        <f t="shared" si="544"/>
        <v>2017</v>
      </c>
      <c r="N4312" t="str">
        <f t="shared" si="545"/>
        <v>12</v>
      </c>
      <c r="O4312" t="str">
        <f t="shared" si="546"/>
        <v>27</v>
      </c>
      <c r="P4312" t="str">
        <f t="shared" si="547"/>
        <v>17</v>
      </c>
      <c r="Q4312" t="str">
        <f t="shared" si="548"/>
        <v>36</v>
      </c>
      <c r="R4312" t="str">
        <f t="shared" si="549"/>
        <v>02</v>
      </c>
      <c r="S4312" s="4">
        <f t="shared" si="551"/>
        <v>43096.733356481483</v>
      </c>
      <c r="T4312" s="5">
        <f t="shared" si="550"/>
        <v>43096.733356481483</v>
      </c>
      <c r="U4312" t="s">
        <v>2870</v>
      </c>
      <c r="AH4312" t="s">
        <v>2940</v>
      </c>
      <c r="AI4312" t="s">
        <v>2941</v>
      </c>
      <c r="AJ4312" t="s">
        <v>3097</v>
      </c>
      <c r="AK4312" t="s">
        <v>3101</v>
      </c>
      <c r="AL4312" t="s">
        <v>3103</v>
      </c>
      <c r="AM4312" t="s">
        <v>3507</v>
      </c>
      <c r="BQ4312">
        <v>33.499000000000002</v>
      </c>
      <c r="BR4312">
        <v>33.757349999996428</v>
      </c>
      <c r="BS4312">
        <v>3</v>
      </c>
    </row>
    <row r="4313" spans="1:71" x14ac:dyDescent="0.25">
      <c r="A4313" t="s">
        <v>87</v>
      </c>
      <c r="B4313">
        <v>1822</v>
      </c>
      <c r="C4313" t="s">
        <v>88</v>
      </c>
      <c r="D4313">
        <v>2</v>
      </c>
      <c r="E4313">
        <v>37533.921199999997</v>
      </c>
      <c r="F4313">
        <v>37534.135439999998</v>
      </c>
      <c r="G4313">
        <v>0.21424000000115481</v>
      </c>
      <c r="H4313">
        <v>33.921199999999999</v>
      </c>
      <c r="I4313">
        <v>94.488</v>
      </c>
      <c r="J4313">
        <v>960.63</v>
      </c>
      <c r="L4313" t="s">
        <v>1445</v>
      </c>
      <c r="M4313" t="str">
        <f t="shared" si="544"/>
        <v>2017</v>
      </c>
      <c r="N4313" t="str">
        <f t="shared" si="545"/>
        <v>12</v>
      </c>
      <c r="O4313" t="str">
        <f t="shared" si="546"/>
        <v>27</v>
      </c>
      <c r="P4313" t="str">
        <f t="shared" si="547"/>
        <v>17</v>
      </c>
      <c r="Q4313" t="str">
        <f t="shared" si="548"/>
        <v>36</v>
      </c>
      <c r="R4313" t="str">
        <f t="shared" si="549"/>
        <v>02</v>
      </c>
      <c r="S4313" s="4">
        <f t="shared" si="551"/>
        <v>43096.733356481483</v>
      </c>
      <c r="T4313" s="5">
        <f t="shared" si="550"/>
        <v>43096.733356481483</v>
      </c>
      <c r="U4313" t="s">
        <v>2870</v>
      </c>
      <c r="AH4313" t="s">
        <v>2940</v>
      </c>
      <c r="AI4313" t="s">
        <v>2941</v>
      </c>
      <c r="AJ4313" t="s">
        <v>3097</v>
      </c>
      <c r="AK4313" t="s">
        <v>3101</v>
      </c>
      <c r="AL4313" t="s">
        <v>3103</v>
      </c>
      <c r="AM4313" t="s">
        <v>3507</v>
      </c>
      <c r="BQ4313">
        <v>33.921199999999999</v>
      </c>
      <c r="BR4313">
        <v>34.135440000001147</v>
      </c>
      <c r="BS4313">
        <v>4</v>
      </c>
    </row>
    <row r="4314" spans="1:71" x14ac:dyDescent="0.25">
      <c r="A4314" t="s">
        <v>87</v>
      </c>
      <c r="B4314">
        <v>1823</v>
      </c>
      <c r="C4314" t="s">
        <v>88</v>
      </c>
      <c r="D4314">
        <v>2</v>
      </c>
      <c r="E4314">
        <v>37534.381099999999</v>
      </c>
      <c r="F4314">
        <v>37534.759169999998</v>
      </c>
      <c r="G4314">
        <v>0.37806999999884278</v>
      </c>
      <c r="H4314">
        <v>34.381100000000004</v>
      </c>
      <c r="I4314">
        <v>55.118000000000002</v>
      </c>
      <c r="J4314">
        <v>1086.614</v>
      </c>
      <c r="L4314" t="s">
        <v>1445</v>
      </c>
      <c r="M4314" t="str">
        <f t="shared" si="544"/>
        <v>2017</v>
      </c>
      <c r="N4314" t="str">
        <f t="shared" si="545"/>
        <v>12</v>
      </c>
      <c r="O4314" t="str">
        <f t="shared" si="546"/>
        <v>27</v>
      </c>
      <c r="P4314" t="str">
        <f t="shared" si="547"/>
        <v>17</v>
      </c>
      <c r="Q4314" t="str">
        <f t="shared" si="548"/>
        <v>36</v>
      </c>
      <c r="R4314" t="str">
        <f t="shared" si="549"/>
        <v>02</v>
      </c>
      <c r="S4314" s="4">
        <f t="shared" si="551"/>
        <v>43096.733356481483</v>
      </c>
      <c r="T4314" s="5">
        <f t="shared" si="550"/>
        <v>43096.733356481483</v>
      </c>
      <c r="U4314" t="s">
        <v>2870</v>
      </c>
      <c r="AH4314" t="s">
        <v>2940</v>
      </c>
      <c r="AI4314" t="s">
        <v>2941</v>
      </c>
      <c r="AJ4314" t="s">
        <v>2941</v>
      </c>
      <c r="AK4314" t="s">
        <v>3101</v>
      </c>
      <c r="AL4314" t="s">
        <v>3104</v>
      </c>
      <c r="AM4314" t="s">
        <v>3507</v>
      </c>
      <c r="BQ4314">
        <v>34.381100000000004</v>
      </c>
      <c r="BR4314">
        <v>34.759169999998853</v>
      </c>
      <c r="BS4314">
        <v>5</v>
      </c>
    </row>
    <row r="4315" spans="1:71" x14ac:dyDescent="0.25">
      <c r="A4315" t="s">
        <v>87</v>
      </c>
      <c r="B4315">
        <v>1824</v>
      </c>
      <c r="C4315" t="s">
        <v>88</v>
      </c>
      <c r="D4315">
        <v>2</v>
      </c>
      <c r="E4315">
        <v>37535.086900000002</v>
      </c>
      <c r="F4315">
        <v>37535.754829999998</v>
      </c>
      <c r="G4315">
        <v>0.66792999999597669</v>
      </c>
      <c r="H4315">
        <v>35.0869</v>
      </c>
      <c r="I4315">
        <v>110.236</v>
      </c>
      <c r="J4315">
        <v>1236.22</v>
      </c>
      <c r="L4315" t="s">
        <v>1445</v>
      </c>
      <c r="M4315" t="str">
        <f t="shared" si="544"/>
        <v>2017</v>
      </c>
      <c r="N4315" t="str">
        <f t="shared" si="545"/>
        <v>12</v>
      </c>
      <c r="O4315" t="str">
        <f t="shared" si="546"/>
        <v>27</v>
      </c>
      <c r="P4315" t="str">
        <f t="shared" si="547"/>
        <v>17</v>
      </c>
      <c r="Q4315" t="str">
        <f t="shared" si="548"/>
        <v>36</v>
      </c>
      <c r="R4315" t="str">
        <f t="shared" si="549"/>
        <v>02</v>
      </c>
      <c r="S4315" s="4">
        <f t="shared" si="551"/>
        <v>43096.733356481483</v>
      </c>
      <c r="T4315" s="5">
        <f t="shared" si="550"/>
        <v>43096.733356481483</v>
      </c>
      <c r="U4315" t="s">
        <v>2870</v>
      </c>
      <c r="AH4315" t="s">
        <v>2940</v>
      </c>
      <c r="AI4315" t="s">
        <v>2941</v>
      </c>
      <c r="AJ4315" t="s">
        <v>2941</v>
      </c>
      <c r="AK4315" t="s">
        <v>3101</v>
      </c>
      <c r="AL4315" t="s">
        <v>3104</v>
      </c>
      <c r="AM4315" t="s">
        <v>3507</v>
      </c>
      <c r="BQ4315">
        <v>35.0869</v>
      </c>
      <c r="BR4315">
        <v>35.754829999995977</v>
      </c>
      <c r="BS4315">
        <v>6</v>
      </c>
    </row>
    <row r="4316" spans="1:71" x14ac:dyDescent="0.25">
      <c r="A4316" t="s">
        <v>87</v>
      </c>
      <c r="B4316">
        <v>1825</v>
      </c>
      <c r="C4316" t="s">
        <v>88</v>
      </c>
      <c r="D4316">
        <v>2</v>
      </c>
      <c r="E4316">
        <v>37536.120300000002</v>
      </c>
      <c r="F4316">
        <v>37536.429060000002</v>
      </c>
      <c r="G4316">
        <v>0.3087599999998929</v>
      </c>
      <c r="H4316">
        <v>36.1203</v>
      </c>
      <c r="I4316">
        <v>118.11</v>
      </c>
      <c r="J4316">
        <v>1118.1099999999999</v>
      </c>
      <c r="L4316" t="s">
        <v>1445</v>
      </c>
      <c r="M4316" t="str">
        <f t="shared" si="544"/>
        <v>2017</v>
      </c>
      <c r="N4316" t="str">
        <f t="shared" si="545"/>
        <v>12</v>
      </c>
      <c r="O4316" t="str">
        <f t="shared" si="546"/>
        <v>27</v>
      </c>
      <c r="P4316" t="str">
        <f t="shared" si="547"/>
        <v>17</v>
      </c>
      <c r="Q4316" t="str">
        <f t="shared" si="548"/>
        <v>36</v>
      </c>
      <c r="R4316" t="str">
        <f t="shared" si="549"/>
        <v>02</v>
      </c>
      <c r="S4316" s="4">
        <f t="shared" si="551"/>
        <v>43096.733356481483</v>
      </c>
      <c r="T4316" s="5">
        <f t="shared" si="550"/>
        <v>43096.733356481483</v>
      </c>
      <c r="U4316" t="s">
        <v>2870</v>
      </c>
      <c r="AH4316" t="s">
        <v>2940</v>
      </c>
      <c r="AI4316" t="s">
        <v>2941</v>
      </c>
      <c r="AJ4316" t="s">
        <v>2941</v>
      </c>
      <c r="AK4316" t="s">
        <v>3101</v>
      </c>
      <c r="AL4316" t="s">
        <v>3104</v>
      </c>
      <c r="AM4316" t="s">
        <v>3507</v>
      </c>
      <c r="BQ4316">
        <v>36.1203</v>
      </c>
      <c r="BR4316">
        <v>36.429059999999893</v>
      </c>
      <c r="BS4316">
        <v>7</v>
      </c>
    </row>
    <row r="4317" spans="1:71" x14ac:dyDescent="0.25">
      <c r="A4317" t="s">
        <v>87</v>
      </c>
      <c r="B4317">
        <v>1826</v>
      </c>
      <c r="C4317" t="s">
        <v>88</v>
      </c>
      <c r="D4317">
        <v>2</v>
      </c>
      <c r="E4317">
        <v>37537.059099999999</v>
      </c>
      <c r="F4317">
        <v>37537.260739999998</v>
      </c>
      <c r="G4317">
        <v>0.20163999999931551</v>
      </c>
      <c r="H4317">
        <v>37.059100000000001</v>
      </c>
      <c r="I4317">
        <v>118.11</v>
      </c>
      <c r="J4317">
        <v>1102.3620000000001</v>
      </c>
      <c r="L4317" t="s">
        <v>1445</v>
      </c>
      <c r="M4317" t="str">
        <f t="shared" si="544"/>
        <v>2017</v>
      </c>
      <c r="N4317" t="str">
        <f t="shared" si="545"/>
        <v>12</v>
      </c>
      <c r="O4317" t="str">
        <f t="shared" si="546"/>
        <v>27</v>
      </c>
      <c r="P4317" t="str">
        <f t="shared" si="547"/>
        <v>17</v>
      </c>
      <c r="Q4317" t="str">
        <f t="shared" si="548"/>
        <v>36</v>
      </c>
      <c r="R4317" t="str">
        <f t="shared" si="549"/>
        <v>02</v>
      </c>
      <c r="S4317" s="4">
        <f t="shared" si="551"/>
        <v>43096.733356481483</v>
      </c>
      <c r="T4317" s="5">
        <f t="shared" si="550"/>
        <v>43096.733356481483</v>
      </c>
      <c r="U4317" t="s">
        <v>2870</v>
      </c>
      <c r="AH4317" t="s">
        <v>2940</v>
      </c>
      <c r="AI4317" t="s">
        <v>2941</v>
      </c>
      <c r="AJ4317" t="s">
        <v>3097</v>
      </c>
      <c r="AK4317" t="s">
        <v>3101</v>
      </c>
      <c r="AL4317" t="s">
        <v>3103</v>
      </c>
      <c r="AM4317" t="s">
        <v>3507</v>
      </c>
      <c r="BQ4317">
        <v>37.059100000000001</v>
      </c>
      <c r="BR4317">
        <v>37.260739999999323</v>
      </c>
      <c r="BS4317">
        <v>8</v>
      </c>
    </row>
    <row r="4318" spans="1:71" x14ac:dyDescent="0.25">
      <c r="A4318" t="s">
        <v>87</v>
      </c>
      <c r="B4318">
        <v>1827</v>
      </c>
      <c r="C4318" t="s">
        <v>88</v>
      </c>
      <c r="D4318">
        <v>2</v>
      </c>
      <c r="E4318">
        <v>37537.506500000003</v>
      </c>
      <c r="F4318">
        <v>37537.701840000002</v>
      </c>
      <c r="G4318">
        <v>0.1953399999983958</v>
      </c>
      <c r="H4318">
        <v>37.506500000000003</v>
      </c>
      <c r="I4318">
        <v>133.858</v>
      </c>
      <c r="J4318">
        <v>1070.866</v>
      </c>
      <c r="L4318" t="s">
        <v>1445</v>
      </c>
      <c r="M4318" t="str">
        <f t="shared" si="544"/>
        <v>2017</v>
      </c>
      <c r="N4318" t="str">
        <f t="shared" si="545"/>
        <v>12</v>
      </c>
      <c r="O4318" t="str">
        <f t="shared" si="546"/>
        <v>27</v>
      </c>
      <c r="P4318" t="str">
        <f t="shared" si="547"/>
        <v>17</v>
      </c>
      <c r="Q4318" t="str">
        <f t="shared" si="548"/>
        <v>36</v>
      </c>
      <c r="R4318" t="str">
        <f t="shared" si="549"/>
        <v>02</v>
      </c>
      <c r="S4318" s="4">
        <f t="shared" si="551"/>
        <v>43096.733356481483</v>
      </c>
      <c r="T4318" s="5">
        <f t="shared" si="550"/>
        <v>43096.733356481483</v>
      </c>
      <c r="U4318" t="s">
        <v>2870</v>
      </c>
      <c r="AH4318" t="s">
        <v>2940</v>
      </c>
      <c r="AI4318" t="s">
        <v>2941</v>
      </c>
      <c r="AJ4318" t="s">
        <v>3097</v>
      </c>
      <c r="AK4318" t="s">
        <v>3101</v>
      </c>
      <c r="AL4318" t="s">
        <v>3103</v>
      </c>
      <c r="AM4318" t="s">
        <v>3507</v>
      </c>
      <c r="BQ4318">
        <v>37.506500000000003</v>
      </c>
      <c r="BR4318">
        <v>37.701839999998398</v>
      </c>
      <c r="BS4318">
        <v>9</v>
      </c>
    </row>
    <row r="4319" spans="1:71" x14ac:dyDescent="0.25">
      <c r="A4319" t="s">
        <v>87</v>
      </c>
      <c r="B4319">
        <v>2052</v>
      </c>
      <c r="C4319" t="s">
        <v>88</v>
      </c>
      <c r="D4319">
        <v>2</v>
      </c>
      <c r="E4319">
        <v>37540.788240000002</v>
      </c>
      <c r="F4319">
        <v>37541.29234</v>
      </c>
      <c r="G4319">
        <v>0.50409999999828869</v>
      </c>
      <c r="H4319">
        <v>40.788200000000003</v>
      </c>
      <c r="I4319">
        <v>77.143000000000001</v>
      </c>
      <c r="J4319">
        <v>1328.5709999999999</v>
      </c>
      <c r="L4319" t="s">
        <v>1445</v>
      </c>
      <c r="M4319" t="str">
        <f t="shared" si="544"/>
        <v>2017</v>
      </c>
      <c r="N4319" t="str">
        <f t="shared" si="545"/>
        <v>12</v>
      </c>
      <c r="O4319" t="str">
        <f t="shared" si="546"/>
        <v>27</v>
      </c>
      <c r="P4319" t="str">
        <f t="shared" si="547"/>
        <v>17</v>
      </c>
      <c r="Q4319" t="str">
        <f t="shared" si="548"/>
        <v>36</v>
      </c>
      <c r="R4319" t="str">
        <f t="shared" si="549"/>
        <v>02</v>
      </c>
      <c r="S4319" s="4">
        <f t="shared" si="551"/>
        <v>43096.733356481483</v>
      </c>
      <c r="T4319" s="5">
        <f t="shared" si="550"/>
        <v>43096.733356481483</v>
      </c>
      <c r="U4319" t="s">
        <v>2870</v>
      </c>
      <c r="AH4319" t="s">
        <v>2940</v>
      </c>
      <c r="AI4319" t="s">
        <v>2941</v>
      </c>
      <c r="AJ4319" t="s">
        <v>2941</v>
      </c>
      <c r="AK4319" t="s">
        <v>2940</v>
      </c>
      <c r="AL4319" t="s">
        <v>3104</v>
      </c>
      <c r="AM4319" t="s">
        <v>3508</v>
      </c>
      <c r="AN4319" t="s">
        <v>3723</v>
      </c>
      <c r="BQ4319">
        <v>40.788200000000003</v>
      </c>
      <c r="BR4319">
        <v>41.292299999998292</v>
      </c>
      <c r="BS4319">
        <v>10</v>
      </c>
    </row>
    <row r="4320" spans="1:71" x14ac:dyDescent="0.25">
      <c r="A4320" t="s">
        <v>87</v>
      </c>
      <c r="B4320">
        <v>2053</v>
      </c>
      <c r="C4320" t="s">
        <v>88</v>
      </c>
      <c r="D4320">
        <v>2</v>
      </c>
      <c r="E4320">
        <v>37541.538079999998</v>
      </c>
      <c r="F4320">
        <v>37541.878349999999</v>
      </c>
      <c r="G4320">
        <v>0.3402700000006007</v>
      </c>
      <c r="H4320">
        <v>41.5381</v>
      </c>
      <c r="I4320">
        <v>137.143</v>
      </c>
      <c r="J4320">
        <v>1448.5709999999999</v>
      </c>
      <c r="L4320" t="s">
        <v>1445</v>
      </c>
      <c r="M4320" t="str">
        <f t="shared" si="544"/>
        <v>2017</v>
      </c>
      <c r="N4320" t="str">
        <f t="shared" si="545"/>
        <v>12</v>
      </c>
      <c r="O4320" t="str">
        <f t="shared" si="546"/>
        <v>27</v>
      </c>
      <c r="P4320" t="str">
        <f t="shared" si="547"/>
        <v>17</v>
      </c>
      <c r="Q4320" t="str">
        <f t="shared" si="548"/>
        <v>36</v>
      </c>
      <c r="R4320" t="str">
        <f t="shared" si="549"/>
        <v>02</v>
      </c>
      <c r="S4320" s="4">
        <f t="shared" si="551"/>
        <v>43096.733356481483</v>
      </c>
      <c r="T4320" s="5">
        <f t="shared" si="550"/>
        <v>43096.733356481483</v>
      </c>
      <c r="U4320" t="s">
        <v>2870</v>
      </c>
      <c r="AH4320" t="s">
        <v>2940</v>
      </c>
      <c r="AI4320" t="s">
        <v>2941</v>
      </c>
      <c r="AJ4320" t="s">
        <v>2941</v>
      </c>
      <c r="AK4320" t="s">
        <v>2940</v>
      </c>
      <c r="AL4320" t="s">
        <v>3104</v>
      </c>
      <c r="AM4320" t="s">
        <v>3508</v>
      </c>
      <c r="AN4320" t="s">
        <v>3723</v>
      </c>
      <c r="BQ4320">
        <v>41.5381</v>
      </c>
      <c r="BR4320">
        <v>41.878370000000601</v>
      </c>
      <c r="BS4320">
        <v>11</v>
      </c>
    </row>
    <row r="4321" spans="1:71" x14ac:dyDescent="0.25">
      <c r="A4321" t="s">
        <v>87</v>
      </c>
      <c r="B4321">
        <v>2054</v>
      </c>
      <c r="C4321" t="s">
        <v>88</v>
      </c>
      <c r="D4321">
        <v>2</v>
      </c>
      <c r="E4321">
        <v>37542.40135</v>
      </c>
      <c r="F4321">
        <v>37542.754209999999</v>
      </c>
      <c r="G4321">
        <v>0.35285999999905471</v>
      </c>
      <c r="H4321">
        <v>42.401400000000002</v>
      </c>
      <c r="I4321">
        <v>145.714</v>
      </c>
      <c r="J4321">
        <v>1311.4290000000001</v>
      </c>
      <c r="L4321" t="s">
        <v>1445</v>
      </c>
      <c r="M4321" t="str">
        <f t="shared" si="544"/>
        <v>2017</v>
      </c>
      <c r="N4321" t="str">
        <f t="shared" si="545"/>
        <v>12</v>
      </c>
      <c r="O4321" t="str">
        <f t="shared" si="546"/>
        <v>27</v>
      </c>
      <c r="P4321" t="str">
        <f t="shared" si="547"/>
        <v>17</v>
      </c>
      <c r="Q4321" t="str">
        <f t="shared" si="548"/>
        <v>36</v>
      </c>
      <c r="R4321" t="str">
        <f t="shared" si="549"/>
        <v>02</v>
      </c>
      <c r="S4321" s="4">
        <f t="shared" si="551"/>
        <v>43096.733356481483</v>
      </c>
      <c r="T4321" s="5">
        <f t="shared" si="550"/>
        <v>43096.733356481483</v>
      </c>
      <c r="U4321" t="s">
        <v>2870</v>
      </c>
      <c r="AH4321" t="s">
        <v>2940</v>
      </c>
      <c r="AI4321" t="s">
        <v>2941</v>
      </c>
      <c r="AJ4321" t="s">
        <v>2941</v>
      </c>
      <c r="AK4321" t="s">
        <v>2940</v>
      </c>
      <c r="AL4321" t="s">
        <v>3104</v>
      </c>
      <c r="AM4321" t="s">
        <v>3508</v>
      </c>
      <c r="AN4321" t="s">
        <v>3723</v>
      </c>
      <c r="BQ4321">
        <v>42.401400000000002</v>
      </c>
      <c r="BR4321">
        <v>42.754259999999057</v>
      </c>
      <c r="BS4321">
        <v>12</v>
      </c>
    </row>
    <row r="4322" spans="1:71" x14ac:dyDescent="0.25">
      <c r="A4322" t="s">
        <v>87</v>
      </c>
      <c r="B4322">
        <v>2055</v>
      </c>
      <c r="C4322" t="s">
        <v>88</v>
      </c>
      <c r="D4322">
        <v>2</v>
      </c>
      <c r="E4322">
        <v>37542.924350000001</v>
      </c>
      <c r="F4322">
        <v>37543.415840000001</v>
      </c>
      <c r="G4322">
        <v>0.49149000000033988</v>
      </c>
      <c r="H4322">
        <v>42.924399999999999</v>
      </c>
      <c r="I4322">
        <v>205.714</v>
      </c>
      <c r="J4322">
        <v>1362.857</v>
      </c>
      <c r="L4322" t="s">
        <v>1445</v>
      </c>
      <c r="M4322" t="str">
        <f t="shared" si="544"/>
        <v>2017</v>
      </c>
      <c r="N4322" t="str">
        <f t="shared" si="545"/>
        <v>12</v>
      </c>
      <c r="O4322" t="str">
        <f t="shared" si="546"/>
        <v>27</v>
      </c>
      <c r="P4322" t="str">
        <f t="shared" si="547"/>
        <v>17</v>
      </c>
      <c r="Q4322" t="str">
        <f t="shared" si="548"/>
        <v>36</v>
      </c>
      <c r="R4322" t="str">
        <f t="shared" si="549"/>
        <v>02</v>
      </c>
      <c r="S4322" s="4">
        <f t="shared" si="551"/>
        <v>43096.733356481483</v>
      </c>
      <c r="T4322" s="5">
        <f t="shared" si="550"/>
        <v>43096.733356481483</v>
      </c>
      <c r="U4322" t="s">
        <v>2870</v>
      </c>
      <c r="AH4322" t="s">
        <v>2940</v>
      </c>
      <c r="AI4322" t="s">
        <v>3077</v>
      </c>
      <c r="AJ4322" t="s">
        <v>3097</v>
      </c>
      <c r="AK4322" t="s">
        <v>2940</v>
      </c>
      <c r="AL4322" t="s">
        <v>3103</v>
      </c>
      <c r="AM4322" t="s">
        <v>3508</v>
      </c>
      <c r="AN4322" t="s">
        <v>3723</v>
      </c>
      <c r="BQ4322">
        <v>42.924399999999999</v>
      </c>
      <c r="BR4322">
        <v>43.415890000000338</v>
      </c>
      <c r="BS4322">
        <v>13</v>
      </c>
    </row>
    <row r="4323" spans="1:71" x14ac:dyDescent="0.25">
      <c r="A4323" t="s">
        <v>87</v>
      </c>
      <c r="B4323">
        <v>2056</v>
      </c>
      <c r="C4323" t="s">
        <v>88</v>
      </c>
      <c r="D4323">
        <v>2</v>
      </c>
      <c r="E4323">
        <v>37543.642679999997</v>
      </c>
      <c r="F4323">
        <v>37543.79391</v>
      </c>
      <c r="G4323">
        <v>0.15123000000312459</v>
      </c>
      <c r="H4323">
        <v>43.642699999999998</v>
      </c>
      <c r="I4323">
        <v>180</v>
      </c>
      <c r="J4323">
        <v>1200</v>
      </c>
      <c r="L4323" t="s">
        <v>1445</v>
      </c>
      <c r="M4323" t="str">
        <f t="shared" si="544"/>
        <v>2017</v>
      </c>
      <c r="N4323" t="str">
        <f t="shared" si="545"/>
        <v>12</v>
      </c>
      <c r="O4323" t="str">
        <f t="shared" si="546"/>
        <v>27</v>
      </c>
      <c r="P4323" t="str">
        <f t="shared" si="547"/>
        <v>17</v>
      </c>
      <c r="Q4323" t="str">
        <f t="shared" si="548"/>
        <v>36</v>
      </c>
      <c r="R4323" t="str">
        <f t="shared" si="549"/>
        <v>02</v>
      </c>
      <c r="S4323" s="4">
        <f t="shared" si="551"/>
        <v>43096.733356481483</v>
      </c>
      <c r="T4323" s="5">
        <f t="shared" si="550"/>
        <v>43096.733356481483</v>
      </c>
      <c r="U4323" t="s">
        <v>2870</v>
      </c>
      <c r="AH4323" t="s">
        <v>2940</v>
      </c>
      <c r="AI4323" t="s">
        <v>2941</v>
      </c>
      <c r="AJ4323" t="s">
        <v>3097</v>
      </c>
      <c r="AK4323" t="s">
        <v>2940</v>
      </c>
      <c r="AL4323" t="s">
        <v>3103</v>
      </c>
      <c r="AM4323" t="s">
        <v>3508</v>
      </c>
      <c r="AN4323" t="s">
        <v>3723</v>
      </c>
      <c r="BQ4323">
        <v>43.642699999999998</v>
      </c>
      <c r="BR4323">
        <v>43.793930000003122</v>
      </c>
      <c r="BS4323">
        <v>14</v>
      </c>
    </row>
    <row r="4324" spans="1:71" x14ac:dyDescent="0.25">
      <c r="A4324" t="s">
        <v>87</v>
      </c>
      <c r="B4324">
        <v>2059</v>
      </c>
      <c r="C4324" t="s">
        <v>88</v>
      </c>
      <c r="D4324">
        <v>2</v>
      </c>
      <c r="E4324">
        <v>37682.953560000002</v>
      </c>
      <c r="F4324">
        <v>37683.24972</v>
      </c>
      <c r="G4324">
        <v>0.29615999999805348</v>
      </c>
      <c r="H4324">
        <v>182.95359999999999</v>
      </c>
      <c r="I4324">
        <v>111.429</v>
      </c>
      <c r="J4324">
        <v>1114.2860000000001</v>
      </c>
      <c r="L4324" t="s">
        <v>1445</v>
      </c>
      <c r="M4324" t="str">
        <f t="shared" si="544"/>
        <v>2017</v>
      </c>
      <c r="N4324" t="str">
        <f t="shared" si="545"/>
        <v>12</v>
      </c>
      <c r="O4324" t="str">
        <f t="shared" si="546"/>
        <v>27</v>
      </c>
      <c r="P4324" t="str">
        <f t="shared" si="547"/>
        <v>17</v>
      </c>
      <c r="Q4324" t="str">
        <f t="shared" si="548"/>
        <v>36</v>
      </c>
      <c r="R4324" t="str">
        <f t="shared" si="549"/>
        <v>02</v>
      </c>
      <c r="S4324" s="4">
        <f t="shared" si="551"/>
        <v>43096.733356481483</v>
      </c>
      <c r="T4324" s="5">
        <f t="shared" si="550"/>
        <v>43096.733356481483</v>
      </c>
      <c r="U4324" t="s">
        <v>2870</v>
      </c>
      <c r="AH4324" t="s">
        <v>2940</v>
      </c>
      <c r="AI4324" t="s">
        <v>2941</v>
      </c>
      <c r="AJ4324" t="s">
        <v>2941</v>
      </c>
      <c r="AK4324" t="s">
        <v>3101</v>
      </c>
      <c r="AL4324" t="s">
        <v>3104</v>
      </c>
      <c r="AM4324" t="s">
        <v>3509</v>
      </c>
      <c r="BQ4324">
        <v>182.95359999999999</v>
      </c>
      <c r="BR4324">
        <v>183.24975999999799</v>
      </c>
      <c r="BS4324">
        <v>15</v>
      </c>
    </row>
    <row r="4325" spans="1:71" x14ac:dyDescent="0.25">
      <c r="A4325" t="s">
        <v>87</v>
      </c>
      <c r="B4325">
        <v>2060</v>
      </c>
      <c r="C4325" t="s">
        <v>88</v>
      </c>
      <c r="D4325">
        <v>2</v>
      </c>
      <c r="E4325">
        <v>37735.388070000001</v>
      </c>
      <c r="F4325">
        <v>37736.011890000002</v>
      </c>
      <c r="G4325">
        <v>0.62382000000070548</v>
      </c>
      <c r="H4325">
        <v>235.38810000000001</v>
      </c>
      <c r="I4325">
        <v>102.857</v>
      </c>
      <c r="J4325">
        <v>1294.2860000000001</v>
      </c>
      <c r="L4325" t="s">
        <v>1445</v>
      </c>
      <c r="M4325" t="str">
        <f t="shared" si="544"/>
        <v>2017</v>
      </c>
      <c r="N4325" t="str">
        <f t="shared" si="545"/>
        <v>12</v>
      </c>
      <c r="O4325" t="str">
        <f t="shared" si="546"/>
        <v>27</v>
      </c>
      <c r="P4325" t="str">
        <f t="shared" si="547"/>
        <v>17</v>
      </c>
      <c r="Q4325" t="str">
        <f t="shared" si="548"/>
        <v>36</v>
      </c>
      <c r="R4325" t="str">
        <f t="shared" si="549"/>
        <v>02</v>
      </c>
      <c r="S4325" s="4">
        <f t="shared" si="551"/>
        <v>43096.733356481483</v>
      </c>
      <c r="T4325" s="5">
        <f t="shared" si="550"/>
        <v>43096.733356481483</v>
      </c>
      <c r="U4325" t="s">
        <v>2870</v>
      </c>
      <c r="AH4325" t="s">
        <v>2940</v>
      </c>
      <c r="AI4325" t="s">
        <v>3077</v>
      </c>
      <c r="AJ4325" t="s">
        <v>2941</v>
      </c>
      <c r="AK4325" t="s">
        <v>3101</v>
      </c>
      <c r="AL4325" t="s">
        <v>3104</v>
      </c>
      <c r="AM4325" t="s">
        <v>3510</v>
      </c>
      <c r="BQ4325">
        <v>235.38810000000001</v>
      </c>
      <c r="BR4325">
        <v>236.01192000000071</v>
      </c>
      <c r="BS4325">
        <v>16</v>
      </c>
    </row>
    <row r="4326" spans="1:71" x14ac:dyDescent="0.25">
      <c r="A4326" t="s">
        <v>87</v>
      </c>
      <c r="B4326">
        <v>1189</v>
      </c>
      <c r="C4326" t="s">
        <v>88</v>
      </c>
      <c r="D4326">
        <v>2</v>
      </c>
      <c r="E4326">
        <v>38155.834999999999</v>
      </c>
      <c r="F4326">
        <v>38156.188470000001</v>
      </c>
      <c r="G4326">
        <v>0.35347000000183471</v>
      </c>
      <c r="H4326">
        <v>55.835000000000001</v>
      </c>
      <c r="I4326">
        <v>89.1</v>
      </c>
      <c r="J4326">
        <v>651.20000000000005</v>
      </c>
      <c r="L4326" t="s">
        <v>1446</v>
      </c>
      <c r="M4326" t="str">
        <f t="shared" si="544"/>
        <v>2017</v>
      </c>
      <c r="N4326" t="str">
        <f t="shared" si="545"/>
        <v>12</v>
      </c>
      <c r="O4326" t="str">
        <f t="shared" si="546"/>
        <v>28</v>
      </c>
      <c r="P4326" t="str">
        <f t="shared" si="547"/>
        <v>03</v>
      </c>
      <c r="Q4326" t="str">
        <f t="shared" si="548"/>
        <v>36</v>
      </c>
      <c r="R4326" t="str">
        <f t="shared" si="549"/>
        <v>02</v>
      </c>
      <c r="S4326" s="4">
        <f t="shared" si="551"/>
        <v>43097.150023148148</v>
      </c>
      <c r="T4326" s="5">
        <f t="shared" si="550"/>
        <v>43097.150023148148</v>
      </c>
      <c r="U4326" t="s">
        <v>2871</v>
      </c>
      <c r="W4326" t="s">
        <v>2940</v>
      </c>
      <c r="X4326" t="s">
        <v>2942</v>
      </c>
      <c r="Z4326" t="s">
        <v>2954</v>
      </c>
      <c r="AH4326" t="s">
        <v>2940</v>
      </c>
      <c r="AI4326" t="s">
        <v>2941</v>
      </c>
      <c r="AJ4326" t="s">
        <v>3097</v>
      </c>
      <c r="AK4326" t="s">
        <v>3101</v>
      </c>
      <c r="AL4326" t="s">
        <v>3103</v>
      </c>
      <c r="AM4326" t="s">
        <v>3105</v>
      </c>
      <c r="BQ4326">
        <v>55.835000000000001</v>
      </c>
      <c r="BR4326">
        <v>56.188470000001843</v>
      </c>
      <c r="BS4326">
        <v>0</v>
      </c>
    </row>
    <row r="4327" spans="1:71" x14ac:dyDescent="0.25">
      <c r="A4327" t="s">
        <v>87</v>
      </c>
      <c r="B4327">
        <v>1192</v>
      </c>
      <c r="C4327" t="s">
        <v>88</v>
      </c>
      <c r="D4327">
        <v>2</v>
      </c>
      <c r="E4327">
        <v>38171.643129999997</v>
      </c>
      <c r="F4327">
        <v>38172.140930000001</v>
      </c>
      <c r="G4327">
        <v>0.49780000000464503</v>
      </c>
      <c r="H4327">
        <v>71.643100000000004</v>
      </c>
      <c r="I4327">
        <v>116.9</v>
      </c>
      <c r="J4327">
        <v>840.4</v>
      </c>
      <c r="L4327" t="s">
        <v>1446</v>
      </c>
      <c r="M4327" t="str">
        <f t="shared" si="544"/>
        <v>2017</v>
      </c>
      <c r="N4327" t="str">
        <f t="shared" si="545"/>
        <v>12</v>
      </c>
      <c r="O4327" t="str">
        <f t="shared" si="546"/>
        <v>28</v>
      </c>
      <c r="P4327" t="str">
        <f t="shared" si="547"/>
        <v>03</v>
      </c>
      <c r="Q4327" t="str">
        <f t="shared" si="548"/>
        <v>36</v>
      </c>
      <c r="R4327" t="str">
        <f t="shared" si="549"/>
        <v>02</v>
      </c>
      <c r="S4327" s="4">
        <f t="shared" si="551"/>
        <v>43097.150023148148</v>
      </c>
      <c r="T4327" s="5">
        <f t="shared" si="550"/>
        <v>43097.150023148148</v>
      </c>
      <c r="U4327" t="s">
        <v>2871</v>
      </c>
      <c r="W4327" t="s">
        <v>2940</v>
      </c>
      <c r="X4327" t="s">
        <v>2948</v>
      </c>
      <c r="Z4327" t="s">
        <v>2954</v>
      </c>
      <c r="AH4327" t="s">
        <v>2940</v>
      </c>
      <c r="AI4327" t="s">
        <v>3077</v>
      </c>
      <c r="AJ4327" t="s">
        <v>3097</v>
      </c>
      <c r="AK4327" t="s">
        <v>3101</v>
      </c>
      <c r="AL4327" t="s">
        <v>3103</v>
      </c>
      <c r="AM4327" t="s">
        <v>3105</v>
      </c>
      <c r="BQ4327">
        <v>71.643100000000004</v>
      </c>
      <c r="BR4327">
        <v>72.140900000004649</v>
      </c>
      <c r="BS4327">
        <v>1</v>
      </c>
    </row>
    <row r="4328" spans="1:71" x14ac:dyDescent="0.25">
      <c r="A4328" t="s">
        <v>87</v>
      </c>
      <c r="B4328">
        <v>1830</v>
      </c>
      <c r="C4328" t="s">
        <v>88</v>
      </c>
      <c r="D4328">
        <v>2</v>
      </c>
      <c r="E4328">
        <v>38136.512900000002</v>
      </c>
      <c r="F4328">
        <v>38137.017</v>
      </c>
      <c r="G4328">
        <v>0.50409999999828869</v>
      </c>
      <c r="H4328">
        <v>36.512900000000002</v>
      </c>
      <c r="I4328">
        <v>78.739999999999995</v>
      </c>
      <c r="J4328">
        <v>1275.5909999999999</v>
      </c>
      <c r="L4328" t="s">
        <v>1446</v>
      </c>
      <c r="M4328" t="str">
        <f t="shared" si="544"/>
        <v>2017</v>
      </c>
      <c r="N4328" t="str">
        <f t="shared" si="545"/>
        <v>12</v>
      </c>
      <c r="O4328" t="str">
        <f t="shared" si="546"/>
        <v>28</v>
      </c>
      <c r="P4328" t="str">
        <f t="shared" si="547"/>
        <v>03</v>
      </c>
      <c r="Q4328" t="str">
        <f t="shared" si="548"/>
        <v>36</v>
      </c>
      <c r="R4328" t="str">
        <f t="shared" si="549"/>
        <v>02</v>
      </c>
      <c r="S4328" s="4">
        <f t="shared" si="551"/>
        <v>43097.150023148148</v>
      </c>
      <c r="T4328" s="5">
        <f t="shared" si="550"/>
        <v>43097.150023148148</v>
      </c>
      <c r="U4328" t="s">
        <v>2871</v>
      </c>
      <c r="AH4328" t="s">
        <v>2940</v>
      </c>
      <c r="AI4328" t="s">
        <v>3077</v>
      </c>
      <c r="AJ4328" t="s">
        <v>2941</v>
      </c>
      <c r="AK4328" t="s">
        <v>3101</v>
      </c>
      <c r="AL4328" t="s">
        <v>3104</v>
      </c>
      <c r="AM4328" t="s">
        <v>3511</v>
      </c>
      <c r="BQ4328">
        <v>36.512900000000002</v>
      </c>
      <c r="BR4328">
        <v>37.016999999998291</v>
      </c>
      <c r="BS4328">
        <v>2</v>
      </c>
    </row>
    <row r="4329" spans="1:71" x14ac:dyDescent="0.25">
      <c r="A4329" t="s">
        <v>87</v>
      </c>
      <c r="B4329">
        <v>1831</v>
      </c>
      <c r="C4329" t="s">
        <v>88</v>
      </c>
      <c r="D4329">
        <v>2</v>
      </c>
      <c r="E4329">
        <v>38137.105199999998</v>
      </c>
      <c r="F4329">
        <v>38137.521079999999</v>
      </c>
      <c r="G4329">
        <v>0.41588000000047032</v>
      </c>
      <c r="H4329">
        <v>37.105200000000004</v>
      </c>
      <c r="I4329">
        <v>110.236</v>
      </c>
      <c r="J4329">
        <v>1267.7170000000001</v>
      </c>
      <c r="L4329" t="s">
        <v>1446</v>
      </c>
      <c r="M4329" t="str">
        <f t="shared" si="544"/>
        <v>2017</v>
      </c>
      <c r="N4329" t="str">
        <f t="shared" si="545"/>
        <v>12</v>
      </c>
      <c r="O4329" t="str">
        <f t="shared" si="546"/>
        <v>28</v>
      </c>
      <c r="P4329" t="str">
        <f t="shared" si="547"/>
        <v>03</v>
      </c>
      <c r="Q4329" t="str">
        <f t="shared" si="548"/>
        <v>36</v>
      </c>
      <c r="R4329" t="str">
        <f t="shared" si="549"/>
        <v>02</v>
      </c>
      <c r="S4329" s="4">
        <f t="shared" si="551"/>
        <v>43097.150023148148</v>
      </c>
      <c r="T4329" s="5">
        <f t="shared" si="550"/>
        <v>43097.150023148148</v>
      </c>
      <c r="U4329" t="s">
        <v>2871</v>
      </c>
      <c r="AH4329" t="s">
        <v>2940</v>
      </c>
      <c r="AI4329" t="s">
        <v>2941</v>
      </c>
      <c r="AJ4329" t="s">
        <v>2941</v>
      </c>
      <c r="AK4329" t="s">
        <v>3101</v>
      </c>
      <c r="AL4329" t="s">
        <v>3104</v>
      </c>
      <c r="AM4329" t="s">
        <v>3511</v>
      </c>
      <c r="BQ4329">
        <v>37.105200000000004</v>
      </c>
      <c r="BR4329">
        <v>37.521080000000467</v>
      </c>
      <c r="BS4329">
        <v>3</v>
      </c>
    </row>
    <row r="4330" spans="1:71" x14ac:dyDescent="0.25">
      <c r="A4330" t="s">
        <v>87</v>
      </c>
      <c r="B4330">
        <v>1832</v>
      </c>
      <c r="C4330" t="s">
        <v>88</v>
      </c>
      <c r="D4330">
        <v>2</v>
      </c>
      <c r="E4330">
        <v>38137.653400000003</v>
      </c>
      <c r="F4330">
        <v>38138.025170000001</v>
      </c>
      <c r="G4330">
        <v>0.37176999999792321</v>
      </c>
      <c r="H4330">
        <v>37.653399999999998</v>
      </c>
      <c r="I4330">
        <v>70.866</v>
      </c>
      <c r="J4330">
        <v>1307.087</v>
      </c>
      <c r="L4330" t="s">
        <v>1446</v>
      </c>
      <c r="M4330" t="str">
        <f t="shared" si="544"/>
        <v>2017</v>
      </c>
      <c r="N4330" t="str">
        <f t="shared" si="545"/>
        <v>12</v>
      </c>
      <c r="O4330" t="str">
        <f t="shared" si="546"/>
        <v>28</v>
      </c>
      <c r="P4330" t="str">
        <f t="shared" si="547"/>
        <v>03</v>
      </c>
      <c r="Q4330" t="str">
        <f t="shared" si="548"/>
        <v>36</v>
      </c>
      <c r="R4330" t="str">
        <f t="shared" si="549"/>
        <v>02</v>
      </c>
      <c r="S4330" s="4">
        <f t="shared" si="551"/>
        <v>43097.150023148148</v>
      </c>
      <c r="T4330" s="5">
        <f t="shared" si="550"/>
        <v>43097.150023148148</v>
      </c>
      <c r="U4330" t="s">
        <v>2871</v>
      </c>
      <c r="AH4330" t="s">
        <v>2940</v>
      </c>
      <c r="AI4330" t="s">
        <v>2941</v>
      </c>
      <c r="AJ4330" t="s">
        <v>2941</v>
      </c>
      <c r="AK4330" t="s">
        <v>3101</v>
      </c>
      <c r="AL4330" t="s">
        <v>3104</v>
      </c>
      <c r="AM4330" t="s">
        <v>3511</v>
      </c>
      <c r="BQ4330">
        <v>37.653399999999998</v>
      </c>
      <c r="BR4330">
        <v>38.025169999997921</v>
      </c>
      <c r="BS4330">
        <v>4</v>
      </c>
    </row>
    <row r="4331" spans="1:71" x14ac:dyDescent="0.25">
      <c r="A4331" t="s">
        <v>87</v>
      </c>
      <c r="B4331">
        <v>1833</v>
      </c>
      <c r="C4331" t="s">
        <v>88</v>
      </c>
      <c r="D4331">
        <v>2</v>
      </c>
      <c r="E4331">
        <v>38138.037799999998</v>
      </c>
      <c r="F4331">
        <v>38138.327660000003</v>
      </c>
      <c r="G4331">
        <v>0.28986000000440981</v>
      </c>
      <c r="H4331">
        <v>38.037799999999997</v>
      </c>
      <c r="I4331">
        <v>70.866</v>
      </c>
      <c r="J4331">
        <v>1307.087</v>
      </c>
      <c r="L4331" t="s">
        <v>1446</v>
      </c>
      <c r="M4331" t="str">
        <f t="shared" si="544"/>
        <v>2017</v>
      </c>
      <c r="N4331" t="str">
        <f t="shared" si="545"/>
        <v>12</v>
      </c>
      <c r="O4331" t="str">
        <f t="shared" si="546"/>
        <v>28</v>
      </c>
      <c r="P4331" t="str">
        <f t="shared" si="547"/>
        <v>03</v>
      </c>
      <c r="Q4331" t="str">
        <f t="shared" si="548"/>
        <v>36</v>
      </c>
      <c r="R4331" t="str">
        <f t="shared" si="549"/>
        <v>02</v>
      </c>
      <c r="S4331" s="4">
        <f t="shared" si="551"/>
        <v>43097.150023148148</v>
      </c>
      <c r="T4331" s="5">
        <f t="shared" si="550"/>
        <v>43097.150023148148</v>
      </c>
      <c r="U4331" t="s">
        <v>2871</v>
      </c>
      <c r="AH4331" t="s">
        <v>2940</v>
      </c>
      <c r="AI4331" t="s">
        <v>2941</v>
      </c>
      <c r="AJ4331" t="s">
        <v>3097</v>
      </c>
      <c r="AK4331" t="s">
        <v>3101</v>
      </c>
      <c r="AL4331" t="s">
        <v>3103</v>
      </c>
      <c r="AM4331" t="s">
        <v>3511</v>
      </c>
      <c r="BQ4331">
        <v>38.037799999999997</v>
      </c>
      <c r="BR4331">
        <v>38.327660000004407</v>
      </c>
      <c r="BS4331">
        <v>5</v>
      </c>
    </row>
    <row r="4332" spans="1:71" x14ac:dyDescent="0.25">
      <c r="A4332" t="s">
        <v>87</v>
      </c>
      <c r="B4332">
        <v>2075</v>
      </c>
      <c r="C4332" t="s">
        <v>88</v>
      </c>
      <c r="D4332">
        <v>2</v>
      </c>
      <c r="E4332">
        <v>38158.54711</v>
      </c>
      <c r="F4332">
        <v>38158.874770000002</v>
      </c>
      <c r="G4332">
        <v>0.32766000000265189</v>
      </c>
      <c r="H4332">
        <v>58.5471</v>
      </c>
      <c r="I4332">
        <v>128.571</v>
      </c>
      <c r="J4332">
        <v>942.85699999999997</v>
      </c>
      <c r="L4332" t="s">
        <v>1446</v>
      </c>
      <c r="M4332" t="str">
        <f t="shared" si="544"/>
        <v>2017</v>
      </c>
      <c r="N4332" t="str">
        <f t="shared" si="545"/>
        <v>12</v>
      </c>
      <c r="O4332" t="str">
        <f t="shared" si="546"/>
        <v>28</v>
      </c>
      <c r="P4332" t="str">
        <f t="shared" si="547"/>
        <v>03</v>
      </c>
      <c r="Q4332" t="str">
        <f t="shared" si="548"/>
        <v>36</v>
      </c>
      <c r="R4332" t="str">
        <f t="shared" si="549"/>
        <v>02</v>
      </c>
      <c r="S4332" s="4">
        <f t="shared" si="551"/>
        <v>43097.150023148148</v>
      </c>
      <c r="T4332" s="5">
        <f t="shared" si="550"/>
        <v>43097.150023148148</v>
      </c>
      <c r="U4332" t="s">
        <v>2871</v>
      </c>
      <c r="AH4332" t="s">
        <v>2940</v>
      </c>
      <c r="AI4332" t="s">
        <v>3077</v>
      </c>
      <c r="AJ4332" t="s">
        <v>3097</v>
      </c>
      <c r="AK4332" t="s">
        <v>3101</v>
      </c>
      <c r="AL4332" t="s">
        <v>3103</v>
      </c>
      <c r="AM4332" t="s">
        <v>3512</v>
      </c>
      <c r="BQ4332">
        <v>58.5471</v>
      </c>
      <c r="BR4332">
        <v>58.874760000002652</v>
      </c>
      <c r="BS4332">
        <v>6</v>
      </c>
    </row>
    <row r="4333" spans="1:71" x14ac:dyDescent="0.25">
      <c r="A4333" t="s">
        <v>87</v>
      </c>
      <c r="B4333">
        <v>2076</v>
      </c>
      <c r="C4333" t="s">
        <v>88</v>
      </c>
      <c r="D4333">
        <v>2</v>
      </c>
      <c r="E4333">
        <v>38159.536399999997</v>
      </c>
      <c r="F4333">
        <v>38159.738039999997</v>
      </c>
      <c r="G4333">
        <v>0.20163999999931551</v>
      </c>
      <c r="H4333">
        <v>59.5364</v>
      </c>
      <c r="I4333">
        <v>68.570999999999998</v>
      </c>
      <c r="J4333">
        <v>840</v>
      </c>
      <c r="L4333" t="s">
        <v>1446</v>
      </c>
      <c r="M4333" t="str">
        <f t="shared" si="544"/>
        <v>2017</v>
      </c>
      <c r="N4333" t="str">
        <f t="shared" si="545"/>
        <v>12</v>
      </c>
      <c r="O4333" t="str">
        <f t="shared" si="546"/>
        <v>28</v>
      </c>
      <c r="P4333" t="str">
        <f t="shared" si="547"/>
        <v>03</v>
      </c>
      <c r="Q4333" t="str">
        <f t="shared" si="548"/>
        <v>36</v>
      </c>
      <c r="R4333" t="str">
        <f t="shared" si="549"/>
        <v>02</v>
      </c>
      <c r="S4333" s="4">
        <f t="shared" si="551"/>
        <v>43097.150023148148</v>
      </c>
      <c r="T4333" s="5">
        <f t="shared" si="550"/>
        <v>43097.150023148148</v>
      </c>
      <c r="U4333" t="s">
        <v>2871</v>
      </c>
      <c r="AH4333" t="s">
        <v>2940</v>
      </c>
      <c r="AI4333" t="s">
        <v>2941</v>
      </c>
      <c r="AJ4333" t="s">
        <v>3097</v>
      </c>
      <c r="AK4333" t="s">
        <v>3101</v>
      </c>
      <c r="AL4333" t="s">
        <v>3103</v>
      </c>
      <c r="AM4333" t="s">
        <v>3512</v>
      </c>
      <c r="BQ4333">
        <v>59.5364</v>
      </c>
      <c r="BR4333">
        <v>59.738039999999323</v>
      </c>
      <c r="BS4333">
        <v>7</v>
      </c>
    </row>
    <row r="4334" spans="1:71" x14ac:dyDescent="0.25">
      <c r="A4334" t="s">
        <v>87</v>
      </c>
      <c r="B4334">
        <v>2077</v>
      </c>
      <c r="C4334" t="s">
        <v>88</v>
      </c>
      <c r="D4334">
        <v>2</v>
      </c>
      <c r="E4334">
        <v>38160.103510000001</v>
      </c>
      <c r="F4334">
        <v>38160.513079999997</v>
      </c>
      <c r="G4334">
        <v>0.40956999999616528</v>
      </c>
      <c r="H4334">
        <v>60.103499999999997</v>
      </c>
      <c r="I4334">
        <v>145.714</v>
      </c>
      <c r="J4334">
        <v>994.28599999999994</v>
      </c>
      <c r="L4334" t="s">
        <v>1446</v>
      </c>
      <c r="M4334" t="str">
        <f t="shared" si="544"/>
        <v>2017</v>
      </c>
      <c r="N4334" t="str">
        <f t="shared" si="545"/>
        <v>12</v>
      </c>
      <c r="O4334" t="str">
        <f t="shared" si="546"/>
        <v>28</v>
      </c>
      <c r="P4334" t="str">
        <f t="shared" si="547"/>
        <v>03</v>
      </c>
      <c r="Q4334" t="str">
        <f t="shared" si="548"/>
        <v>36</v>
      </c>
      <c r="R4334" t="str">
        <f t="shared" si="549"/>
        <v>02</v>
      </c>
      <c r="S4334" s="4">
        <f t="shared" si="551"/>
        <v>43097.150023148148</v>
      </c>
      <c r="T4334" s="5">
        <f t="shared" si="550"/>
        <v>43097.150023148148</v>
      </c>
      <c r="U4334" t="s">
        <v>2871</v>
      </c>
      <c r="AH4334" t="s">
        <v>2940</v>
      </c>
      <c r="AI4334" t="s">
        <v>3077</v>
      </c>
      <c r="AJ4334" t="s">
        <v>3097</v>
      </c>
      <c r="AK4334" t="s">
        <v>3101</v>
      </c>
      <c r="AL4334" t="s">
        <v>3103</v>
      </c>
      <c r="AM4334" t="s">
        <v>3512</v>
      </c>
      <c r="BQ4334">
        <v>60.103499999999997</v>
      </c>
      <c r="BR4334">
        <v>60.513069999996162</v>
      </c>
      <c r="BS4334">
        <v>8</v>
      </c>
    </row>
    <row r="4335" spans="1:71" x14ac:dyDescent="0.25">
      <c r="A4335" t="s">
        <v>87</v>
      </c>
      <c r="B4335">
        <v>2078</v>
      </c>
      <c r="C4335" t="s">
        <v>88</v>
      </c>
      <c r="D4335">
        <v>2</v>
      </c>
      <c r="E4335">
        <v>38161.407850000003</v>
      </c>
      <c r="F4335">
        <v>38162.227010000002</v>
      </c>
      <c r="G4335">
        <v>0.81915999999910127</v>
      </c>
      <c r="H4335">
        <v>61.407899999999998</v>
      </c>
      <c r="I4335">
        <v>188.571</v>
      </c>
      <c r="J4335">
        <v>925.71400000000006</v>
      </c>
      <c r="L4335" t="s">
        <v>1446</v>
      </c>
      <c r="M4335" t="str">
        <f t="shared" si="544"/>
        <v>2017</v>
      </c>
      <c r="N4335" t="str">
        <f t="shared" si="545"/>
        <v>12</v>
      </c>
      <c r="O4335" t="str">
        <f t="shared" si="546"/>
        <v>28</v>
      </c>
      <c r="P4335" t="str">
        <f t="shared" si="547"/>
        <v>03</v>
      </c>
      <c r="Q4335" t="str">
        <f t="shared" si="548"/>
        <v>36</v>
      </c>
      <c r="R4335" t="str">
        <f t="shared" si="549"/>
        <v>02</v>
      </c>
      <c r="S4335" s="4">
        <f t="shared" si="551"/>
        <v>43097.150023148148</v>
      </c>
      <c r="T4335" s="5">
        <f t="shared" si="550"/>
        <v>43097.150023148148</v>
      </c>
      <c r="U4335" t="s">
        <v>2871</v>
      </c>
      <c r="AH4335" t="s">
        <v>2940</v>
      </c>
      <c r="AI4335" t="s">
        <v>3081</v>
      </c>
      <c r="AJ4335" t="s">
        <v>3077</v>
      </c>
      <c r="AK4335" t="s">
        <v>3101</v>
      </c>
      <c r="AL4335" t="s">
        <v>3104</v>
      </c>
      <c r="AM4335" t="s">
        <v>3512</v>
      </c>
      <c r="BQ4335">
        <v>61.407899999999998</v>
      </c>
      <c r="BR4335">
        <v>62.227059999999099</v>
      </c>
      <c r="BS4335">
        <v>9</v>
      </c>
    </row>
    <row r="4336" spans="1:71" x14ac:dyDescent="0.25">
      <c r="A4336" t="s">
        <v>87</v>
      </c>
      <c r="B4336">
        <v>2079</v>
      </c>
      <c r="C4336" t="s">
        <v>88</v>
      </c>
      <c r="D4336">
        <v>2</v>
      </c>
      <c r="E4336">
        <v>38164.747109999997</v>
      </c>
      <c r="F4336">
        <v>38164.923540000003</v>
      </c>
      <c r="G4336">
        <v>0.17643000000680331</v>
      </c>
      <c r="H4336">
        <v>64.747100000000003</v>
      </c>
      <c r="I4336">
        <v>111.429</v>
      </c>
      <c r="J4336">
        <v>891.42899999999997</v>
      </c>
      <c r="L4336" t="s">
        <v>1446</v>
      </c>
      <c r="M4336" t="str">
        <f t="shared" si="544"/>
        <v>2017</v>
      </c>
      <c r="N4336" t="str">
        <f t="shared" si="545"/>
        <v>12</v>
      </c>
      <c r="O4336" t="str">
        <f t="shared" si="546"/>
        <v>28</v>
      </c>
      <c r="P4336" t="str">
        <f t="shared" si="547"/>
        <v>03</v>
      </c>
      <c r="Q4336" t="str">
        <f t="shared" si="548"/>
        <v>36</v>
      </c>
      <c r="R4336" t="str">
        <f t="shared" si="549"/>
        <v>02</v>
      </c>
      <c r="S4336" s="4">
        <f t="shared" si="551"/>
        <v>43097.150023148148</v>
      </c>
      <c r="T4336" s="5">
        <f t="shared" si="550"/>
        <v>43097.150023148148</v>
      </c>
      <c r="U4336" t="s">
        <v>2871</v>
      </c>
      <c r="AH4336" t="s">
        <v>2940</v>
      </c>
      <c r="AI4336" t="s">
        <v>2941</v>
      </c>
      <c r="AJ4336" t="s">
        <v>3097</v>
      </c>
      <c r="AK4336" t="s">
        <v>3101</v>
      </c>
      <c r="AL4336" t="s">
        <v>3103</v>
      </c>
      <c r="AM4336" t="s">
        <v>3513</v>
      </c>
      <c r="BQ4336">
        <v>64.747100000000003</v>
      </c>
      <c r="BR4336">
        <v>64.923530000006807</v>
      </c>
      <c r="BS4336">
        <v>10</v>
      </c>
    </row>
    <row r="4337" spans="1:71" x14ac:dyDescent="0.25">
      <c r="A4337" t="s">
        <v>87</v>
      </c>
      <c r="B4337">
        <v>2080</v>
      </c>
      <c r="C4337" t="s">
        <v>88</v>
      </c>
      <c r="D4337">
        <v>2</v>
      </c>
      <c r="E4337">
        <v>38165.69859</v>
      </c>
      <c r="F4337">
        <v>38165.856119999997</v>
      </c>
      <c r="G4337">
        <v>0.15752999999676831</v>
      </c>
      <c r="H4337">
        <v>65.698599999999999</v>
      </c>
      <c r="I4337">
        <v>188.571</v>
      </c>
      <c r="J4337">
        <v>685.71400000000006</v>
      </c>
      <c r="L4337" t="s">
        <v>1446</v>
      </c>
      <c r="M4337" t="str">
        <f t="shared" si="544"/>
        <v>2017</v>
      </c>
      <c r="N4337" t="str">
        <f t="shared" si="545"/>
        <v>12</v>
      </c>
      <c r="O4337" t="str">
        <f t="shared" si="546"/>
        <v>28</v>
      </c>
      <c r="P4337" t="str">
        <f t="shared" si="547"/>
        <v>03</v>
      </c>
      <c r="Q4337" t="str">
        <f t="shared" si="548"/>
        <v>36</v>
      </c>
      <c r="R4337" t="str">
        <f t="shared" si="549"/>
        <v>02</v>
      </c>
      <c r="S4337" s="4">
        <f t="shared" si="551"/>
        <v>43097.150023148148</v>
      </c>
      <c r="T4337" s="5">
        <f t="shared" si="550"/>
        <v>43097.150023148148</v>
      </c>
      <c r="U4337" t="s">
        <v>2871</v>
      </c>
      <c r="AH4337" t="s">
        <v>2940</v>
      </c>
      <c r="AI4337" t="s">
        <v>2941</v>
      </c>
      <c r="AJ4337" t="s">
        <v>3097</v>
      </c>
      <c r="AK4337" t="s">
        <v>3101</v>
      </c>
      <c r="AL4337" t="s">
        <v>3103</v>
      </c>
      <c r="AM4337" t="s">
        <v>3513</v>
      </c>
      <c r="BQ4337">
        <v>65.698599999999999</v>
      </c>
      <c r="BR4337">
        <v>65.856129999996767</v>
      </c>
      <c r="BS4337">
        <v>11</v>
      </c>
    </row>
    <row r="4338" spans="1:71" x14ac:dyDescent="0.25">
      <c r="A4338" t="s">
        <v>87</v>
      </c>
      <c r="B4338">
        <v>2081</v>
      </c>
      <c r="C4338" t="s">
        <v>88</v>
      </c>
      <c r="D4338">
        <v>2</v>
      </c>
      <c r="E4338">
        <v>38166.442130000003</v>
      </c>
      <c r="F4338">
        <v>38166.637470000001</v>
      </c>
      <c r="G4338">
        <v>0.1953399999983958</v>
      </c>
      <c r="H4338">
        <v>66.442099999999996</v>
      </c>
      <c r="I4338">
        <v>171.429</v>
      </c>
      <c r="J4338">
        <v>780</v>
      </c>
      <c r="L4338" t="s">
        <v>1446</v>
      </c>
      <c r="M4338" t="str">
        <f t="shared" si="544"/>
        <v>2017</v>
      </c>
      <c r="N4338" t="str">
        <f t="shared" si="545"/>
        <v>12</v>
      </c>
      <c r="O4338" t="str">
        <f t="shared" si="546"/>
        <v>28</v>
      </c>
      <c r="P4338" t="str">
        <f t="shared" si="547"/>
        <v>03</v>
      </c>
      <c r="Q4338" t="str">
        <f t="shared" si="548"/>
        <v>36</v>
      </c>
      <c r="R4338" t="str">
        <f t="shared" si="549"/>
        <v>02</v>
      </c>
      <c r="S4338" s="4">
        <f t="shared" si="551"/>
        <v>43097.150023148148</v>
      </c>
      <c r="T4338" s="5">
        <f t="shared" si="550"/>
        <v>43097.150023148148</v>
      </c>
      <c r="U4338" t="s">
        <v>2871</v>
      </c>
      <c r="AH4338" t="s">
        <v>2940</v>
      </c>
      <c r="AI4338" t="s">
        <v>2941</v>
      </c>
      <c r="AJ4338" t="s">
        <v>3097</v>
      </c>
      <c r="AK4338" t="s">
        <v>3101</v>
      </c>
      <c r="AL4338" t="s">
        <v>3103</v>
      </c>
      <c r="AM4338" t="s">
        <v>3513</v>
      </c>
      <c r="BQ4338">
        <v>66.442099999999996</v>
      </c>
      <c r="BR4338">
        <v>66.637439999998392</v>
      </c>
      <c r="BS4338">
        <v>12</v>
      </c>
    </row>
    <row r="4339" spans="1:71" x14ac:dyDescent="0.25">
      <c r="A4339" t="s">
        <v>87</v>
      </c>
      <c r="B4339">
        <v>2082</v>
      </c>
      <c r="C4339" t="s">
        <v>88</v>
      </c>
      <c r="D4339">
        <v>2</v>
      </c>
      <c r="E4339">
        <v>38166.839110000001</v>
      </c>
      <c r="F4339">
        <v>38167.362110000002</v>
      </c>
      <c r="G4339">
        <v>0.52300000000104774</v>
      </c>
      <c r="H4339">
        <v>66.839100000000002</v>
      </c>
      <c r="I4339">
        <v>197.143</v>
      </c>
      <c r="J4339">
        <v>754.28599999999994</v>
      </c>
      <c r="L4339" t="s">
        <v>1446</v>
      </c>
      <c r="M4339" t="str">
        <f t="shared" ref="M4339:M4402" si="552">LEFT(RIGHT(LEFT(L4339,23), 8),4)</f>
        <v>2017</v>
      </c>
      <c r="N4339" t="str">
        <f t="shared" ref="N4339:N4402" si="553">LEFT(RIGHT(L4339, 15),2)</f>
        <v>12</v>
      </c>
      <c r="O4339" t="str">
        <f t="shared" ref="O4339:O4402" si="554">LEFT(RIGHT(L4339, 13),2)</f>
        <v>28</v>
      </c>
      <c r="P4339" t="str">
        <f t="shared" ref="P4339:P4402" si="555">LEFT(RIGHT(L4339, 10),2)</f>
        <v>03</v>
      </c>
      <c r="Q4339" t="str">
        <f t="shared" ref="Q4339:Q4402" si="556">LEFT(RIGHT(L4339, 8),2)</f>
        <v>36</v>
      </c>
      <c r="R4339" t="str">
        <f t="shared" ref="R4339:R4402" si="557">LEFT(RIGHT(L4339, 6),2)</f>
        <v>02</v>
      </c>
      <c r="S4339" s="4">
        <f t="shared" si="551"/>
        <v>43097.150023148148</v>
      </c>
      <c r="T4339" s="5">
        <f t="shared" ref="T4339:T4402" si="558">S4339</f>
        <v>43097.150023148148</v>
      </c>
      <c r="U4339" t="s">
        <v>2871</v>
      </c>
      <c r="AH4339" t="s">
        <v>2940</v>
      </c>
      <c r="AI4339" t="s">
        <v>3077</v>
      </c>
      <c r="AJ4339" t="s">
        <v>3097</v>
      </c>
      <c r="AK4339" t="s">
        <v>3101</v>
      </c>
      <c r="AL4339" t="s">
        <v>3103</v>
      </c>
      <c r="AM4339" t="s">
        <v>3513</v>
      </c>
      <c r="BQ4339">
        <v>66.839100000000002</v>
      </c>
      <c r="BR4339">
        <v>67.36210000000105</v>
      </c>
      <c r="BS4339">
        <v>13</v>
      </c>
    </row>
    <row r="4340" spans="1:71" x14ac:dyDescent="0.25">
      <c r="A4340" t="s">
        <v>87</v>
      </c>
      <c r="B4340">
        <v>2083</v>
      </c>
      <c r="C4340" t="s">
        <v>88</v>
      </c>
      <c r="D4340">
        <v>2</v>
      </c>
      <c r="E4340">
        <v>38167.639360000001</v>
      </c>
      <c r="F4340">
        <v>38167.841</v>
      </c>
      <c r="G4340">
        <v>0.20163999999931551</v>
      </c>
      <c r="H4340">
        <v>67.639399999999995</v>
      </c>
      <c r="I4340">
        <v>171.429</v>
      </c>
      <c r="J4340">
        <v>762.85699999999997</v>
      </c>
      <c r="L4340" t="s">
        <v>1446</v>
      </c>
      <c r="M4340" t="str">
        <f t="shared" si="552"/>
        <v>2017</v>
      </c>
      <c r="N4340" t="str">
        <f t="shared" si="553"/>
        <v>12</v>
      </c>
      <c r="O4340" t="str">
        <f t="shared" si="554"/>
        <v>28</v>
      </c>
      <c r="P4340" t="str">
        <f t="shared" si="555"/>
        <v>03</v>
      </c>
      <c r="Q4340" t="str">
        <f t="shared" si="556"/>
        <v>36</v>
      </c>
      <c r="R4340" t="str">
        <f t="shared" si="557"/>
        <v>02</v>
      </c>
      <c r="S4340" s="4">
        <f t="shared" si="551"/>
        <v>43097.150023148148</v>
      </c>
      <c r="T4340" s="5">
        <f t="shared" si="558"/>
        <v>43097.150023148148</v>
      </c>
      <c r="U4340" t="s">
        <v>2871</v>
      </c>
      <c r="AH4340" t="s">
        <v>2940</v>
      </c>
      <c r="AI4340" t="s">
        <v>2941</v>
      </c>
      <c r="AJ4340" t="s">
        <v>3097</v>
      </c>
      <c r="AK4340" t="s">
        <v>3101</v>
      </c>
      <c r="AL4340" t="s">
        <v>3103</v>
      </c>
      <c r="AM4340" t="s">
        <v>3513</v>
      </c>
      <c r="BQ4340">
        <v>67.639399999999995</v>
      </c>
      <c r="BR4340">
        <v>67.84103999999931</v>
      </c>
      <c r="BS4340">
        <v>14</v>
      </c>
    </row>
    <row r="4341" spans="1:71" x14ac:dyDescent="0.25">
      <c r="A4341" t="s">
        <v>87</v>
      </c>
      <c r="B4341">
        <v>2084</v>
      </c>
      <c r="C4341" t="s">
        <v>88</v>
      </c>
      <c r="D4341">
        <v>2</v>
      </c>
      <c r="E4341">
        <v>38168.231670000001</v>
      </c>
      <c r="F4341">
        <v>38168.382899999997</v>
      </c>
      <c r="G4341">
        <v>0.1512299999958486</v>
      </c>
      <c r="H4341">
        <v>68.231700000000004</v>
      </c>
      <c r="I4341">
        <v>171.429</v>
      </c>
      <c r="J4341">
        <v>762.85699999999997</v>
      </c>
      <c r="L4341" t="s">
        <v>1446</v>
      </c>
      <c r="M4341" t="str">
        <f t="shared" si="552"/>
        <v>2017</v>
      </c>
      <c r="N4341" t="str">
        <f t="shared" si="553"/>
        <v>12</v>
      </c>
      <c r="O4341" t="str">
        <f t="shared" si="554"/>
        <v>28</v>
      </c>
      <c r="P4341" t="str">
        <f t="shared" si="555"/>
        <v>03</v>
      </c>
      <c r="Q4341" t="str">
        <f t="shared" si="556"/>
        <v>36</v>
      </c>
      <c r="R4341" t="str">
        <f t="shared" si="557"/>
        <v>02</v>
      </c>
      <c r="S4341" s="4">
        <f t="shared" si="551"/>
        <v>43097.150023148148</v>
      </c>
      <c r="T4341" s="5">
        <f t="shared" si="558"/>
        <v>43097.150023148148</v>
      </c>
      <c r="U4341" t="s">
        <v>2871</v>
      </c>
      <c r="AH4341" t="s">
        <v>2940</v>
      </c>
      <c r="AI4341" t="s">
        <v>2941</v>
      </c>
      <c r="AJ4341" t="s">
        <v>3097</v>
      </c>
      <c r="AK4341" t="s">
        <v>3101</v>
      </c>
      <c r="AL4341" t="s">
        <v>3103</v>
      </c>
      <c r="AM4341" t="s">
        <v>3513</v>
      </c>
      <c r="BQ4341">
        <v>68.231700000000004</v>
      </c>
      <c r="BR4341">
        <v>68.382929999995852</v>
      </c>
      <c r="BS4341">
        <v>15</v>
      </c>
    </row>
    <row r="4342" spans="1:71" x14ac:dyDescent="0.25">
      <c r="A4342" t="s">
        <v>87</v>
      </c>
      <c r="B4342">
        <v>2085</v>
      </c>
      <c r="C4342" t="s">
        <v>88</v>
      </c>
      <c r="D4342">
        <v>2</v>
      </c>
      <c r="E4342">
        <v>38169.02562</v>
      </c>
      <c r="F4342">
        <v>38169.176850000003</v>
      </c>
      <c r="G4342">
        <v>0.15123000000312459</v>
      </c>
      <c r="H4342">
        <v>69.025599999999997</v>
      </c>
      <c r="I4342">
        <v>145.714</v>
      </c>
      <c r="J4342">
        <v>702.85699999999997</v>
      </c>
      <c r="L4342" t="s">
        <v>1446</v>
      </c>
      <c r="M4342" t="str">
        <f t="shared" si="552"/>
        <v>2017</v>
      </c>
      <c r="N4342" t="str">
        <f t="shared" si="553"/>
        <v>12</v>
      </c>
      <c r="O4342" t="str">
        <f t="shared" si="554"/>
        <v>28</v>
      </c>
      <c r="P4342" t="str">
        <f t="shared" si="555"/>
        <v>03</v>
      </c>
      <c r="Q4342" t="str">
        <f t="shared" si="556"/>
        <v>36</v>
      </c>
      <c r="R4342" t="str">
        <f t="shared" si="557"/>
        <v>02</v>
      </c>
      <c r="S4342" s="4">
        <f t="shared" si="551"/>
        <v>43097.150023148148</v>
      </c>
      <c r="T4342" s="5">
        <f t="shared" si="558"/>
        <v>43097.150023148148</v>
      </c>
      <c r="U4342" t="s">
        <v>2871</v>
      </c>
      <c r="AH4342" t="s">
        <v>2940</v>
      </c>
      <c r="AI4342" t="s">
        <v>2941</v>
      </c>
      <c r="AJ4342" t="s">
        <v>3097</v>
      </c>
      <c r="AK4342" t="s">
        <v>3101</v>
      </c>
      <c r="AL4342" t="s">
        <v>3103</v>
      </c>
      <c r="AM4342" t="s">
        <v>3513</v>
      </c>
      <c r="BQ4342">
        <v>69.025599999999997</v>
      </c>
      <c r="BR4342">
        <v>69.176830000003122</v>
      </c>
      <c r="BS4342">
        <v>16</v>
      </c>
    </row>
    <row r="4343" spans="1:71" x14ac:dyDescent="0.25">
      <c r="A4343" t="s">
        <v>87</v>
      </c>
      <c r="B4343">
        <v>2086</v>
      </c>
      <c r="C4343" t="s">
        <v>88</v>
      </c>
      <c r="D4343">
        <v>2</v>
      </c>
      <c r="E4343">
        <v>38169.4352</v>
      </c>
      <c r="F4343">
        <v>38169.580130000002</v>
      </c>
      <c r="G4343">
        <v>0.14493000000220491</v>
      </c>
      <c r="H4343">
        <v>69.435199999999995</v>
      </c>
      <c r="I4343">
        <v>154.286</v>
      </c>
      <c r="J4343">
        <v>685.71400000000006</v>
      </c>
      <c r="L4343" t="s">
        <v>1446</v>
      </c>
      <c r="M4343" t="str">
        <f t="shared" si="552"/>
        <v>2017</v>
      </c>
      <c r="N4343" t="str">
        <f t="shared" si="553"/>
        <v>12</v>
      </c>
      <c r="O4343" t="str">
        <f t="shared" si="554"/>
        <v>28</v>
      </c>
      <c r="P4343" t="str">
        <f t="shared" si="555"/>
        <v>03</v>
      </c>
      <c r="Q4343" t="str">
        <f t="shared" si="556"/>
        <v>36</v>
      </c>
      <c r="R4343" t="str">
        <f t="shared" si="557"/>
        <v>02</v>
      </c>
      <c r="S4343" s="4">
        <f t="shared" si="551"/>
        <v>43097.150023148148</v>
      </c>
      <c r="T4343" s="5">
        <f t="shared" si="558"/>
        <v>43097.150023148148</v>
      </c>
      <c r="U4343" t="s">
        <v>2871</v>
      </c>
      <c r="AH4343" t="s">
        <v>2940</v>
      </c>
      <c r="AI4343" t="s">
        <v>2941</v>
      </c>
      <c r="AJ4343" t="s">
        <v>3097</v>
      </c>
      <c r="AK4343" t="s">
        <v>3101</v>
      </c>
      <c r="AL4343" t="s">
        <v>3103</v>
      </c>
      <c r="AM4343" t="s">
        <v>3513</v>
      </c>
      <c r="BQ4343">
        <v>69.435199999999995</v>
      </c>
      <c r="BR4343">
        <v>69.5801300000022</v>
      </c>
      <c r="BS4343">
        <v>17</v>
      </c>
    </row>
    <row r="4344" spans="1:71" x14ac:dyDescent="0.25">
      <c r="A4344" t="s">
        <v>87</v>
      </c>
      <c r="B4344">
        <v>2087</v>
      </c>
      <c r="C4344" t="s">
        <v>88</v>
      </c>
      <c r="D4344">
        <v>2</v>
      </c>
      <c r="E4344">
        <v>38169.882590000001</v>
      </c>
      <c r="F4344">
        <v>38170.059020000001</v>
      </c>
      <c r="G4344">
        <v>0.17642999999952741</v>
      </c>
      <c r="H4344">
        <v>69.882599999999996</v>
      </c>
      <c r="I4344">
        <v>214.286</v>
      </c>
      <c r="J4344">
        <v>711.42899999999997</v>
      </c>
      <c r="L4344" t="s">
        <v>1446</v>
      </c>
      <c r="M4344" t="str">
        <f t="shared" si="552"/>
        <v>2017</v>
      </c>
      <c r="N4344" t="str">
        <f t="shared" si="553"/>
        <v>12</v>
      </c>
      <c r="O4344" t="str">
        <f t="shared" si="554"/>
        <v>28</v>
      </c>
      <c r="P4344" t="str">
        <f t="shared" si="555"/>
        <v>03</v>
      </c>
      <c r="Q4344" t="str">
        <f t="shared" si="556"/>
        <v>36</v>
      </c>
      <c r="R4344" t="str">
        <f t="shared" si="557"/>
        <v>02</v>
      </c>
      <c r="S4344" s="4">
        <f t="shared" si="551"/>
        <v>43097.150023148148</v>
      </c>
      <c r="T4344" s="5">
        <f t="shared" si="558"/>
        <v>43097.150023148148</v>
      </c>
      <c r="U4344" t="s">
        <v>2871</v>
      </c>
      <c r="AH4344" t="s">
        <v>2940</v>
      </c>
      <c r="AI4344" t="s">
        <v>2941</v>
      </c>
      <c r="AJ4344" t="s">
        <v>3097</v>
      </c>
      <c r="AK4344" t="s">
        <v>3101</v>
      </c>
      <c r="AL4344" t="s">
        <v>3103</v>
      </c>
      <c r="AM4344" t="s">
        <v>3105</v>
      </c>
      <c r="AN4344" t="s">
        <v>3620</v>
      </c>
      <c r="BQ4344">
        <v>69.882599999999996</v>
      </c>
      <c r="BR4344">
        <v>70.059029999999524</v>
      </c>
      <c r="BS4344">
        <v>18</v>
      </c>
    </row>
    <row r="4345" spans="1:71" x14ac:dyDescent="0.25">
      <c r="A4345" t="s">
        <v>87</v>
      </c>
      <c r="B4345">
        <v>2088</v>
      </c>
      <c r="C4345" t="s">
        <v>88</v>
      </c>
      <c r="D4345">
        <v>2</v>
      </c>
      <c r="E4345">
        <v>38170.582020000002</v>
      </c>
      <c r="F4345">
        <v>38170.739549999998</v>
      </c>
      <c r="G4345">
        <v>0.15752999999676831</v>
      </c>
      <c r="H4345">
        <v>70.581999999999994</v>
      </c>
      <c r="I4345">
        <v>205.714</v>
      </c>
      <c r="J4345">
        <v>668.57100000000003</v>
      </c>
      <c r="L4345" t="s">
        <v>1446</v>
      </c>
      <c r="M4345" t="str">
        <f t="shared" si="552"/>
        <v>2017</v>
      </c>
      <c r="N4345" t="str">
        <f t="shared" si="553"/>
        <v>12</v>
      </c>
      <c r="O4345" t="str">
        <f t="shared" si="554"/>
        <v>28</v>
      </c>
      <c r="P4345" t="str">
        <f t="shared" si="555"/>
        <v>03</v>
      </c>
      <c r="Q4345" t="str">
        <f t="shared" si="556"/>
        <v>36</v>
      </c>
      <c r="R4345" t="str">
        <f t="shared" si="557"/>
        <v>02</v>
      </c>
      <c r="S4345" s="4">
        <f t="shared" si="551"/>
        <v>43097.150023148148</v>
      </c>
      <c r="T4345" s="5">
        <f t="shared" si="558"/>
        <v>43097.150023148148</v>
      </c>
      <c r="U4345" t="s">
        <v>2871</v>
      </c>
      <c r="AH4345" t="s">
        <v>2940</v>
      </c>
      <c r="AI4345" t="s">
        <v>2941</v>
      </c>
      <c r="AJ4345" t="s">
        <v>3097</v>
      </c>
      <c r="AK4345" t="s">
        <v>3101</v>
      </c>
      <c r="AL4345" t="s">
        <v>3103</v>
      </c>
      <c r="AM4345" t="s">
        <v>3105</v>
      </c>
      <c r="AN4345" t="s">
        <v>3620</v>
      </c>
      <c r="BQ4345">
        <v>70.581999999999994</v>
      </c>
      <c r="BR4345">
        <v>70.739529999996762</v>
      </c>
      <c r="BS4345">
        <v>19</v>
      </c>
    </row>
    <row r="4346" spans="1:71" x14ac:dyDescent="0.25">
      <c r="A4346" t="s">
        <v>87</v>
      </c>
      <c r="B4346">
        <v>2089</v>
      </c>
      <c r="C4346" t="s">
        <v>88</v>
      </c>
      <c r="D4346">
        <v>2</v>
      </c>
      <c r="E4346">
        <v>38173.483079999998</v>
      </c>
      <c r="F4346">
        <v>38173.665820000002</v>
      </c>
      <c r="G4346">
        <v>0.18274000000383239</v>
      </c>
      <c r="H4346">
        <v>73.483099999999993</v>
      </c>
      <c r="I4346">
        <v>214.286</v>
      </c>
      <c r="J4346">
        <v>702.85699999999997</v>
      </c>
      <c r="L4346" t="s">
        <v>1446</v>
      </c>
      <c r="M4346" t="str">
        <f t="shared" si="552"/>
        <v>2017</v>
      </c>
      <c r="N4346" t="str">
        <f t="shared" si="553"/>
        <v>12</v>
      </c>
      <c r="O4346" t="str">
        <f t="shared" si="554"/>
        <v>28</v>
      </c>
      <c r="P4346" t="str">
        <f t="shared" si="555"/>
        <v>03</v>
      </c>
      <c r="Q4346" t="str">
        <f t="shared" si="556"/>
        <v>36</v>
      </c>
      <c r="R4346" t="str">
        <f t="shared" si="557"/>
        <v>02</v>
      </c>
      <c r="S4346" s="4">
        <f t="shared" si="551"/>
        <v>43097.150023148148</v>
      </c>
      <c r="T4346" s="5">
        <f t="shared" si="558"/>
        <v>43097.150023148148</v>
      </c>
      <c r="U4346" t="s">
        <v>2871</v>
      </c>
      <c r="AH4346" t="s">
        <v>2940</v>
      </c>
      <c r="AI4346" t="s">
        <v>2941</v>
      </c>
      <c r="AJ4346" t="s">
        <v>3097</v>
      </c>
      <c r="AK4346" t="s">
        <v>3101</v>
      </c>
      <c r="AL4346" t="s">
        <v>3103</v>
      </c>
      <c r="AM4346" t="s">
        <v>3514</v>
      </c>
      <c r="BQ4346">
        <v>73.483099999999993</v>
      </c>
      <c r="BR4346">
        <v>73.665840000003826</v>
      </c>
      <c r="BS4346">
        <v>20</v>
      </c>
    </row>
    <row r="4347" spans="1:71" x14ac:dyDescent="0.25">
      <c r="A4347" t="s">
        <v>87</v>
      </c>
      <c r="B4347">
        <v>2090</v>
      </c>
      <c r="C4347" t="s">
        <v>88</v>
      </c>
      <c r="D4347">
        <v>2</v>
      </c>
      <c r="E4347">
        <v>38173.999779999998</v>
      </c>
      <c r="F4347">
        <v>38174.466070000002</v>
      </c>
      <c r="G4347">
        <v>0.46629000000393722</v>
      </c>
      <c r="H4347">
        <v>73.999799999999993</v>
      </c>
      <c r="I4347">
        <v>197.143</v>
      </c>
      <c r="J4347">
        <v>968.57100000000003</v>
      </c>
      <c r="L4347" t="s">
        <v>1446</v>
      </c>
      <c r="M4347" t="str">
        <f t="shared" si="552"/>
        <v>2017</v>
      </c>
      <c r="N4347" t="str">
        <f t="shared" si="553"/>
        <v>12</v>
      </c>
      <c r="O4347" t="str">
        <f t="shared" si="554"/>
        <v>28</v>
      </c>
      <c r="P4347" t="str">
        <f t="shared" si="555"/>
        <v>03</v>
      </c>
      <c r="Q4347" t="str">
        <f t="shared" si="556"/>
        <v>36</v>
      </c>
      <c r="R4347" t="str">
        <f t="shared" si="557"/>
        <v>02</v>
      </c>
      <c r="S4347" s="4">
        <f t="shared" si="551"/>
        <v>43097.150023148148</v>
      </c>
      <c r="T4347" s="5">
        <f t="shared" si="558"/>
        <v>43097.150023148148</v>
      </c>
      <c r="U4347" t="s">
        <v>2871</v>
      </c>
      <c r="AH4347" t="s">
        <v>2940</v>
      </c>
      <c r="AI4347" t="s">
        <v>3077</v>
      </c>
      <c r="AJ4347" t="s">
        <v>3097</v>
      </c>
      <c r="AK4347" t="s">
        <v>3101</v>
      </c>
      <c r="AL4347" t="s">
        <v>3103</v>
      </c>
      <c r="AM4347" t="s">
        <v>3514</v>
      </c>
      <c r="BQ4347">
        <v>73.999799999999993</v>
      </c>
      <c r="BR4347">
        <v>74.466090000003931</v>
      </c>
      <c r="BS4347">
        <v>21</v>
      </c>
    </row>
    <row r="4348" spans="1:71" x14ac:dyDescent="0.25">
      <c r="A4348" t="s">
        <v>87</v>
      </c>
      <c r="B4348">
        <v>2091</v>
      </c>
      <c r="C4348" t="s">
        <v>88</v>
      </c>
      <c r="D4348">
        <v>2</v>
      </c>
      <c r="E4348">
        <v>38175.541129999998</v>
      </c>
      <c r="F4348">
        <v>38176.958899999998</v>
      </c>
      <c r="G4348">
        <v>1.4177700000000191</v>
      </c>
      <c r="H4348">
        <v>75.5411</v>
      </c>
      <c r="I4348">
        <v>102.857</v>
      </c>
      <c r="J4348">
        <v>985.71400000000006</v>
      </c>
      <c r="L4348" t="s">
        <v>1446</v>
      </c>
      <c r="M4348" t="str">
        <f t="shared" si="552"/>
        <v>2017</v>
      </c>
      <c r="N4348" t="str">
        <f t="shared" si="553"/>
        <v>12</v>
      </c>
      <c r="O4348" t="str">
        <f t="shared" si="554"/>
        <v>28</v>
      </c>
      <c r="P4348" t="str">
        <f t="shared" si="555"/>
        <v>03</v>
      </c>
      <c r="Q4348" t="str">
        <f t="shared" si="556"/>
        <v>36</v>
      </c>
      <c r="R4348" t="str">
        <f t="shared" si="557"/>
        <v>02</v>
      </c>
      <c r="S4348" s="4">
        <f t="shared" si="551"/>
        <v>43097.150023148148</v>
      </c>
      <c r="T4348" s="5">
        <f t="shared" si="558"/>
        <v>43097.150023148148</v>
      </c>
      <c r="U4348" t="s">
        <v>2871</v>
      </c>
      <c r="AH4348" t="s">
        <v>2940</v>
      </c>
      <c r="AI4348" t="s">
        <v>3083</v>
      </c>
      <c r="AJ4348" t="s">
        <v>3097</v>
      </c>
      <c r="AK4348" t="s">
        <v>3101</v>
      </c>
      <c r="AL4348" t="s">
        <v>3103</v>
      </c>
      <c r="AM4348" t="s">
        <v>3515</v>
      </c>
      <c r="BQ4348">
        <v>75.5411</v>
      </c>
      <c r="BR4348">
        <v>76.958870000000019</v>
      </c>
      <c r="BS4348">
        <v>22</v>
      </c>
    </row>
    <row r="4349" spans="1:71" x14ac:dyDescent="0.25">
      <c r="A4349" t="s">
        <v>87</v>
      </c>
      <c r="B4349">
        <v>2092</v>
      </c>
      <c r="C4349" t="s">
        <v>88</v>
      </c>
      <c r="D4349">
        <v>2</v>
      </c>
      <c r="E4349">
        <v>38177.368470000001</v>
      </c>
      <c r="F4349">
        <v>38177.544909999997</v>
      </c>
      <c r="G4349">
        <v>0.17643999999563681</v>
      </c>
      <c r="H4349">
        <v>77.368499999999997</v>
      </c>
      <c r="I4349">
        <v>145.714</v>
      </c>
      <c r="J4349">
        <v>694.28599999999994</v>
      </c>
      <c r="L4349" t="s">
        <v>1446</v>
      </c>
      <c r="M4349" t="str">
        <f t="shared" si="552"/>
        <v>2017</v>
      </c>
      <c r="N4349" t="str">
        <f t="shared" si="553"/>
        <v>12</v>
      </c>
      <c r="O4349" t="str">
        <f t="shared" si="554"/>
        <v>28</v>
      </c>
      <c r="P4349" t="str">
        <f t="shared" si="555"/>
        <v>03</v>
      </c>
      <c r="Q4349" t="str">
        <f t="shared" si="556"/>
        <v>36</v>
      </c>
      <c r="R4349" t="str">
        <f t="shared" si="557"/>
        <v>02</v>
      </c>
      <c r="S4349" s="4">
        <f t="shared" si="551"/>
        <v>43097.150023148148</v>
      </c>
      <c r="T4349" s="5">
        <f t="shared" si="558"/>
        <v>43097.150023148148</v>
      </c>
      <c r="U4349" t="s">
        <v>2871</v>
      </c>
      <c r="AH4349" t="s">
        <v>2940</v>
      </c>
      <c r="AI4349" t="s">
        <v>2941</v>
      </c>
      <c r="AJ4349" t="s">
        <v>3097</v>
      </c>
      <c r="AK4349" t="s">
        <v>3101</v>
      </c>
      <c r="AL4349" t="s">
        <v>3103</v>
      </c>
      <c r="AM4349" t="s">
        <v>3515</v>
      </c>
      <c r="BQ4349">
        <v>77.368499999999997</v>
      </c>
      <c r="BR4349">
        <v>77.544939999995634</v>
      </c>
      <c r="BS4349">
        <v>23</v>
      </c>
    </row>
    <row r="4350" spans="1:71" x14ac:dyDescent="0.25">
      <c r="A4350" t="s">
        <v>87</v>
      </c>
      <c r="B4350">
        <v>2093</v>
      </c>
      <c r="C4350" t="s">
        <v>88</v>
      </c>
      <c r="D4350">
        <v>2</v>
      </c>
      <c r="E4350">
        <v>38293.158819999997</v>
      </c>
      <c r="F4350">
        <v>38293.5432</v>
      </c>
      <c r="G4350">
        <v>0.38438000000314793</v>
      </c>
      <c r="H4350">
        <v>193.15880000000001</v>
      </c>
      <c r="I4350">
        <v>111.429</v>
      </c>
      <c r="J4350">
        <v>677.14300000000003</v>
      </c>
      <c r="L4350" t="s">
        <v>1446</v>
      </c>
      <c r="M4350" t="str">
        <f t="shared" si="552"/>
        <v>2017</v>
      </c>
      <c r="N4350" t="str">
        <f t="shared" si="553"/>
        <v>12</v>
      </c>
      <c r="O4350" t="str">
        <f t="shared" si="554"/>
        <v>28</v>
      </c>
      <c r="P4350" t="str">
        <f t="shared" si="555"/>
        <v>03</v>
      </c>
      <c r="Q4350" t="str">
        <f t="shared" si="556"/>
        <v>36</v>
      </c>
      <c r="R4350" t="str">
        <f t="shared" si="557"/>
        <v>02</v>
      </c>
      <c r="S4350" s="4">
        <f t="shared" si="551"/>
        <v>43097.150023148148</v>
      </c>
      <c r="T4350" s="5">
        <f t="shared" si="558"/>
        <v>43097.150023148148</v>
      </c>
      <c r="U4350" t="s">
        <v>2871</v>
      </c>
      <c r="AH4350" t="s">
        <v>2940</v>
      </c>
      <c r="AI4350" t="s">
        <v>3077</v>
      </c>
      <c r="AJ4350" t="s">
        <v>3097</v>
      </c>
      <c r="AK4350" t="s">
        <v>3101</v>
      </c>
      <c r="AL4350" t="s">
        <v>3103</v>
      </c>
      <c r="AM4350" t="s">
        <v>3516</v>
      </c>
      <c r="BQ4350">
        <v>193.15880000000001</v>
      </c>
      <c r="BR4350">
        <v>193.54318000000319</v>
      </c>
      <c r="BS4350">
        <v>24</v>
      </c>
    </row>
    <row r="4351" spans="1:71" x14ac:dyDescent="0.25">
      <c r="A4351" t="s">
        <v>87</v>
      </c>
      <c r="B4351">
        <v>2094</v>
      </c>
      <c r="C4351" t="s">
        <v>88</v>
      </c>
      <c r="D4351">
        <v>2</v>
      </c>
      <c r="E4351">
        <v>38294.778230000004</v>
      </c>
      <c r="F4351">
        <v>38294.948360000002</v>
      </c>
      <c r="G4351">
        <v>0.1701299999986077</v>
      </c>
      <c r="H4351">
        <v>194.7782</v>
      </c>
      <c r="I4351">
        <v>111.429</v>
      </c>
      <c r="J4351">
        <v>694.28599999999994</v>
      </c>
      <c r="L4351" t="s">
        <v>1446</v>
      </c>
      <c r="M4351" t="str">
        <f t="shared" si="552"/>
        <v>2017</v>
      </c>
      <c r="N4351" t="str">
        <f t="shared" si="553"/>
        <v>12</v>
      </c>
      <c r="O4351" t="str">
        <f t="shared" si="554"/>
        <v>28</v>
      </c>
      <c r="P4351" t="str">
        <f t="shared" si="555"/>
        <v>03</v>
      </c>
      <c r="Q4351" t="str">
        <f t="shared" si="556"/>
        <v>36</v>
      </c>
      <c r="R4351" t="str">
        <f t="shared" si="557"/>
        <v>02</v>
      </c>
      <c r="S4351" s="4">
        <f t="shared" si="551"/>
        <v>43097.150023148148</v>
      </c>
      <c r="T4351" s="5">
        <f t="shared" si="558"/>
        <v>43097.150023148148</v>
      </c>
      <c r="U4351" t="s">
        <v>2871</v>
      </c>
      <c r="AH4351" t="s">
        <v>2940</v>
      </c>
      <c r="AI4351" t="s">
        <v>2941</v>
      </c>
      <c r="AJ4351" t="s">
        <v>3097</v>
      </c>
      <c r="AK4351" t="s">
        <v>3101</v>
      </c>
      <c r="AL4351" t="s">
        <v>3103</v>
      </c>
      <c r="AM4351" t="s">
        <v>3516</v>
      </c>
      <c r="BQ4351">
        <v>194.7782</v>
      </c>
      <c r="BR4351">
        <v>194.94832999999861</v>
      </c>
      <c r="BS4351">
        <v>25</v>
      </c>
    </row>
    <row r="4352" spans="1:71" x14ac:dyDescent="0.25">
      <c r="A4352" t="s">
        <v>87</v>
      </c>
      <c r="B4352">
        <v>2095</v>
      </c>
      <c r="C4352" t="s">
        <v>88</v>
      </c>
      <c r="D4352">
        <v>2</v>
      </c>
      <c r="E4352">
        <v>38296.04477</v>
      </c>
      <c r="F4352">
        <v>38296.233809999998</v>
      </c>
      <c r="G4352">
        <v>0.18903999999747609</v>
      </c>
      <c r="H4352">
        <v>196.04480000000001</v>
      </c>
      <c r="I4352">
        <v>102.857</v>
      </c>
      <c r="J4352">
        <v>617.14300000000003</v>
      </c>
      <c r="L4352" t="s">
        <v>1446</v>
      </c>
      <c r="M4352" t="str">
        <f t="shared" si="552"/>
        <v>2017</v>
      </c>
      <c r="N4352" t="str">
        <f t="shared" si="553"/>
        <v>12</v>
      </c>
      <c r="O4352" t="str">
        <f t="shared" si="554"/>
        <v>28</v>
      </c>
      <c r="P4352" t="str">
        <f t="shared" si="555"/>
        <v>03</v>
      </c>
      <c r="Q4352" t="str">
        <f t="shared" si="556"/>
        <v>36</v>
      </c>
      <c r="R4352" t="str">
        <f t="shared" si="557"/>
        <v>02</v>
      </c>
      <c r="S4352" s="4">
        <f t="shared" si="551"/>
        <v>43097.150023148148</v>
      </c>
      <c r="T4352" s="5">
        <f t="shared" si="558"/>
        <v>43097.150023148148</v>
      </c>
      <c r="U4352" t="s">
        <v>2871</v>
      </c>
      <c r="AH4352" t="s">
        <v>2940</v>
      </c>
      <c r="AI4352" t="s">
        <v>2941</v>
      </c>
      <c r="AJ4352" t="s">
        <v>3097</v>
      </c>
      <c r="AK4352" t="s">
        <v>3101</v>
      </c>
      <c r="AL4352" t="s">
        <v>3103</v>
      </c>
      <c r="AM4352" t="s">
        <v>3516</v>
      </c>
      <c r="BQ4352">
        <v>196.04480000000001</v>
      </c>
      <c r="BR4352">
        <v>196.23383999999751</v>
      </c>
      <c r="BS4352">
        <v>26</v>
      </c>
    </row>
    <row r="4353" spans="1:71" x14ac:dyDescent="0.25">
      <c r="A4353" t="s">
        <v>87</v>
      </c>
      <c r="B4353">
        <v>1210</v>
      </c>
      <c r="C4353" t="s">
        <v>88</v>
      </c>
      <c r="D4353">
        <v>2</v>
      </c>
      <c r="E4353">
        <v>39016.082000000002</v>
      </c>
      <c r="F4353">
        <v>39016.396509999999</v>
      </c>
      <c r="G4353">
        <v>0.31450999999651691</v>
      </c>
      <c r="H4353">
        <v>16.082000000000001</v>
      </c>
      <c r="I4353">
        <v>85</v>
      </c>
      <c r="J4353">
        <v>614.20000000000005</v>
      </c>
      <c r="L4353" t="s">
        <v>1447</v>
      </c>
      <c r="M4353" t="str">
        <f t="shared" si="552"/>
        <v>2017</v>
      </c>
      <c r="N4353" t="str">
        <f t="shared" si="553"/>
        <v>12</v>
      </c>
      <c r="O4353" t="str">
        <f t="shared" si="554"/>
        <v>30</v>
      </c>
      <c r="P4353" t="str">
        <f t="shared" si="555"/>
        <v>10</v>
      </c>
      <c r="Q4353" t="str">
        <f t="shared" si="556"/>
        <v>36</v>
      </c>
      <c r="R4353" t="str">
        <f t="shared" si="557"/>
        <v>02</v>
      </c>
      <c r="S4353" s="4">
        <f t="shared" si="551"/>
        <v>43099.441689814812</v>
      </c>
      <c r="T4353" s="5">
        <f t="shared" si="558"/>
        <v>43099.441689814812</v>
      </c>
      <c r="U4353" t="s">
        <v>2872</v>
      </c>
      <c r="W4353" t="s">
        <v>2940</v>
      </c>
      <c r="X4353" t="s">
        <v>2942</v>
      </c>
      <c r="Y4353" t="s">
        <v>2959</v>
      </c>
      <c r="Z4353" t="s">
        <v>2954</v>
      </c>
      <c r="AH4353" t="s">
        <v>2940</v>
      </c>
      <c r="AI4353" t="s">
        <v>2941</v>
      </c>
      <c r="AJ4353" t="s">
        <v>3097</v>
      </c>
      <c r="AK4353" t="s">
        <v>3101</v>
      </c>
      <c r="AL4353" t="s">
        <v>3103</v>
      </c>
      <c r="AM4353" t="s">
        <v>3105</v>
      </c>
      <c r="BP4353" t="s">
        <v>2940</v>
      </c>
      <c r="BQ4353">
        <v>16.082000000000001</v>
      </c>
      <c r="BR4353">
        <v>16.396509999996521</v>
      </c>
      <c r="BS4353">
        <v>0</v>
      </c>
    </row>
    <row r="4354" spans="1:71" x14ac:dyDescent="0.25">
      <c r="A4354" t="s">
        <v>87</v>
      </c>
      <c r="B4354">
        <v>1212</v>
      </c>
      <c r="C4354" t="s">
        <v>88</v>
      </c>
      <c r="D4354">
        <v>2</v>
      </c>
      <c r="E4354">
        <v>39115.76698</v>
      </c>
      <c r="F4354">
        <v>39116.163950000002</v>
      </c>
      <c r="G4354">
        <v>0.39697000000160187</v>
      </c>
      <c r="H4354">
        <v>115.767</v>
      </c>
      <c r="I4354">
        <v>103.9</v>
      </c>
      <c r="J4354">
        <v>1195.3</v>
      </c>
      <c r="L4354" t="s">
        <v>1447</v>
      </c>
      <c r="M4354" t="str">
        <f t="shared" si="552"/>
        <v>2017</v>
      </c>
      <c r="N4354" t="str">
        <f t="shared" si="553"/>
        <v>12</v>
      </c>
      <c r="O4354" t="str">
        <f t="shared" si="554"/>
        <v>30</v>
      </c>
      <c r="P4354" t="str">
        <f t="shared" si="555"/>
        <v>10</v>
      </c>
      <c r="Q4354" t="str">
        <f t="shared" si="556"/>
        <v>36</v>
      </c>
      <c r="R4354" t="str">
        <f t="shared" si="557"/>
        <v>02</v>
      </c>
      <c r="S4354" s="4">
        <f t="shared" si="551"/>
        <v>43099.441689814812</v>
      </c>
      <c r="T4354" s="5">
        <f t="shared" si="558"/>
        <v>43099.441689814812</v>
      </c>
      <c r="U4354" t="s">
        <v>2872</v>
      </c>
      <c r="W4354" t="s">
        <v>2940</v>
      </c>
      <c r="X4354" t="s">
        <v>2943</v>
      </c>
      <c r="Z4354" t="s">
        <v>2954</v>
      </c>
      <c r="AH4354" t="s">
        <v>2940</v>
      </c>
      <c r="AI4354" t="s">
        <v>2941</v>
      </c>
      <c r="AJ4354" t="s">
        <v>3077</v>
      </c>
      <c r="AK4354" t="s">
        <v>3101</v>
      </c>
      <c r="AL4354" t="s">
        <v>3104</v>
      </c>
      <c r="AM4354" t="s">
        <v>3105</v>
      </c>
      <c r="BQ4354">
        <v>115.767</v>
      </c>
      <c r="BR4354">
        <v>116.1639700000016</v>
      </c>
      <c r="BS4354">
        <v>1</v>
      </c>
    </row>
    <row r="4355" spans="1:71" x14ac:dyDescent="0.25">
      <c r="A4355" t="s">
        <v>87</v>
      </c>
      <c r="B4355">
        <v>1847</v>
      </c>
      <c r="C4355" t="s">
        <v>88</v>
      </c>
      <c r="D4355">
        <v>2</v>
      </c>
      <c r="E4355">
        <v>39278.718500000003</v>
      </c>
      <c r="F4355">
        <v>39279.002050000003</v>
      </c>
      <c r="G4355">
        <v>0.28355000000010477</v>
      </c>
      <c r="H4355">
        <v>278.71850000000001</v>
      </c>
      <c r="I4355">
        <v>86.614000000000004</v>
      </c>
      <c r="J4355">
        <v>590.55100000000004</v>
      </c>
      <c r="L4355" t="s">
        <v>1447</v>
      </c>
      <c r="M4355" t="str">
        <f t="shared" si="552"/>
        <v>2017</v>
      </c>
      <c r="N4355" t="str">
        <f t="shared" si="553"/>
        <v>12</v>
      </c>
      <c r="O4355" t="str">
        <f t="shared" si="554"/>
        <v>30</v>
      </c>
      <c r="P4355" t="str">
        <f t="shared" si="555"/>
        <v>10</v>
      </c>
      <c r="Q4355" t="str">
        <f t="shared" si="556"/>
        <v>36</v>
      </c>
      <c r="R4355" t="str">
        <f t="shared" si="557"/>
        <v>02</v>
      </c>
      <c r="S4355" s="4">
        <f t="shared" ref="S4355:S4418" si="559">DATE(M4355,N4355,O4355)+TIME(P4355,Q4355,R4355)</f>
        <v>43099.441689814812</v>
      </c>
      <c r="T4355" s="5">
        <f t="shared" si="558"/>
        <v>43099.441689814812</v>
      </c>
      <c r="U4355" t="s">
        <v>2872</v>
      </c>
      <c r="AH4355" t="s">
        <v>2940</v>
      </c>
      <c r="AI4355" t="s">
        <v>2941</v>
      </c>
      <c r="AJ4355" t="s">
        <v>3097</v>
      </c>
      <c r="AK4355" t="s">
        <v>3101</v>
      </c>
      <c r="AL4355" t="s">
        <v>3103</v>
      </c>
      <c r="AM4355" t="s">
        <v>3517</v>
      </c>
      <c r="BQ4355">
        <v>278.71850000000001</v>
      </c>
      <c r="BR4355">
        <v>279.00205000000011</v>
      </c>
      <c r="BS4355">
        <v>2</v>
      </c>
    </row>
    <row r="4356" spans="1:71" x14ac:dyDescent="0.25">
      <c r="A4356" t="s">
        <v>87</v>
      </c>
      <c r="B4356">
        <v>1218</v>
      </c>
      <c r="C4356" t="s">
        <v>88</v>
      </c>
      <c r="D4356">
        <v>2</v>
      </c>
      <c r="E4356">
        <v>2928.3420000000001</v>
      </c>
      <c r="F4356">
        <v>2928.7049000000002</v>
      </c>
      <c r="G4356">
        <v>0.36290000000008149</v>
      </c>
      <c r="H4356">
        <v>228.34200000000001</v>
      </c>
      <c r="I4356">
        <v>94.5</v>
      </c>
      <c r="J4356">
        <v>666.1</v>
      </c>
      <c r="L4356" t="s">
        <v>1448</v>
      </c>
      <c r="M4356" t="str">
        <f t="shared" si="552"/>
        <v>2018</v>
      </c>
      <c r="N4356" t="str">
        <f t="shared" si="553"/>
        <v>01</v>
      </c>
      <c r="O4356" t="str">
        <f t="shared" si="554"/>
        <v>01</v>
      </c>
      <c r="P4356" t="str">
        <f t="shared" si="555"/>
        <v>03</v>
      </c>
      <c r="Q4356" t="str">
        <f t="shared" si="556"/>
        <v>36</v>
      </c>
      <c r="R4356" t="str">
        <f t="shared" si="557"/>
        <v>02</v>
      </c>
      <c r="S4356" s="4">
        <f t="shared" si="559"/>
        <v>43101.150023148148</v>
      </c>
      <c r="T4356" s="5">
        <f t="shared" si="558"/>
        <v>43101.150023148148</v>
      </c>
      <c r="U4356" t="s">
        <v>2873</v>
      </c>
      <c r="W4356" t="s">
        <v>2940</v>
      </c>
      <c r="X4356" t="s">
        <v>2942</v>
      </c>
      <c r="Z4356" t="s">
        <v>2954</v>
      </c>
      <c r="AH4356" t="s">
        <v>2940</v>
      </c>
      <c r="AI4356" t="s">
        <v>2941</v>
      </c>
      <c r="AJ4356" t="s">
        <v>3097</v>
      </c>
      <c r="AK4356" t="s">
        <v>3101</v>
      </c>
      <c r="AL4356" t="s">
        <v>3103</v>
      </c>
      <c r="AM4356" t="s">
        <v>3105</v>
      </c>
      <c r="BQ4356">
        <v>228.34200000000001</v>
      </c>
      <c r="BR4356">
        <v>228.70490000000009</v>
      </c>
      <c r="BS4356">
        <v>0</v>
      </c>
    </row>
    <row r="4357" spans="1:71" x14ac:dyDescent="0.25">
      <c r="A4357" t="s">
        <v>87</v>
      </c>
      <c r="B4357">
        <v>1365</v>
      </c>
      <c r="C4357" t="s">
        <v>88</v>
      </c>
      <c r="D4357">
        <v>2</v>
      </c>
      <c r="E4357">
        <v>2932.6352000000002</v>
      </c>
      <c r="F4357">
        <v>2932.9691630000002</v>
      </c>
      <c r="G4357">
        <v>0.33396300000003981</v>
      </c>
      <c r="H4357">
        <v>232.6352</v>
      </c>
      <c r="I4357">
        <v>102.36199999999999</v>
      </c>
      <c r="J4357">
        <v>826.77200000000005</v>
      </c>
      <c r="L4357" t="s">
        <v>1448</v>
      </c>
      <c r="M4357" t="str">
        <f t="shared" si="552"/>
        <v>2018</v>
      </c>
      <c r="N4357" t="str">
        <f t="shared" si="553"/>
        <v>01</v>
      </c>
      <c r="O4357" t="str">
        <f t="shared" si="554"/>
        <v>01</v>
      </c>
      <c r="P4357" t="str">
        <f t="shared" si="555"/>
        <v>03</v>
      </c>
      <c r="Q4357" t="str">
        <f t="shared" si="556"/>
        <v>36</v>
      </c>
      <c r="R4357" t="str">
        <f t="shared" si="557"/>
        <v>02</v>
      </c>
      <c r="S4357" s="4">
        <f t="shared" si="559"/>
        <v>43101.150023148148</v>
      </c>
      <c r="T4357" s="5">
        <f t="shared" si="558"/>
        <v>43101.150023148148</v>
      </c>
      <c r="U4357" t="s">
        <v>2873</v>
      </c>
      <c r="AH4357" t="s">
        <v>2940</v>
      </c>
      <c r="AI4357" t="s">
        <v>2941</v>
      </c>
      <c r="AJ4357" t="s">
        <v>2941</v>
      </c>
      <c r="AK4357" t="s">
        <v>3101</v>
      </c>
      <c r="AL4357" t="s">
        <v>3104</v>
      </c>
      <c r="AM4357" t="s">
        <v>3518</v>
      </c>
      <c r="BQ4357">
        <v>232.6352</v>
      </c>
      <c r="BR4357">
        <v>232.96916300000001</v>
      </c>
      <c r="BS4357">
        <v>1</v>
      </c>
    </row>
    <row r="4358" spans="1:71" x14ac:dyDescent="0.25">
      <c r="A4358" t="s">
        <v>87</v>
      </c>
      <c r="B4358">
        <v>1366</v>
      </c>
      <c r="C4358" t="s">
        <v>88</v>
      </c>
      <c r="D4358">
        <v>2</v>
      </c>
      <c r="E4358">
        <v>2933.6433999999999</v>
      </c>
      <c r="F4358">
        <v>2933.8324360000001</v>
      </c>
      <c r="G4358">
        <v>0.1890360000002147</v>
      </c>
      <c r="H4358">
        <v>233.64340000000001</v>
      </c>
      <c r="I4358">
        <v>86.614000000000004</v>
      </c>
      <c r="J4358">
        <v>724.40899999999999</v>
      </c>
      <c r="L4358" t="s">
        <v>1448</v>
      </c>
      <c r="M4358" t="str">
        <f t="shared" si="552"/>
        <v>2018</v>
      </c>
      <c r="N4358" t="str">
        <f t="shared" si="553"/>
        <v>01</v>
      </c>
      <c r="O4358" t="str">
        <f t="shared" si="554"/>
        <v>01</v>
      </c>
      <c r="P4358" t="str">
        <f t="shared" si="555"/>
        <v>03</v>
      </c>
      <c r="Q4358" t="str">
        <f t="shared" si="556"/>
        <v>36</v>
      </c>
      <c r="R4358" t="str">
        <f t="shared" si="557"/>
        <v>02</v>
      </c>
      <c r="S4358" s="4">
        <f t="shared" si="559"/>
        <v>43101.150023148148</v>
      </c>
      <c r="T4358" s="5">
        <f t="shared" si="558"/>
        <v>43101.150023148148</v>
      </c>
      <c r="U4358" t="s">
        <v>2873</v>
      </c>
      <c r="AH4358" t="s">
        <v>2940</v>
      </c>
      <c r="AI4358" t="s">
        <v>2941</v>
      </c>
      <c r="AJ4358" t="s">
        <v>2941</v>
      </c>
      <c r="AK4358" t="s">
        <v>3101</v>
      </c>
      <c r="AL4358" t="s">
        <v>3104</v>
      </c>
      <c r="AM4358" t="s">
        <v>3518</v>
      </c>
      <c r="BQ4358">
        <v>233.64340000000001</v>
      </c>
      <c r="BR4358">
        <v>233.8324360000002</v>
      </c>
      <c r="BS4358">
        <v>2</v>
      </c>
    </row>
    <row r="4359" spans="1:71" x14ac:dyDescent="0.25">
      <c r="A4359" t="s">
        <v>87</v>
      </c>
      <c r="B4359">
        <v>1367</v>
      </c>
      <c r="C4359" t="s">
        <v>88</v>
      </c>
      <c r="D4359">
        <v>2</v>
      </c>
      <c r="E4359">
        <v>2935.4832999999999</v>
      </c>
      <c r="F4359">
        <v>2935.7920589999999</v>
      </c>
      <c r="G4359">
        <v>0.30875900000000911</v>
      </c>
      <c r="H4359">
        <v>235.48330000000001</v>
      </c>
      <c r="I4359">
        <v>125.98399999999999</v>
      </c>
      <c r="J4359">
        <v>897.63800000000003</v>
      </c>
      <c r="L4359" t="s">
        <v>1448</v>
      </c>
      <c r="M4359" t="str">
        <f t="shared" si="552"/>
        <v>2018</v>
      </c>
      <c r="N4359" t="str">
        <f t="shared" si="553"/>
        <v>01</v>
      </c>
      <c r="O4359" t="str">
        <f t="shared" si="554"/>
        <v>01</v>
      </c>
      <c r="P4359" t="str">
        <f t="shared" si="555"/>
        <v>03</v>
      </c>
      <c r="Q4359" t="str">
        <f t="shared" si="556"/>
        <v>36</v>
      </c>
      <c r="R4359" t="str">
        <f t="shared" si="557"/>
        <v>02</v>
      </c>
      <c r="S4359" s="4">
        <f t="shared" si="559"/>
        <v>43101.150023148148</v>
      </c>
      <c r="T4359" s="5">
        <f t="shared" si="558"/>
        <v>43101.150023148148</v>
      </c>
      <c r="U4359" t="s">
        <v>2873</v>
      </c>
      <c r="AH4359" t="s">
        <v>2940</v>
      </c>
      <c r="AI4359" t="s">
        <v>2941</v>
      </c>
      <c r="AJ4359" t="s">
        <v>2941</v>
      </c>
      <c r="AK4359" t="s">
        <v>3101</v>
      </c>
      <c r="AL4359" t="s">
        <v>3104</v>
      </c>
      <c r="AM4359" t="s">
        <v>3518</v>
      </c>
      <c r="BQ4359">
        <v>235.48330000000001</v>
      </c>
      <c r="BR4359">
        <v>235.79205899999999</v>
      </c>
      <c r="BS4359">
        <v>3</v>
      </c>
    </row>
    <row r="4360" spans="1:71" x14ac:dyDescent="0.25">
      <c r="A4360" t="s">
        <v>87</v>
      </c>
      <c r="B4360">
        <v>1368</v>
      </c>
      <c r="C4360" t="s">
        <v>88</v>
      </c>
      <c r="D4360">
        <v>2</v>
      </c>
      <c r="E4360">
        <v>2936.3717999999999</v>
      </c>
      <c r="F4360">
        <v>2936.655354</v>
      </c>
      <c r="G4360">
        <v>0.28355400000009467</v>
      </c>
      <c r="H4360">
        <v>236.37180000000001</v>
      </c>
      <c r="I4360">
        <v>125.98399999999999</v>
      </c>
      <c r="J4360">
        <v>929.13400000000001</v>
      </c>
      <c r="L4360" t="s">
        <v>1448</v>
      </c>
      <c r="M4360" t="str">
        <f t="shared" si="552"/>
        <v>2018</v>
      </c>
      <c r="N4360" t="str">
        <f t="shared" si="553"/>
        <v>01</v>
      </c>
      <c r="O4360" t="str">
        <f t="shared" si="554"/>
        <v>01</v>
      </c>
      <c r="P4360" t="str">
        <f t="shared" si="555"/>
        <v>03</v>
      </c>
      <c r="Q4360" t="str">
        <f t="shared" si="556"/>
        <v>36</v>
      </c>
      <c r="R4360" t="str">
        <f t="shared" si="557"/>
        <v>02</v>
      </c>
      <c r="S4360" s="4">
        <f t="shared" si="559"/>
        <v>43101.150023148148</v>
      </c>
      <c r="T4360" s="5">
        <f t="shared" si="558"/>
        <v>43101.150023148148</v>
      </c>
      <c r="U4360" t="s">
        <v>2873</v>
      </c>
      <c r="AH4360" t="s">
        <v>2940</v>
      </c>
      <c r="AI4360" t="s">
        <v>2941</v>
      </c>
      <c r="AJ4360" t="s">
        <v>2941</v>
      </c>
      <c r="AK4360" t="s">
        <v>3101</v>
      </c>
      <c r="AL4360" t="s">
        <v>3104</v>
      </c>
      <c r="AM4360" t="s">
        <v>3518</v>
      </c>
      <c r="BQ4360">
        <v>236.37180000000001</v>
      </c>
      <c r="BR4360">
        <v>236.6553540000001</v>
      </c>
      <c r="BS4360">
        <v>4</v>
      </c>
    </row>
    <row r="4361" spans="1:71" x14ac:dyDescent="0.25">
      <c r="A4361" t="s">
        <v>87</v>
      </c>
      <c r="B4361">
        <v>1369</v>
      </c>
      <c r="C4361" t="s">
        <v>88</v>
      </c>
      <c r="D4361">
        <v>2</v>
      </c>
      <c r="E4361">
        <v>2936.8822</v>
      </c>
      <c r="F4361">
        <v>2937.172055</v>
      </c>
      <c r="G4361">
        <v>0.28985499999998859</v>
      </c>
      <c r="H4361">
        <v>236.88220000000001</v>
      </c>
      <c r="I4361">
        <v>157.47999999999999</v>
      </c>
      <c r="J4361">
        <v>929.13400000000001</v>
      </c>
      <c r="L4361" t="s">
        <v>1448</v>
      </c>
      <c r="M4361" t="str">
        <f t="shared" si="552"/>
        <v>2018</v>
      </c>
      <c r="N4361" t="str">
        <f t="shared" si="553"/>
        <v>01</v>
      </c>
      <c r="O4361" t="str">
        <f t="shared" si="554"/>
        <v>01</v>
      </c>
      <c r="P4361" t="str">
        <f t="shared" si="555"/>
        <v>03</v>
      </c>
      <c r="Q4361" t="str">
        <f t="shared" si="556"/>
        <v>36</v>
      </c>
      <c r="R4361" t="str">
        <f t="shared" si="557"/>
        <v>02</v>
      </c>
      <c r="S4361" s="4">
        <f t="shared" si="559"/>
        <v>43101.150023148148</v>
      </c>
      <c r="T4361" s="5">
        <f t="shared" si="558"/>
        <v>43101.150023148148</v>
      </c>
      <c r="U4361" t="s">
        <v>2873</v>
      </c>
      <c r="AH4361" t="s">
        <v>2940</v>
      </c>
      <c r="AI4361" t="s">
        <v>2941</v>
      </c>
      <c r="AJ4361" t="s">
        <v>2941</v>
      </c>
      <c r="AK4361" t="s">
        <v>3101</v>
      </c>
      <c r="AL4361" t="s">
        <v>3104</v>
      </c>
      <c r="AM4361" t="s">
        <v>3518</v>
      </c>
      <c r="BQ4361">
        <v>236.88220000000001</v>
      </c>
      <c r="BR4361">
        <v>237.172055</v>
      </c>
      <c r="BS4361">
        <v>5</v>
      </c>
    </row>
    <row r="4362" spans="1:71" x14ac:dyDescent="0.25">
      <c r="A4362" t="s">
        <v>87</v>
      </c>
      <c r="B4362">
        <v>1370</v>
      </c>
      <c r="C4362" t="s">
        <v>88</v>
      </c>
      <c r="D4362">
        <v>2</v>
      </c>
      <c r="E4362">
        <v>2937.5059999999999</v>
      </c>
      <c r="F4362">
        <v>2937.764349</v>
      </c>
      <c r="G4362">
        <v>0.25834900000018018</v>
      </c>
      <c r="H4362">
        <v>237.506</v>
      </c>
      <c r="I4362">
        <v>110.236</v>
      </c>
      <c r="J4362">
        <v>858.26800000000003</v>
      </c>
      <c r="L4362" t="s">
        <v>1448</v>
      </c>
      <c r="M4362" t="str">
        <f t="shared" si="552"/>
        <v>2018</v>
      </c>
      <c r="N4362" t="str">
        <f t="shared" si="553"/>
        <v>01</v>
      </c>
      <c r="O4362" t="str">
        <f t="shared" si="554"/>
        <v>01</v>
      </c>
      <c r="P4362" t="str">
        <f t="shared" si="555"/>
        <v>03</v>
      </c>
      <c r="Q4362" t="str">
        <f t="shared" si="556"/>
        <v>36</v>
      </c>
      <c r="R4362" t="str">
        <f t="shared" si="557"/>
        <v>02</v>
      </c>
      <c r="S4362" s="4">
        <f t="shared" si="559"/>
        <v>43101.150023148148</v>
      </c>
      <c r="T4362" s="5">
        <f t="shared" si="558"/>
        <v>43101.150023148148</v>
      </c>
      <c r="U4362" t="s">
        <v>2873</v>
      </c>
      <c r="AH4362" t="s">
        <v>2940</v>
      </c>
      <c r="AI4362" t="s">
        <v>2941</v>
      </c>
      <c r="AJ4362" t="s">
        <v>2941</v>
      </c>
      <c r="AK4362" t="s">
        <v>3101</v>
      </c>
      <c r="AL4362" t="s">
        <v>3104</v>
      </c>
      <c r="AM4362" t="s">
        <v>3518</v>
      </c>
      <c r="BQ4362">
        <v>237.506</v>
      </c>
      <c r="BR4362">
        <v>237.76434900000021</v>
      </c>
      <c r="BS4362">
        <v>6</v>
      </c>
    </row>
    <row r="4363" spans="1:71" x14ac:dyDescent="0.25">
      <c r="A4363" t="s">
        <v>87</v>
      </c>
      <c r="B4363">
        <v>1371</v>
      </c>
      <c r="C4363" t="s">
        <v>88</v>
      </c>
      <c r="D4363">
        <v>2</v>
      </c>
      <c r="E4363">
        <v>2937.8526000000002</v>
      </c>
      <c r="F4363">
        <v>2938.1109489999999</v>
      </c>
      <c r="G4363">
        <v>0.25834899999972549</v>
      </c>
      <c r="H4363">
        <v>237.8526</v>
      </c>
      <c r="I4363">
        <v>141.732</v>
      </c>
      <c r="J4363">
        <v>897.63800000000003</v>
      </c>
      <c r="L4363" t="s">
        <v>1448</v>
      </c>
      <c r="M4363" t="str">
        <f t="shared" si="552"/>
        <v>2018</v>
      </c>
      <c r="N4363" t="str">
        <f t="shared" si="553"/>
        <v>01</v>
      </c>
      <c r="O4363" t="str">
        <f t="shared" si="554"/>
        <v>01</v>
      </c>
      <c r="P4363" t="str">
        <f t="shared" si="555"/>
        <v>03</v>
      </c>
      <c r="Q4363" t="str">
        <f t="shared" si="556"/>
        <v>36</v>
      </c>
      <c r="R4363" t="str">
        <f t="shared" si="557"/>
        <v>02</v>
      </c>
      <c r="S4363" s="4">
        <f t="shared" si="559"/>
        <v>43101.150023148148</v>
      </c>
      <c r="T4363" s="5">
        <f t="shared" si="558"/>
        <v>43101.150023148148</v>
      </c>
      <c r="U4363" t="s">
        <v>2873</v>
      </c>
      <c r="AH4363" t="s">
        <v>2940</v>
      </c>
      <c r="AI4363" t="s">
        <v>2941</v>
      </c>
      <c r="AJ4363" t="s">
        <v>2941</v>
      </c>
      <c r="AK4363" t="s">
        <v>3101</v>
      </c>
      <c r="AL4363" t="s">
        <v>3104</v>
      </c>
      <c r="AM4363" t="s">
        <v>3518</v>
      </c>
      <c r="BQ4363">
        <v>237.8526</v>
      </c>
      <c r="BR4363">
        <v>238.11094899999969</v>
      </c>
      <c r="BS4363">
        <v>7</v>
      </c>
    </row>
    <row r="4364" spans="1:71" x14ac:dyDescent="0.25">
      <c r="A4364" t="s">
        <v>87</v>
      </c>
      <c r="B4364">
        <v>1372</v>
      </c>
      <c r="C4364" t="s">
        <v>88</v>
      </c>
      <c r="D4364">
        <v>2</v>
      </c>
      <c r="E4364">
        <v>2938.2874000000002</v>
      </c>
      <c r="F4364">
        <v>2938.5520499999998</v>
      </c>
      <c r="G4364">
        <v>0.26464999999961952</v>
      </c>
      <c r="H4364">
        <v>238.28739999999999</v>
      </c>
      <c r="I4364">
        <v>125.98399999999999</v>
      </c>
      <c r="J4364">
        <v>897.63800000000003</v>
      </c>
      <c r="L4364" t="s">
        <v>1448</v>
      </c>
      <c r="M4364" t="str">
        <f t="shared" si="552"/>
        <v>2018</v>
      </c>
      <c r="N4364" t="str">
        <f t="shared" si="553"/>
        <v>01</v>
      </c>
      <c r="O4364" t="str">
        <f t="shared" si="554"/>
        <v>01</v>
      </c>
      <c r="P4364" t="str">
        <f t="shared" si="555"/>
        <v>03</v>
      </c>
      <c r="Q4364" t="str">
        <f t="shared" si="556"/>
        <v>36</v>
      </c>
      <c r="R4364" t="str">
        <f t="shared" si="557"/>
        <v>02</v>
      </c>
      <c r="S4364" s="4">
        <f t="shared" si="559"/>
        <v>43101.150023148148</v>
      </c>
      <c r="T4364" s="5">
        <f t="shared" si="558"/>
        <v>43101.150023148148</v>
      </c>
      <c r="U4364" t="s">
        <v>2873</v>
      </c>
      <c r="AH4364" t="s">
        <v>2940</v>
      </c>
      <c r="AI4364" t="s">
        <v>2941</v>
      </c>
      <c r="AJ4364" t="s">
        <v>2941</v>
      </c>
      <c r="AK4364" t="s">
        <v>3101</v>
      </c>
      <c r="AL4364" t="s">
        <v>3104</v>
      </c>
      <c r="AM4364" t="s">
        <v>3518</v>
      </c>
      <c r="BQ4364">
        <v>238.28739999999999</v>
      </c>
      <c r="BR4364">
        <v>238.55204999999961</v>
      </c>
      <c r="BS4364">
        <v>8</v>
      </c>
    </row>
    <row r="4365" spans="1:71" x14ac:dyDescent="0.25">
      <c r="A4365" t="s">
        <v>87</v>
      </c>
      <c r="B4365">
        <v>1373</v>
      </c>
      <c r="C4365" t="s">
        <v>88</v>
      </c>
      <c r="D4365">
        <v>2</v>
      </c>
      <c r="E4365">
        <v>2938.7474000000002</v>
      </c>
      <c r="F4365">
        <v>2938.999448</v>
      </c>
      <c r="G4365">
        <v>0.25204799999983152</v>
      </c>
      <c r="H4365">
        <v>238.7474</v>
      </c>
      <c r="I4365">
        <v>141.732</v>
      </c>
      <c r="J4365">
        <v>921.26</v>
      </c>
      <c r="L4365" t="s">
        <v>1448</v>
      </c>
      <c r="M4365" t="str">
        <f t="shared" si="552"/>
        <v>2018</v>
      </c>
      <c r="N4365" t="str">
        <f t="shared" si="553"/>
        <v>01</v>
      </c>
      <c r="O4365" t="str">
        <f t="shared" si="554"/>
        <v>01</v>
      </c>
      <c r="P4365" t="str">
        <f t="shared" si="555"/>
        <v>03</v>
      </c>
      <c r="Q4365" t="str">
        <f t="shared" si="556"/>
        <v>36</v>
      </c>
      <c r="R4365" t="str">
        <f t="shared" si="557"/>
        <v>02</v>
      </c>
      <c r="S4365" s="4">
        <f t="shared" si="559"/>
        <v>43101.150023148148</v>
      </c>
      <c r="T4365" s="5">
        <f t="shared" si="558"/>
        <v>43101.150023148148</v>
      </c>
      <c r="U4365" t="s">
        <v>2873</v>
      </c>
      <c r="AH4365" t="s">
        <v>2940</v>
      </c>
      <c r="AI4365" t="s">
        <v>2941</v>
      </c>
      <c r="AJ4365" t="s">
        <v>2941</v>
      </c>
      <c r="AK4365" t="s">
        <v>3101</v>
      </c>
      <c r="AL4365" t="s">
        <v>3104</v>
      </c>
      <c r="AM4365" t="s">
        <v>3518</v>
      </c>
      <c r="BQ4365">
        <v>238.7474</v>
      </c>
      <c r="BR4365">
        <v>238.9994479999998</v>
      </c>
      <c r="BS4365">
        <v>9</v>
      </c>
    </row>
    <row r="4366" spans="1:71" x14ac:dyDescent="0.25">
      <c r="A4366" t="s">
        <v>87</v>
      </c>
      <c r="B4366">
        <v>1374</v>
      </c>
      <c r="C4366" t="s">
        <v>88</v>
      </c>
      <c r="D4366">
        <v>2</v>
      </c>
      <c r="E4366">
        <v>2939.1884</v>
      </c>
      <c r="F4366">
        <v>2939.4719540000001</v>
      </c>
      <c r="G4366">
        <v>0.28355400000009467</v>
      </c>
      <c r="H4366">
        <v>239.1884</v>
      </c>
      <c r="I4366">
        <v>133.858</v>
      </c>
      <c r="J4366">
        <v>1000</v>
      </c>
      <c r="L4366" t="s">
        <v>1448</v>
      </c>
      <c r="M4366" t="str">
        <f t="shared" si="552"/>
        <v>2018</v>
      </c>
      <c r="N4366" t="str">
        <f t="shared" si="553"/>
        <v>01</v>
      </c>
      <c r="O4366" t="str">
        <f t="shared" si="554"/>
        <v>01</v>
      </c>
      <c r="P4366" t="str">
        <f t="shared" si="555"/>
        <v>03</v>
      </c>
      <c r="Q4366" t="str">
        <f t="shared" si="556"/>
        <v>36</v>
      </c>
      <c r="R4366" t="str">
        <f t="shared" si="557"/>
        <v>02</v>
      </c>
      <c r="S4366" s="4">
        <f t="shared" si="559"/>
        <v>43101.150023148148</v>
      </c>
      <c r="T4366" s="5">
        <f t="shared" si="558"/>
        <v>43101.150023148148</v>
      </c>
      <c r="U4366" t="s">
        <v>2873</v>
      </c>
      <c r="AH4366" t="s">
        <v>2940</v>
      </c>
      <c r="AI4366" t="s">
        <v>2941</v>
      </c>
      <c r="AJ4366" t="s">
        <v>2941</v>
      </c>
      <c r="AK4366" t="s">
        <v>3101</v>
      </c>
      <c r="AL4366" t="s">
        <v>3104</v>
      </c>
      <c r="AM4366" t="s">
        <v>3518</v>
      </c>
      <c r="BQ4366">
        <v>239.1884</v>
      </c>
      <c r="BR4366">
        <v>239.4719540000001</v>
      </c>
      <c r="BS4366">
        <v>10</v>
      </c>
    </row>
    <row r="4367" spans="1:71" x14ac:dyDescent="0.25">
      <c r="A4367" t="s">
        <v>87</v>
      </c>
      <c r="B4367">
        <v>1375</v>
      </c>
      <c r="C4367" t="s">
        <v>88</v>
      </c>
      <c r="D4367">
        <v>2</v>
      </c>
      <c r="E4367">
        <v>2939.7177000000001</v>
      </c>
      <c r="F4367">
        <v>2940.0075550000001</v>
      </c>
      <c r="G4367">
        <v>0.28985499999998859</v>
      </c>
      <c r="H4367">
        <v>239.71770000000001</v>
      </c>
      <c r="I4367">
        <v>118.11</v>
      </c>
      <c r="J4367">
        <v>1118.1099999999999</v>
      </c>
      <c r="L4367" t="s">
        <v>1448</v>
      </c>
      <c r="M4367" t="str">
        <f t="shared" si="552"/>
        <v>2018</v>
      </c>
      <c r="N4367" t="str">
        <f t="shared" si="553"/>
        <v>01</v>
      </c>
      <c r="O4367" t="str">
        <f t="shared" si="554"/>
        <v>01</v>
      </c>
      <c r="P4367" t="str">
        <f t="shared" si="555"/>
        <v>03</v>
      </c>
      <c r="Q4367" t="str">
        <f t="shared" si="556"/>
        <v>36</v>
      </c>
      <c r="R4367" t="str">
        <f t="shared" si="557"/>
        <v>02</v>
      </c>
      <c r="S4367" s="4">
        <f t="shared" si="559"/>
        <v>43101.150023148148</v>
      </c>
      <c r="T4367" s="5">
        <f t="shared" si="558"/>
        <v>43101.150023148148</v>
      </c>
      <c r="U4367" t="s">
        <v>2873</v>
      </c>
      <c r="AH4367" t="s">
        <v>2940</v>
      </c>
      <c r="AI4367" t="s">
        <v>2941</v>
      </c>
      <c r="AJ4367" t="s">
        <v>2941</v>
      </c>
      <c r="AK4367" t="s">
        <v>3101</v>
      </c>
      <c r="AL4367" t="s">
        <v>3104</v>
      </c>
      <c r="AM4367" t="s">
        <v>3518</v>
      </c>
      <c r="BQ4367">
        <v>239.71770000000001</v>
      </c>
      <c r="BR4367">
        <v>240.007555</v>
      </c>
      <c r="BS4367">
        <v>11</v>
      </c>
    </row>
    <row r="4368" spans="1:71" x14ac:dyDescent="0.25">
      <c r="A4368" t="s">
        <v>87</v>
      </c>
      <c r="B4368">
        <v>1376</v>
      </c>
      <c r="C4368" t="s">
        <v>88</v>
      </c>
      <c r="D4368">
        <v>2</v>
      </c>
      <c r="E4368">
        <v>2940.9414000000002</v>
      </c>
      <c r="F4368">
        <v>2941.5085079999999</v>
      </c>
      <c r="G4368">
        <v>0.5671079999997346</v>
      </c>
      <c r="H4368">
        <v>240.94139999999999</v>
      </c>
      <c r="I4368">
        <v>62.991999999999997</v>
      </c>
      <c r="J4368">
        <v>1062.992</v>
      </c>
      <c r="L4368" t="s">
        <v>1448</v>
      </c>
      <c r="M4368" t="str">
        <f t="shared" si="552"/>
        <v>2018</v>
      </c>
      <c r="N4368" t="str">
        <f t="shared" si="553"/>
        <v>01</v>
      </c>
      <c r="O4368" t="str">
        <f t="shared" si="554"/>
        <v>01</v>
      </c>
      <c r="P4368" t="str">
        <f t="shared" si="555"/>
        <v>03</v>
      </c>
      <c r="Q4368" t="str">
        <f t="shared" si="556"/>
        <v>36</v>
      </c>
      <c r="R4368" t="str">
        <f t="shared" si="557"/>
        <v>02</v>
      </c>
      <c r="S4368" s="4">
        <f t="shared" si="559"/>
        <v>43101.150023148148</v>
      </c>
      <c r="T4368" s="5">
        <f t="shared" si="558"/>
        <v>43101.150023148148</v>
      </c>
      <c r="U4368" t="s">
        <v>2873</v>
      </c>
      <c r="AH4368" t="s">
        <v>2940</v>
      </c>
      <c r="AI4368" t="s">
        <v>2941</v>
      </c>
      <c r="AJ4368" t="s">
        <v>2941</v>
      </c>
      <c r="AK4368" t="s">
        <v>3101</v>
      </c>
      <c r="AL4368" t="s">
        <v>3104</v>
      </c>
      <c r="AM4368" t="s">
        <v>3518</v>
      </c>
      <c r="BQ4368">
        <v>240.94139999999999</v>
      </c>
      <c r="BR4368">
        <v>241.50850799999969</v>
      </c>
      <c r="BS4368">
        <v>12</v>
      </c>
    </row>
    <row r="4369" spans="1:71" x14ac:dyDescent="0.25">
      <c r="A4369" t="s">
        <v>87</v>
      </c>
      <c r="B4369">
        <v>1377</v>
      </c>
      <c r="C4369" t="s">
        <v>88</v>
      </c>
      <c r="D4369">
        <v>2</v>
      </c>
      <c r="E4369">
        <v>2941.6282999999999</v>
      </c>
      <c r="F4369">
        <v>2941.9874679999998</v>
      </c>
      <c r="G4369">
        <v>0.35916799999995419</v>
      </c>
      <c r="H4369">
        <v>241.6283</v>
      </c>
      <c r="I4369">
        <v>86.614000000000004</v>
      </c>
      <c r="J4369">
        <v>1055.1179999999999</v>
      </c>
      <c r="L4369" t="s">
        <v>1448</v>
      </c>
      <c r="M4369" t="str">
        <f t="shared" si="552"/>
        <v>2018</v>
      </c>
      <c r="N4369" t="str">
        <f t="shared" si="553"/>
        <v>01</v>
      </c>
      <c r="O4369" t="str">
        <f t="shared" si="554"/>
        <v>01</v>
      </c>
      <c r="P4369" t="str">
        <f t="shared" si="555"/>
        <v>03</v>
      </c>
      <c r="Q4369" t="str">
        <f t="shared" si="556"/>
        <v>36</v>
      </c>
      <c r="R4369" t="str">
        <f t="shared" si="557"/>
        <v>02</v>
      </c>
      <c r="S4369" s="4">
        <f t="shared" si="559"/>
        <v>43101.150023148148</v>
      </c>
      <c r="T4369" s="5">
        <f t="shared" si="558"/>
        <v>43101.150023148148</v>
      </c>
      <c r="U4369" t="s">
        <v>2873</v>
      </c>
      <c r="AH4369" t="s">
        <v>2940</v>
      </c>
      <c r="AI4369" t="s">
        <v>2941</v>
      </c>
      <c r="AJ4369" t="s">
        <v>2941</v>
      </c>
      <c r="AK4369" t="s">
        <v>3101</v>
      </c>
      <c r="AL4369" t="s">
        <v>3104</v>
      </c>
      <c r="AM4369" t="s">
        <v>3518</v>
      </c>
      <c r="BQ4369">
        <v>241.6283</v>
      </c>
      <c r="BR4369">
        <v>241.98746800000001</v>
      </c>
      <c r="BS4369">
        <v>13</v>
      </c>
    </row>
    <row r="4370" spans="1:71" x14ac:dyDescent="0.25">
      <c r="A4370" t="s">
        <v>87</v>
      </c>
      <c r="B4370">
        <v>1378</v>
      </c>
      <c r="C4370" t="s">
        <v>88</v>
      </c>
      <c r="D4370">
        <v>2</v>
      </c>
      <c r="E4370">
        <v>2934.6381000000001</v>
      </c>
      <c r="F4370">
        <v>2934.8775449999998</v>
      </c>
      <c r="G4370">
        <v>0.239444999999705</v>
      </c>
      <c r="H4370">
        <v>234.63810000000001</v>
      </c>
      <c r="I4370">
        <v>157.47999999999999</v>
      </c>
      <c r="J4370">
        <v>826.77200000000005</v>
      </c>
      <c r="L4370" t="s">
        <v>1448</v>
      </c>
      <c r="M4370" t="str">
        <f t="shared" si="552"/>
        <v>2018</v>
      </c>
      <c r="N4370" t="str">
        <f t="shared" si="553"/>
        <v>01</v>
      </c>
      <c r="O4370" t="str">
        <f t="shared" si="554"/>
        <v>01</v>
      </c>
      <c r="P4370" t="str">
        <f t="shared" si="555"/>
        <v>03</v>
      </c>
      <c r="Q4370" t="str">
        <f t="shared" si="556"/>
        <v>36</v>
      </c>
      <c r="R4370" t="str">
        <f t="shared" si="557"/>
        <v>02</v>
      </c>
      <c r="S4370" s="4">
        <f t="shared" si="559"/>
        <v>43101.150023148148</v>
      </c>
      <c r="T4370" s="5">
        <f t="shared" si="558"/>
        <v>43101.150023148148</v>
      </c>
      <c r="U4370" t="s">
        <v>2873</v>
      </c>
      <c r="AH4370" t="s">
        <v>2940</v>
      </c>
      <c r="AI4370" t="s">
        <v>2941</v>
      </c>
      <c r="AJ4370" t="s">
        <v>3097</v>
      </c>
      <c r="AK4370" t="s">
        <v>3101</v>
      </c>
      <c r="AL4370" t="s">
        <v>3103</v>
      </c>
      <c r="AM4370" t="s">
        <v>3518</v>
      </c>
      <c r="BQ4370">
        <v>234.63810000000001</v>
      </c>
      <c r="BR4370">
        <v>234.87754499999971</v>
      </c>
      <c r="BS4370">
        <v>14</v>
      </c>
    </row>
    <row r="4371" spans="1:71" x14ac:dyDescent="0.25">
      <c r="A4371" t="s">
        <v>87</v>
      </c>
      <c r="B4371">
        <v>1379</v>
      </c>
      <c r="C4371" t="s">
        <v>88</v>
      </c>
      <c r="D4371">
        <v>2</v>
      </c>
      <c r="E4371">
        <v>2940.1324</v>
      </c>
      <c r="F4371">
        <v>2940.4474599999999</v>
      </c>
      <c r="G4371">
        <v>0.31505999999990308</v>
      </c>
      <c r="H4371">
        <v>240.13239999999999</v>
      </c>
      <c r="I4371">
        <v>102.36199999999999</v>
      </c>
      <c r="J4371">
        <v>1055.1179999999999</v>
      </c>
      <c r="L4371" t="s">
        <v>1448</v>
      </c>
      <c r="M4371" t="str">
        <f t="shared" si="552"/>
        <v>2018</v>
      </c>
      <c r="N4371" t="str">
        <f t="shared" si="553"/>
        <v>01</v>
      </c>
      <c r="O4371" t="str">
        <f t="shared" si="554"/>
        <v>01</v>
      </c>
      <c r="P4371" t="str">
        <f t="shared" si="555"/>
        <v>03</v>
      </c>
      <c r="Q4371" t="str">
        <f t="shared" si="556"/>
        <v>36</v>
      </c>
      <c r="R4371" t="str">
        <f t="shared" si="557"/>
        <v>02</v>
      </c>
      <c r="S4371" s="4">
        <f t="shared" si="559"/>
        <v>43101.150023148148</v>
      </c>
      <c r="T4371" s="5">
        <f t="shared" si="558"/>
        <v>43101.150023148148</v>
      </c>
      <c r="U4371" t="s">
        <v>2873</v>
      </c>
      <c r="AH4371" t="s">
        <v>2940</v>
      </c>
      <c r="AI4371" t="s">
        <v>2941</v>
      </c>
      <c r="AJ4371" t="s">
        <v>3097</v>
      </c>
      <c r="AK4371" t="s">
        <v>3101</v>
      </c>
      <c r="AL4371" t="s">
        <v>3103</v>
      </c>
      <c r="AM4371" t="s">
        <v>3518</v>
      </c>
      <c r="BQ4371">
        <v>240.13239999999999</v>
      </c>
      <c r="BR4371">
        <v>240.44745999999989</v>
      </c>
      <c r="BS4371">
        <v>15</v>
      </c>
    </row>
    <row r="4372" spans="1:71" x14ac:dyDescent="0.25">
      <c r="A4372" t="s">
        <v>87</v>
      </c>
      <c r="B4372">
        <v>1236</v>
      </c>
      <c r="C4372" t="s">
        <v>88</v>
      </c>
      <c r="D4372">
        <v>2</v>
      </c>
      <c r="E4372">
        <v>5828.7910000000002</v>
      </c>
      <c r="F4372">
        <v>5829.2506800000001</v>
      </c>
      <c r="G4372">
        <v>0.45967999999993481</v>
      </c>
      <c r="H4372">
        <v>128.791</v>
      </c>
      <c r="I4372">
        <v>146.5</v>
      </c>
      <c r="J4372">
        <v>2513.4</v>
      </c>
      <c r="L4372" t="s">
        <v>1449</v>
      </c>
      <c r="M4372" t="str">
        <f t="shared" si="552"/>
        <v>2018</v>
      </c>
      <c r="N4372" t="str">
        <f t="shared" si="553"/>
        <v>01</v>
      </c>
      <c r="O4372" t="str">
        <f t="shared" si="554"/>
        <v>08</v>
      </c>
      <c r="P4372" t="str">
        <f t="shared" si="555"/>
        <v>15</v>
      </c>
      <c r="Q4372" t="str">
        <f t="shared" si="556"/>
        <v>06</v>
      </c>
      <c r="R4372" t="str">
        <f t="shared" si="557"/>
        <v>02</v>
      </c>
      <c r="S4372" s="4">
        <f t="shared" si="559"/>
        <v>43108.629189814812</v>
      </c>
      <c r="T4372" s="5">
        <f t="shared" si="558"/>
        <v>43108.629189814812</v>
      </c>
      <c r="U4372" t="s">
        <v>2874</v>
      </c>
      <c r="W4372" t="s">
        <v>2940</v>
      </c>
      <c r="X4372" t="s">
        <v>2943</v>
      </c>
      <c r="Z4372" t="s">
        <v>2954</v>
      </c>
      <c r="AH4372" t="s">
        <v>2940</v>
      </c>
      <c r="AI4372" t="s">
        <v>2941</v>
      </c>
      <c r="AJ4372" t="s">
        <v>2941</v>
      </c>
      <c r="AK4372" t="s">
        <v>3101</v>
      </c>
      <c r="AL4372" t="s">
        <v>3104</v>
      </c>
      <c r="AM4372" t="s">
        <v>3105</v>
      </c>
      <c r="BQ4372">
        <v>128.791</v>
      </c>
      <c r="BR4372">
        <v>129.2506799999999</v>
      </c>
      <c r="BS4372">
        <v>0</v>
      </c>
    </row>
    <row r="4373" spans="1:71" x14ac:dyDescent="0.25">
      <c r="A4373" t="s">
        <v>87</v>
      </c>
      <c r="B4373">
        <v>1404</v>
      </c>
      <c r="C4373" t="s">
        <v>88</v>
      </c>
      <c r="D4373">
        <v>2</v>
      </c>
      <c r="E4373">
        <v>5816.2031999999999</v>
      </c>
      <c r="F4373">
        <v>5817.0916690000004</v>
      </c>
      <c r="G4373">
        <v>0.88846900000044116</v>
      </c>
      <c r="H4373">
        <v>116.2032</v>
      </c>
      <c r="I4373">
        <v>39.369999999999997</v>
      </c>
      <c r="J4373">
        <v>2952.7559999999999</v>
      </c>
      <c r="L4373" t="s">
        <v>1449</v>
      </c>
      <c r="M4373" t="str">
        <f t="shared" si="552"/>
        <v>2018</v>
      </c>
      <c r="N4373" t="str">
        <f t="shared" si="553"/>
        <v>01</v>
      </c>
      <c r="O4373" t="str">
        <f t="shared" si="554"/>
        <v>08</v>
      </c>
      <c r="P4373" t="str">
        <f t="shared" si="555"/>
        <v>15</v>
      </c>
      <c r="Q4373" t="str">
        <f t="shared" si="556"/>
        <v>06</v>
      </c>
      <c r="R4373" t="str">
        <f t="shared" si="557"/>
        <v>02</v>
      </c>
      <c r="S4373" s="4">
        <f t="shared" si="559"/>
        <v>43108.629189814812</v>
      </c>
      <c r="T4373" s="5">
        <f t="shared" si="558"/>
        <v>43108.629189814812</v>
      </c>
      <c r="U4373" t="s">
        <v>2874</v>
      </c>
      <c r="AH4373" t="s">
        <v>2940</v>
      </c>
      <c r="AI4373" t="s">
        <v>2941</v>
      </c>
      <c r="AJ4373" t="s">
        <v>3077</v>
      </c>
      <c r="AK4373" t="s">
        <v>3101</v>
      </c>
      <c r="AL4373" t="s">
        <v>3104</v>
      </c>
      <c r="AM4373" t="s">
        <v>3519</v>
      </c>
      <c r="AN4373" t="s">
        <v>3640</v>
      </c>
      <c r="BQ4373">
        <v>116.2032</v>
      </c>
      <c r="BR4373">
        <v>117.09166900000039</v>
      </c>
      <c r="BS4373">
        <v>1</v>
      </c>
    </row>
    <row r="4374" spans="1:71" x14ac:dyDescent="0.25">
      <c r="A4374" t="s">
        <v>87</v>
      </c>
      <c r="B4374">
        <v>1405</v>
      </c>
      <c r="C4374" t="s">
        <v>88</v>
      </c>
      <c r="D4374">
        <v>2</v>
      </c>
      <c r="E4374">
        <v>5817.8946999999998</v>
      </c>
      <c r="F4374">
        <v>5822.0786950000002</v>
      </c>
      <c r="G4374">
        <v>4.1839950000003228</v>
      </c>
      <c r="H4374">
        <v>117.8947</v>
      </c>
      <c r="I4374">
        <v>0</v>
      </c>
      <c r="J4374">
        <v>5937.0079999999998</v>
      </c>
      <c r="L4374" t="s">
        <v>1449</v>
      </c>
      <c r="M4374" t="str">
        <f t="shared" si="552"/>
        <v>2018</v>
      </c>
      <c r="N4374" t="str">
        <f t="shared" si="553"/>
        <v>01</v>
      </c>
      <c r="O4374" t="str">
        <f t="shared" si="554"/>
        <v>08</v>
      </c>
      <c r="P4374" t="str">
        <f t="shared" si="555"/>
        <v>15</v>
      </c>
      <c r="Q4374" t="str">
        <f t="shared" si="556"/>
        <v>06</v>
      </c>
      <c r="R4374" t="str">
        <f t="shared" si="557"/>
        <v>02</v>
      </c>
      <c r="S4374" s="4">
        <f t="shared" si="559"/>
        <v>43108.629189814812</v>
      </c>
      <c r="T4374" s="5">
        <f t="shared" si="558"/>
        <v>43108.629189814812</v>
      </c>
      <c r="U4374" t="s">
        <v>2874</v>
      </c>
      <c r="AH4374" t="s">
        <v>2940</v>
      </c>
      <c r="AI4374" t="s">
        <v>3086</v>
      </c>
      <c r="AJ4374" t="s">
        <v>3078</v>
      </c>
      <c r="AK4374" t="s">
        <v>3101</v>
      </c>
      <c r="AL4374" t="s">
        <v>3104</v>
      </c>
      <c r="AM4374" t="s">
        <v>3519</v>
      </c>
      <c r="AN4374" t="s">
        <v>3640</v>
      </c>
      <c r="BQ4374">
        <v>117.8947</v>
      </c>
      <c r="BR4374">
        <v>122.07869500000029</v>
      </c>
      <c r="BS4374">
        <v>2</v>
      </c>
    </row>
    <row r="4375" spans="1:71" x14ac:dyDescent="0.25">
      <c r="A4375" t="s">
        <v>87</v>
      </c>
      <c r="B4375">
        <v>1406</v>
      </c>
      <c r="C4375" t="s">
        <v>88</v>
      </c>
      <c r="D4375">
        <v>2</v>
      </c>
      <c r="E4375">
        <v>5831.7030000000004</v>
      </c>
      <c r="F4375">
        <v>5832.2764090000001</v>
      </c>
      <c r="G4375">
        <v>0.57340899999962858</v>
      </c>
      <c r="H4375">
        <v>131.703</v>
      </c>
      <c r="I4375">
        <v>110.236</v>
      </c>
      <c r="J4375">
        <v>4503.9369999999999</v>
      </c>
      <c r="L4375" t="s">
        <v>1449</v>
      </c>
      <c r="M4375" t="str">
        <f t="shared" si="552"/>
        <v>2018</v>
      </c>
      <c r="N4375" t="str">
        <f t="shared" si="553"/>
        <v>01</v>
      </c>
      <c r="O4375" t="str">
        <f t="shared" si="554"/>
        <v>08</v>
      </c>
      <c r="P4375" t="str">
        <f t="shared" si="555"/>
        <v>15</v>
      </c>
      <c r="Q4375" t="str">
        <f t="shared" si="556"/>
        <v>06</v>
      </c>
      <c r="R4375" t="str">
        <f t="shared" si="557"/>
        <v>02</v>
      </c>
      <c r="S4375" s="4">
        <f t="shared" si="559"/>
        <v>43108.629189814812</v>
      </c>
      <c r="T4375" s="5">
        <f t="shared" si="558"/>
        <v>43108.629189814812</v>
      </c>
      <c r="U4375" t="s">
        <v>2874</v>
      </c>
      <c r="AH4375" t="s">
        <v>2940</v>
      </c>
      <c r="AI4375" t="s">
        <v>2941</v>
      </c>
      <c r="AJ4375" t="s">
        <v>2941</v>
      </c>
      <c r="AK4375" t="s">
        <v>3101</v>
      </c>
      <c r="AL4375" t="s">
        <v>3104</v>
      </c>
      <c r="AM4375" t="s">
        <v>3232</v>
      </c>
      <c r="BQ4375">
        <v>131.703</v>
      </c>
      <c r="BR4375">
        <v>132.2764089999996</v>
      </c>
      <c r="BS4375">
        <v>3</v>
      </c>
    </row>
    <row r="4376" spans="1:71" x14ac:dyDescent="0.25">
      <c r="A4376" t="s">
        <v>87</v>
      </c>
      <c r="B4376">
        <v>1407</v>
      </c>
      <c r="C4376" t="s">
        <v>88</v>
      </c>
      <c r="D4376">
        <v>2</v>
      </c>
      <c r="E4376">
        <v>5832.9002</v>
      </c>
      <c r="F4376">
        <v>5833.4862110000004</v>
      </c>
      <c r="G4376">
        <v>0.58601100000032602</v>
      </c>
      <c r="H4376">
        <v>132.90020000000001</v>
      </c>
      <c r="I4376">
        <v>62.991999999999997</v>
      </c>
      <c r="J4376">
        <v>4866.1419999999998</v>
      </c>
      <c r="L4376" t="s">
        <v>1449</v>
      </c>
      <c r="M4376" t="str">
        <f t="shared" si="552"/>
        <v>2018</v>
      </c>
      <c r="N4376" t="str">
        <f t="shared" si="553"/>
        <v>01</v>
      </c>
      <c r="O4376" t="str">
        <f t="shared" si="554"/>
        <v>08</v>
      </c>
      <c r="P4376" t="str">
        <f t="shared" si="555"/>
        <v>15</v>
      </c>
      <c r="Q4376" t="str">
        <f t="shared" si="556"/>
        <v>06</v>
      </c>
      <c r="R4376" t="str">
        <f t="shared" si="557"/>
        <v>02</v>
      </c>
      <c r="S4376" s="4">
        <f t="shared" si="559"/>
        <v>43108.629189814812</v>
      </c>
      <c r="T4376" s="5">
        <f t="shared" si="558"/>
        <v>43108.629189814812</v>
      </c>
      <c r="U4376" t="s">
        <v>2874</v>
      </c>
      <c r="AH4376" t="s">
        <v>2940</v>
      </c>
      <c r="AI4376" t="s">
        <v>2941</v>
      </c>
      <c r="AJ4376" t="s">
        <v>2941</v>
      </c>
      <c r="AK4376" t="s">
        <v>3101</v>
      </c>
      <c r="AL4376" t="s">
        <v>3104</v>
      </c>
      <c r="AM4376" t="s">
        <v>3232</v>
      </c>
      <c r="BQ4376">
        <v>132.90020000000001</v>
      </c>
      <c r="BR4376">
        <v>133.48621100000031</v>
      </c>
      <c r="BS4376">
        <v>4</v>
      </c>
    </row>
    <row r="4377" spans="1:71" x14ac:dyDescent="0.25">
      <c r="A4377" t="s">
        <v>87</v>
      </c>
      <c r="B4377">
        <v>1408</v>
      </c>
      <c r="C4377" t="s">
        <v>88</v>
      </c>
      <c r="D4377">
        <v>2</v>
      </c>
      <c r="E4377">
        <v>5833.8013000000001</v>
      </c>
      <c r="F4377">
        <v>5834.2423840000001</v>
      </c>
      <c r="G4377">
        <v>0.44108400000004622</v>
      </c>
      <c r="H4377">
        <v>133.8013</v>
      </c>
      <c r="I4377">
        <v>125.98399999999999</v>
      </c>
      <c r="J4377">
        <v>4362.2049999999999</v>
      </c>
      <c r="L4377" t="s">
        <v>1449</v>
      </c>
      <c r="M4377" t="str">
        <f t="shared" si="552"/>
        <v>2018</v>
      </c>
      <c r="N4377" t="str">
        <f t="shared" si="553"/>
        <v>01</v>
      </c>
      <c r="O4377" t="str">
        <f t="shared" si="554"/>
        <v>08</v>
      </c>
      <c r="P4377" t="str">
        <f t="shared" si="555"/>
        <v>15</v>
      </c>
      <c r="Q4377" t="str">
        <f t="shared" si="556"/>
        <v>06</v>
      </c>
      <c r="R4377" t="str">
        <f t="shared" si="557"/>
        <v>02</v>
      </c>
      <c r="S4377" s="4">
        <f t="shared" si="559"/>
        <v>43108.629189814812</v>
      </c>
      <c r="T4377" s="5">
        <f t="shared" si="558"/>
        <v>43108.629189814812</v>
      </c>
      <c r="U4377" t="s">
        <v>2874</v>
      </c>
      <c r="AH4377" t="s">
        <v>2940</v>
      </c>
      <c r="AI4377" t="s">
        <v>2941</v>
      </c>
      <c r="AJ4377" t="s">
        <v>2941</v>
      </c>
      <c r="AK4377" t="s">
        <v>3101</v>
      </c>
      <c r="AL4377" t="s">
        <v>3104</v>
      </c>
      <c r="AM4377" t="s">
        <v>3232</v>
      </c>
      <c r="BQ4377">
        <v>133.8013</v>
      </c>
      <c r="BR4377">
        <v>134.24238399999999</v>
      </c>
      <c r="BS4377">
        <v>5</v>
      </c>
    </row>
    <row r="4378" spans="1:71" x14ac:dyDescent="0.25">
      <c r="A4378" t="s">
        <v>87</v>
      </c>
      <c r="B4378">
        <v>1409</v>
      </c>
      <c r="C4378" t="s">
        <v>88</v>
      </c>
      <c r="D4378">
        <v>2</v>
      </c>
      <c r="E4378">
        <v>5834.7294000000002</v>
      </c>
      <c r="F4378">
        <v>5834.9940500000002</v>
      </c>
      <c r="G4378">
        <v>0.26465000000007421</v>
      </c>
      <c r="H4378">
        <v>134.7294</v>
      </c>
      <c r="I4378">
        <v>62.991999999999997</v>
      </c>
      <c r="J4378">
        <v>4645.6689999999999</v>
      </c>
      <c r="L4378" t="s">
        <v>1449</v>
      </c>
      <c r="M4378" t="str">
        <f t="shared" si="552"/>
        <v>2018</v>
      </c>
      <c r="N4378" t="str">
        <f t="shared" si="553"/>
        <v>01</v>
      </c>
      <c r="O4378" t="str">
        <f t="shared" si="554"/>
        <v>08</v>
      </c>
      <c r="P4378" t="str">
        <f t="shared" si="555"/>
        <v>15</v>
      </c>
      <c r="Q4378" t="str">
        <f t="shared" si="556"/>
        <v>06</v>
      </c>
      <c r="R4378" t="str">
        <f t="shared" si="557"/>
        <v>02</v>
      </c>
      <c r="S4378" s="4">
        <f t="shared" si="559"/>
        <v>43108.629189814812</v>
      </c>
      <c r="T4378" s="5">
        <f t="shared" si="558"/>
        <v>43108.629189814812</v>
      </c>
      <c r="U4378" t="s">
        <v>2874</v>
      </c>
      <c r="AH4378" t="s">
        <v>2940</v>
      </c>
      <c r="AI4378" t="s">
        <v>2941</v>
      </c>
      <c r="AJ4378" t="s">
        <v>3097</v>
      </c>
      <c r="AK4378" t="s">
        <v>3101</v>
      </c>
      <c r="AL4378" t="s">
        <v>3103</v>
      </c>
      <c r="AM4378" t="s">
        <v>3232</v>
      </c>
      <c r="BQ4378">
        <v>134.7294</v>
      </c>
      <c r="BR4378">
        <v>134.9940500000001</v>
      </c>
      <c r="BS4378">
        <v>6</v>
      </c>
    </row>
    <row r="4379" spans="1:71" x14ac:dyDescent="0.25">
      <c r="A4379" t="s">
        <v>87</v>
      </c>
      <c r="B4379">
        <v>1410</v>
      </c>
      <c r="C4379" t="s">
        <v>88</v>
      </c>
      <c r="D4379">
        <v>2</v>
      </c>
      <c r="E4379">
        <v>5835.1453000000001</v>
      </c>
      <c r="F4379">
        <v>5835.3217340000001</v>
      </c>
      <c r="G4379">
        <v>0.176433999999972</v>
      </c>
      <c r="H4379">
        <v>135.14529999999999</v>
      </c>
      <c r="I4379">
        <v>0</v>
      </c>
      <c r="J4379">
        <v>4598.4250000000002</v>
      </c>
      <c r="L4379" t="s">
        <v>1449</v>
      </c>
      <c r="M4379" t="str">
        <f t="shared" si="552"/>
        <v>2018</v>
      </c>
      <c r="N4379" t="str">
        <f t="shared" si="553"/>
        <v>01</v>
      </c>
      <c r="O4379" t="str">
        <f t="shared" si="554"/>
        <v>08</v>
      </c>
      <c r="P4379" t="str">
        <f t="shared" si="555"/>
        <v>15</v>
      </c>
      <c r="Q4379" t="str">
        <f t="shared" si="556"/>
        <v>06</v>
      </c>
      <c r="R4379" t="str">
        <f t="shared" si="557"/>
        <v>02</v>
      </c>
      <c r="S4379" s="4">
        <f t="shared" si="559"/>
        <v>43108.629189814812</v>
      </c>
      <c r="T4379" s="5">
        <f t="shared" si="558"/>
        <v>43108.629189814812</v>
      </c>
      <c r="U4379" t="s">
        <v>2874</v>
      </c>
      <c r="AH4379" t="s">
        <v>2940</v>
      </c>
      <c r="AI4379" t="s">
        <v>2941</v>
      </c>
      <c r="AJ4379" t="s">
        <v>3097</v>
      </c>
      <c r="AK4379" t="s">
        <v>3101</v>
      </c>
      <c r="AL4379" t="s">
        <v>3103</v>
      </c>
      <c r="AM4379" t="s">
        <v>3232</v>
      </c>
      <c r="BQ4379">
        <v>135.14529999999999</v>
      </c>
      <c r="BR4379">
        <v>135.32173399999999</v>
      </c>
      <c r="BS4379">
        <v>7</v>
      </c>
    </row>
    <row r="4380" spans="1:71" x14ac:dyDescent="0.25">
      <c r="A4380" t="s">
        <v>87</v>
      </c>
      <c r="B4380">
        <v>1411</v>
      </c>
      <c r="C4380" t="s">
        <v>88</v>
      </c>
      <c r="D4380">
        <v>2</v>
      </c>
      <c r="E4380">
        <v>5836.4865</v>
      </c>
      <c r="F4380">
        <v>5837.06621</v>
      </c>
      <c r="G4380">
        <v>0.5797099999999773</v>
      </c>
      <c r="H4380">
        <v>136.48650000000001</v>
      </c>
      <c r="I4380">
        <v>47.244</v>
      </c>
      <c r="J4380">
        <v>3181.1019999999999</v>
      </c>
      <c r="L4380" t="s">
        <v>1449</v>
      </c>
      <c r="M4380" t="str">
        <f t="shared" si="552"/>
        <v>2018</v>
      </c>
      <c r="N4380" t="str">
        <f t="shared" si="553"/>
        <v>01</v>
      </c>
      <c r="O4380" t="str">
        <f t="shared" si="554"/>
        <v>08</v>
      </c>
      <c r="P4380" t="str">
        <f t="shared" si="555"/>
        <v>15</v>
      </c>
      <c r="Q4380" t="str">
        <f t="shared" si="556"/>
        <v>06</v>
      </c>
      <c r="R4380" t="str">
        <f t="shared" si="557"/>
        <v>02</v>
      </c>
      <c r="S4380" s="4">
        <f t="shared" si="559"/>
        <v>43108.629189814812</v>
      </c>
      <c r="T4380" s="5">
        <f t="shared" si="558"/>
        <v>43108.629189814812</v>
      </c>
      <c r="U4380" t="s">
        <v>2874</v>
      </c>
      <c r="AH4380" t="s">
        <v>2940</v>
      </c>
      <c r="AI4380" t="s">
        <v>2941</v>
      </c>
      <c r="AJ4380" t="s">
        <v>2941</v>
      </c>
      <c r="AK4380" t="s">
        <v>3101</v>
      </c>
      <c r="AL4380" t="s">
        <v>3104</v>
      </c>
      <c r="AM4380" t="s">
        <v>3232</v>
      </c>
      <c r="BQ4380">
        <v>136.48650000000001</v>
      </c>
      <c r="BR4380">
        <v>137.06621000000001</v>
      </c>
      <c r="BS4380">
        <v>8</v>
      </c>
    </row>
    <row r="4381" spans="1:71" x14ac:dyDescent="0.25">
      <c r="A4381" t="s">
        <v>87</v>
      </c>
      <c r="B4381">
        <v>1413</v>
      </c>
      <c r="C4381" t="s">
        <v>88</v>
      </c>
      <c r="D4381">
        <v>2</v>
      </c>
      <c r="E4381">
        <v>5837.8980000000001</v>
      </c>
      <c r="F4381">
        <v>5838.1689509999997</v>
      </c>
      <c r="G4381">
        <v>0.27095099999951339</v>
      </c>
      <c r="H4381">
        <v>137.898</v>
      </c>
      <c r="I4381">
        <v>31.495999999999999</v>
      </c>
      <c r="J4381">
        <v>3748.0309999999999</v>
      </c>
      <c r="L4381" t="s">
        <v>1449</v>
      </c>
      <c r="M4381" t="str">
        <f t="shared" si="552"/>
        <v>2018</v>
      </c>
      <c r="N4381" t="str">
        <f t="shared" si="553"/>
        <v>01</v>
      </c>
      <c r="O4381" t="str">
        <f t="shared" si="554"/>
        <v>08</v>
      </c>
      <c r="P4381" t="str">
        <f t="shared" si="555"/>
        <v>15</v>
      </c>
      <c r="Q4381" t="str">
        <f t="shared" si="556"/>
        <v>06</v>
      </c>
      <c r="R4381" t="str">
        <f t="shared" si="557"/>
        <v>02</v>
      </c>
      <c r="S4381" s="4">
        <f t="shared" si="559"/>
        <v>43108.629189814812</v>
      </c>
      <c r="T4381" s="5">
        <f t="shared" si="558"/>
        <v>43108.629189814812</v>
      </c>
      <c r="U4381" t="s">
        <v>2874</v>
      </c>
      <c r="AH4381" t="s">
        <v>2940</v>
      </c>
      <c r="AI4381" t="s">
        <v>2941</v>
      </c>
      <c r="AJ4381" t="s">
        <v>3097</v>
      </c>
      <c r="AK4381" t="s">
        <v>3101</v>
      </c>
      <c r="AL4381" t="s">
        <v>3103</v>
      </c>
      <c r="AM4381" t="s">
        <v>3232</v>
      </c>
      <c r="BQ4381">
        <v>137.898</v>
      </c>
      <c r="BR4381">
        <v>138.16895099999951</v>
      </c>
      <c r="BS4381">
        <v>9</v>
      </c>
    </row>
    <row r="4382" spans="1:71" x14ac:dyDescent="0.25">
      <c r="A4382" t="s">
        <v>87</v>
      </c>
      <c r="B4382">
        <v>1414</v>
      </c>
      <c r="C4382" t="s">
        <v>88</v>
      </c>
      <c r="D4382">
        <v>2</v>
      </c>
      <c r="E4382">
        <v>5838.4683000000005</v>
      </c>
      <c r="F4382">
        <v>5839.47019</v>
      </c>
      <c r="G4382">
        <v>1.0018899999995481</v>
      </c>
      <c r="H4382">
        <v>138.4683</v>
      </c>
      <c r="I4382">
        <v>47.244</v>
      </c>
      <c r="J4382">
        <v>2976.3780000000002</v>
      </c>
      <c r="L4382" t="s">
        <v>1449</v>
      </c>
      <c r="M4382" t="str">
        <f t="shared" si="552"/>
        <v>2018</v>
      </c>
      <c r="N4382" t="str">
        <f t="shared" si="553"/>
        <v>01</v>
      </c>
      <c r="O4382" t="str">
        <f t="shared" si="554"/>
        <v>08</v>
      </c>
      <c r="P4382" t="str">
        <f t="shared" si="555"/>
        <v>15</v>
      </c>
      <c r="Q4382" t="str">
        <f t="shared" si="556"/>
        <v>06</v>
      </c>
      <c r="R4382" t="str">
        <f t="shared" si="557"/>
        <v>02</v>
      </c>
      <c r="S4382" s="4">
        <f t="shared" si="559"/>
        <v>43108.629189814812</v>
      </c>
      <c r="T4382" s="5">
        <f t="shared" si="558"/>
        <v>43108.629189814812</v>
      </c>
      <c r="U4382" t="s">
        <v>2874</v>
      </c>
      <c r="AH4382" t="s">
        <v>2940</v>
      </c>
      <c r="AI4382" t="s">
        <v>3078</v>
      </c>
      <c r="AJ4382" t="s">
        <v>3097</v>
      </c>
      <c r="AK4382" t="s">
        <v>3101</v>
      </c>
      <c r="AL4382" t="s">
        <v>3103</v>
      </c>
      <c r="AM4382" t="s">
        <v>3232</v>
      </c>
      <c r="BQ4382">
        <v>138.4683</v>
      </c>
      <c r="BR4382">
        <v>139.47018999999949</v>
      </c>
      <c r="BS4382">
        <v>10</v>
      </c>
    </row>
    <row r="4383" spans="1:71" x14ac:dyDescent="0.25">
      <c r="A4383" t="s">
        <v>87</v>
      </c>
      <c r="B4383">
        <v>1415</v>
      </c>
      <c r="C4383" t="s">
        <v>88</v>
      </c>
      <c r="D4383">
        <v>2</v>
      </c>
      <c r="E4383">
        <v>5839.7096000000001</v>
      </c>
      <c r="F4383">
        <v>5839.873431</v>
      </c>
      <c r="G4383">
        <v>0.16383099999984549</v>
      </c>
      <c r="H4383">
        <v>139.70959999999999</v>
      </c>
      <c r="I4383">
        <v>110.236</v>
      </c>
      <c r="J4383">
        <v>2173.2280000000001</v>
      </c>
      <c r="L4383" t="s">
        <v>1449</v>
      </c>
      <c r="M4383" t="str">
        <f t="shared" si="552"/>
        <v>2018</v>
      </c>
      <c r="N4383" t="str">
        <f t="shared" si="553"/>
        <v>01</v>
      </c>
      <c r="O4383" t="str">
        <f t="shared" si="554"/>
        <v>08</v>
      </c>
      <c r="P4383" t="str">
        <f t="shared" si="555"/>
        <v>15</v>
      </c>
      <c r="Q4383" t="str">
        <f t="shared" si="556"/>
        <v>06</v>
      </c>
      <c r="R4383" t="str">
        <f t="shared" si="557"/>
        <v>02</v>
      </c>
      <c r="S4383" s="4">
        <f t="shared" si="559"/>
        <v>43108.629189814812</v>
      </c>
      <c r="T4383" s="5">
        <f t="shared" si="558"/>
        <v>43108.629189814812</v>
      </c>
      <c r="U4383" t="s">
        <v>2874</v>
      </c>
      <c r="AH4383" t="s">
        <v>2940</v>
      </c>
      <c r="AI4383" t="s">
        <v>2941</v>
      </c>
      <c r="AJ4383" t="s">
        <v>3097</v>
      </c>
      <c r="AK4383" t="s">
        <v>3101</v>
      </c>
      <c r="AL4383" t="s">
        <v>3103</v>
      </c>
      <c r="AM4383" t="s">
        <v>3232</v>
      </c>
      <c r="BQ4383">
        <v>139.70959999999999</v>
      </c>
      <c r="BR4383">
        <v>139.87343099999981</v>
      </c>
      <c r="BS4383">
        <v>11</v>
      </c>
    </row>
    <row r="4384" spans="1:71" x14ac:dyDescent="0.25">
      <c r="A4384" t="s">
        <v>87</v>
      </c>
      <c r="B4384">
        <v>1416</v>
      </c>
      <c r="C4384" t="s">
        <v>88</v>
      </c>
      <c r="D4384">
        <v>2</v>
      </c>
      <c r="E4384">
        <v>5840.1594999999998</v>
      </c>
      <c r="F4384">
        <v>5841.0794749999995</v>
      </c>
      <c r="G4384">
        <v>0.91997499999979482</v>
      </c>
      <c r="H4384">
        <v>140.15950000000001</v>
      </c>
      <c r="I4384">
        <v>0</v>
      </c>
      <c r="J4384">
        <v>3905.5120000000002</v>
      </c>
      <c r="L4384" t="s">
        <v>1449</v>
      </c>
      <c r="M4384" t="str">
        <f t="shared" si="552"/>
        <v>2018</v>
      </c>
      <c r="N4384" t="str">
        <f t="shared" si="553"/>
        <v>01</v>
      </c>
      <c r="O4384" t="str">
        <f t="shared" si="554"/>
        <v>08</v>
      </c>
      <c r="P4384" t="str">
        <f t="shared" si="555"/>
        <v>15</v>
      </c>
      <c r="Q4384" t="str">
        <f t="shared" si="556"/>
        <v>06</v>
      </c>
      <c r="R4384" t="str">
        <f t="shared" si="557"/>
        <v>02</v>
      </c>
      <c r="S4384" s="4">
        <f t="shared" si="559"/>
        <v>43108.629189814812</v>
      </c>
      <c r="T4384" s="5">
        <f t="shared" si="558"/>
        <v>43108.629189814812</v>
      </c>
      <c r="U4384" t="s">
        <v>2874</v>
      </c>
      <c r="AH4384" t="s">
        <v>2940</v>
      </c>
      <c r="AI4384" t="s">
        <v>3078</v>
      </c>
      <c r="AJ4384" t="s">
        <v>3097</v>
      </c>
      <c r="AK4384" t="s">
        <v>3101</v>
      </c>
      <c r="AL4384" t="s">
        <v>3103</v>
      </c>
      <c r="AM4384" t="s">
        <v>3232</v>
      </c>
      <c r="BQ4384">
        <v>140.15950000000001</v>
      </c>
      <c r="BR4384">
        <v>141.0794749999998</v>
      </c>
      <c r="BS4384">
        <v>12</v>
      </c>
    </row>
    <row r="4385" spans="1:71" x14ac:dyDescent="0.25">
      <c r="A4385" t="s">
        <v>87</v>
      </c>
      <c r="B4385">
        <v>1417</v>
      </c>
      <c r="C4385" t="s">
        <v>88</v>
      </c>
      <c r="D4385">
        <v>2</v>
      </c>
      <c r="E4385">
        <v>5904.4576999999999</v>
      </c>
      <c r="F4385">
        <v>5904.6215309999998</v>
      </c>
      <c r="G4385">
        <v>0.16383099999984549</v>
      </c>
      <c r="H4385">
        <v>204.45769999999999</v>
      </c>
      <c r="I4385">
        <v>15.747999999999999</v>
      </c>
      <c r="J4385">
        <v>2472.4409999999998</v>
      </c>
      <c r="L4385" t="s">
        <v>1449</v>
      </c>
      <c r="M4385" t="str">
        <f t="shared" si="552"/>
        <v>2018</v>
      </c>
      <c r="N4385" t="str">
        <f t="shared" si="553"/>
        <v>01</v>
      </c>
      <c r="O4385" t="str">
        <f t="shared" si="554"/>
        <v>08</v>
      </c>
      <c r="P4385" t="str">
        <f t="shared" si="555"/>
        <v>15</v>
      </c>
      <c r="Q4385" t="str">
        <f t="shared" si="556"/>
        <v>06</v>
      </c>
      <c r="R4385" t="str">
        <f t="shared" si="557"/>
        <v>02</v>
      </c>
      <c r="S4385" s="4">
        <f t="shared" si="559"/>
        <v>43108.629189814812</v>
      </c>
      <c r="T4385" s="5">
        <f t="shared" si="558"/>
        <v>43108.629189814812</v>
      </c>
      <c r="U4385" t="s">
        <v>2874</v>
      </c>
      <c r="AH4385" t="s">
        <v>2940</v>
      </c>
      <c r="AI4385" t="s">
        <v>2941</v>
      </c>
      <c r="AJ4385" t="s">
        <v>3097</v>
      </c>
      <c r="AK4385" t="s">
        <v>3101</v>
      </c>
      <c r="AL4385" t="s">
        <v>3103</v>
      </c>
      <c r="AM4385" t="s">
        <v>3520</v>
      </c>
      <c r="BQ4385">
        <v>204.45769999999999</v>
      </c>
      <c r="BR4385">
        <v>204.62153099999981</v>
      </c>
      <c r="BS4385">
        <v>13</v>
      </c>
    </row>
    <row r="4386" spans="1:71" x14ac:dyDescent="0.25">
      <c r="A4386" t="s">
        <v>87</v>
      </c>
      <c r="B4386">
        <v>1418</v>
      </c>
      <c r="C4386" t="s">
        <v>88</v>
      </c>
      <c r="D4386">
        <v>2</v>
      </c>
      <c r="E4386">
        <v>5904.7475999999997</v>
      </c>
      <c r="F4386">
        <v>5904.9807440000004</v>
      </c>
      <c r="G4386">
        <v>0.23314400000072061</v>
      </c>
      <c r="H4386">
        <v>204.74760000000001</v>
      </c>
      <c r="I4386">
        <v>0</v>
      </c>
      <c r="J4386">
        <v>4330.7089999999998</v>
      </c>
      <c r="L4386" t="s">
        <v>1449</v>
      </c>
      <c r="M4386" t="str">
        <f t="shared" si="552"/>
        <v>2018</v>
      </c>
      <c r="N4386" t="str">
        <f t="shared" si="553"/>
        <v>01</v>
      </c>
      <c r="O4386" t="str">
        <f t="shared" si="554"/>
        <v>08</v>
      </c>
      <c r="P4386" t="str">
        <f t="shared" si="555"/>
        <v>15</v>
      </c>
      <c r="Q4386" t="str">
        <f t="shared" si="556"/>
        <v>06</v>
      </c>
      <c r="R4386" t="str">
        <f t="shared" si="557"/>
        <v>02</v>
      </c>
      <c r="S4386" s="4">
        <f t="shared" si="559"/>
        <v>43108.629189814812</v>
      </c>
      <c r="T4386" s="5">
        <f t="shared" si="558"/>
        <v>43108.629189814812</v>
      </c>
      <c r="U4386" t="s">
        <v>2874</v>
      </c>
      <c r="AH4386" t="s">
        <v>2940</v>
      </c>
      <c r="AI4386" t="s">
        <v>2941</v>
      </c>
      <c r="AJ4386" t="s">
        <v>3097</v>
      </c>
      <c r="AK4386" t="s">
        <v>3101</v>
      </c>
      <c r="AL4386" t="s">
        <v>3103</v>
      </c>
      <c r="AM4386" t="s">
        <v>3520</v>
      </c>
      <c r="BQ4386">
        <v>204.74760000000001</v>
      </c>
      <c r="BR4386">
        <v>204.9807440000007</v>
      </c>
      <c r="BS4386">
        <v>14</v>
      </c>
    </row>
    <row r="4387" spans="1:71" x14ac:dyDescent="0.25">
      <c r="A4387" t="s">
        <v>87</v>
      </c>
      <c r="B4387">
        <v>1419</v>
      </c>
      <c r="C4387" t="s">
        <v>88</v>
      </c>
      <c r="D4387">
        <v>2</v>
      </c>
      <c r="E4387">
        <v>5905.0941000000003</v>
      </c>
      <c r="F4387">
        <v>5905.3020399999996</v>
      </c>
      <c r="G4387">
        <v>0.20793999999932569</v>
      </c>
      <c r="H4387">
        <v>205.0941</v>
      </c>
      <c r="I4387">
        <v>0</v>
      </c>
      <c r="J4387">
        <v>1763.78</v>
      </c>
      <c r="L4387" t="s">
        <v>1449</v>
      </c>
      <c r="M4387" t="str">
        <f t="shared" si="552"/>
        <v>2018</v>
      </c>
      <c r="N4387" t="str">
        <f t="shared" si="553"/>
        <v>01</v>
      </c>
      <c r="O4387" t="str">
        <f t="shared" si="554"/>
        <v>08</v>
      </c>
      <c r="P4387" t="str">
        <f t="shared" si="555"/>
        <v>15</v>
      </c>
      <c r="Q4387" t="str">
        <f t="shared" si="556"/>
        <v>06</v>
      </c>
      <c r="R4387" t="str">
        <f t="shared" si="557"/>
        <v>02</v>
      </c>
      <c r="S4387" s="4">
        <f t="shared" si="559"/>
        <v>43108.629189814812</v>
      </c>
      <c r="T4387" s="5">
        <f t="shared" si="558"/>
        <v>43108.629189814812</v>
      </c>
      <c r="U4387" t="s">
        <v>2874</v>
      </c>
      <c r="AH4387" t="s">
        <v>2940</v>
      </c>
      <c r="AI4387" t="s">
        <v>2941</v>
      </c>
      <c r="AJ4387" t="s">
        <v>3097</v>
      </c>
      <c r="AK4387" t="s">
        <v>3101</v>
      </c>
      <c r="AL4387" t="s">
        <v>3103</v>
      </c>
      <c r="AM4387" t="s">
        <v>3520</v>
      </c>
      <c r="BQ4387">
        <v>205.0941</v>
      </c>
      <c r="BR4387">
        <v>205.30203999999929</v>
      </c>
      <c r="BS4387">
        <v>15</v>
      </c>
    </row>
    <row r="4388" spans="1:71" x14ac:dyDescent="0.25">
      <c r="A4388" t="s">
        <v>87</v>
      </c>
      <c r="B4388">
        <v>1420</v>
      </c>
      <c r="C4388" t="s">
        <v>88</v>
      </c>
      <c r="D4388">
        <v>2</v>
      </c>
      <c r="E4388">
        <v>5905.4029</v>
      </c>
      <c r="F4388">
        <v>5905.5982370000002</v>
      </c>
      <c r="G4388">
        <v>0.1953370000001087</v>
      </c>
      <c r="H4388">
        <v>205.40289999999999</v>
      </c>
      <c r="I4388">
        <v>31.495999999999999</v>
      </c>
      <c r="J4388">
        <v>5338.5829999999996</v>
      </c>
      <c r="L4388" t="s">
        <v>1449</v>
      </c>
      <c r="M4388" t="str">
        <f t="shared" si="552"/>
        <v>2018</v>
      </c>
      <c r="N4388" t="str">
        <f t="shared" si="553"/>
        <v>01</v>
      </c>
      <c r="O4388" t="str">
        <f t="shared" si="554"/>
        <v>08</v>
      </c>
      <c r="P4388" t="str">
        <f t="shared" si="555"/>
        <v>15</v>
      </c>
      <c r="Q4388" t="str">
        <f t="shared" si="556"/>
        <v>06</v>
      </c>
      <c r="R4388" t="str">
        <f t="shared" si="557"/>
        <v>02</v>
      </c>
      <c r="S4388" s="4">
        <f t="shared" si="559"/>
        <v>43108.629189814812</v>
      </c>
      <c r="T4388" s="5">
        <f t="shared" si="558"/>
        <v>43108.629189814812</v>
      </c>
      <c r="U4388" t="s">
        <v>2874</v>
      </c>
      <c r="AH4388" t="s">
        <v>2940</v>
      </c>
      <c r="AI4388" t="s">
        <v>2941</v>
      </c>
      <c r="AJ4388" t="s">
        <v>3097</v>
      </c>
      <c r="AK4388" t="s">
        <v>3101</v>
      </c>
      <c r="AL4388" t="s">
        <v>3103</v>
      </c>
      <c r="AM4388" t="s">
        <v>3520</v>
      </c>
      <c r="BQ4388">
        <v>205.40289999999999</v>
      </c>
      <c r="BR4388">
        <v>205.5982370000001</v>
      </c>
      <c r="BS4388">
        <v>16</v>
      </c>
    </row>
    <row r="4389" spans="1:71" x14ac:dyDescent="0.25">
      <c r="A4389" t="s">
        <v>87</v>
      </c>
      <c r="B4389">
        <v>1421</v>
      </c>
      <c r="C4389" t="s">
        <v>88</v>
      </c>
      <c r="D4389">
        <v>2</v>
      </c>
      <c r="E4389">
        <v>5905.7305999999999</v>
      </c>
      <c r="F4389">
        <v>5905.9196359999996</v>
      </c>
      <c r="G4389">
        <v>0.18903599999976001</v>
      </c>
      <c r="H4389">
        <v>205.73060000000001</v>
      </c>
      <c r="I4389">
        <v>0</v>
      </c>
      <c r="J4389">
        <v>1921.26</v>
      </c>
      <c r="L4389" t="s">
        <v>1449</v>
      </c>
      <c r="M4389" t="str">
        <f t="shared" si="552"/>
        <v>2018</v>
      </c>
      <c r="N4389" t="str">
        <f t="shared" si="553"/>
        <v>01</v>
      </c>
      <c r="O4389" t="str">
        <f t="shared" si="554"/>
        <v>08</v>
      </c>
      <c r="P4389" t="str">
        <f t="shared" si="555"/>
        <v>15</v>
      </c>
      <c r="Q4389" t="str">
        <f t="shared" si="556"/>
        <v>06</v>
      </c>
      <c r="R4389" t="str">
        <f t="shared" si="557"/>
        <v>02</v>
      </c>
      <c r="S4389" s="4">
        <f t="shared" si="559"/>
        <v>43108.629189814812</v>
      </c>
      <c r="T4389" s="5">
        <f t="shared" si="558"/>
        <v>43108.629189814812</v>
      </c>
      <c r="U4389" t="s">
        <v>2874</v>
      </c>
      <c r="AH4389" t="s">
        <v>2940</v>
      </c>
      <c r="AI4389" t="s">
        <v>2941</v>
      </c>
      <c r="AJ4389" t="s">
        <v>3097</v>
      </c>
      <c r="AK4389" t="s">
        <v>3101</v>
      </c>
      <c r="AL4389" t="s">
        <v>3103</v>
      </c>
      <c r="AM4389" t="s">
        <v>3520</v>
      </c>
      <c r="BQ4389">
        <v>205.73060000000001</v>
      </c>
      <c r="BR4389">
        <v>205.9196359999998</v>
      </c>
      <c r="BS4389">
        <v>17</v>
      </c>
    </row>
    <row r="4390" spans="1:71" x14ac:dyDescent="0.25">
      <c r="A4390" t="s">
        <v>87</v>
      </c>
      <c r="B4390">
        <v>1422</v>
      </c>
      <c r="C4390" t="s">
        <v>88</v>
      </c>
      <c r="D4390">
        <v>2</v>
      </c>
      <c r="E4390">
        <v>5906.1022999999996</v>
      </c>
      <c r="F4390">
        <v>5906.303938</v>
      </c>
      <c r="G4390">
        <v>0.2016380000004574</v>
      </c>
      <c r="H4390">
        <v>206.10230000000001</v>
      </c>
      <c r="I4390">
        <v>62.991999999999997</v>
      </c>
      <c r="J4390">
        <v>1842.52</v>
      </c>
      <c r="L4390" t="s">
        <v>1449</v>
      </c>
      <c r="M4390" t="str">
        <f t="shared" si="552"/>
        <v>2018</v>
      </c>
      <c r="N4390" t="str">
        <f t="shared" si="553"/>
        <v>01</v>
      </c>
      <c r="O4390" t="str">
        <f t="shared" si="554"/>
        <v>08</v>
      </c>
      <c r="P4390" t="str">
        <f t="shared" si="555"/>
        <v>15</v>
      </c>
      <c r="Q4390" t="str">
        <f t="shared" si="556"/>
        <v>06</v>
      </c>
      <c r="R4390" t="str">
        <f t="shared" si="557"/>
        <v>02</v>
      </c>
      <c r="S4390" s="4">
        <f t="shared" si="559"/>
        <v>43108.629189814812</v>
      </c>
      <c r="T4390" s="5">
        <f t="shared" si="558"/>
        <v>43108.629189814812</v>
      </c>
      <c r="U4390" t="s">
        <v>2874</v>
      </c>
      <c r="AH4390" t="s">
        <v>2940</v>
      </c>
      <c r="AI4390" t="s">
        <v>2941</v>
      </c>
      <c r="AJ4390" t="s">
        <v>3097</v>
      </c>
      <c r="AK4390" t="s">
        <v>3101</v>
      </c>
      <c r="AL4390" t="s">
        <v>3103</v>
      </c>
      <c r="AM4390" t="s">
        <v>3520</v>
      </c>
      <c r="BQ4390">
        <v>206.10230000000001</v>
      </c>
      <c r="BR4390">
        <v>206.3039380000005</v>
      </c>
      <c r="BS4390">
        <v>18</v>
      </c>
    </row>
    <row r="4391" spans="1:71" x14ac:dyDescent="0.25">
      <c r="A4391" t="s">
        <v>87</v>
      </c>
      <c r="B4391">
        <v>1424</v>
      </c>
      <c r="C4391" t="s">
        <v>88</v>
      </c>
      <c r="D4391">
        <v>2</v>
      </c>
      <c r="E4391">
        <v>5908.08</v>
      </c>
      <c r="F4391">
        <v>5908.2582249999996</v>
      </c>
      <c r="G4391">
        <v>0.1782249999996566</v>
      </c>
      <c r="H4391">
        <v>208.08</v>
      </c>
      <c r="I4391">
        <v>0</v>
      </c>
      <c r="J4391">
        <v>2472.4409999999998</v>
      </c>
      <c r="L4391" t="s">
        <v>1449</v>
      </c>
      <c r="M4391" t="str">
        <f t="shared" si="552"/>
        <v>2018</v>
      </c>
      <c r="N4391" t="str">
        <f t="shared" si="553"/>
        <v>01</v>
      </c>
      <c r="O4391" t="str">
        <f t="shared" si="554"/>
        <v>08</v>
      </c>
      <c r="P4391" t="str">
        <f t="shared" si="555"/>
        <v>15</v>
      </c>
      <c r="Q4391" t="str">
        <f t="shared" si="556"/>
        <v>06</v>
      </c>
      <c r="R4391" t="str">
        <f t="shared" si="557"/>
        <v>02</v>
      </c>
      <c r="S4391" s="4">
        <f t="shared" si="559"/>
        <v>43108.629189814812</v>
      </c>
      <c r="T4391" s="5">
        <f t="shared" si="558"/>
        <v>43108.629189814812</v>
      </c>
      <c r="U4391" t="s">
        <v>2874</v>
      </c>
      <c r="AH4391" t="s">
        <v>2940</v>
      </c>
      <c r="AI4391" t="s">
        <v>2941</v>
      </c>
      <c r="AJ4391" t="s">
        <v>3097</v>
      </c>
      <c r="AK4391" t="s">
        <v>3101</v>
      </c>
      <c r="AL4391" t="s">
        <v>3103</v>
      </c>
      <c r="AM4391" t="s">
        <v>3520</v>
      </c>
      <c r="BQ4391">
        <v>208.08</v>
      </c>
      <c r="BR4391">
        <v>208.2582249999997</v>
      </c>
      <c r="BS4391">
        <v>19</v>
      </c>
    </row>
    <row r="4392" spans="1:71" x14ac:dyDescent="0.25">
      <c r="A4392" t="s">
        <v>87</v>
      </c>
      <c r="B4392">
        <v>1425</v>
      </c>
      <c r="C4392" t="s">
        <v>88</v>
      </c>
      <c r="D4392">
        <v>2</v>
      </c>
      <c r="E4392">
        <v>5908.4721</v>
      </c>
      <c r="F4392">
        <v>5908.6325020000004</v>
      </c>
      <c r="G4392">
        <v>0.16040200000043109</v>
      </c>
      <c r="H4392">
        <v>208.47210000000001</v>
      </c>
      <c r="I4392">
        <v>0</v>
      </c>
      <c r="J4392">
        <v>2929.134</v>
      </c>
      <c r="L4392" t="s">
        <v>1449</v>
      </c>
      <c r="M4392" t="str">
        <f t="shared" si="552"/>
        <v>2018</v>
      </c>
      <c r="N4392" t="str">
        <f t="shared" si="553"/>
        <v>01</v>
      </c>
      <c r="O4392" t="str">
        <f t="shared" si="554"/>
        <v>08</v>
      </c>
      <c r="P4392" t="str">
        <f t="shared" si="555"/>
        <v>15</v>
      </c>
      <c r="Q4392" t="str">
        <f t="shared" si="556"/>
        <v>06</v>
      </c>
      <c r="R4392" t="str">
        <f t="shared" si="557"/>
        <v>02</v>
      </c>
      <c r="S4392" s="4">
        <f t="shared" si="559"/>
        <v>43108.629189814812</v>
      </c>
      <c r="T4392" s="5">
        <f t="shared" si="558"/>
        <v>43108.629189814812</v>
      </c>
      <c r="U4392" t="s">
        <v>2874</v>
      </c>
      <c r="AH4392" t="s">
        <v>2940</v>
      </c>
      <c r="AI4392" t="s">
        <v>2941</v>
      </c>
      <c r="AJ4392" t="s">
        <v>3097</v>
      </c>
      <c r="AK4392" t="s">
        <v>3101</v>
      </c>
      <c r="AL4392" t="s">
        <v>3103</v>
      </c>
      <c r="AM4392" t="s">
        <v>3520</v>
      </c>
      <c r="BQ4392">
        <v>208.47210000000001</v>
      </c>
      <c r="BR4392">
        <v>208.63250200000039</v>
      </c>
      <c r="BS4392">
        <v>20</v>
      </c>
    </row>
    <row r="4393" spans="1:71" x14ac:dyDescent="0.25">
      <c r="A4393" t="s">
        <v>87</v>
      </c>
      <c r="B4393">
        <v>1426</v>
      </c>
      <c r="C4393" t="s">
        <v>88</v>
      </c>
      <c r="D4393">
        <v>2</v>
      </c>
      <c r="E4393">
        <v>5908.7974000000004</v>
      </c>
      <c r="F4393">
        <v>5909.0691930000003</v>
      </c>
      <c r="G4393">
        <v>0.27179299999988871</v>
      </c>
      <c r="H4393">
        <v>208.79740000000001</v>
      </c>
      <c r="I4393">
        <v>0</v>
      </c>
      <c r="J4393">
        <v>2535.433</v>
      </c>
      <c r="L4393" t="s">
        <v>1449</v>
      </c>
      <c r="M4393" t="str">
        <f t="shared" si="552"/>
        <v>2018</v>
      </c>
      <c r="N4393" t="str">
        <f t="shared" si="553"/>
        <v>01</v>
      </c>
      <c r="O4393" t="str">
        <f t="shared" si="554"/>
        <v>08</v>
      </c>
      <c r="P4393" t="str">
        <f t="shared" si="555"/>
        <v>15</v>
      </c>
      <c r="Q4393" t="str">
        <f t="shared" si="556"/>
        <v>06</v>
      </c>
      <c r="R4393" t="str">
        <f t="shared" si="557"/>
        <v>02</v>
      </c>
      <c r="S4393" s="4">
        <f t="shared" si="559"/>
        <v>43108.629189814812</v>
      </c>
      <c r="T4393" s="5">
        <f t="shared" si="558"/>
        <v>43108.629189814812</v>
      </c>
      <c r="U4393" t="s">
        <v>2874</v>
      </c>
      <c r="AH4393" t="s">
        <v>2940</v>
      </c>
      <c r="AI4393" t="s">
        <v>2941</v>
      </c>
      <c r="AJ4393" t="s">
        <v>2941</v>
      </c>
      <c r="AK4393" t="s">
        <v>3101</v>
      </c>
      <c r="AL4393" t="s">
        <v>3104</v>
      </c>
      <c r="AM4393" t="s">
        <v>3520</v>
      </c>
      <c r="BQ4393">
        <v>208.79740000000001</v>
      </c>
      <c r="BR4393">
        <v>209.0691929999999</v>
      </c>
      <c r="BS4393">
        <v>21</v>
      </c>
    </row>
    <row r="4394" spans="1:71" x14ac:dyDescent="0.25">
      <c r="A4394" t="s">
        <v>87</v>
      </c>
      <c r="B4394">
        <v>1427</v>
      </c>
      <c r="C4394" t="s">
        <v>88</v>
      </c>
      <c r="D4394">
        <v>2</v>
      </c>
      <c r="E4394">
        <v>5909.1715999999997</v>
      </c>
      <c r="F4394">
        <v>5909.4255700000003</v>
      </c>
      <c r="G4394">
        <v>0.25397000000066328</v>
      </c>
      <c r="H4394">
        <v>209.17160000000001</v>
      </c>
      <c r="I4394">
        <v>0</v>
      </c>
      <c r="J4394">
        <v>2724.4090000000001</v>
      </c>
      <c r="L4394" t="s">
        <v>1449</v>
      </c>
      <c r="M4394" t="str">
        <f t="shared" si="552"/>
        <v>2018</v>
      </c>
      <c r="N4394" t="str">
        <f t="shared" si="553"/>
        <v>01</v>
      </c>
      <c r="O4394" t="str">
        <f t="shared" si="554"/>
        <v>08</v>
      </c>
      <c r="P4394" t="str">
        <f t="shared" si="555"/>
        <v>15</v>
      </c>
      <c r="Q4394" t="str">
        <f t="shared" si="556"/>
        <v>06</v>
      </c>
      <c r="R4394" t="str">
        <f t="shared" si="557"/>
        <v>02</v>
      </c>
      <c r="S4394" s="4">
        <f t="shared" si="559"/>
        <v>43108.629189814812</v>
      </c>
      <c r="T4394" s="5">
        <f t="shared" si="558"/>
        <v>43108.629189814812</v>
      </c>
      <c r="U4394" t="s">
        <v>2874</v>
      </c>
      <c r="AH4394" t="s">
        <v>2940</v>
      </c>
      <c r="AI4394" t="s">
        <v>2941</v>
      </c>
      <c r="AJ4394" t="s">
        <v>2941</v>
      </c>
      <c r="AK4394" t="s">
        <v>3101</v>
      </c>
      <c r="AL4394" t="s">
        <v>3104</v>
      </c>
      <c r="AM4394" t="s">
        <v>3520</v>
      </c>
      <c r="BQ4394">
        <v>209.17160000000001</v>
      </c>
      <c r="BR4394">
        <v>209.4255700000007</v>
      </c>
      <c r="BS4394">
        <v>22</v>
      </c>
    </row>
    <row r="4395" spans="1:71" x14ac:dyDescent="0.25">
      <c r="A4395" t="s">
        <v>87</v>
      </c>
      <c r="B4395">
        <v>1428</v>
      </c>
      <c r="C4395" t="s">
        <v>88</v>
      </c>
      <c r="D4395">
        <v>2</v>
      </c>
      <c r="E4395">
        <v>5909.4745999999996</v>
      </c>
      <c r="F4395">
        <v>5909.6260910000001</v>
      </c>
      <c r="G4395">
        <v>0.15149100000053289</v>
      </c>
      <c r="H4395">
        <v>209.47460000000001</v>
      </c>
      <c r="I4395">
        <v>0</v>
      </c>
      <c r="J4395">
        <v>2472.4409999999998</v>
      </c>
      <c r="L4395" t="s">
        <v>1449</v>
      </c>
      <c r="M4395" t="str">
        <f t="shared" si="552"/>
        <v>2018</v>
      </c>
      <c r="N4395" t="str">
        <f t="shared" si="553"/>
        <v>01</v>
      </c>
      <c r="O4395" t="str">
        <f t="shared" si="554"/>
        <v>08</v>
      </c>
      <c r="P4395" t="str">
        <f t="shared" si="555"/>
        <v>15</v>
      </c>
      <c r="Q4395" t="str">
        <f t="shared" si="556"/>
        <v>06</v>
      </c>
      <c r="R4395" t="str">
        <f t="shared" si="557"/>
        <v>02</v>
      </c>
      <c r="S4395" s="4">
        <f t="shared" si="559"/>
        <v>43108.629189814812</v>
      </c>
      <c r="T4395" s="5">
        <f t="shared" si="558"/>
        <v>43108.629189814812</v>
      </c>
      <c r="U4395" t="s">
        <v>2874</v>
      </c>
      <c r="AH4395" t="s">
        <v>2940</v>
      </c>
      <c r="AI4395" t="s">
        <v>2941</v>
      </c>
      <c r="AJ4395" t="s">
        <v>3097</v>
      </c>
      <c r="AK4395" t="s">
        <v>3101</v>
      </c>
      <c r="AL4395" t="s">
        <v>3103</v>
      </c>
      <c r="AM4395" t="s">
        <v>3520</v>
      </c>
      <c r="BQ4395">
        <v>209.47460000000001</v>
      </c>
      <c r="BR4395">
        <v>209.62609100000051</v>
      </c>
      <c r="BS4395">
        <v>23</v>
      </c>
    </row>
    <row r="4396" spans="1:71" x14ac:dyDescent="0.25">
      <c r="A4396" t="s">
        <v>87</v>
      </c>
      <c r="B4396">
        <v>1429</v>
      </c>
      <c r="C4396" t="s">
        <v>88</v>
      </c>
      <c r="D4396">
        <v>2</v>
      </c>
      <c r="E4396">
        <v>5910.6868999999997</v>
      </c>
      <c r="F4396">
        <v>5911.2527639999998</v>
      </c>
      <c r="G4396">
        <v>0.56586400000014692</v>
      </c>
      <c r="H4396">
        <v>210.68690000000001</v>
      </c>
      <c r="I4396">
        <v>62.991999999999997</v>
      </c>
      <c r="J4396">
        <v>2283.4650000000001</v>
      </c>
      <c r="L4396" t="s">
        <v>1449</v>
      </c>
      <c r="M4396" t="str">
        <f t="shared" si="552"/>
        <v>2018</v>
      </c>
      <c r="N4396" t="str">
        <f t="shared" si="553"/>
        <v>01</v>
      </c>
      <c r="O4396" t="str">
        <f t="shared" si="554"/>
        <v>08</v>
      </c>
      <c r="P4396" t="str">
        <f t="shared" si="555"/>
        <v>15</v>
      </c>
      <c r="Q4396" t="str">
        <f t="shared" si="556"/>
        <v>06</v>
      </c>
      <c r="R4396" t="str">
        <f t="shared" si="557"/>
        <v>02</v>
      </c>
      <c r="S4396" s="4">
        <f t="shared" si="559"/>
        <v>43108.629189814812</v>
      </c>
      <c r="T4396" s="5">
        <f t="shared" si="558"/>
        <v>43108.629189814812</v>
      </c>
      <c r="U4396" t="s">
        <v>2874</v>
      </c>
      <c r="AH4396" t="s">
        <v>2940</v>
      </c>
      <c r="AI4396" t="s">
        <v>2941</v>
      </c>
      <c r="AJ4396" t="s">
        <v>3077</v>
      </c>
      <c r="AK4396" t="s">
        <v>3101</v>
      </c>
      <c r="AL4396" t="s">
        <v>3104</v>
      </c>
      <c r="AM4396" t="s">
        <v>3520</v>
      </c>
      <c r="BQ4396">
        <v>210.68690000000001</v>
      </c>
      <c r="BR4396">
        <v>211.25276400000021</v>
      </c>
      <c r="BS4396">
        <v>24</v>
      </c>
    </row>
    <row r="4397" spans="1:71" x14ac:dyDescent="0.25">
      <c r="A4397" t="s">
        <v>87</v>
      </c>
      <c r="B4397">
        <v>1430</v>
      </c>
      <c r="C4397" t="s">
        <v>88</v>
      </c>
      <c r="D4397">
        <v>2</v>
      </c>
      <c r="E4397">
        <v>5912.9915000000001</v>
      </c>
      <c r="F4397">
        <v>5913.4415179999996</v>
      </c>
      <c r="G4397">
        <v>0.45001799999954528</v>
      </c>
      <c r="H4397">
        <v>212.9915</v>
      </c>
      <c r="I4397">
        <v>0</v>
      </c>
      <c r="J4397">
        <v>2881.89</v>
      </c>
      <c r="L4397" t="s">
        <v>1449</v>
      </c>
      <c r="M4397" t="str">
        <f t="shared" si="552"/>
        <v>2018</v>
      </c>
      <c r="N4397" t="str">
        <f t="shared" si="553"/>
        <v>01</v>
      </c>
      <c r="O4397" t="str">
        <f t="shared" si="554"/>
        <v>08</v>
      </c>
      <c r="P4397" t="str">
        <f t="shared" si="555"/>
        <v>15</v>
      </c>
      <c r="Q4397" t="str">
        <f t="shared" si="556"/>
        <v>06</v>
      </c>
      <c r="R4397" t="str">
        <f t="shared" si="557"/>
        <v>02</v>
      </c>
      <c r="S4397" s="4">
        <f t="shared" si="559"/>
        <v>43108.629189814812</v>
      </c>
      <c r="T4397" s="5">
        <f t="shared" si="558"/>
        <v>43108.629189814812</v>
      </c>
      <c r="U4397" t="s">
        <v>2874</v>
      </c>
      <c r="AH4397" t="s">
        <v>2940</v>
      </c>
      <c r="AI4397" t="s">
        <v>2941</v>
      </c>
      <c r="AJ4397" t="s">
        <v>2941</v>
      </c>
      <c r="AK4397" t="s">
        <v>3101</v>
      </c>
      <c r="AL4397" t="s">
        <v>3104</v>
      </c>
      <c r="AM4397" t="s">
        <v>3520</v>
      </c>
      <c r="BQ4397">
        <v>212.9915</v>
      </c>
      <c r="BR4397">
        <v>213.44151799999949</v>
      </c>
      <c r="BS4397">
        <v>25</v>
      </c>
    </row>
    <row r="4398" spans="1:71" x14ac:dyDescent="0.25">
      <c r="A4398" t="s">
        <v>87</v>
      </c>
      <c r="B4398">
        <v>2141</v>
      </c>
      <c r="C4398" t="s">
        <v>88</v>
      </c>
      <c r="D4398">
        <v>2</v>
      </c>
      <c r="E4398">
        <v>5920.4338399999997</v>
      </c>
      <c r="F4398">
        <v>5920.8623209999996</v>
      </c>
      <c r="G4398">
        <v>0.42848099999991968</v>
      </c>
      <c r="H4398">
        <v>220.43379999999999</v>
      </c>
      <c r="I4398">
        <v>60</v>
      </c>
      <c r="J4398">
        <v>1011.429</v>
      </c>
      <c r="L4398" t="s">
        <v>1449</v>
      </c>
      <c r="M4398" t="str">
        <f t="shared" si="552"/>
        <v>2018</v>
      </c>
      <c r="N4398" t="str">
        <f t="shared" si="553"/>
        <v>01</v>
      </c>
      <c r="O4398" t="str">
        <f t="shared" si="554"/>
        <v>08</v>
      </c>
      <c r="P4398" t="str">
        <f t="shared" si="555"/>
        <v>15</v>
      </c>
      <c r="Q4398" t="str">
        <f t="shared" si="556"/>
        <v>06</v>
      </c>
      <c r="R4398" t="str">
        <f t="shared" si="557"/>
        <v>02</v>
      </c>
      <c r="S4398" s="4">
        <f t="shared" si="559"/>
        <v>43108.629189814812</v>
      </c>
      <c r="T4398" s="5">
        <f t="shared" si="558"/>
        <v>43108.629189814812</v>
      </c>
      <c r="U4398" t="s">
        <v>2874</v>
      </c>
      <c r="AH4398" t="s">
        <v>2940</v>
      </c>
      <c r="AI4398" t="s">
        <v>2941</v>
      </c>
      <c r="AJ4398" t="s">
        <v>2941</v>
      </c>
      <c r="AK4398" t="s">
        <v>3101</v>
      </c>
      <c r="AL4398" t="s">
        <v>3104</v>
      </c>
      <c r="AM4398" t="s">
        <v>3521</v>
      </c>
      <c r="BQ4398">
        <v>220.43379999999999</v>
      </c>
      <c r="BR4398">
        <v>220.86228099999991</v>
      </c>
      <c r="BS4398">
        <v>26</v>
      </c>
    </row>
    <row r="4399" spans="1:71" x14ac:dyDescent="0.25">
      <c r="A4399" t="s">
        <v>87</v>
      </c>
      <c r="B4399">
        <v>2142</v>
      </c>
      <c r="C4399" t="s">
        <v>88</v>
      </c>
      <c r="D4399">
        <v>2</v>
      </c>
      <c r="E4399">
        <v>5921.1269709999997</v>
      </c>
      <c r="F4399">
        <v>5921.7003800000002</v>
      </c>
      <c r="G4399">
        <v>0.57340900000053807</v>
      </c>
      <c r="H4399">
        <v>221.12700000000001</v>
      </c>
      <c r="I4399">
        <v>77.143000000000001</v>
      </c>
      <c r="J4399">
        <v>1997.143</v>
      </c>
      <c r="L4399" t="s">
        <v>1449</v>
      </c>
      <c r="M4399" t="str">
        <f t="shared" si="552"/>
        <v>2018</v>
      </c>
      <c r="N4399" t="str">
        <f t="shared" si="553"/>
        <v>01</v>
      </c>
      <c r="O4399" t="str">
        <f t="shared" si="554"/>
        <v>08</v>
      </c>
      <c r="P4399" t="str">
        <f t="shared" si="555"/>
        <v>15</v>
      </c>
      <c r="Q4399" t="str">
        <f t="shared" si="556"/>
        <v>06</v>
      </c>
      <c r="R4399" t="str">
        <f t="shared" si="557"/>
        <v>02</v>
      </c>
      <c r="S4399" s="4">
        <f t="shared" si="559"/>
        <v>43108.629189814812</v>
      </c>
      <c r="T4399" s="5">
        <f t="shared" si="558"/>
        <v>43108.629189814812</v>
      </c>
      <c r="U4399" t="s">
        <v>2874</v>
      </c>
      <c r="AH4399" t="s">
        <v>2940</v>
      </c>
      <c r="AI4399" t="s">
        <v>2941</v>
      </c>
      <c r="AJ4399" t="s">
        <v>2941</v>
      </c>
      <c r="AK4399" t="s">
        <v>3101</v>
      </c>
      <c r="AL4399" t="s">
        <v>3104</v>
      </c>
      <c r="AM4399" t="s">
        <v>3521</v>
      </c>
      <c r="BQ4399">
        <v>221.12700000000001</v>
      </c>
      <c r="BR4399">
        <v>221.70040900000049</v>
      </c>
      <c r="BS4399">
        <v>27</v>
      </c>
    </row>
    <row r="4400" spans="1:71" x14ac:dyDescent="0.25">
      <c r="A4400" t="s">
        <v>87</v>
      </c>
      <c r="B4400">
        <v>1249</v>
      </c>
      <c r="C4400" t="s">
        <v>88</v>
      </c>
      <c r="D4400">
        <v>2</v>
      </c>
      <c r="E4400">
        <v>7525.0069999999996</v>
      </c>
      <c r="F4400">
        <v>7525.3940899999998</v>
      </c>
      <c r="G4400">
        <v>0.38709000000017108</v>
      </c>
      <c r="H4400">
        <v>25.007000000000001</v>
      </c>
      <c r="I4400">
        <v>94.5</v>
      </c>
      <c r="J4400">
        <v>694.5</v>
      </c>
      <c r="L4400" t="s">
        <v>1450</v>
      </c>
      <c r="M4400" t="str">
        <f t="shared" si="552"/>
        <v>2018</v>
      </c>
      <c r="N4400" t="str">
        <f t="shared" si="553"/>
        <v>01</v>
      </c>
      <c r="O4400" t="str">
        <f t="shared" si="554"/>
        <v>11</v>
      </c>
      <c r="P4400" t="str">
        <f t="shared" si="555"/>
        <v>11</v>
      </c>
      <c r="Q4400" t="str">
        <f t="shared" si="556"/>
        <v>06</v>
      </c>
      <c r="R4400" t="str">
        <f t="shared" si="557"/>
        <v>02</v>
      </c>
      <c r="S4400" s="4">
        <f t="shared" si="559"/>
        <v>43111.462523148148</v>
      </c>
      <c r="T4400" s="5">
        <f t="shared" si="558"/>
        <v>43111.462523148148</v>
      </c>
      <c r="U4400" t="s">
        <v>2875</v>
      </c>
      <c r="W4400" t="s">
        <v>2940</v>
      </c>
      <c r="X4400" t="s">
        <v>2942</v>
      </c>
      <c r="Z4400" t="s">
        <v>2954</v>
      </c>
      <c r="AH4400" t="s">
        <v>2940</v>
      </c>
      <c r="AI4400" t="s">
        <v>2941</v>
      </c>
      <c r="AJ4400" t="s">
        <v>3097</v>
      </c>
      <c r="AK4400" t="s">
        <v>3101</v>
      </c>
      <c r="AL4400" t="s">
        <v>3103</v>
      </c>
      <c r="AM4400" t="s">
        <v>3105</v>
      </c>
      <c r="BQ4400">
        <v>25.007000000000001</v>
      </c>
      <c r="BR4400">
        <v>25.394090000000169</v>
      </c>
      <c r="BS4400">
        <v>0</v>
      </c>
    </row>
    <row r="4401" spans="1:71" x14ac:dyDescent="0.25">
      <c r="A4401" t="s">
        <v>87</v>
      </c>
      <c r="B4401">
        <v>1250</v>
      </c>
      <c r="C4401" t="s">
        <v>88</v>
      </c>
      <c r="D4401">
        <v>2</v>
      </c>
      <c r="E4401">
        <v>7527.0261</v>
      </c>
      <c r="F4401">
        <v>7527.9145680000001</v>
      </c>
      <c r="G4401">
        <v>0.88846800000010262</v>
      </c>
      <c r="H4401">
        <v>27.0261</v>
      </c>
      <c r="I4401">
        <v>89.8</v>
      </c>
      <c r="J4401">
        <v>661.4</v>
      </c>
      <c r="L4401" t="s">
        <v>1450</v>
      </c>
      <c r="M4401" t="str">
        <f t="shared" si="552"/>
        <v>2018</v>
      </c>
      <c r="N4401" t="str">
        <f t="shared" si="553"/>
        <v>01</v>
      </c>
      <c r="O4401" t="str">
        <f t="shared" si="554"/>
        <v>11</v>
      </c>
      <c r="P4401" t="str">
        <f t="shared" si="555"/>
        <v>11</v>
      </c>
      <c r="Q4401" t="str">
        <f t="shared" si="556"/>
        <v>06</v>
      </c>
      <c r="R4401" t="str">
        <f t="shared" si="557"/>
        <v>02</v>
      </c>
      <c r="S4401" s="4">
        <f t="shared" si="559"/>
        <v>43111.462523148148</v>
      </c>
      <c r="T4401" s="5">
        <f t="shared" si="558"/>
        <v>43111.462523148148</v>
      </c>
      <c r="U4401" t="s">
        <v>2875</v>
      </c>
      <c r="W4401" t="s">
        <v>2940</v>
      </c>
      <c r="X4401" t="s">
        <v>2942</v>
      </c>
      <c r="Z4401" t="s">
        <v>2954</v>
      </c>
      <c r="AH4401" t="s">
        <v>2940</v>
      </c>
      <c r="AI4401" t="s">
        <v>3081</v>
      </c>
      <c r="AJ4401" t="s">
        <v>3097</v>
      </c>
      <c r="AK4401" t="s">
        <v>3101</v>
      </c>
      <c r="AL4401" t="s">
        <v>3103</v>
      </c>
      <c r="AM4401" t="s">
        <v>3105</v>
      </c>
      <c r="BQ4401">
        <v>27.0261</v>
      </c>
      <c r="BR4401">
        <v>27.914568000000099</v>
      </c>
      <c r="BS4401">
        <v>1</v>
      </c>
    </row>
    <row r="4402" spans="1:71" x14ac:dyDescent="0.25">
      <c r="A4402" t="s">
        <v>87</v>
      </c>
      <c r="B4402">
        <v>1251</v>
      </c>
      <c r="C4402" t="s">
        <v>88</v>
      </c>
      <c r="D4402">
        <v>2</v>
      </c>
      <c r="E4402">
        <v>7545.9579210000002</v>
      </c>
      <c r="F4402">
        <v>7546.6384500000004</v>
      </c>
      <c r="G4402">
        <v>0.680529000000206</v>
      </c>
      <c r="H4402">
        <v>45.957900000000002</v>
      </c>
      <c r="I4402">
        <v>146.5</v>
      </c>
      <c r="J4402">
        <v>2858.3</v>
      </c>
      <c r="L4402" t="s">
        <v>1450</v>
      </c>
      <c r="M4402" t="str">
        <f t="shared" si="552"/>
        <v>2018</v>
      </c>
      <c r="N4402" t="str">
        <f t="shared" si="553"/>
        <v>01</v>
      </c>
      <c r="O4402" t="str">
        <f t="shared" si="554"/>
        <v>11</v>
      </c>
      <c r="P4402" t="str">
        <f t="shared" si="555"/>
        <v>11</v>
      </c>
      <c r="Q4402" t="str">
        <f t="shared" si="556"/>
        <v>06</v>
      </c>
      <c r="R4402" t="str">
        <f t="shared" si="557"/>
        <v>02</v>
      </c>
      <c r="S4402" s="4">
        <f t="shared" si="559"/>
        <v>43111.462523148148</v>
      </c>
      <c r="T4402" s="5">
        <f t="shared" si="558"/>
        <v>43111.462523148148</v>
      </c>
      <c r="U4402" t="s">
        <v>2875</v>
      </c>
      <c r="W4402" t="s">
        <v>2940</v>
      </c>
      <c r="X4402" t="s">
        <v>2943</v>
      </c>
      <c r="Z4402" t="s">
        <v>2954</v>
      </c>
      <c r="AH4402" t="s">
        <v>2940</v>
      </c>
      <c r="AI4402" t="s">
        <v>2941</v>
      </c>
      <c r="AJ4402" t="s">
        <v>2941</v>
      </c>
      <c r="AK4402" t="s">
        <v>3101</v>
      </c>
      <c r="AL4402" t="s">
        <v>3104</v>
      </c>
      <c r="AM4402" t="s">
        <v>3105</v>
      </c>
      <c r="AN4402" t="s">
        <v>3622</v>
      </c>
      <c r="BQ4402">
        <v>45.957900000000002</v>
      </c>
      <c r="BR4402">
        <v>46.638429000000208</v>
      </c>
      <c r="BS4402">
        <v>2</v>
      </c>
    </row>
    <row r="4403" spans="1:71" x14ac:dyDescent="0.25">
      <c r="A4403" t="s">
        <v>87</v>
      </c>
      <c r="B4403">
        <v>1252</v>
      </c>
      <c r="C4403" t="s">
        <v>88</v>
      </c>
      <c r="D4403">
        <v>2</v>
      </c>
      <c r="E4403">
        <v>7617.6053890000003</v>
      </c>
      <c r="F4403">
        <v>7617.7881239999997</v>
      </c>
      <c r="G4403">
        <v>0.1827349999994112</v>
      </c>
      <c r="H4403">
        <v>117.6054</v>
      </c>
      <c r="I4403">
        <v>94.5</v>
      </c>
      <c r="J4403">
        <v>892.9</v>
      </c>
      <c r="L4403" t="s">
        <v>1450</v>
      </c>
      <c r="M4403" t="str">
        <f t="shared" ref="M4403:M4466" si="560">LEFT(RIGHT(LEFT(L4403,23), 8),4)</f>
        <v>2018</v>
      </c>
      <c r="N4403" t="str">
        <f t="shared" ref="N4403:N4466" si="561">LEFT(RIGHT(L4403, 15),2)</f>
        <v>01</v>
      </c>
      <c r="O4403" t="str">
        <f t="shared" ref="O4403:O4466" si="562">LEFT(RIGHT(L4403, 13),2)</f>
        <v>11</v>
      </c>
      <c r="P4403" t="str">
        <f t="shared" ref="P4403:P4466" si="563">LEFT(RIGHT(L4403, 10),2)</f>
        <v>11</v>
      </c>
      <c r="Q4403" t="str">
        <f t="shared" ref="Q4403:Q4466" si="564">LEFT(RIGHT(L4403, 8),2)</f>
        <v>06</v>
      </c>
      <c r="R4403" t="str">
        <f t="shared" ref="R4403:R4466" si="565">LEFT(RIGHT(L4403, 6),2)</f>
        <v>02</v>
      </c>
      <c r="S4403" s="4">
        <f t="shared" si="559"/>
        <v>43111.462523148148</v>
      </c>
      <c r="T4403" s="5">
        <f t="shared" ref="T4403:T4466" si="566">S4403</f>
        <v>43111.462523148148</v>
      </c>
      <c r="U4403" t="s">
        <v>2875</v>
      </c>
      <c r="W4403" t="s">
        <v>2940</v>
      </c>
      <c r="X4403" t="s">
        <v>2942</v>
      </c>
      <c r="Z4403" t="s">
        <v>2954</v>
      </c>
      <c r="AH4403" t="s">
        <v>2940</v>
      </c>
      <c r="AI4403" t="s">
        <v>2941</v>
      </c>
      <c r="AJ4403" t="s">
        <v>3097</v>
      </c>
      <c r="AK4403" t="s">
        <v>3101</v>
      </c>
      <c r="AL4403" t="s">
        <v>3103</v>
      </c>
      <c r="AM4403" t="s">
        <v>3105</v>
      </c>
      <c r="BQ4403">
        <v>117.6054</v>
      </c>
      <c r="BR4403">
        <v>117.7881349999994</v>
      </c>
      <c r="BS4403">
        <v>3</v>
      </c>
    </row>
    <row r="4404" spans="1:71" x14ac:dyDescent="0.25">
      <c r="A4404" t="s">
        <v>87</v>
      </c>
      <c r="B4404">
        <v>1464</v>
      </c>
      <c r="C4404" t="s">
        <v>88</v>
      </c>
      <c r="D4404">
        <v>2</v>
      </c>
      <c r="E4404">
        <v>7553.3867</v>
      </c>
      <c r="F4404">
        <v>7553.8634510000002</v>
      </c>
      <c r="G4404">
        <v>0.47675100000014942</v>
      </c>
      <c r="H4404">
        <v>53.386699999999998</v>
      </c>
      <c r="I4404">
        <v>0</v>
      </c>
      <c r="J4404">
        <v>3196.85</v>
      </c>
      <c r="L4404" t="s">
        <v>1450</v>
      </c>
      <c r="M4404" t="str">
        <f t="shared" si="560"/>
        <v>2018</v>
      </c>
      <c r="N4404" t="str">
        <f t="shared" si="561"/>
        <v>01</v>
      </c>
      <c r="O4404" t="str">
        <f t="shared" si="562"/>
        <v>11</v>
      </c>
      <c r="P4404" t="str">
        <f t="shared" si="563"/>
        <v>11</v>
      </c>
      <c r="Q4404" t="str">
        <f t="shared" si="564"/>
        <v>06</v>
      </c>
      <c r="R4404" t="str">
        <f t="shared" si="565"/>
        <v>02</v>
      </c>
      <c r="S4404" s="4">
        <f t="shared" si="559"/>
        <v>43111.462523148148</v>
      </c>
      <c r="T4404" s="5">
        <f t="shared" si="566"/>
        <v>43111.462523148148</v>
      </c>
      <c r="U4404" t="s">
        <v>2875</v>
      </c>
      <c r="AH4404" t="s">
        <v>2940</v>
      </c>
      <c r="AI4404" t="s">
        <v>3077</v>
      </c>
      <c r="AJ4404" t="s">
        <v>3097</v>
      </c>
      <c r="AK4404" t="s">
        <v>3101</v>
      </c>
      <c r="AL4404" t="s">
        <v>3103</v>
      </c>
      <c r="AM4404" t="s">
        <v>3522</v>
      </c>
      <c r="AN4404" t="s">
        <v>3622</v>
      </c>
      <c r="BQ4404">
        <v>53.386699999999998</v>
      </c>
      <c r="BR4404">
        <v>53.863451000000147</v>
      </c>
      <c r="BS4404">
        <v>4</v>
      </c>
    </row>
    <row r="4405" spans="1:71" x14ac:dyDescent="0.25">
      <c r="A4405" t="s">
        <v>87</v>
      </c>
      <c r="B4405">
        <v>1466</v>
      </c>
      <c r="C4405" t="s">
        <v>88</v>
      </c>
      <c r="D4405">
        <v>2</v>
      </c>
      <c r="E4405">
        <v>7554.3757999999998</v>
      </c>
      <c r="F4405">
        <v>7554.7634390000003</v>
      </c>
      <c r="G4405">
        <v>0.38763900000049029</v>
      </c>
      <c r="H4405">
        <v>54.375799999999998</v>
      </c>
      <c r="I4405">
        <v>62.991999999999997</v>
      </c>
      <c r="J4405">
        <v>2472.4409999999998</v>
      </c>
      <c r="L4405" t="s">
        <v>1450</v>
      </c>
      <c r="M4405" t="str">
        <f t="shared" si="560"/>
        <v>2018</v>
      </c>
      <c r="N4405" t="str">
        <f t="shared" si="561"/>
        <v>01</v>
      </c>
      <c r="O4405" t="str">
        <f t="shared" si="562"/>
        <v>11</v>
      </c>
      <c r="P4405" t="str">
        <f t="shared" si="563"/>
        <v>11</v>
      </c>
      <c r="Q4405" t="str">
        <f t="shared" si="564"/>
        <v>06</v>
      </c>
      <c r="R4405" t="str">
        <f t="shared" si="565"/>
        <v>02</v>
      </c>
      <c r="S4405" s="4">
        <f t="shared" si="559"/>
        <v>43111.462523148148</v>
      </c>
      <c r="T4405" s="5">
        <f t="shared" si="566"/>
        <v>43111.462523148148</v>
      </c>
      <c r="U4405" t="s">
        <v>2875</v>
      </c>
      <c r="AH4405" t="s">
        <v>2940</v>
      </c>
      <c r="AI4405" t="s">
        <v>2941</v>
      </c>
      <c r="AJ4405" t="s">
        <v>3097</v>
      </c>
      <c r="AK4405" t="s">
        <v>3101</v>
      </c>
      <c r="AL4405" t="s">
        <v>3103</v>
      </c>
      <c r="AM4405" t="s">
        <v>3522</v>
      </c>
      <c r="AN4405" t="s">
        <v>3622</v>
      </c>
      <c r="BQ4405">
        <v>54.375799999999998</v>
      </c>
      <c r="BR4405">
        <v>54.763439000000488</v>
      </c>
      <c r="BS4405">
        <v>5</v>
      </c>
    </row>
    <row r="4406" spans="1:71" x14ac:dyDescent="0.25">
      <c r="A4406" t="s">
        <v>87</v>
      </c>
      <c r="B4406">
        <v>1467</v>
      </c>
      <c r="C4406" t="s">
        <v>88</v>
      </c>
      <c r="D4406">
        <v>2</v>
      </c>
      <c r="E4406">
        <v>7555.1956</v>
      </c>
      <c r="F4406">
        <v>7556.3406940000004</v>
      </c>
      <c r="G4406">
        <v>1.145094000000427</v>
      </c>
      <c r="H4406">
        <v>55.195599999999999</v>
      </c>
      <c r="I4406">
        <v>15.747999999999999</v>
      </c>
      <c r="J4406">
        <v>4818.8980000000001</v>
      </c>
      <c r="L4406" t="s">
        <v>1450</v>
      </c>
      <c r="M4406" t="str">
        <f t="shared" si="560"/>
        <v>2018</v>
      </c>
      <c r="N4406" t="str">
        <f t="shared" si="561"/>
        <v>01</v>
      </c>
      <c r="O4406" t="str">
        <f t="shared" si="562"/>
        <v>11</v>
      </c>
      <c r="P4406" t="str">
        <f t="shared" si="563"/>
        <v>11</v>
      </c>
      <c r="Q4406" t="str">
        <f t="shared" si="564"/>
        <v>06</v>
      </c>
      <c r="R4406" t="str">
        <f t="shared" si="565"/>
        <v>02</v>
      </c>
      <c r="S4406" s="4">
        <f t="shared" si="559"/>
        <v>43111.462523148148</v>
      </c>
      <c r="T4406" s="5">
        <f t="shared" si="566"/>
        <v>43111.462523148148</v>
      </c>
      <c r="U4406" t="s">
        <v>2875</v>
      </c>
      <c r="AH4406" t="s">
        <v>2940</v>
      </c>
      <c r="AI4406" t="s">
        <v>3078</v>
      </c>
      <c r="AJ4406" t="s">
        <v>3097</v>
      </c>
      <c r="AK4406" t="s">
        <v>3101</v>
      </c>
      <c r="AL4406" t="s">
        <v>3103</v>
      </c>
      <c r="AM4406" t="s">
        <v>3522</v>
      </c>
      <c r="AN4406" t="s">
        <v>3622</v>
      </c>
      <c r="BQ4406">
        <v>55.195599999999999</v>
      </c>
      <c r="BR4406">
        <v>56.340694000000433</v>
      </c>
      <c r="BS4406">
        <v>6</v>
      </c>
    </row>
    <row r="4407" spans="1:71" x14ac:dyDescent="0.25">
      <c r="A4407" t="s">
        <v>87</v>
      </c>
      <c r="B4407">
        <v>1468</v>
      </c>
      <c r="C4407" t="s">
        <v>88</v>
      </c>
      <c r="D4407">
        <v>2</v>
      </c>
      <c r="E4407">
        <v>7556.6817000000001</v>
      </c>
      <c r="F4407">
        <v>7564.596004</v>
      </c>
      <c r="G4407">
        <v>7.9143039999999019</v>
      </c>
      <c r="H4407">
        <v>56.681699999999999</v>
      </c>
      <c r="I4407">
        <v>31.495999999999999</v>
      </c>
      <c r="J4407">
        <v>5622.0469999999996</v>
      </c>
      <c r="L4407" t="s">
        <v>1450</v>
      </c>
      <c r="M4407" t="str">
        <f t="shared" si="560"/>
        <v>2018</v>
      </c>
      <c r="N4407" t="str">
        <f t="shared" si="561"/>
        <v>01</v>
      </c>
      <c r="O4407" t="str">
        <f t="shared" si="562"/>
        <v>11</v>
      </c>
      <c r="P4407" t="str">
        <f t="shared" si="563"/>
        <v>11</v>
      </c>
      <c r="Q4407" t="str">
        <f t="shared" si="564"/>
        <v>06</v>
      </c>
      <c r="R4407" t="str">
        <f t="shared" si="565"/>
        <v>02</v>
      </c>
      <c r="S4407" s="4">
        <f t="shared" si="559"/>
        <v>43111.462523148148</v>
      </c>
      <c r="T4407" s="5">
        <f t="shared" si="566"/>
        <v>43111.462523148148</v>
      </c>
      <c r="U4407" t="s">
        <v>2875</v>
      </c>
      <c r="AH4407" t="s">
        <v>2940</v>
      </c>
      <c r="AI4407" t="s">
        <v>3096</v>
      </c>
      <c r="AJ4407" t="s">
        <v>3082</v>
      </c>
      <c r="AK4407" t="s">
        <v>3101</v>
      </c>
      <c r="AL4407" t="s">
        <v>3103</v>
      </c>
      <c r="AM4407" t="s">
        <v>3522</v>
      </c>
      <c r="AN4407" t="s">
        <v>3622</v>
      </c>
      <c r="BQ4407">
        <v>56.681699999999999</v>
      </c>
      <c r="BR4407">
        <v>64.596003999999908</v>
      </c>
      <c r="BS4407">
        <v>7</v>
      </c>
    </row>
    <row r="4408" spans="1:71" x14ac:dyDescent="0.25">
      <c r="A4408" t="s">
        <v>87</v>
      </c>
      <c r="B4408">
        <v>1255</v>
      </c>
      <c r="C4408" t="s">
        <v>88</v>
      </c>
      <c r="D4408">
        <v>2</v>
      </c>
      <c r="E4408">
        <v>7850.3224570000002</v>
      </c>
      <c r="F4408">
        <v>7850.9336730000005</v>
      </c>
      <c r="G4408">
        <v>0.61121600000024046</v>
      </c>
      <c r="H4408">
        <v>50.322499999999998</v>
      </c>
      <c r="I4408">
        <v>70.900000000000006</v>
      </c>
      <c r="J4408">
        <v>1365.4</v>
      </c>
      <c r="L4408" t="s">
        <v>1451</v>
      </c>
      <c r="M4408" t="str">
        <f t="shared" si="560"/>
        <v>2018</v>
      </c>
      <c r="N4408" t="str">
        <f t="shared" si="561"/>
        <v>01</v>
      </c>
      <c r="O4408" t="str">
        <f t="shared" si="562"/>
        <v>12</v>
      </c>
      <c r="P4408" t="str">
        <f t="shared" si="563"/>
        <v>00</v>
      </c>
      <c r="Q4408" t="str">
        <f t="shared" si="564"/>
        <v>36</v>
      </c>
      <c r="R4408" t="str">
        <f t="shared" si="565"/>
        <v>02</v>
      </c>
      <c r="S4408" s="4">
        <f t="shared" si="559"/>
        <v>43112.025023148148</v>
      </c>
      <c r="T4408" s="5">
        <f t="shared" si="566"/>
        <v>43112.025023148148</v>
      </c>
      <c r="U4408" t="s">
        <v>2876</v>
      </c>
      <c r="W4408" t="s">
        <v>2940</v>
      </c>
      <c r="X4408" t="s">
        <v>2943</v>
      </c>
      <c r="Z4408" t="s">
        <v>2954</v>
      </c>
      <c r="AH4408" t="s">
        <v>2940</v>
      </c>
      <c r="AI4408" t="s">
        <v>2941</v>
      </c>
      <c r="AJ4408" t="s">
        <v>2941</v>
      </c>
      <c r="AK4408" t="s">
        <v>3101</v>
      </c>
      <c r="AL4408" t="s">
        <v>3104</v>
      </c>
      <c r="AM4408" t="s">
        <v>3105</v>
      </c>
      <c r="BQ4408">
        <v>50.322499999999998</v>
      </c>
      <c r="BR4408">
        <v>50.933716000000238</v>
      </c>
      <c r="BS4408">
        <v>0</v>
      </c>
    </row>
    <row r="4409" spans="1:71" x14ac:dyDescent="0.25">
      <c r="A4409" t="s">
        <v>87</v>
      </c>
      <c r="B4409">
        <v>1469</v>
      </c>
      <c r="C4409" t="s">
        <v>88</v>
      </c>
      <c r="D4409">
        <v>2</v>
      </c>
      <c r="E4409">
        <v>7834.4129999999996</v>
      </c>
      <c r="F4409">
        <v>7834.9927100000004</v>
      </c>
      <c r="G4409">
        <v>0.57971000000088679</v>
      </c>
      <c r="H4409">
        <v>34.412999999999997</v>
      </c>
      <c r="I4409">
        <v>47.244</v>
      </c>
      <c r="J4409">
        <v>4771.6540000000005</v>
      </c>
      <c r="L4409" t="s">
        <v>1451</v>
      </c>
      <c r="M4409" t="str">
        <f t="shared" si="560"/>
        <v>2018</v>
      </c>
      <c r="N4409" t="str">
        <f t="shared" si="561"/>
        <v>01</v>
      </c>
      <c r="O4409" t="str">
        <f t="shared" si="562"/>
        <v>12</v>
      </c>
      <c r="P4409" t="str">
        <f t="shared" si="563"/>
        <v>00</v>
      </c>
      <c r="Q4409" t="str">
        <f t="shared" si="564"/>
        <v>36</v>
      </c>
      <c r="R4409" t="str">
        <f t="shared" si="565"/>
        <v>02</v>
      </c>
      <c r="S4409" s="4">
        <f t="shared" si="559"/>
        <v>43112.025023148148</v>
      </c>
      <c r="T4409" s="5">
        <f t="shared" si="566"/>
        <v>43112.025023148148</v>
      </c>
      <c r="U4409" t="s">
        <v>2876</v>
      </c>
      <c r="AH4409" t="s">
        <v>2940</v>
      </c>
      <c r="AI4409" t="s">
        <v>2941</v>
      </c>
      <c r="AJ4409" t="s">
        <v>2941</v>
      </c>
      <c r="AK4409" t="s">
        <v>3101</v>
      </c>
      <c r="AL4409" t="s">
        <v>3104</v>
      </c>
      <c r="AM4409" t="s">
        <v>3523</v>
      </c>
      <c r="BQ4409">
        <v>34.412999999999997</v>
      </c>
      <c r="BR4409">
        <v>34.992710000000883</v>
      </c>
      <c r="BS4409">
        <v>1</v>
      </c>
    </row>
    <row r="4410" spans="1:71" x14ac:dyDescent="0.25">
      <c r="A4410" t="s">
        <v>87</v>
      </c>
      <c r="B4410">
        <v>1470</v>
      </c>
      <c r="C4410" t="s">
        <v>88</v>
      </c>
      <c r="D4410">
        <v>2</v>
      </c>
      <c r="E4410">
        <v>7836.0576000000001</v>
      </c>
      <c r="F4410">
        <v>7836.3285509999996</v>
      </c>
      <c r="G4410">
        <v>0.27095099999951339</v>
      </c>
      <c r="H4410">
        <v>36.057600000000001</v>
      </c>
      <c r="I4410">
        <v>94.488</v>
      </c>
      <c r="J4410">
        <v>4236.22</v>
      </c>
      <c r="L4410" t="s">
        <v>1451</v>
      </c>
      <c r="M4410" t="str">
        <f t="shared" si="560"/>
        <v>2018</v>
      </c>
      <c r="N4410" t="str">
        <f t="shared" si="561"/>
        <v>01</v>
      </c>
      <c r="O4410" t="str">
        <f t="shared" si="562"/>
        <v>12</v>
      </c>
      <c r="P4410" t="str">
        <f t="shared" si="563"/>
        <v>00</v>
      </c>
      <c r="Q4410" t="str">
        <f t="shared" si="564"/>
        <v>36</v>
      </c>
      <c r="R4410" t="str">
        <f t="shared" si="565"/>
        <v>02</v>
      </c>
      <c r="S4410" s="4">
        <f t="shared" si="559"/>
        <v>43112.025023148148</v>
      </c>
      <c r="T4410" s="5">
        <f t="shared" si="566"/>
        <v>43112.025023148148</v>
      </c>
      <c r="U4410" t="s">
        <v>2876</v>
      </c>
      <c r="AH4410" t="s">
        <v>2940</v>
      </c>
      <c r="AI4410" t="s">
        <v>2941</v>
      </c>
      <c r="AJ4410" t="s">
        <v>3097</v>
      </c>
      <c r="AK4410" t="s">
        <v>3101</v>
      </c>
      <c r="AL4410" t="s">
        <v>3103</v>
      </c>
      <c r="AM4410" t="s">
        <v>3523</v>
      </c>
      <c r="BQ4410">
        <v>36.057600000000001</v>
      </c>
      <c r="BR4410">
        <v>36.328550999999507</v>
      </c>
      <c r="BS4410">
        <v>2</v>
      </c>
    </row>
    <row r="4411" spans="1:71" x14ac:dyDescent="0.25">
      <c r="A4411" t="s">
        <v>87</v>
      </c>
      <c r="B4411">
        <v>1472</v>
      </c>
      <c r="C4411" t="s">
        <v>88</v>
      </c>
      <c r="D4411">
        <v>2</v>
      </c>
      <c r="E4411">
        <v>7837.9669000000004</v>
      </c>
      <c r="F4411">
        <v>7838.5025020000003</v>
      </c>
      <c r="G4411">
        <v>0.53560199999992619</v>
      </c>
      <c r="H4411">
        <v>37.966900000000003</v>
      </c>
      <c r="I4411">
        <v>31.495999999999999</v>
      </c>
      <c r="J4411">
        <v>3291.3389999999999</v>
      </c>
      <c r="L4411" t="s">
        <v>1451</v>
      </c>
      <c r="M4411" t="str">
        <f t="shared" si="560"/>
        <v>2018</v>
      </c>
      <c r="N4411" t="str">
        <f t="shared" si="561"/>
        <v>01</v>
      </c>
      <c r="O4411" t="str">
        <f t="shared" si="562"/>
        <v>12</v>
      </c>
      <c r="P4411" t="str">
        <f t="shared" si="563"/>
        <v>00</v>
      </c>
      <c r="Q4411" t="str">
        <f t="shared" si="564"/>
        <v>36</v>
      </c>
      <c r="R4411" t="str">
        <f t="shared" si="565"/>
        <v>02</v>
      </c>
      <c r="S4411" s="4">
        <f t="shared" si="559"/>
        <v>43112.025023148148</v>
      </c>
      <c r="T4411" s="5">
        <f t="shared" si="566"/>
        <v>43112.025023148148</v>
      </c>
      <c r="U4411" t="s">
        <v>2876</v>
      </c>
      <c r="AH4411" t="s">
        <v>2940</v>
      </c>
      <c r="AI4411" t="s">
        <v>3077</v>
      </c>
      <c r="AJ4411" t="s">
        <v>3097</v>
      </c>
      <c r="AK4411" t="s">
        <v>3101</v>
      </c>
      <c r="AL4411" t="s">
        <v>3103</v>
      </c>
      <c r="AM4411" t="s">
        <v>3523</v>
      </c>
      <c r="BQ4411">
        <v>37.966900000000003</v>
      </c>
      <c r="BR4411">
        <v>38.502501999999929</v>
      </c>
      <c r="BS4411">
        <v>3</v>
      </c>
    </row>
    <row r="4412" spans="1:71" x14ac:dyDescent="0.25">
      <c r="A4412" t="s">
        <v>87</v>
      </c>
      <c r="B4412">
        <v>1475</v>
      </c>
      <c r="C4412" t="s">
        <v>88</v>
      </c>
      <c r="D4412">
        <v>2</v>
      </c>
      <c r="E4412">
        <v>7840.6655000000001</v>
      </c>
      <c r="F4412">
        <v>7841.1380900000004</v>
      </c>
      <c r="G4412">
        <v>0.47259000000030937</v>
      </c>
      <c r="H4412">
        <v>40.665500000000002</v>
      </c>
      <c r="I4412">
        <v>0</v>
      </c>
      <c r="J4412">
        <v>3007.8739999999998</v>
      </c>
      <c r="L4412" t="s">
        <v>1451</v>
      </c>
      <c r="M4412" t="str">
        <f t="shared" si="560"/>
        <v>2018</v>
      </c>
      <c r="N4412" t="str">
        <f t="shared" si="561"/>
        <v>01</v>
      </c>
      <c r="O4412" t="str">
        <f t="shared" si="562"/>
        <v>12</v>
      </c>
      <c r="P4412" t="str">
        <f t="shared" si="563"/>
        <v>00</v>
      </c>
      <c r="Q4412" t="str">
        <f t="shared" si="564"/>
        <v>36</v>
      </c>
      <c r="R4412" t="str">
        <f t="shared" si="565"/>
        <v>02</v>
      </c>
      <c r="S4412" s="4">
        <f t="shared" si="559"/>
        <v>43112.025023148148</v>
      </c>
      <c r="T4412" s="5">
        <f t="shared" si="566"/>
        <v>43112.025023148148</v>
      </c>
      <c r="U4412" t="s">
        <v>2876</v>
      </c>
      <c r="AH4412" t="s">
        <v>2940</v>
      </c>
      <c r="AI4412" t="s">
        <v>3077</v>
      </c>
      <c r="AJ4412" t="s">
        <v>3097</v>
      </c>
      <c r="AK4412" t="s">
        <v>3101</v>
      </c>
      <c r="AL4412" t="s">
        <v>3103</v>
      </c>
      <c r="AM4412" t="s">
        <v>3523</v>
      </c>
      <c r="BQ4412">
        <v>40.665500000000002</v>
      </c>
      <c r="BR4412">
        <v>41.138090000000311</v>
      </c>
      <c r="BS4412">
        <v>4</v>
      </c>
    </row>
    <row r="4413" spans="1:71" x14ac:dyDescent="0.25">
      <c r="A4413" t="s">
        <v>87</v>
      </c>
      <c r="B4413">
        <v>1476</v>
      </c>
      <c r="C4413" t="s">
        <v>88</v>
      </c>
      <c r="D4413">
        <v>2</v>
      </c>
      <c r="E4413">
        <v>7841.4153999999999</v>
      </c>
      <c r="F4413">
        <v>7841.7997729999997</v>
      </c>
      <c r="G4413">
        <v>0.38437299999986863</v>
      </c>
      <c r="H4413">
        <v>41.415399999999998</v>
      </c>
      <c r="I4413">
        <v>125.98399999999999</v>
      </c>
      <c r="J4413">
        <v>3039.37</v>
      </c>
      <c r="L4413" t="s">
        <v>1451</v>
      </c>
      <c r="M4413" t="str">
        <f t="shared" si="560"/>
        <v>2018</v>
      </c>
      <c r="N4413" t="str">
        <f t="shared" si="561"/>
        <v>01</v>
      </c>
      <c r="O4413" t="str">
        <f t="shared" si="562"/>
        <v>12</v>
      </c>
      <c r="P4413" t="str">
        <f t="shared" si="563"/>
        <v>00</v>
      </c>
      <c r="Q4413" t="str">
        <f t="shared" si="564"/>
        <v>36</v>
      </c>
      <c r="R4413" t="str">
        <f t="shared" si="565"/>
        <v>02</v>
      </c>
      <c r="S4413" s="4">
        <f t="shared" si="559"/>
        <v>43112.025023148148</v>
      </c>
      <c r="T4413" s="5">
        <f t="shared" si="566"/>
        <v>43112.025023148148</v>
      </c>
      <c r="U4413" t="s">
        <v>2876</v>
      </c>
      <c r="AH4413" t="s">
        <v>2940</v>
      </c>
      <c r="AI4413" t="s">
        <v>2941</v>
      </c>
      <c r="AJ4413" t="s">
        <v>3097</v>
      </c>
      <c r="AK4413" t="s">
        <v>3101</v>
      </c>
      <c r="AL4413" t="s">
        <v>3103</v>
      </c>
      <c r="AM4413" t="s">
        <v>3523</v>
      </c>
      <c r="BQ4413">
        <v>41.415399999999998</v>
      </c>
      <c r="BR4413">
        <v>41.799772999999867</v>
      </c>
      <c r="BS4413">
        <v>5</v>
      </c>
    </row>
    <row r="4414" spans="1:71" x14ac:dyDescent="0.25">
      <c r="A4414" t="s">
        <v>87</v>
      </c>
      <c r="B4414">
        <v>1477</v>
      </c>
      <c r="C4414" t="s">
        <v>88</v>
      </c>
      <c r="D4414">
        <v>2</v>
      </c>
      <c r="E4414">
        <v>7843.0246999999999</v>
      </c>
      <c r="F4414">
        <v>7843.3082539999996</v>
      </c>
      <c r="G4414">
        <v>0.28355399999963993</v>
      </c>
      <c r="H4414">
        <v>43.024700000000003</v>
      </c>
      <c r="I4414">
        <v>78.739999999999995</v>
      </c>
      <c r="J4414">
        <v>3811.0239999999999</v>
      </c>
      <c r="L4414" t="s">
        <v>1451</v>
      </c>
      <c r="M4414" t="str">
        <f t="shared" si="560"/>
        <v>2018</v>
      </c>
      <c r="N4414" t="str">
        <f t="shared" si="561"/>
        <v>01</v>
      </c>
      <c r="O4414" t="str">
        <f t="shared" si="562"/>
        <v>12</v>
      </c>
      <c r="P4414" t="str">
        <f t="shared" si="563"/>
        <v>00</v>
      </c>
      <c r="Q4414" t="str">
        <f t="shared" si="564"/>
        <v>36</v>
      </c>
      <c r="R4414" t="str">
        <f t="shared" si="565"/>
        <v>02</v>
      </c>
      <c r="S4414" s="4">
        <f t="shared" si="559"/>
        <v>43112.025023148148</v>
      </c>
      <c r="T4414" s="5">
        <f t="shared" si="566"/>
        <v>43112.025023148148</v>
      </c>
      <c r="U4414" t="s">
        <v>2876</v>
      </c>
      <c r="AH4414" t="s">
        <v>2940</v>
      </c>
      <c r="AI4414" t="s">
        <v>2941</v>
      </c>
      <c r="AJ4414" t="s">
        <v>3097</v>
      </c>
      <c r="AK4414" t="s">
        <v>3101</v>
      </c>
      <c r="AL4414" t="s">
        <v>3103</v>
      </c>
      <c r="AM4414" t="s">
        <v>3523</v>
      </c>
      <c r="BQ4414">
        <v>43.024700000000003</v>
      </c>
      <c r="BR4414">
        <v>43.308253999999643</v>
      </c>
      <c r="BS4414">
        <v>6</v>
      </c>
    </row>
    <row r="4415" spans="1:71" x14ac:dyDescent="0.25">
      <c r="A4415" t="s">
        <v>87</v>
      </c>
      <c r="B4415">
        <v>2163</v>
      </c>
      <c r="C4415" t="s">
        <v>88</v>
      </c>
      <c r="D4415">
        <v>2</v>
      </c>
      <c r="E4415">
        <v>7845.8697400000001</v>
      </c>
      <c r="F4415">
        <v>7846.1784989999996</v>
      </c>
      <c r="G4415">
        <v>0.30875899999955442</v>
      </c>
      <c r="H4415">
        <v>45.869799999999998</v>
      </c>
      <c r="I4415">
        <v>102.857</v>
      </c>
      <c r="J4415">
        <v>2794.2860000000001</v>
      </c>
      <c r="L4415" t="s">
        <v>1451</v>
      </c>
      <c r="M4415" t="str">
        <f t="shared" si="560"/>
        <v>2018</v>
      </c>
      <c r="N4415" t="str">
        <f t="shared" si="561"/>
        <v>01</v>
      </c>
      <c r="O4415" t="str">
        <f t="shared" si="562"/>
        <v>12</v>
      </c>
      <c r="P4415" t="str">
        <f t="shared" si="563"/>
        <v>00</v>
      </c>
      <c r="Q4415" t="str">
        <f t="shared" si="564"/>
        <v>36</v>
      </c>
      <c r="R4415" t="str">
        <f t="shared" si="565"/>
        <v>02</v>
      </c>
      <c r="S4415" s="4">
        <f t="shared" si="559"/>
        <v>43112.025023148148</v>
      </c>
      <c r="T4415" s="5">
        <f t="shared" si="566"/>
        <v>43112.025023148148</v>
      </c>
      <c r="U4415" t="s">
        <v>2876</v>
      </c>
      <c r="AH4415" t="s">
        <v>2940</v>
      </c>
      <c r="AI4415" t="s">
        <v>2941</v>
      </c>
      <c r="AJ4415" t="s">
        <v>3097</v>
      </c>
      <c r="AK4415" t="s">
        <v>3101</v>
      </c>
      <c r="AL4415" t="s">
        <v>3103</v>
      </c>
      <c r="AM4415" t="s">
        <v>3524</v>
      </c>
      <c r="BQ4415">
        <v>45.869799999999998</v>
      </c>
      <c r="BR4415">
        <v>46.178558999999552</v>
      </c>
      <c r="BS4415">
        <v>7</v>
      </c>
    </row>
    <row r="4416" spans="1:71" x14ac:dyDescent="0.25">
      <c r="A4416" t="s">
        <v>87</v>
      </c>
      <c r="B4416">
        <v>2164</v>
      </c>
      <c r="C4416" t="s">
        <v>88</v>
      </c>
      <c r="D4416">
        <v>2</v>
      </c>
      <c r="E4416">
        <v>7846.4431489999997</v>
      </c>
      <c r="F4416">
        <v>7846.9661480000004</v>
      </c>
      <c r="G4416">
        <v>0.5229990000007092</v>
      </c>
      <c r="H4416">
        <v>46.443100000000001</v>
      </c>
      <c r="I4416">
        <v>102.857</v>
      </c>
      <c r="J4416">
        <v>2854.2860000000001</v>
      </c>
      <c r="L4416" t="s">
        <v>1451</v>
      </c>
      <c r="M4416" t="str">
        <f t="shared" si="560"/>
        <v>2018</v>
      </c>
      <c r="N4416" t="str">
        <f t="shared" si="561"/>
        <v>01</v>
      </c>
      <c r="O4416" t="str">
        <f t="shared" si="562"/>
        <v>12</v>
      </c>
      <c r="P4416" t="str">
        <f t="shared" si="563"/>
        <v>00</v>
      </c>
      <c r="Q4416" t="str">
        <f t="shared" si="564"/>
        <v>36</v>
      </c>
      <c r="R4416" t="str">
        <f t="shared" si="565"/>
        <v>02</v>
      </c>
      <c r="S4416" s="4">
        <f t="shared" si="559"/>
        <v>43112.025023148148</v>
      </c>
      <c r="T4416" s="5">
        <f t="shared" si="566"/>
        <v>43112.025023148148</v>
      </c>
      <c r="U4416" t="s">
        <v>2876</v>
      </c>
      <c r="AH4416" t="s">
        <v>2940</v>
      </c>
      <c r="AI4416" t="s">
        <v>2941</v>
      </c>
      <c r="AJ4416" t="s">
        <v>3097</v>
      </c>
      <c r="AK4416" t="s">
        <v>3101</v>
      </c>
      <c r="AL4416" t="s">
        <v>3103</v>
      </c>
      <c r="AM4416" t="s">
        <v>3524</v>
      </c>
      <c r="BQ4416">
        <v>46.443100000000001</v>
      </c>
      <c r="BR4416">
        <v>46.96609900000071</v>
      </c>
      <c r="BS4416">
        <v>8</v>
      </c>
    </row>
    <row r="4417" spans="1:71" x14ac:dyDescent="0.25">
      <c r="A4417" t="s">
        <v>87</v>
      </c>
      <c r="B4417">
        <v>2165</v>
      </c>
      <c r="C4417" t="s">
        <v>88</v>
      </c>
      <c r="D4417">
        <v>2</v>
      </c>
      <c r="E4417">
        <v>7881.3613240000004</v>
      </c>
      <c r="F4417">
        <v>7881.562962</v>
      </c>
      <c r="G4417">
        <v>0.2016379999995479</v>
      </c>
      <c r="H4417">
        <v>81.3613</v>
      </c>
      <c r="I4417">
        <v>60</v>
      </c>
      <c r="J4417">
        <v>2562.857</v>
      </c>
      <c r="L4417" t="s">
        <v>1451</v>
      </c>
      <c r="M4417" t="str">
        <f t="shared" si="560"/>
        <v>2018</v>
      </c>
      <c r="N4417" t="str">
        <f t="shared" si="561"/>
        <v>01</v>
      </c>
      <c r="O4417" t="str">
        <f t="shared" si="562"/>
        <v>12</v>
      </c>
      <c r="P4417" t="str">
        <f t="shared" si="563"/>
        <v>00</v>
      </c>
      <c r="Q4417" t="str">
        <f t="shared" si="564"/>
        <v>36</v>
      </c>
      <c r="R4417" t="str">
        <f t="shared" si="565"/>
        <v>02</v>
      </c>
      <c r="S4417" s="4">
        <f t="shared" si="559"/>
        <v>43112.025023148148</v>
      </c>
      <c r="T4417" s="5">
        <f t="shared" si="566"/>
        <v>43112.025023148148</v>
      </c>
      <c r="U4417" t="s">
        <v>2876</v>
      </c>
      <c r="AH4417" t="s">
        <v>2940</v>
      </c>
      <c r="AI4417" t="s">
        <v>2941</v>
      </c>
      <c r="AJ4417" t="s">
        <v>3097</v>
      </c>
      <c r="AK4417" t="s">
        <v>3101</v>
      </c>
      <c r="AL4417" t="s">
        <v>3103</v>
      </c>
      <c r="AM4417" t="s">
        <v>3525</v>
      </c>
      <c r="BQ4417">
        <v>81.3613</v>
      </c>
      <c r="BR4417">
        <v>81.562937999999548</v>
      </c>
      <c r="BS4417">
        <v>9</v>
      </c>
    </row>
    <row r="4418" spans="1:71" x14ac:dyDescent="0.25">
      <c r="A4418" t="s">
        <v>87</v>
      </c>
      <c r="B4418">
        <v>2166</v>
      </c>
      <c r="C4418" t="s">
        <v>88</v>
      </c>
      <c r="D4418">
        <v>2</v>
      </c>
      <c r="E4418">
        <v>7882.9744300000002</v>
      </c>
      <c r="F4418">
        <v>7883.1886709999999</v>
      </c>
      <c r="G4418">
        <v>0.21424099999967439</v>
      </c>
      <c r="H4418">
        <v>82.974400000000003</v>
      </c>
      <c r="I4418">
        <v>128.571</v>
      </c>
      <c r="J4418">
        <v>848.57100000000003</v>
      </c>
      <c r="L4418" t="s">
        <v>1451</v>
      </c>
      <c r="M4418" t="str">
        <f t="shared" si="560"/>
        <v>2018</v>
      </c>
      <c r="N4418" t="str">
        <f t="shared" si="561"/>
        <v>01</v>
      </c>
      <c r="O4418" t="str">
        <f t="shared" si="562"/>
        <v>12</v>
      </c>
      <c r="P4418" t="str">
        <f t="shared" si="563"/>
        <v>00</v>
      </c>
      <c r="Q4418" t="str">
        <f t="shared" si="564"/>
        <v>36</v>
      </c>
      <c r="R4418" t="str">
        <f t="shared" si="565"/>
        <v>02</v>
      </c>
      <c r="S4418" s="4">
        <f t="shared" si="559"/>
        <v>43112.025023148148</v>
      </c>
      <c r="T4418" s="5">
        <f t="shared" si="566"/>
        <v>43112.025023148148</v>
      </c>
      <c r="U4418" t="s">
        <v>2876</v>
      </c>
      <c r="AH4418" t="s">
        <v>2940</v>
      </c>
      <c r="AI4418" t="s">
        <v>2941</v>
      </c>
      <c r="AJ4418" t="s">
        <v>3097</v>
      </c>
      <c r="AK4418" t="s">
        <v>3101</v>
      </c>
      <c r="AL4418" t="s">
        <v>3103</v>
      </c>
      <c r="AM4418" t="s">
        <v>3525</v>
      </c>
      <c r="BQ4418">
        <v>82.974400000000003</v>
      </c>
      <c r="BR4418">
        <v>83.188640999999677</v>
      </c>
      <c r="BS4418">
        <v>10</v>
      </c>
    </row>
    <row r="4419" spans="1:71" x14ac:dyDescent="0.25">
      <c r="A4419" t="s">
        <v>87</v>
      </c>
      <c r="B4419">
        <v>1260</v>
      </c>
      <c r="C4419" t="s">
        <v>88</v>
      </c>
      <c r="D4419">
        <v>2</v>
      </c>
      <c r="E4419">
        <v>8159.5548669999998</v>
      </c>
      <c r="F4419">
        <v>8159.7376009999998</v>
      </c>
      <c r="G4419">
        <v>0.18273399999998219</v>
      </c>
      <c r="H4419">
        <v>59.554900000000004</v>
      </c>
      <c r="I4419">
        <v>151.19999999999999</v>
      </c>
      <c r="J4419">
        <v>732.3</v>
      </c>
      <c r="L4419" t="s">
        <v>1452</v>
      </c>
      <c r="M4419" t="str">
        <f t="shared" si="560"/>
        <v>2018</v>
      </c>
      <c r="N4419" t="str">
        <f t="shared" si="561"/>
        <v>01</v>
      </c>
      <c r="O4419" t="str">
        <f t="shared" si="562"/>
        <v>12</v>
      </c>
      <c r="P4419" t="str">
        <f t="shared" si="563"/>
        <v>16</v>
      </c>
      <c r="Q4419" t="str">
        <f t="shared" si="564"/>
        <v>06</v>
      </c>
      <c r="R4419" t="str">
        <f t="shared" si="565"/>
        <v>02</v>
      </c>
      <c r="S4419" s="4">
        <f t="shared" ref="S4419:S4482" si="567">DATE(M4419,N4419,O4419)+TIME(P4419,Q4419,R4419)</f>
        <v>43112.670856481483</v>
      </c>
      <c r="T4419" s="5">
        <f t="shared" si="566"/>
        <v>43112.670856481483</v>
      </c>
      <c r="U4419" t="s">
        <v>2877</v>
      </c>
      <c r="W4419" t="s">
        <v>2940</v>
      </c>
      <c r="X4419" t="s">
        <v>2942</v>
      </c>
      <c r="Z4419" t="s">
        <v>2954</v>
      </c>
      <c r="AH4419" t="s">
        <v>2940</v>
      </c>
      <c r="AI4419" t="s">
        <v>2941</v>
      </c>
      <c r="AJ4419" t="s">
        <v>3097</v>
      </c>
      <c r="AK4419" t="s">
        <v>3101</v>
      </c>
      <c r="AL4419" t="s">
        <v>3103</v>
      </c>
      <c r="AM4419" t="s">
        <v>3105</v>
      </c>
      <c r="BP4419" t="s">
        <v>2940</v>
      </c>
      <c r="BQ4419">
        <v>59.554900000000004</v>
      </c>
      <c r="BR4419">
        <v>59.737633999999993</v>
      </c>
      <c r="BS4419">
        <v>0</v>
      </c>
    </row>
    <row r="4420" spans="1:71" x14ac:dyDescent="0.25">
      <c r="A4420" t="s">
        <v>87</v>
      </c>
      <c r="B4420">
        <v>1262</v>
      </c>
      <c r="C4420" t="s">
        <v>88</v>
      </c>
      <c r="D4420">
        <v>2</v>
      </c>
      <c r="E4420">
        <v>8181.3630000000003</v>
      </c>
      <c r="F4420">
        <v>8182.4517100000003</v>
      </c>
      <c r="G4420">
        <v>1.0887099999999921</v>
      </c>
      <c r="H4420">
        <v>81.363</v>
      </c>
      <c r="I4420">
        <v>113.4</v>
      </c>
      <c r="J4420">
        <v>614.20000000000005</v>
      </c>
      <c r="L4420" t="s">
        <v>1452</v>
      </c>
      <c r="M4420" t="str">
        <f t="shared" si="560"/>
        <v>2018</v>
      </c>
      <c r="N4420" t="str">
        <f t="shared" si="561"/>
        <v>01</v>
      </c>
      <c r="O4420" t="str">
        <f t="shared" si="562"/>
        <v>12</v>
      </c>
      <c r="P4420" t="str">
        <f t="shared" si="563"/>
        <v>16</v>
      </c>
      <c r="Q4420" t="str">
        <f t="shared" si="564"/>
        <v>06</v>
      </c>
      <c r="R4420" t="str">
        <f t="shared" si="565"/>
        <v>02</v>
      </c>
      <c r="S4420" s="4">
        <f t="shared" si="567"/>
        <v>43112.670856481483</v>
      </c>
      <c r="T4420" s="5">
        <f t="shared" si="566"/>
        <v>43112.670856481483</v>
      </c>
      <c r="U4420" t="s">
        <v>2877</v>
      </c>
      <c r="W4420" t="s">
        <v>2940</v>
      </c>
      <c r="X4420" t="s">
        <v>2942</v>
      </c>
      <c r="Z4420" t="s">
        <v>2954</v>
      </c>
      <c r="AH4420" t="s">
        <v>2940</v>
      </c>
      <c r="AI4420" t="s">
        <v>3081</v>
      </c>
      <c r="AJ4420" t="s">
        <v>3097</v>
      </c>
      <c r="AK4420" t="s">
        <v>3101</v>
      </c>
      <c r="AL4420" t="s">
        <v>3103</v>
      </c>
      <c r="AM4420" t="s">
        <v>3105</v>
      </c>
      <c r="BQ4420">
        <v>81.363</v>
      </c>
      <c r="BR4420">
        <v>82.451709999999991</v>
      </c>
      <c r="BS4420">
        <v>1</v>
      </c>
    </row>
    <row r="4421" spans="1:71" x14ac:dyDescent="0.25">
      <c r="A4421" t="s">
        <v>87</v>
      </c>
      <c r="B4421">
        <v>1478</v>
      </c>
      <c r="C4421" t="s">
        <v>88</v>
      </c>
      <c r="D4421">
        <v>2</v>
      </c>
      <c r="E4421">
        <v>8148.9245000000001</v>
      </c>
      <c r="F4421">
        <v>8149.6932459999998</v>
      </c>
      <c r="G4421">
        <v>0.76874599999973725</v>
      </c>
      <c r="H4421">
        <v>48.924500000000002</v>
      </c>
      <c r="I4421">
        <v>125.98399999999999</v>
      </c>
      <c r="J4421">
        <v>582.67700000000002</v>
      </c>
      <c r="L4421" t="s">
        <v>1452</v>
      </c>
      <c r="M4421" t="str">
        <f t="shared" si="560"/>
        <v>2018</v>
      </c>
      <c r="N4421" t="str">
        <f t="shared" si="561"/>
        <v>01</v>
      </c>
      <c r="O4421" t="str">
        <f t="shared" si="562"/>
        <v>12</v>
      </c>
      <c r="P4421" t="str">
        <f t="shared" si="563"/>
        <v>16</v>
      </c>
      <c r="Q4421" t="str">
        <f t="shared" si="564"/>
        <v>06</v>
      </c>
      <c r="R4421" t="str">
        <f t="shared" si="565"/>
        <v>02</v>
      </c>
      <c r="S4421" s="4">
        <f t="shared" si="567"/>
        <v>43112.670856481483</v>
      </c>
      <c r="T4421" s="5">
        <f t="shared" si="566"/>
        <v>43112.670856481483</v>
      </c>
      <c r="U4421" t="s">
        <v>2877</v>
      </c>
      <c r="AH4421" t="s">
        <v>2940</v>
      </c>
      <c r="AI4421" t="s">
        <v>3078</v>
      </c>
      <c r="AJ4421" t="s">
        <v>3097</v>
      </c>
      <c r="AK4421" t="s">
        <v>3101</v>
      </c>
      <c r="AL4421" t="s">
        <v>3103</v>
      </c>
      <c r="AM4421" t="s">
        <v>3526</v>
      </c>
      <c r="AN4421" t="s">
        <v>3619</v>
      </c>
      <c r="BQ4421">
        <v>48.924500000000002</v>
      </c>
      <c r="BR4421">
        <v>49.693245999999739</v>
      </c>
      <c r="BS4421">
        <v>2</v>
      </c>
    </row>
    <row r="4422" spans="1:71" x14ac:dyDescent="0.25">
      <c r="A4422" t="s">
        <v>87</v>
      </c>
      <c r="B4422">
        <v>1479</v>
      </c>
      <c r="C4422" t="s">
        <v>88</v>
      </c>
      <c r="D4422">
        <v>2</v>
      </c>
      <c r="E4422">
        <v>8150.0083000000004</v>
      </c>
      <c r="F4422">
        <v>8150.8589620000002</v>
      </c>
      <c r="G4422">
        <v>0.85066199999982928</v>
      </c>
      <c r="H4422">
        <v>50.008299999999998</v>
      </c>
      <c r="I4422">
        <v>86.614000000000004</v>
      </c>
      <c r="J4422">
        <v>503.93700000000001</v>
      </c>
      <c r="L4422" t="s">
        <v>1452</v>
      </c>
      <c r="M4422" t="str">
        <f t="shared" si="560"/>
        <v>2018</v>
      </c>
      <c r="N4422" t="str">
        <f t="shared" si="561"/>
        <v>01</v>
      </c>
      <c r="O4422" t="str">
        <f t="shared" si="562"/>
        <v>12</v>
      </c>
      <c r="P4422" t="str">
        <f t="shared" si="563"/>
        <v>16</v>
      </c>
      <c r="Q4422" t="str">
        <f t="shared" si="564"/>
        <v>06</v>
      </c>
      <c r="R4422" t="str">
        <f t="shared" si="565"/>
        <v>02</v>
      </c>
      <c r="S4422" s="4">
        <f t="shared" si="567"/>
        <v>43112.670856481483</v>
      </c>
      <c r="T4422" s="5">
        <f t="shared" si="566"/>
        <v>43112.670856481483</v>
      </c>
      <c r="U4422" t="s">
        <v>2877</v>
      </c>
      <c r="AH4422" t="s">
        <v>2940</v>
      </c>
      <c r="AI4422" t="s">
        <v>3078</v>
      </c>
      <c r="AJ4422" t="s">
        <v>3097</v>
      </c>
      <c r="AK4422" t="s">
        <v>3101</v>
      </c>
      <c r="AL4422" t="s">
        <v>3103</v>
      </c>
      <c r="AM4422" t="s">
        <v>3526</v>
      </c>
      <c r="AN4422" t="s">
        <v>3619</v>
      </c>
      <c r="BQ4422">
        <v>50.008299999999998</v>
      </c>
      <c r="BR4422">
        <v>50.858961999999828</v>
      </c>
      <c r="BS4422">
        <v>3</v>
      </c>
    </row>
    <row r="4423" spans="1:71" x14ac:dyDescent="0.25">
      <c r="A4423" t="s">
        <v>87</v>
      </c>
      <c r="B4423">
        <v>1480</v>
      </c>
      <c r="C4423" t="s">
        <v>88</v>
      </c>
      <c r="D4423">
        <v>2</v>
      </c>
      <c r="E4423">
        <v>8151.0416999999998</v>
      </c>
      <c r="F4423">
        <v>8151.7411330000004</v>
      </c>
      <c r="G4423">
        <v>0.6994330000006812</v>
      </c>
      <c r="H4423">
        <v>51.041699999999999</v>
      </c>
      <c r="I4423">
        <v>125.98399999999999</v>
      </c>
      <c r="J4423">
        <v>511.81099999999998</v>
      </c>
      <c r="L4423" t="s">
        <v>1452</v>
      </c>
      <c r="M4423" t="str">
        <f t="shared" si="560"/>
        <v>2018</v>
      </c>
      <c r="N4423" t="str">
        <f t="shared" si="561"/>
        <v>01</v>
      </c>
      <c r="O4423" t="str">
        <f t="shared" si="562"/>
        <v>12</v>
      </c>
      <c r="P4423" t="str">
        <f t="shared" si="563"/>
        <v>16</v>
      </c>
      <c r="Q4423" t="str">
        <f t="shared" si="564"/>
        <v>06</v>
      </c>
      <c r="R4423" t="str">
        <f t="shared" si="565"/>
        <v>02</v>
      </c>
      <c r="S4423" s="4">
        <f t="shared" si="567"/>
        <v>43112.670856481483</v>
      </c>
      <c r="T4423" s="5">
        <f t="shared" si="566"/>
        <v>43112.670856481483</v>
      </c>
      <c r="U4423" t="s">
        <v>2877</v>
      </c>
      <c r="AH4423" t="s">
        <v>2940</v>
      </c>
      <c r="AI4423" t="s">
        <v>3081</v>
      </c>
      <c r="AJ4423" t="s">
        <v>3097</v>
      </c>
      <c r="AK4423" t="s">
        <v>3101</v>
      </c>
      <c r="AL4423" t="s">
        <v>3103</v>
      </c>
      <c r="AM4423" t="s">
        <v>3526</v>
      </c>
      <c r="AN4423" t="s">
        <v>3619</v>
      </c>
      <c r="BQ4423">
        <v>51.041699999999999</v>
      </c>
      <c r="BR4423">
        <v>51.74113300000068</v>
      </c>
      <c r="BS4423">
        <v>4</v>
      </c>
    </row>
    <row r="4424" spans="1:71" x14ac:dyDescent="0.25">
      <c r="A4424" t="s">
        <v>87</v>
      </c>
      <c r="B4424">
        <v>1481</v>
      </c>
      <c r="C4424" t="s">
        <v>88</v>
      </c>
      <c r="D4424">
        <v>2</v>
      </c>
      <c r="E4424">
        <v>8151.8797000000004</v>
      </c>
      <c r="F4424">
        <v>8155.9124659999998</v>
      </c>
      <c r="G4424">
        <v>4.0327659999993557</v>
      </c>
      <c r="H4424">
        <v>51.8797</v>
      </c>
      <c r="I4424">
        <v>62.991999999999997</v>
      </c>
      <c r="J4424">
        <v>803.15</v>
      </c>
      <c r="L4424" t="s">
        <v>1452</v>
      </c>
      <c r="M4424" t="str">
        <f t="shared" si="560"/>
        <v>2018</v>
      </c>
      <c r="N4424" t="str">
        <f t="shared" si="561"/>
        <v>01</v>
      </c>
      <c r="O4424" t="str">
        <f t="shared" si="562"/>
        <v>12</v>
      </c>
      <c r="P4424" t="str">
        <f t="shared" si="563"/>
        <v>16</v>
      </c>
      <c r="Q4424" t="str">
        <f t="shared" si="564"/>
        <v>06</v>
      </c>
      <c r="R4424" t="str">
        <f t="shared" si="565"/>
        <v>02</v>
      </c>
      <c r="S4424" s="4">
        <f t="shared" si="567"/>
        <v>43112.670856481483</v>
      </c>
      <c r="T4424" s="5">
        <f t="shared" si="566"/>
        <v>43112.670856481483</v>
      </c>
      <c r="U4424" t="s">
        <v>2877</v>
      </c>
      <c r="AH4424" t="s">
        <v>2940</v>
      </c>
      <c r="AI4424" t="s">
        <v>3086</v>
      </c>
      <c r="AJ4424" t="s">
        <v>3086</v>
      </c>
      <c r="AK4424" t="s">
        <v>3101</v>
      </c>
      <c r="AL4424" t="s">
        <v>3104</v>
      </c>
      <c r="AM4424" t="s">
        <v>3526</v>
      </c>
      <c r="AN4424" t="s">
        <v>3619</v>
      </c>
      <c r="BQ4424">
        <v>51.8797</v>
      </c>
      <c r="BR4424">
        <v>55.912465999999363</v>
      </c>
      <c r="BS4424">
        <v>5</v>
      </c>
    </row>
    <row r="4425" spans="1:71" x14ac:dyDescent="0.25">
      <c r="A4425" t="s">
        <v>87</v>
      </c>
      <c r="B4425">
        <v>2167</v>
      </c>
      <c r="C4425" t="s">
        <v>88</v>
      </c>
      <c r="D4425">
        <v>2</v>
      </c>
      <c r="E4425">
        <v>8214.2026019999994</v>
      </c>
      <c r="F4425">
        <v>8214.3601319999998</v>
      </c>
      <c r="G4425">
        <v>0.15753000000040629</v>
      </c>
      <c r="H4425">
        <v>114.2026</v>
      </c>
      <c r="I4425">
        <v>77.143000000000001</v>
      </c>
      <c r="J4425">
        <v>754.28599999999994</v>
      </c>
      <c r="L4425" t="s">
        <v>1452</v>
      </c>
      <c r="M4425" t="str">
        <f t="shared" si="560"/>
        <v>2018</v>
      </c>
      <c r="N4425" t="str">
        <f t="shared" si="561"/>
        <v>01</v>
      </c>
      <c r="O4425" t="str">
        <f t="shared" si="562"/>
        <v>12</v>
      </c>
      <c r="P4425" t="str">
        <f t="shared" si="563"/>
        <v>16</v>
      </c>
      <c r="Q4425" t="str">
        <f t="shared" si="564"/>
        <v>06</v>
      </c>
      <c r="R4425" t="str">
        <f t="shared" si="565"/>
        <v>02</v>
      </c>
      <c r="S4425" s="4">
        <f t="shared" si="567"/>
        <v>43112.670856481483</v>
      </c>
      <c r="T4425" s="5">
        <f t="shared" si="566"/>
        <v>43112.670856481483</v>
      </c>
      <c r="U4425" t="s">
        <v>2877</v>
      </c>
      <c r="AH4425" t="s">
        <v>2940</v>
      </c>
      <c r="AI4425" t="s">
        <v>2941</v>
      </c>
      <c r="AJ4425" t="s">
        <v>3097</v>
      </c>
      <c r="AK4425" t="s">
        <v>3101</v>
      </c>
      <c r="AL4425" t="s">
        <v>3103</v>
      </c>
      <c r="AM4425" t="s">
        <v>3527</v>
      </c>
      <c r="AN4425" t="s">
        <v>3619</v>
      </c>
      <c r="BQ4425">
        <v>114.2026</v>
      </c>
      <c r="BR4425">
        <v>114.3601300000004</v>
      </c>
      <c r="BS4425">
        <v>6</v>
      </c>
    </row>
    <row r="4426" spans="1:71" x14ac:dyDescent="0.25">
      <c r="A4426" t="s">
        <v>87</v>
      </c>
      <c r="B4426">
        <v>2168</v>
      </c>
      <c r="C4426" t="s">
        <v>88</v>
      </c>
      <c r="D4426">
        <v>2</v>
      </c>
      <c r="E4426">
        <v>8214.7634089999992</v>
      </c>
      <c r="F4426">
        <v>8214.9524450000008</v>
      </c>
      <c r="G4426">
        <v>0.18903600000157891</v>
      </c>
      <c r="H4426">
        <v>114.7634</v>
      </c>
      <c r="I4426">
        <v>51.429000000000002</v>
      </c>
      <c r="J4426">
        <v>608.57100000000003</v>
      </c>
      <c r="L4426" t="s">
        <v>1452</v>
      </c>
      <c r="M4426" t="str">
        <f t="shared" si="560"/>
        <v>2018</v>
      </c>
      <c r="N4426" t="str">
        <f t="shared" si="561"/>
        <v>01</v>
      </c>
      <c r="O4426" t="str">
        <f t="shared" si="562"/>
        <v>12</v>
      </c>
      <c r="P4426" t="str">
        <f t="shared" si="563"/>
        <v>16</v>
      </c>
      <c r="Q4426" t="str">
        <f t="shared" si="564"/>
        <v>06</v>
      </c>
      <c r="R4426" t="str">
        <f t="shared" si="565"/>
        <v>02</v>
      </c>
      <c r="S4426" s="4">
        <f t="shared" si="567"/>
        <v>43112.670856481483</v>
      </c>
      <c r="T4426" s="5">
        <f t="shared" si="566"/>
        <v>43112.670856481483</v>
      </c>
      <c r="U4426" t="s">
        <v>2877</v>
      </c>
      <c r="AH4426" t="s">
        <v>2940</v>
      </c>
      <c r="AI4426" t="s">
        <v>2941</v>
      </c>
      <c r="AJ4426" t="s">
        <v>3097</v>
      </c>
      <c r="AK4426" t="s">
        <v>3101</v>
      </c>
      <c r="AL4426" t="s">
        <v>3103</v>
      </c>
      <c r="AM4426" t="s">
        <v>3527</v>
      </c>
      <c r="AN4426" t="s">
        <v>3619</v>
      </c>
      <c r="BQ4426">
        <v>114.7634</v>
      </c>
      <c r="BR4426">
        <v>114.9524360000016</v>
      </c>
      <c r="BS4426">
        <v>7</v>
      </c>
    </row>
    <row r="4427" spans="1:71" x14ac:dyDescent="0.25">
      <c r="A4427" t="s">
        <v>87</v>
      </c>
      <c r="B4427">
        <v>2169</v>
      </c>
      <c r="C4427" t="s">
        <v>88</v>
      </c>
      <c r="D4427">
        <v>2</v>
      </c>
      <c r="E4427">
        <v>8217.2082730000002</v>
      </c>
      <c r="F4427">
        <v>8217.3469000000005</v>
      </c>
      <c r="G4427">
        <v>0.13862700000026959</v>
      </c>
      <c r="H4427">
        <v>117.20829999999999</v>
      </c>
      <c r="I4427">
        <v>77.143000000000001</v>
      </c>
      <c r="J4427">
        <v>565.71400000000006</v>
      </c>
      <c r="L4427" t="s">
        <v>1452</v>
      </c>
      <c r="M4427" t="str">
        <f t="shared" si="560"/>
        <v>2018</v>
      </c>
      <c r="N4427" t="str">
        <f t="shared" si="561"/>
        <v>01</v>
      </c>
      <c r="O4427" t="str">
        <f t="shared" si="562"/>
        <v>12</v>
      </c>
      <c r="P4427" t="str">
        <f t="shared" si="563"/>
        <v>16</v>
      </c>
      <c r="Q4427" t="str">
        <f t="shared" si="564"/>
        <v>06</v>
      </c>
      <c r="R4427" t="str">
        <f t="shared" si="565"/>
        <v>02</v>
      </c>
      <c r="S4427" s="4">
        <f t="shared" si="567"/>
        <v>43112.670856481483</v>
      </c>
      <c r="T4427" s="5">
        <f t="shared" si="566"/>
        <v>43112.670856481483</v>
      </c>
      <c r="U4427" t="s">
        <v>2877</v>
      </c>
      <c r="AH4427" t="s">
        <v>2940</v>
      </c>
      <c r="AI4427" t="s">
        <v>2941</v>
      </c>
      <c r="AJ4427" t="s">
        <v>3097</v>
      </c>
      <c r="AK4427" t="s">
        <v>3101</v>
      </c>
      <c r="AL4427" t="s">
        <v>3103</v>
      </c>
      <c r="AM4427" t="s">
        <v>3527</v>
      </c>
      <c r="AN4427" t="s">
        <v>3619</v>
      </c>
      <c r="BQ4427">
        <v>117.20829999999999</v>
      </c>
      <c r="BR4427">
        <v>117.34692700000031</v>
      </c>
      <c r="BS4427">
        <v>8</v>
      </c>
    </row>
    <row r="4428" spans="1:71" x14ac:dyDescent="0.25">
      <c r="A4428" t="s">
        <v>87</v>
      </c>
      <c r="B4428">
        <v>2170</v>
      </c>
      <c r="C4428" t="s">
        <v>88</v>
      </c>
      <c r="D4428">
        <v>2</v>
      </c>
      <c r="E4428">
        <v>8217.9581159999998</v>
      </c>
      <c r="F4428">
        <v>8218.5441269999992</v>
      </c>
      <c r="G4428">
        <v>0.58601099999941653</v>
      </c>
      <c r="H4428">
        <v>117.9581</v>
      </c>
      <c r="I4428">
        <v>77.143000000000001</v>
      </c>
      <c r="J4428">
        <v>522.85699999999997</v>
      </c>
      <c r="L4428" t="s">
        <v>1452</v>
      </c>
      <c r="M4428" t="str">
        <f t="shared" si="560"/>
        <v>2018</v>
      </c>
      <c r="N4428" t="str">
        <f t="shared" si="561"/>
        <v>01</v>
      </c>
      <c r="O4428" t="str">
        <f t="shared" si="562"/>
        <v>12</v>
      </c>
      <c r="P4428" t="str">
        <f t="shared" si="563"/>
        <v>16</v>
      </c>
      <c r="Q4428" t="str">
        <f t="shared" si="564"/>
        <v>06</v>
      </c>
      <c r="R4428" t="str">
        <f t="shared" si="565"/>
        <v>02</v>
      </c>
      <c r="S4428" s="4">
        <f t="shared" si="567"/>
        <v>43112.670856481483</v>
      </c>
      <c r="T4428" s="5">
        <f t="shared" si="566"/>
        <v>43112.670856481483</v>
      </c>
      <c r="U4428" t="s">
        <v>2877</v>
      </c>
      <c r="AH4428" t="s">
        <v>2940</v>
      </c>
      <c r="AI4428" t="s">
        <v>3081</v>
      </c>
      <c r="AJ4428" t="s">
        <v>3097</v>
      </c>
      <c r="AK4428" t="s">
        <v>3101</v>
      </c>
      <c r="AL4428" t="s">
        <v>3103</v>
      </c>
      <c r="AM4428" t="s">
        <v>3527</v>
      </c>
      <c r="AN4428" t="s">
        <v>3619</v>
      </c>
      <c r="BQ4428">
        <v>117.9581</v>
      </c>
      <c r="BR4428">
        <v>118.5441109999994</v>
      </c>
      <c r="BS4428">
        <v>9</v>
      </c>
    </row>
    <row r="4429" spans="1:71" x14ac:dyDescent="0.25">
      <c r="A4429" t="s">
        <v>87</v>
      </c>
      <c r="B4429">
        <v>2171</v>
      </c>
      <c r="C4429" t="s">
        <v>88</v>
      </c>
      <c r="D4429">
        <v>2</v>
      </c>
      <c r="E4429">
        <v>8220.3840770000006</v>
      </c>
      <c r="F4429">
        <v>8220.5416069999992</v>
      </c>
      <c r="G4429">
        <v>0.1575299999985873</v>
      </c>
      <c r="H4429">
        <v>120.3841</v>
      </c>
      <c r="I4429">
        <v>94.286000000000001</v>
      </c>
      <c r="J4429">
        <v>720</v>
      </c>
      <c r="L4429" t="s">
        <v>1452</v>
      </c>
      <c r="M4429" t="str">
        <f t="shared" si="560"/>
        <v>2018</v>
      </c>
      <c r="N4429" t="str">
        <f t="shared" si="561"/>
        <v>01</v>
      </c>
      <c r="O4429" t="str">
        <f t="shared" si="562"/>
        <v>12</v>
      </c>
      <c r="P4429" t="str">
        <f t="shared" si="563"/>
        <v>16</v>
      </c>
      <c r="Q4429" t="str">
        <f t="shared" si="564"/>
        <v>06</v>
      </c>
      <c r="R4429" t="str">
        <f t="shared" si="565"/>
        <v>02</v>
      </c>
      <c r="S4429" s="4">
        <f t="shared" si="567"/>
        <v>43112.670856481483</v>
      </c>
      <c r="T4429" s="5">
        <f t="shared" si="566"/>
        <v>43112.670856481483</v>
      </c>
      <c r="U4429" t="s">
        <v>2877</v>
      </c>
      <c r="AH4429" t="s">
        <v>2940</v>
      </c>
      <c r="AI4429" t="s">
        <v>2941</v>
      </c>
      <c r="AJ4429" t="s">
        <v>3097</v>
      </c>
      <c r="AK4429" t="s">
        <v>3101</v>
      </c>
      <c r="AL4429" t="s">
        <v>3103</v>
      </c>
      <c r="AM4429" t="s">
        <v>3527</v>
      </c>
      <c r="AN4429" t="s">
        <v>3619</v>
      </c>
      <c r="BQ4429">
        <v>120.3841</v>
      </c>
      <c r="BR4429">
        <v>120.54162999999861</v>
      </c>
      <c r="BS4429">
        <v>10</v>
      </c>
    </row>
    <row r="4430" spans="1:71" x14ac:dyDescent="0.25">
      <c r="A4430" t="s">
        <v>87</v>
      </c>
      <c r="B4430">
        <v>2172</v>
      </c>
      <c r="C4430" t="s">
        <v>88</v>
      </c>
      <c r="D4430">
        <v>2</v>
      </c>
      <c r="E4430">
        <v>8220.7999560000007</v>
      </c>
      <c r="F4430">
        <v>8220.9574859999993</v>
      </c>
      <c r="G4430">
        <v>0.1575299999985873</v>
      </c>
      <c r="H4430">
        <v>120.8</v>
      </c>
      <c r="I4430">
        <v>68.570999999999998</v>
      </c>
      <c r="J4430">
        <v>814.28599999999994</v>
      </c>
      <c r="L4430" t="s">
        <v>1452</v>
      </c>
      <c r="M4430" t="str">
        <f t="shared" si="560"/>
        <v>2018</v>
      </c>
      <c r="N4430" t="str">
        <f t="shared" si="561"/>
        <v>01</v>
      </c>
      <c r="O4430" t="str">
        <f t="shared" si="562"/>
        <v>12</v>
      </c>
      <c r="P4430" t="str">
        <f t="shared" si="563"/>
        <v>16</v>
      </c>
      <c r="Q4430" t="str">
        <f t="shared" si="564"/>
        <v>06</v>
      </c>
      <c r="R4430" t="str">
        <f t="shared" si="565"/>
        <v>02</v>
      </c>
      <c r="S4430" s="4">
        <f t="shared" si="567"/>
        <v>43112.670856481483</v>
      </c>
      <c r="T4430" s="5">
        <f t="shared" si="566"/>
        <v>43112.670856481483</v>
      </c>
      <c r="U4430" t="s">
        <v>2877</v>
      </c>
      <c r="AH4430" t="s">
        <v>2940</v>
      </c>
      <c r="AI4430" t="s">
        <v>2941</v>
      </c>
      <c r="AJ4430" t="s">
        <v>3097</v>
      </c>
      <c r="AK4430" t="s">
        <v>3101</v>
      </c>
      <c r="AL4430" t="s">
        <v>3103</v>
      </c>
      <c r="AM4430" t="s">
        <v>3527</v>
      </c>
      <c r="AN4430" t="s">
        <v>3619</v>
      </c>
      <c r="BQ4430">
        <v>120.8</v>
      </c>
      <c r="BR4430">
        <v>120.9575299999986</v>
      </c>
      <c r="BS4430">
        <v>11</v>
      </c>
    </row>
    <row r="4431" spans="1:71" x14ac:dyDescent="0.25">
      <c r="A4431" t="s">
        <v>87</v>
      </c>
      <c r="B4431">
        <v>2174</v>
      </c>
      <c r="C4431" t="s">
        <v>88</v>
      </c>
      <c r="D4431">
        <v>2</v>
      </c>
      <c r="E4431">
        <v>8240.1415949999991</v>
      </c>
      <c r="F4431">
        <v>8247.4950919999992</v>
      </c>
      <c r="G4431">
        <v>7.3534970000000612</v>
      </c>
      <c r="H4431">
        <v>140.14160000000001</v>
      </c>
      <c r="I4431">
        <v>77.143000000000001</v>
      </c>
      <c r="J4431">
        <v>762.85699999999997</v>
      </c>
      <c r="L4431" t="s">
        <v>1452</v>
      </c>
      <c r="M4431" t="str">
        <f t="shared" si="560"/>
        <v>2018</v>
      </c>
      <c r="N4431" t="str">
        <f t="shared" si="561"/>
        <v>01</v>
      </c>
      <c r="O4431" t="str">
        <f t="shared" si="562"/>
        <v>12</v>
      </c>
      <c r="P4431" t="str">
        <f t="shared" si="563"/>
        <v>16</v>
      </c>
      <c r="Q4431" t="str">
        <f t="shared" si="564"/>
        <v>06</v>
      </c>
      <c r="R4431" t="str">
        <f t="shared" si="565"/>
        <v>02</v>
      </c>
      <c r="S4431" s="4">
        <f t="shared" si="567"/>
        <v>43112.670856481483</v>
      </c>
      <c r="T4431" s="5">
        <f t="shared" si="566"/>
        <v>43112.670856481483</v>
      </c>
      <c r="U4431" t="s">
        <v>2877</v>
      </c>
      <c r="AH4431" t="s">
        <v>2940</v>
      </c>
      <c r="AI4431" t="s">
        <v>3094</v>
      </c>
      <c r="AJ4431" t="s">
        <v>3100</v>
      </c>
      <c r="AK4431" t="s">
        <v>3101</v>
      </c>
      <c r="AL4431" t="s">
        <v>3104</v>
      </c>
      <c r="AM4431" t="s">
        <v>3528</v>
      </c>
      <c r="AN4431" t="s">
        <v>3724</v>
      </c>
      <c r="BQ4431">
        <v>140.14160000000001</v>
      </c>
      <c r="BR4431">
        <v>147.4950970000001</v>
      </c>
      <c r="BS4431">
        <v>12</v>
      </c>
    </row>
    <row r="4432" spans="1:71" x14ac:dyDescent="0.25">
      <c r="A4432" t="s">
        <v>87</v>
      </c>
      <c r="B4432">
        <v>2176</v>
      </c>
      <c r="C4432" t="s">
        <v>88</v>
      </c>
      <c r="D4432">
        <v>2</v>
      </c>
      <c r="E4432">
        <v>8371.4219499999999</v>
      </c>
      <c r="F4432">
        <v>8371.6550939999997</v>
      </c>
      <c r="G4432">
        <v>0.23314399999981111</v>
      </c>
      <c r="H4432">
        <v>271.42200000000003</v>
      </c>
      <c r="I4432">
        <v>42.856999999999999</v>
      </c>
      <c r="J4432">
        <v>668.57100000000003</v>
      </c>
      <c r="L4432" t="s">
        <v>1452</v>
      </c>
      <c r="M4432" t="str">
        <f t="shared" si="560"/>
        <v>2018</v>
      </c>
      <c r="N4432" t="str">
        <f t="shared" si="561"/>
        <v>01</v>
      </c>
      <c r="O4432" t="str">
        <f t="shared" si="562"/>
        <v>12</v>
      </c>
      <c r="P4432" t="str">
        <f t="shared" si="563"/>
        <v>16</v>
      </c>
      <c r="Q4432" t="str">
        <f t="shared" si="564"/>
        <v>06</v>
      </c>
      <c r="R4432" t="str">
        <f t="shared" si="565"/>
        <v>02</v>
      </c>
      <c r="S4432" s="4">
        <f t="shared" si="567"/>
        <v>43112.670856481483</v>
      </c>
      <c r="T4432" s="5">
        <f t="shared" si="566"/>
        <v>43112.670856481483</v>
      </c>
      <c r="U4432" t="s">
        <v>2877</v>
      </c>
      <c r="AH4432" t="s">
        <v>2940</v>
      </c>
      <c r="AI4432" t="s">
        <v>3077</v>
      </c>
      <c r="AJ4432" t="s">
        <v>3097</v>
      </c>
      <c r="AK4432" t="s">
        <v>3101</v>
      </c>
      <c r="AL4432" t="s">
        <v>3103</v>
      </c>
      <c r="AM4432" t="s">
        <v>3529</v>
      </c>
      <c r="BQ4432">
        <v>271.42200000000003</v>
      </c>
      <c r="BR4432">
        <v>271.65514399999978</v>
      </c>
      <c r="BS4432">
        <v>13</v>
      </c>
    </row>
    <row r="4433" spans="1:71" x14ac:dyDescent="0.25">
      <c r="A4433" t="s">
        <v>87</v>
      </c>
      <c r="B4433">
        <v>2177</v>
      </c>
      <c r="C4433" t="s">
        <v>88</v>
      </c>
      <c r="D4433">
        <v>2</v>
      </c>
      <c r="E4433">
        <v>8372.1906959999997</v>
      </c>
      <c r="F4433">
        <v>8372.3545269999995</v>
      </c>
      <c r="G4433">
        <v>0.16383099999984549</v>
      </c>
      <c r="H4433">
        <v>272.19069999999999</v>
      </c>
      <c r="I4433">
        <v>51.429000000000002</v>
      </c>
      <c r="J4433">
        <v>762.85699999999997</v>
      </c>
      <c r="L4433" t="s">
        <v>1452</v>
      </c>
      <c r="M4433" t="str">
        <f t="shared" si="560"/>
        <v>2018</v>
      </c>
      <c r="N4433" t="str">
        <f t="shared" si="561"/>
        <v>01</v>
      </c>
      <c r="O4433" t="str">
        <f t="shared" si="562"/>
        <v>12</v>
      </c>
      <c r="P4433" t="str">
        <f t="shared" si="563"/>
        <v>16</v>
      </c>
      <c r="Q4433" t="str">
        <f t="shared" si="564"/>
        <v>06</v>
      </c>
      <c r="R4433" t="str">
        <f t="shared" si="565"/>
        <v>02</v>
      </c>
      <c r="S4433" s="4">
        <f t="shared" si="567"/>
        <v>43112.670856481483</v>
      </c>
      <c r="T4433" s="5">
        <f t="shared" si="566"/>
        <v>43112.670856481483</v>
      </c>
      <c r="U4433" t="s">
        <v>2877</v>
      </c>
      <c r="AH4433" t="s">
        <v>2940</v>
      </c>
      <c r="AI4433" t="s">
        <v>2941</v>
      </c>
      <c r="AJ4433" t="s">
        <v>3097</v>
      </c>
      <c r="AK4433" t="s">
        <v>3101</v>
      </c>
      <c r="AL4433" t="s">
        <v>3103</v>
      </c>
      <c r="AM4433" t="s">
        <v>3529</v>
      </c>
      <c r="BQ4433">
        <v>272.19069999999999</v>
      </c>
      <c r="BR4433">
        <v>272.35453099999978</v>
      </c>
      <c r="BS4433">
        <v>14</v>
      </c>
    </row>
    <row r="4434" spans="1:71" x14ac:dyDescent="0.25">
      <c r="A4434" t="s">
        <v>87</v>
      </c>
      <c r="B4434">
        <v>2178</v>
      </c>
      <c r="C4434" t="s">
        <v>88</v>
      </c>
      <c r="D4434">
        <v>2</v>
      </c>
      <c r="E4434">
        <v>8372.7010929999997</v>
      </c>
      <c r="F4434">
        <v>8372.9090319999996</v>
      </c>
      <c r="G4434">
        <v>0.2079389999998966</v>
      </c>
      <c r="H4434">
        <v>272.7011</v>
      </c>
      <c r="I4434">
        <v>60</v>
      </c>
      <c r="J4434">
        <v>822.85699999999997</v>
      </c>
      <c r="L4434" t="s">
        <v>1452</v>
      </c>
      <c r="M4434" t="str">
        <f t="shared" si="560"/>
        <v>2018</v>
      </c>
      <c r="N4434" t="str">
        <f t="shared" si="561"/>
        <v>01</v>
      </c>
      <c r="O4434" t="str">
        <f t="shared" si="562"/>
        <v>12</v>
      </c>
      <c r="P4434" t="str">
        <f t="shared" si="563"/>
        <v>16</v>
      </c>
      <c r="Q4434" t="str">
        <f t="shared" si="564"/>
        <v>06</v>
      </c>
      <c r="R4434" t="str">
        <f t="shared" si="565"/>
        <v>02</v>
      </c>
      <c r="S4434" s="4">
        <f t="shared" si="567"/>
        <v>43112.670856481483</v>
      </c>
      <c r="T4434" s="5">
        <f t="shared" si="566"/>
        <v>43112.670856481483</v>
      </c>
      <c r="U4434" t="s">
        <v>2877</v>
      </c>
      <c r="AH4434" t="s">
        <v>2940</v>
      </c>
      <c r="AI4434" t="s">
        <v>2941</v>
      </c>
      <c r="AJ4434" t="s">
        <v>3097</v>
      </c>
      <c r="AK4434" t="s">
        <v>3101</v>
      </c>
      <c r="AL4434" t="s">
        <v>3103</v>
      </c>
      <c r="AM4434" t="s">
        <v>3529</v>
      </c>
      <c r="BQ4434">
        <v>272.7011</v>
      </c>
      <c r="BR4434">
        <v>272.90903899999989</v>
      </c>
      <c r="BS4434">
        <v>15</v>
      </c>
    </row>
    <row r="4435" spans="1:71" x14ac:dyDescent="0.25">
      <c r="A4435" t="s">
        <v>87</v>
      </c>
      <c r="B4435">
        <v>1268</v>
      </c>
      <c r="C4435" t="s">
        <v>88</v>
      </c>
      <c r="D4435">
        <v>2</v>
      </c>
      <c r="E4435">
        <v>8544.5259239999996</v>
      </c>
      <c r="F4435">
        <v>8544.7275630000004</v>
      </c>
      <c r="G4435">
        <v>0.2016390000007959</v>
      </c>
      <c r="H4435">
        <v>144.52590000000001</v>
      </c>
      <c r="I4435">
        <v>99.2</v>
      </c>
      <c r="J4435">
        <v>2381.1</v>
      </c>
      <c r="L4435" t="s">
        <v>1453</v>
      </c>
      <c r="M4435" t="str">
        <f t="shared" si="560"/>
        <v>2018</v>
      </c>
      <c r="N4435" t="str">
        <f t="shared" si="561"/>
        <v>01</v>
      </c>
      <c r="O4435" t="str">
        <f t="shared" si="562"/>
        <v>12</v>
      </c>
      <c r="P4435" t="str">
        <f t="shared" si="563"/>
        <v>19</v>
      </c>
      <c r="Q4435" t="str">
        <f t="shared" si="564"/>
        <v>36</v>
      </c>
      <c r="R4435" t="str">
        <f t="shared" si="565"/>
        <v>02</v>
      </c>
      <c r="S4435" s="4">
        <f t="shared" si="567"/>
        <v>43112.816689814812</v>
      </c>
      <c r="T4435" s="5">
        <f t="shared" si="566"/>
        <v>43112.816689814812</v>
      </c>
      <c r="U4435" t="s">
        <v>2878</v>
      </c>
      <c r="W4435" t="s">
        <v>2940</v>
      </c>
      <c r="X4435" t="s">
        <v>2942</v>
      </c>
      <c r="Z4435" t="s">
        <v>2954</v>
      </c>
      <c r="AH4435" t="s">
        <v>2940</v>
      </c>
      <c r="AI4435" t="s">
        <v>2941</v>
      </c>
      <c r="AJ4435" t="s">
        <v>3097</v>
      </c>
      <c r="AK4435" t="s">
        <v>3101</v>
      </c>
      <c r="AL4435" t="s">
        <v>3103</v>
      </c>
      <c r="AM4435" t="s">
        <v>3105</v>
      </c>
      <c r="BQ4435">
        <v>144.52590000000001</v>
      </c>
      <c r="BR4435">
        <v>144.7275390000008</v>
      </c>
      <c r="BS4435">
        <v>0</v>
      </c>
    </row>
    <row r="4436" spans="1:71" x14ac:dyDescent="0.25">
      <c r="A4436" t="s">
        <v>87</v>
      </c>
      <c r="B4436">
        <v>1270</v>
      </c>
      <c r="C4436" t="s">
        <v>88</v>
      </c>
      <c r="D4436">
        <v>2</v>
      </c>
      <c r="E4436">
        <v>8684.0704110000006</v>
      </c>
      <c r="F4436">
        <v>8684.2972549999995</v>
      </c>
      <c r="G4436">
        <v>0.2268439999988914</v>
      </c>
      <c r="H4436">
        <v>284.07040000000001</v>
      </c>
      <c r="I4436">
        <v>94.5</v>
      </c>
      <c r="J4436">
        <v>1039.4000000000001</v>
      </c>
      <c r="L4436" t="s">
        <v>1453</v>
      </c>
      <c r="M4436" t="str">
        <f t="shared" si="560"/>
        <v>2018</v>
      </c>
      <c r="N4436" t="str">
        <f t="shared" si="561"/>
        <v>01</v>
      </c>
      <c r="O4436" t="str">
        <f t="shared" si="562"/>
        <v>12</v>
      </c>
      <c r="P4436" t="str">
        <f t="shared" si="563"/>
        <v>19</v>
      </c>
      <c r="Q4436" t="str">
        <f t="shared" si="564"/>
        <v>36</v>
      </c>
      <c r="R4436" t="str">
        <f t="shared" si="565"/>
        <v>02</v>
      </c>
      <c r="S4436" s="4">
        <f t="shared" si="567"/>
        <v>43112.816689814812</v>
      </c>
      <c r="T4436" s="5">
        <f t="shared" si="566"/>
        <v>43112.816689814812</v>
      </c>
      <c r="U4436" t="s">
        <v>2878</v>
      </c>
      <c r="W4436" t="s">
        <v>2940</v>
      </c>
      <c r="X4436" t="s">
        <v>2942</v>
      </c>
      <c r="Z4436" t="s">
        <v>2954</v>
      </c>
      <c r="AH4436" t="s">
        <v>2940</v>
      </c>
      <c r="AI4436" t="s">
        <v>2941</v>
      </c>
      <c r="AJ4436" t="s">
        <v>3097</v>
      </c>
      <c r="AK4436" t="s">
        <v>3101</v>
      </c>
      <c r="AL4436" t="s">
        <v>3103</v>
      </c>
      <c r="AM4436" t="s">
        <v>3105</v>
      </c>
      <c r="BQ4436">
        <v>284.07040000000001</v>
      </c>
      <c r="BR4436">
        <v>284.2972439999989</v>
      </c>
      <c r="BS4436">
        <v>1</v>
      </c>
    </row>
    <row r="4437" spans="1:71" x14ac:dyDescent="0.25">
      <c r="A4437" t="s">
        <v>87</v>
      </c>
      <c r="B4437">
        <v>1271</v>
      </c>
      <c r="C4437" t="s">
        <v>88</v>
      </c>
      <c r="D4437">
        <v>2</v>
      </c>
      <c r="E4437">
        <v>8687.67</v>
      </c>
      <c r="F4437">
        <v>8687.9119300000002</v>
      </c>
      <c r="G4437">
        <v>0.24193000000013851</v>
      </c>
      <c r="H4437">
        <v>287.67</v>
      </c>
      <c r="I4437">
        <v>174.8</v>
      </c>
      <c r="J4437">
        <v>996.9</v>
      </c>
      <c r="L4437" t="s">
        <v>1453</v>
      </c>
      <c r="M4437" t="str">
        <f t="shared" si="560"/>
        <v>2018</v>
      </c>
      <c r="N4437" t="str">
        <f t="shared" si="561"/>
        <v>01</v>
      </c>
      <c r="O4437" t="str">
        <f t="shared" si="562"/>
        <v>12</v>
      </c>
      <c r="P4437" t="str">
        <f t="shared" si="563"/>
        <v>19</v>
      </c>
      <c r="Q4437" t="str">
        <f t="shared" si="564"/>
        <v>36</v>
      </c>
      <c r="R4437" t="str">
        <f t="shared" si="565"/>
        <v>02</v>
      </c>
      <c r="S4437" s="4">
        <f t="shared" si="567"/>
        <v>43112.816689814812</v>
      </c>
      <c r="T4437" s="5">
        <f t="shared" si="566"/>
        <v>43112.816689814812</v>
      </c>
      <c r="U4437" t="s">
        <v>2878</v>
      </c>
      <c r="W4437" t="s">
        <v>2940</v>
      </c>
      <c r="X4437" t="s">
        <v>2942</v>
      </c>
      <c r="Z4437" t="s">
        <v>2954</v>
      </c>
      <c r="AH4437" t="s">
        <v>2940</v>
      </c>
      <c r="AI4437" t="s">
        <v>2941</v>
      </c>
      <c r="AJ4437" t="s">
        <v>3097</v>
      </c>
      <c r="AK4437" t="s">
        <v>3101</v>
      </c>
      <c r="AL4437" t="s">
        <v>3103</v>
      </c>
      <c r="AM4437" t="s">
        <v>3105</v>
      </c>
      <c r="BQ4437">
        <v>287.67</v>
      </c>
      <c r="BR4437">
        <v>287.91193000000021</v>
      </c>
      <c r="BS4437">
        <v>2</v>
      </c>
    </row>
    <row r="4438" spans="1:71" x14ac:dyDescent="0.25">
      <c r="A4438" t="s">
        <v>87</v>
      </c>
      <c r="B4438">
        <v>1483</v>
      </c>
      <c r="C4438" t="s">
        <v>88</v>
      </c>
      <c r="D4438">
        <v>2</v>
      </c>
      <c r="E4438">
        <v>8424.5918999999994</v>
      </c>
      <c r="F4438">
        <v>8424.7368279999992</v>
      </c>
      <c r="G4438">
        <v>0.14492799999970879</v>
      </c>
      <c r="H4438">
        <v>24.591899999999999</v>
      </c>
      <c r="I4438">
        <v>94.488</v>
      </c>
      <c r="J4438">
        <v>1102.3620000000001</v>
      </c>
      <c r="L4438" t="s">
        <v>1453</v>
      </c>
      <c r="M4438" t="str">
        <f t="shared" si="560"/>
        <v>2018</v>
      </c>
      <c r="N4438" t="str">
        <f t="shared" si="561"/>
        <v>01</v>
      </c>
      <c r="O4438" t="str">
        <f t="shared" si="562"/>
        <v>12</v>
      </c>
      <c r="P4438" t="str">
        <f t="shared" si="563"/>
        <v>19</v>
      </c>
      <c r="Q4438" t="str">
        <f t="shared" si="564"/>
        <v>36</v>
      </c>
      <c r="R4438" t="str">
        <f t="shared" si="565"/>
        <v>02</v>
      </c>
      <c r="S4438" s="4">
        <f t="shared" si="567"/>
        <v>43112.816689814812</v>
      </c>
      <c r="T4438" s="5">
        <f t="shared" si="566"/>
        <v>43112.816689814812</v>
      </c>
      <c r="U4438" t="s">
        <v>2878</v>
      </c>
      <c r="AH4438" t="s">
        <v>2940</v>
      </c>
      <c r="AI4438" t="s">
        <v>2941</v>
      </c>
      <c r="AJ4438" t="s">
        <v>3097</v>
      </c>
      <c r="AK4438" t="s">
        <v>3101</v>
      </c>
      <c r="AL4438" t="s">
        <v>3103</v>
      </c>
      <c r="AM4438" t="s">
        <v>3105</v>
      </c>
      <c r="AN4438" t="s">
        <v>3620</v>
      </c>
      <c r="BQ4438">
        <v>24.591899999999999</v>
      </c>
      <c r="BR4438">
        <v>24.736827999999711</v>
      </c>
      <c r="BS4438">
        <v>3</v>
      </c>
    </row>
    <row r="4439" spans="1:71" x14ac:dyDescent="0.25">
      <c r="A4439" t="s">
        <v>87</v>
      </c>
      <c r="B4439">
        <v>1484</v>
      </c>
      <c r="C4439" t="s">
        <v>88</v>
      </c>
      <c r="D4439">
        <v>2</v>
      </c>
      <c r="E4439">
        <v>8424.8503000000001</v>
      </c>
      <c r="F4439">
        <v>8425.2094679999991</v>
      </c>
      <c r="G4439">
        <v>0.3591679999990447</v>
      </c>
      <c r="H4439">
        <v>24.850300000000001</v>
      </c>
      <c r="I4439">
        <v>70.866</v>
      </c>
      <c r="J4439">
        <v>1204.7239999999999</v>
      </c>
      <c r="L4439" t="s">
        <v>1453</v>
      </c>
      <c r="M4439" t="str">
        <f t="shared" si="560"/>
        <v>2018</v>
      </c>
      <c r="N4439" t="str">
        <f t="shared" si="561"/>
        <v>01</v>
      </c>
      <c r="O4439" t="str">
        <f t="shared" si="562"/>
        <v>12</v>
      </c>
      <c r="P4439" t="str">
        <f t="shared" si="563"/>
        <v>19</v>
      </c>
      <c r="Q4439" t="str">
        <f t="shared" si="564"/>
        <v>36</v>
      </c>
      <c r="R4439" t="str">
        <f t="shared" si="565"/>
        <v>02</v>
      </c>
      <c r="S4439" s="4">
        <f t="shared" si="567"/>
        <v>43112.816689814812</v>
      </c>
      <c r="T4439" s="5">
        <f t="shared" si="566"/>
        <v>43112.816689814812</v>
      </c>
      <c r="U4439" t="s">
        <v>2878</v>
      </c>
      <c r="AH4439" t="s">
        <v>2940</v>
      </c>
      <c r="AI4439" t="s">
        <v>2941</v>
      </c>
      <c r="AJ4439" t="s">
        <v>2941</v>
      </c>
      <c r="AK4439" t="s">
        <v>3101</v>
      </c>
      <c r="AL4439" t="s">
        <v>3104</v>
      </c>
      <c r="AM4439" t="s">
        <v>3530</v>
      </c>
      <c r="BQ4439">
        <v>24.850300000000001</v>
      </c>
      <c r="BR4439">
        <v>25.209467999999049</v>
      </c>
      <c r="BS4439">
        <v>4</v>
      </c>
    </row>
    <row r="4440" spans="1:71" x14ac:dyDescent="0.25">
      <c r="A4440" t="s">
        <v>87</v>
      </c>
      <c r="B4440">
        <v>1485</v>
      </c>
      <c r="C4440" t="s">
        <v>88</v>
      </c>
      <c r="D4440">
        <v>2</v>
      </c>
      <c r="E4440">
        <v>8425.3858999999993</v>
      </c>
      <c r="F4440">
        <v>8425.7198630000003</v>
      </c>
      <c r="G4440">
        <v>0.33396300000094931</v>
      </c>
      <c r="H4440">
        <v>25.385899999999999</v>
      </c>
      <c r="I4440">
        <v>47.244</v>
      </c>
      <c r="J4440">
        <v>1212.598</v>
      </c>
      <c r="L4440" t="s">
        <v>1453</v>
      </c>
      <c r="M4440" t="str">
        <f t="shared" si="560"/>
        <v>2018</v>
      </c>
      <c r="N4440" t="str">
        <f t="shared" si="561"/>
        <v>01</v>
      </c>
      <c r="O4440" t="str">
        <f t="shared" si="562"/>
        <v>12</v>
      </c>
      <c r="P4440" t="str">
        <f t="shared" si="563"/>
        <v>19</v>
      </c>
      <c r="Q4440" t="str">
        <f t="shared" si="564"/>
        <v>36</v>
      </c>
      <c r="R4440" t="str">
        <f t="shared" si="565"/>
        <v>02</v>
      </c>
      <c r="S4440" s="4">
        <f t="shared" si="567"/>
        <v>43112.816689814812</v>
      </c>
      <c r="T4440" s="5">
        <f t="shared" si="566"/>
        <v>43112.816689814812</v>
      </c>
      <c r="U4440" t="s">
        <v>2878</v>
      </c>
      <c r="AH4440" t="s">
        <v>2940</v>
      </c>
      <c r="AI4440" t="s">
        <v>2941</v>
      </c>
      <c r="AJ4440" t="s">
        <v>3097</v>
      </c>
      <c r="AK4440" t="s">
        <v>3101</v>
      </c>
      <c r="AL4440" t="s">
        <v>3103</v>
      </c>
      <c r="AM4440" t="s">
        <v>3530</v>
      </c>
      <c r="BQ4440">
        <v>25.385899999999999</v>
      </c>
      <c r="BR4440">
        <v>25.719863000000949</v>
      </c>
      <c r="BS4440">
        <v>5</v>
      </c>
    </row>
    <row r="4441" spans="1:71" x14ac:dyDescent="0.25">
      <c r="A4441" t="s">
        <v>87</v>
      </c>
      <c r="B4441">
        <v>1486</v>
      </c>
      <c r="C4441" t="s">
        <v>88</v>
      </c>
      <c r="D4441">
        <v>2</v>
      </c>
      <c r="E4441">
        <v>8531.5246999999999</v>
      </c>
      <c r="F4441">
        <v>8531.7200369999991</v>
      </c>
      <c r="G4441">
        <v>0.19533699999919921</v>
      </c>
      <c r="H4441">
        <v>131.5247</v>
      </c>
      <c r="I4441">
        <v>141.732</v>
      </c>
      <c r="J4441">
        <v>2244.0940000000001</v>
      </c>
      <c r="L4441" t="s">
        <v>1453</v>
      </c>
      <c r="M4441" t="str">
        <f t="shared" si="560"/>
        <v>2018</v>
      </c>
      <c r="N4441" t="str">
        <f t="shared" si="561"/>
        <v>01</v>
      </c>
      <c r="O4441" t="str">
        <f t="shared" si="562"/>
        <v>12</v>
      </c>
      <c r="P4441" t="str">
        <f t="shared" si="563"/>
        <v>19</v>
      </c>
      <c r="Q4441" t="str">
        <f t="shared" si="564"/>
        <v>36</v>
      </c>
      <c r="R4441" t="str">
        <f t="shared" si="565"/>
        <v>02</v>
      </c>
      <c r="S4441" s="4">
        <f t="shared" si="567"/>
        <v>43112.816689814812</v>
      </c>
      <c r="T4441" s="5">
        <f t="shared" si="566"/>
        <v>43112.816689814812</v>
      </c>
      <c r="U4441" t="s">
        <v>2878</v>
      </c>
      <c r="AH4441" t="s">
        <v>2940</v>
      </c>
      <c r="AI4441" t="s">
        <v>2941</v>
      </c>
      <c r="AJ4441" t="s">
        <v>3097</v>
      </c>
      <c r="AK4441" t="s">
        <v>3101</v>
      </c>
      <c r="AL4441" t="s">
        <v>3103</v>
      </c>
      <c r="AM4441" t="s">
        <v>3531</v>
      </c>
      <c r="BQ4441">
        <v>131.5247</v>
      </c>
      <c r="BR4441">
        <v>131.72003699999919</v>
      </c>
      <c r="BS4441">
        <v>6</v>
      </c>
    </row>
    <row r="4442" spans="1:71" x14ac:dyDescent="0.25">
      <c r="A4442" t="s">
        <v>87</v>
      </c>
      <c r="B4442">
        <v>1487</v>
      </c>
      <c r="C4442" t="s">
        <v>88</v>
      </c>
      <c r="D4442">
        <v>2</v>
      </c>
      <c r="E4442">
        <v>8532.0666000000001</v>
      </c>
      <c r="F4442">
        <v>8532.2934430000005</v>
      </c>
      <c r="G4442">
        <v>0.2268430000003718</v>
      </c>
      <c r="H4442">
        <v>132.06659999999999</v>
      </c>
      <c r="I4442">
        <v>125.98399999999999</v>
      </c>
      <c r="J4442">
        <v>2519.6849999999999</v>
      </c>
      <c r="L4442" t="s">
        <v>1453</v>
      </c>
      <c r="M4442" t="str">
        <f t="shared" si="560"/>
        <v>2018</v>
      </c>
      <c r="N4442" t="str">
        <f t="shared" si="561"/>
        <v>01</v>
      </c>
      <c r="O4442" t="str">
        <f t="shared" si="562"/>
        <v>12</v>
      </c>
      <c r="P4442" t="str">
        <f t="shared" si="563"/>
        <v>19</v>
      </c>
      <c r="Q4442" t="str">
        <f t="shared" si="564"/>
        <v>36</v>
      </c>
      <c r="R4442" t="str">
        <f t="shared" si="565"/>
        <v>02</v>
      </c>
      <c r="S4442" s="4">
        <f t="shared" si="567"/>
        <v>43112.816689814812</v>
      </c>
      <c r="T4442" s="5">
        <f t="shared" si="566"/>
        <v>43112.816689814812</v>
      </c>
      <c r="U4442" t="s">
        <v>2878</v>
      </c>
      <c r="AH4442" t="s">
        <v>2940</v>
      </c>
      <c r="AI4442" t="s">
        <v>2941</v>
      </c>
      <c r="AJ4442" t="s">
        <v>3097</v>
      </c>
      <c r="AK4442" t="s">
        <v>3101</v>
      </c>
      <c r="AL4442" t="s">
        <v>3103</v>
      </c>
      <c r="AM4442" t="s">
        <v>3531</v>
      </c>
      <c r="BQ4442">
        <v>132.06659999999999</v>
      </c>
      <c r="BR4442">
        <v>132.29344300000039</v>
      </c>
      <c r="BS4442">
        <v>7</v>
      </c>
    </row>
    <row r="4443" spans="1:71" x14ac:dyDescent="0.25">
      <c r="A4443" t="s">
        <v>87</v>
      </c>
      <c r="B4443">
        <v>1488</v>
      </c>
      <c r="C4443" t="s">
        <v>88</v>
      </c>
      <c r="D4443">
        <v>2</v>
      </c>
      <c r="E4443">
        <v>8572.6532000000007</v>
      </c>
      <c r="F4443">
        <v>8573.2266089999994</v>
      </c>
      <c r="G4443">
        <v>0.57340899999871908</v>
      </c>
      <c r="H4443">
        <v>172.6532</v>
      </c>
      <c r="I4443">
        <v>78.739999999999995</v>
      </c>
      <c r="J4443">
        <v>992.12599999999998</v>
      </c>
      <c r="L4443" t="s">
        <v>1453</v>
      </c>
      <c r="M4443" t="str">
        <f t="shared" si="560"/>
        <v>2018</v>
      </c>
      <c r="N4443" t="str">
        <f t="shared" si="561"/>
        <v>01</v>
      </c>
      <c r="O4443" t="str">
        <f t="shared" si="562"/>
        <v>12</v>
      </c>
      <c r="P4443" t="str">
        <f t="shared" si="563"/>
        <v>19</v>
      </c>
      <c r="Q4443" t="str">
        <f t="shared" si="564"/>
        <v>36</v>
      </c>
      <c r="R4443" t="str">
        <f t="shared" si="565"/>
        <v>02</v>
      </c>
      <c r="S4443" s="4">
        <f t="shared" si="567"/>
        <v>43112.816689814812</v>
      </c>
      <c r="T4443" s="5">
        <f t="shared" si="566"/>
        <v>43112.816689814812</v>
      </c>
      <c r="U4443" t="s">
        <v>2878</v>
      </c>
      <c r="AH4443" t="s">
        <v>2940</v>
      </c>
      <c r="AI4443" t="s">
        <v>2941</v>
      </c>
      <c r="AJ4443" t="s">
        <v>2941</v>
      </c>
      <c r="AK4443" t="s">
        <v>3101</v>
      </c>
      <c r="AL4443" t="s">
        <v>3104</v>
      </c>
      <c r="AM4443" t="s">
        <v>3532</v>
      </c>
      <c r="BQ4443">
        <v>172.6532</v>
      </c>
      <c r="BR4443">
        <v>173.22660899999869</v>
      </c>
      <c r="BS4443">
        <v>8</v>
      </c>
    </row>
    <row r="4444" spans="1:71" x14ac:dyDescent="0.25">
      <c r="A4444" t="s">
        <v>87</v>
      </c>
      <c r="B4444">
        <v>1489</v>
      </c>
      <c r="C4444" t="s">
        <v>88</v>
      </c>
      <c r="D4444">
        <v>2</v>
      </c>
      <c r="E4444">
        <v>8573.5542999999998</v>
      </c>
      <c r="F4444">
        <v>8574.1025040000004</v>
      </c>
      <c r="G4444">
        <v>0.54820400000062364</v>
      </c>
      <c r="H4444">
        <v>173.55430000000001</v>
      </c>
      <c r="I4444">
        <v>78.739999999999995</v>
      </c>
      <c r="J4444">
        <v>1118.1099999999999</v>
      </c>
      <c r="L4444" t="s">
        <v>1453</v>
      </c>
      <c r="M4444" t="str">
        <f t="shared" si="560"/>
        <v>2018</v>
      </c>
      <c r="N4444" t="str">
        <f t="shared" si="561"/>
        <v>01</v>
      </c>
      <c r="O4444" t="str">
        <f t="shared" si="562"/>
        <v>12</v>
      </c>
      <c r="P4444" t="str">
        <f t="shared" si="563"/>
        <v>19</v>
      </c>
      <c r="Q4444" t="str">
        <f t="shared" si="564"/>
        <v>36</v>
      </c>
      <c r="R4444" t="str">
        <f t="shared" si="565"/>
        <v>02</v>
      </c>
      <c r="S4444" s="4">
        <f t="shared" si="567"/>
        <v>43112.816689814812</v>
      </c>
      <c r="T4444" s="5">
        <f t="shared" si="566"/>
        <v>43112.816689814812</v>
      </c>
      <c r="U4444" t="s">
        <v>2878</v>
      </c>
      <c r="AH4444" t="s">
        <v>2940</v>
      </c>
      <c r="AI4444" t="s">
        <v>2941</v>
      </c>
      <c r="AJ4444" t="s">
        <v>2941</v>
      </c>
      <c r="AK4444" t="s">
        <v>3101</v>
      </c>
      <c r="AL4444" t="s">
        <v>3104</v>
      </c>
      <c r="AM4444" t="s">
        <v>3532</v>
      </c>
      <c r="BQ4444">
        <v>173.55430000000001</v>
      </c>
      <c r="BR4444">
        <v>174.10250400000061</v>
      </c>
      <c r="BS4444">
        <v>9</v>
      </c>
    </row>
    <row r="4445" spans="1:71" x14ac:dyDescent="0.25">
      <c r="A4445" t="s">
        <v>87</v>
      </c>
      <c r="B4445">
        <v>1490</v>
      </c>
      <c r="C4445" t="s">
        <v>88</v>
      </c>
      <c r="D4445">
        <v>2</v>
      </c>
      <c r="E4445">
        <v>8574.2284999999993</v>
      </c>
      <c r="F4445">
        <v>8574.6191739999995</v>
      </c>
      <c r="G4445">
        <v>0.39067400000021729</v>
      </c>
      <c r="H4445">
        <v>174.2285</v>
      </c>
      <c r="I4445">
        <v>94.488</v>
      </c>
      <c r="J4445">
        <v>1094.4880000000001</v>
      </c>
      <c r="L4445" t="s">
        <v>1453</v>
      </c>
      <c r="M4445" t="str">
        <f t="shared" si="560"/>
        <v>2018</v>
      </c>
      <c r="N4445" t="str">
        <f t="shared" si="561"/>
        <v>01</v>
      </c>
      <c r="O4445" t="str">
        <f t="shared" si="562"/>
        <v>12</v>
      </c>
      <c r="P4445" t="str">
        <f t="shared" si="563"/>
        <v>19</v>
      </c>
      <c r="Q4445" t="str">
        <f t="shared" si="564"/>
        <v>36</v>
      </c>
      <c r="R4445" t="str">
        <f t="shared" si="565"/>
        <v>02</v>
      </c>
      <c r="S4445" s="4">
        <f t="shared" si="567"/>
        <v>43112.816689814812</v>
      </c>
      <c r="T4445" s="5">
        <f t="shared" si="566"/>
        <v>43112.816689814812</v>
      </c>
      <c r="U4445" t="s">
        <v>2878</v>
      </c>
      <c r="AH4445" t="s">
        <v>2940</v>
      </c>
      <c r="AI4445" t="s">
        <v>2941</v>
      </c>
      <c r="AJ4445" t="s">
        <v>2941</v>
      </c>
      <c r="AK4445" t="s">
        <v>3101</v>
      </c>
      <c r="AL4445" t="s">
        <v>3104</v>
      </c>
      <c r="AM4445" t="s">
        <v>3532</v>
      </c>
      <c r="BQ4445">
        <v>174.2285</v>
      </c>
      <c r="BR4445">
        <v>174.61917400000021</v>
      </c>
      <c r="BS4445">
        <v>10</v>
      </c>
    </row>
    <row r="4446" spans="1:71" x14ac:dyDescent="0.25">
      <c r="A4446" t="s">
        <v>87</v>
      </c>
      <c r="B4446">
        <v>1491</v>
      </c>
      <c r="C4446" t="s">
        <v>88</v>
      </c>
      <c r="D4446">
        <v>2</v>
      </c>
      <c r="E4446">
        <v>8574.9719999999998</v>
      </c>
      <c r="F4446">
        <v>8575.5454090000003</v>
      </c>
      <c r="G4446">
        <v>0.57340900000053807</v>
      </c>
      <c r="H4446">
        <v>174.97200000000001</v>
      </c>
      <c r="I4446">
        <v>141.732</v>
      </c>
      <c r="J4446">
        <v>1015.748</v>
      </c>
      <c r="L4446" t="s">
        <v>1453</v>
      </c>
      <c r="M4446" t="str">
        <f t="shared" si="560"/>
        <v>2018</v>
      </c>
      <c r="N4446" t="str">
        <f t="shared" si="561"/>
        <v>01</v>
      </c>
      <c r="O4446" t="str">
        <f t="shared" si="562"/>
        <v>12</v>
      </c>
      <c r="P4446" t="str">
        <f t="shared" si="563"/>
        <v>19</v>
      </c>
      <c r="Q4446" t="str">
        <f t="shared" si="564"/>
        <v>36</v>
      </c>
      <c r="R4446" t="str">
        <f t="shared" si="565"/>
        <v>02</v>
      </c>
      <c r="S4446" s="4">
        <f t="shared" si="567"/>
        <v>43112.816689814812</v>
      </c>
      <c r="T4446" s="5">
        <f t="shared" si="566"/>
        <v>43112.816689814812</v>
      </c>
      <c r="U4446" t="s">
        <v>2878</v>
      </c>
      <c r="AH4446" t="s">
        <v>2940</v>
      </c>
      <c r="AI4446" t="s">
        <v>3077</v>
      </c>
      <c r="AJ4446" t="s">
        <v>2941</v>
      </c>
      <c r="AK4446" t="s">
        <v>3101</v>
      </c>
      <c r="AL4446" t="s">
        <v>3104</v>
      </c>
      <c r="AM4446" t="s">
        <v>3532</v>
      </c>
      <c r="BQ4446">
        <v>174.97200000000001</v>
      </c>
      <c r="BR4446">
        <v>175.54540900000049</v>
      </c>
      <c r="BS4446">
        <v>11</v>
      </c>
    </row>
    <row r="4447" spans="1:71" x14ac:dyDescent="0.25">
      <c r="A4447" t="s">
        <v>87</v>
      </c>
      <c r="B4447">
        <v>2179</v>
      </c>
      <c r="C4447" t="s">
        <v>88</v>
      </c>
      <c r="D4447">
        <v>2</v>
      </c>
      <c r="E4447">
        <v>8535.5845590000008</v>
      </c>
      <c r="F4447">
        <v>8535.7231850000007</v>
      </c>
      <c r="G4447">
        <v>0.13862599999993111</v>
      </c>
      <c r="H4447">
        <v>135.58459999999999</v>
      </c>
      <c r="I4447">
        <v>171.429</v>
      </c>
      <c r="J4447">
        <v>2382.857</v>
      </c>
      <c r="L4447" t="s">
        <v>1453</v>
      </c>
      <c r="M4447" t="str">
        <f t="shared" si="560"/>
        <v>2018</v>
      </c>
      <c r="N4447" t="str">
        <f t="shared" si="561"/>
        <v>01</v>
      </c>
      <c r="O4447" t="str">
        <f t="shared" si="562"/>
        <v>12</v>
      </c>
      <c r="P4447" t="str">
        <f t="shared" si="563"/>
        <v>19</v>
      </c>
      <c r="Q4447" t="str">
        <f t="shared" si="564"/>
        <v>36</v>
      </c>
      <c r="R4447" t="str">
        <f t="shared" si="565"/>
        <v>02</v>
      </c>
      <c r="S4447" s="4">
        <f t="shared" si="567"/>
        <v>43112.816689814812</v>
      </c>
      <c r="T4447" s="5">
        <f t="shared" si="566"/>
        <v>43112.816689814812</v>
      </c>
      <c r="U4447" t="s">
        <v>2878</v>
      </c>
      <c r="AH4447" t="s">
        <v>2940</v>
      </c>
      <c r="AI4447" t="s">
        <v>2941</v>
      </c>
      <c r="AJ4447" t="s">
        <v>3097</v>
      </c>
      <c r="AK4447" t="s">
        <v>3101</v>
      </c>
      <c r="AL4447" t="s">
        <v>3103</v>
      </c>
      <c r="AM4447" t="s">
        <v>3533</v>
      </c>
      <c r="BQ4447">
        <v>135.58459999999999</v>
      </c>
      <c r="BR4447">
        <v>135.7232259999999</v>
      </c>
      <c r="BS4447">
        <v>12</v>
      </c>
    </row>
    <row r="4448" spans="1:71" x14ac:dyDescent="0.25">
      <c r="A4448" t="s">
        <v>87</v>
      </c>
      <c r="B4448">
        <v>2180</v>
      </c>
      <c r="C4448" t="s">
        <v>88</v>
      </c>
      <c r="D4448">
        <v>2</v>
      </c>
      <c r="E4448">
        <v>8535.8744139999999</v>
      </c>
      <c r="F4448">
        <v>8536.0508470000004</v>
      </c>
      <c r="G4448">
        <v>0.17643300000054299</v>
      </c>
      <c r="H4448">
        <v>135.87440000000001</v>
      </c>
      <c r="I4448">
        <v>205.714</v>
      </c>
      <c r="J4448">
        <v>2442.857</v>
      </c>
      <c r="L4448" t="s">
        <v>1453</v>
      </c>
      <c r="M4448" t="str">
        <f t="shared" si="560"/>
        <v>2018</v>
      </c>
      <c r="N4448" t="str">
        <f t="shared" si="561"/>
        <v>01</v>
      </c>
      <c r="O4448" t="str">
        <f t="shared" si="562"/>
        <v>12</v>
      </c>
      <c r="P4448" t="str">
        <f t="shared" si="563"/>
        <v>19</v>
      </c>
      <c r="Q4448" t="str">
        <f t="shared" si="564"/>
        <v>36</v>
      </c>
      <c r="R4448" t="str">
        <f t="shared" si="565"/>
        <v>02</v>
      </c>
      <c r="S4448" s="4">
        <f t="shared" si="567"/>
        <v>43112.816689814812</v>
      </c>
      <c r="T4448" s="5">
        <f t="shared" si="566"/>
        <v>43112.816689814812</v>
      </c>
      <c r="U4448" t="s">
        <v>2878</v>
      </c>
      <c r="AH4448" t="s">
        <v>2940</v>
      </c>
      <c r="AI4448" t="s">
        <v>2941</v>
      </c>
      <c r="AJ4448" t="s">
        <v>3097</v>
      </c>
      <c r="AK4448" t="s">
        <v>3101</v>
      </c>
      <c r="AL4448" t="s">
        <v>3103</v>
      </c>
      <c r="AM4448" t="s">
        <v>3533</v>
      </c>
      <c r="BQ4448">
        <v>135.87440000000001</v>
      </c>
      <c r="BR4448">
        <v>136.05083300000061</v>
      </c>
      <c r="BS4448">
        <v>13</v>
      </c>
    </row>
    <row r="4449" spans="1:71" x14ac:dyDescent="0.25">
      <c r="A4449" t="s">
        <v>87</v>
      </c>
      <c r="B4449">
        <v>2181</v>
      </c>
      <c r="C4449" t="s">
        <v>88</v>
      </c>
      <c r="D4449">
        <v>2</v>
      </c>
      <c r="E4449">
        <v>8536.3281000000006</v>
      </c>
      <c r="F4449">
        <v>8536.4982319999999</v>
      </c>
      <c r="G4449">
        <v>0.17013199999928469</v>
      </c>
      <c r="H4449">
        <v>136.32810000000001</v>
      </c>
      <c r="I4449">
        <v>154.286</v>
      </c>
      <c r="J4449">
        <v>2442.857</v>
      </c>
      <c r="L4449" t="s">
        <v>1453</v>
      </c>
      <c r="M4449" t="str">
        <f t="shared" si="560"/>
        <v>2018</v>
      </c>
      <c r="N4449" t="str">
        <f t="shared" si="561"/>
        <v>01</v>
      </c>
      <c r="O4449" t="str">
        <f t="shared" si="562"/>
        <v>12</v>
      </c>
      <c r="P4449" t="str">
        <f t="shared" si="563"/>
        <v>19</v>
      </c>
      <c r="Q4449" t="str">
        <f t="shared" si="564"/>
        <v>36</v>
      </c>
      <c r="R4449" t="str">
        <f t="shared" si="565"/>
        <v>02</v>
      </c>
      <c r="S4449" s="4">
        <f t="shared" si="567"/>
        <v>43112.816689814812</v>
      </c>
      <c r="T4449" s="5">
        <f t="shared" si="566"/>
        <v>43112.816689814812</v>
      </c>
      <c r="U4449" t="s">
        <v>2878</v>
      </c>
      <c r="AH4449" t="s">
        <v>2940</v>
      </c>
      <c r="AI4449" t="s">
        <v>2941</v>
      </c>
      <c r="AJ4449" t="s">
        <v>3097</v>
      </c>
      <c r="AK4449" t="s">
        <v>3101</v>
      </c>
      <c r="AL4449" t="s">
        <v>3103</v>
      </c>
      <c r="AM4449" t="s">
        <v>3533</v>
      </c>
      <c r="BQ4449">
        <v>136.32810000000001</v>
      </c>
      <c r="BR4449">
        <v>136.49823199999929</v>
      </c>
      <c r="BS4449">
        <v>14</v>
      </c>
    </row>
    <row r="4450" spans="1:71" x14ac:dyDescent="0.25">
      <c r="A4450" t="s">
        <v>87</v>
      </c>
      <c r="B4450">
        <v>2182</v>
      </c>
      <c r="C4450" t="s">
        <v>88</v>
      </c>
      <c r="D4450">
        <v>2</v>
      </c>
      <c r="E4450">
        <v>8652.7077850000005</v>
      </c>
      <c r="F4450">
        <v>8653.2181820000005</v>
      </c>
      <c r="G4450">
        <v>0.51039700000001176</v>
      </c>
      <c r="H4450">
        <v>252.70779999999999</v>
      </c>
      <c r="I4450">
        <v>128.571</v>
      </c>
      <c r="J4450">
        <v>745.71400000000006</v>
      </c>
      <c r="L4450" t="s">
        <v>1453</v>
      </c>
      <c r="M4450" t="str">
        <f t="shared" si="560"/>
        <v>2018</v>
      </c>
      <c r="N4450" t="str">
        <f t="shared" si="561"/>
        <v>01</v>
      </c>
      <c r="O4450" t="str">
        <f t="shared" si="562"/>
        <v>12</v>
      </c>
      <c r="P4450" t="str">
        <f t="shared" si="563"/>
        <v>19</v>
      </c>
      <c r="Q4450" t="str">
        <f t="shared" si="564"/>
        <v>36</v>
      </c>
      <c r="R4450" t="str">
        <f t="shared" si="565"/>
        <v>02</v>
      </c>
      <c r="S4450" s="4">
        <f t="shared" si="567"/>
        <v>43112.816689814812</v>
      </c>
      <c r="T4450" s="5">
        <f t="shared" si="566"/>
        <v>43112.816689814812</v>
      </c>
      <c r="U4450" t="s">
        <v>2878</v>
      </c>
      <c r="AH4450" t="s">
        <v>2940</v>
      </c>
      <c r="AI4450" t="s">
        <v>3077</v>
      </c>
      <c r="AJ4450" t="s">
        <v>3097</v>
      </c>
      <c r="AK4450" t="s">
        <v>3101</v>
      </c>
      <c r="AL4450" t="s">
        <v>3103</v>
      </c>
      <c r="AM4450" t="s">
        <v>3534</v>
      </c>
      <c r="BQ4450">
        <v>252.70779999999999</v>
      </c>
      <c r="BR4450">
        <v>253.218197</v>
      </c>
      <c r="BS4450">
        <v>15</v>
      </c>
    </row>
    <row r="4451" spans="1:71" x14ac:dyDescent="0.25">
      <c r="A4451" t="s">
        <v>87</v>
      </c>
      <c r="B4451">
        <v>2183</v>
      </c>
      <c r="C4451" t="s">
        <v>88</v>
      </c>
      <c r="D4451">
        <v>2</v>
      </c>
      <c r="E4451">
        <v>8682.0351250000003</v>
      </c>
      <c r="F4451">
        <v>8682.3249799999994</v>
      </c>
      <c r="G4451">
        <v>0.28985499999907921</v>
      </c>
      <c r="H4451">
        <v>282.0351</v>
      </c>
      <c r="I4451">
        <v>137.143</v>
      </c>
      <c r="J4451">
        <v>591.42899999999997</v>
      </c>
      <c r="L4451" t="s">
        <v>1453</v>
      </c>
      <c r="M4451" t="str">
        <f t="shared" si="560"/>
        <v>2018</v>
      </c>
      <c r="N4451" t="str">
        <f t="shared" si="561"/>
        <v>01</v>
      </c>
      <c r="O4451" t="str">
        <f t="shared" si="562"/>
        <v>12</v>
      </c>
      <c r="P4451" t="str">
        <f t="shared" si="563"/>
        <v>19</v>
      </c>
      <c r="Q4451" t="str">
        <f t="shared" si="564"/>
        <v>36</v>
      </c>
      <c r="R4451" t="str">
        <f t="shared" si="565"/>
        <v>02</v>
      </c>
      <c r="S4451" s="4">
        <f t="shared" si="567"/>
        <v>43112.816689814812</v>
      </c>
      <c r="T4451" s="5">
        <f t="shared" si="566"/>
        <v>43112.816689814812</v>
      </c>
      <c r="U4451" t="s">
        <v>2878</v>
      </c>
      <c r="AH4451" t="s">
        <v>2940</v>
      </c>
      <c r="AI4451" t="s">
        <v>2941</v>
      </c>
      <c r="AJ4451" t="s">
        <v>3097</v>
      </c>
      <c r="AK4451" t="s">
        <v>3101</v>
      </c>
      <c r="AL4451" t="s">
        <v>3103</v>
      </c>
      <c r="AM4451" t="s">
        <v>3105</v>
      </c>
      <c r="AN4451" t="s">
        <v>3620</v>
      </c>
      <c r="BQ4451">
        <v>282.0351</v>
      </c>
      <c r="BR4451">
        <v>282.32495499999908</v>
      </c>
      <c r="BS4451">
        <v>16</v>
      </c>
    </row>
    <row r="4452" spans="1:71" x14ac:dyDescent="0.25">
      <c r="A4452" t="s">
        <v>87</v>
      </c>
      <c r="B4452">
        <v>2184</v>
      </c>
      <c r="C4452" t="s">
        <v>88</v>
      </c>
      <c r="D4452">
        <v>2</v>
      </c>
      <c r="E4452">
        <v>8698.1390350000001</v>
      </c>
      <c r="F4452">
        <v>8698.5045050000008</v>
      </c>
      <c r="G4452">
        <v>0.36547000000064139</v>
      </c>
      <c r="H4452">
        <v>298.13900000000001</v>
      </c>
      <c r="I4452">
        <v>102.857</v>
      </c>
      <c r="J4452">
        <v>942.85699999999997</v>
      </c>
      <c r="L4452" t="s">
        <v>1453</v>
      </c>
      <c r="M4452" t="str">
        <f t="shared" si="560"/>
        <v>2018</v>
      </c>
      <c r="N4452" t="str">
        <f t="shared" si="561"/>
        <v>01</v>
      </c>
      <c r="O4452" t="str">
        <f t="shared" si="562"/>
        <v>12</v>
      </c>
      <c r="P4452" t="str">
        <f t="shared" si="563"/>
        <v>19</v>
      </c>
      <c r="Q4452" t="str">
        <f t="shared" si="564"/>
        <v>36</v>
      </c>
      <c r="R4452" t="str">
        <f t="shared" si="565"/>
        <v>02</v>
      </c>
      <c r="S4452" s="4">
        <f t="shared" si="567"/>
        <v>43112.816689814812</v>
      </c>
      <c r="T4452" s="5">
        <f t="shared" si="566"/>
        <v>43112.816689814812</v>
      </c>
      <c r="U4452" t="s">
        <v>2878</v>
      </c>
      <c r="AH4452" t="s">
        <v>2940</v>
      </c>
      <c r="AI4452" t="s">
        <v>2941</v>
      </c>
      <c r="AJ4452" t="s">
        <v>3097</v>
      </c>
      <c r="AK4452" t="s">
        <v>3101</v>
      </c>
      <c r="AL4452" t="s">
        <v>3103</v>
      </c>
      <c r="AM4452" t="s">
        <v>3535</v>
      </c>
      <c r="BQ4452">
        <v>298.13900000000001</v>
      </c>
      <c r="BR4452">
        <v>298.50447000000071</v>
      </c>
      <c r="BS4452">
        <v>17</v>
      </c>
    </row>
    <row r="4453" spans="1:71" x14ac:dyDescent="0.25">
      <c r="A4453" t="s">
        <v>87</v>
      </c>
      <c r="B4453">
        <v>2185</v>
      </c>
      <c r="C4453" t="s">
        <v>88</v>
      </c>
      <c r="D4453">
        <v>2</v>
      </c>
      <c r="E4453">
        <v>8699.6135159999994</v>
      </c>
      <c r="F4453">
        <v>8699.9474790000004</v>
      </c>
      <c r="G4453">
        <v>0.33396300000094931</v>
      </c>
      <c r="H4453">
        <v>299.61349999999999</v>
      </c>
      <c r="I4453">
        <v>102.857</v>
      </c>
      <c r="J4453">
        <v>1268.5709999999999</v>
      </c>
      <c r="L4453" t="s">
        <v>1453</v>
      </c>
      <c r="M4453" t="str">
        <f t="shared" si="560"/>
        <v>2018</v>
      </c>
      <c r="N4453" t="str">
        <f t="shared" si="561"/>
        <v>01</v>
      </c>
      <c r="O4453" t="str">
        <f t="shared" si="562"/>
        <v>12</v>
      </c>
      <c r="P4453" t="str">
        <f t="shared" si="563"/>
        <v>19</v>
      </c>
      <c r="Q4453" t="str">
        <f t="shared" si="564"/>
        <v>36</v>
      </c>
      <c r="R4453" t="str">
        <f t="shared" si="565"/>
        <v>02</v>
      </c>
      <c r="S4453" s="4">
        <f t="shared" si="567"/>
        <v>43112.816689814812</v>
      </c>
      <c r="T4453" s="5">
        <f t="shared" si="566"/>
        <v>43112.816689814812</v>
      </c>
      <c r="U4453" t="s">
        <v>2878</v>
      </c>
      <c r="AH4453" t="s">
        <v>2940</v>
      </c>
      <c r="AI4453" t="s">
        <v>2941</v>
      </c>
      <c r="AJ4453" t="s">
        <v>3097</v>
      </c>
      <c r="AK4453" t="s">
        <v>3101</v>
      </c>
      <c r="AL4453" t="s">
        <v>3103</v>
      </c>
      <c r="AM4453" t="s">
        <v>3535</v>
      </c>
      <c r="BQ4453">
        <v>299.61349999999999</v>
      </c>
      <c r="BR4453">
        <v>299.94746300000088</v>
      </c>
      <c r="BS4453">
        <v>18</v>
      </c>
    </row>
    <row r="4454" spans="1:71" x14ac:dyDescent="0.25">
      <c r="A4454" t="s">
        <v>87</v>
      </c>
      <c r="B4454">
        <v>1273</v>
      </c>
      <c r="C4454" t="s">
        <v>88</v>
      </c>
      <c r="D4454">
        <v>2</v>
      </c>
      <c r="E4454">
        <v>8713.9729729999999</v>
      </c>
      <c r="F4454">
        <v>8714.2061169999997</v>
      </c>
      <c r="G4454">
        <v>0.23314399999981111</v>
      </c>
      <c r="H4454">
        <v>13.973000000000001</v>
      </c>
      <c r="I4454">
        <v>122.8</v>
      </c>
      <c r="J4454">
        <v>481.9</v>
      </c>
      <c r="L4454" t="s">
        <v>1454</v>
      </c>
      <c r="M4454" t="str">
        <f t="shared" si="560"/>
        <v>2018</v>
      </c>
      <c r="N4454" t="str">
        <f t="shared" si="561"/>
        <v>01</v>
      </c>
      <c r="O4454" t="str">
        <f t="shared" si="562"/>
        <v>13</v>
      </c>
      <c r="P4454" t="str">
        <f t="shared" si="563"/>
        <v>19</v>
      </c>
      <c r="Q4454" t="str">
        <f t="shared" si="564"/>
        <v>06</v>
      </c>
      <c r="R4454" t="str">
        <f t="shared" si="565"/>
        <v>02</v>
      </c>
      <c r="S4454" s="4">
        <f t="shared" si="567"/>
        <v>43113.795856481483</v>
      </c>
      <c r="T4454" s="5">
        <f t="shared" si="566"/>
        <v>43113.795856481483</v>
      </c>
      <c r="U4454" t="s">
        <v>2879</v>
      </c>
      <c r="W4454" t="s">
        <v>2940</v>
      </c>
      <c r="X4454" t="s">
        <v>2942</v>
      </c>
      <c r="Z4454" t="s">
        <v>2954</v>
      </c>
      <c r="AH4454" t="s">
        <v>2940</v>
      </c>
      <c r="AI4454" t="s">
        <v>2941</v>
      </c>
      <c r="AJ4454" t="s">
        <v>3097</v>
      </c>
      <c r="AK4454" t="s">
        <v>3101</v>
      </c>
      <c r="AL4454" t="s">
        <v>3103</v>
      </c>
      <c r="AM4454" t="s">
        <v>3105</v>
      </c>
      <c r="BP4454" t="s">
        <v>2940</v>
      </c>
      <c r="BQ4454">
        <v>13.973000000000001</v>
      </c>
      <c r="BR4454">
        <v>14.20614399999981</v>
      </c>
      <c r="BS4454">
        <v>0</v>
      </c>
    </row>
    <row r="4455" spans="1:71" x14ac:dyDescent="0.25">
      <c r="A4455" t="s">
        <v>87</v>
      </c>
      <c r="B4455">
        <v>1276</v>
      </c>
      <c r="C4455" t="s">
        <v>88</v>
      </c>
      <c r="D4455">
        <v>2</v>
      </c>
      <c r="E4455">
        <v>8897.0029940000004</v>
      </c>
      <c r="F4455">
        <v>8897.5133910000004</v>
      </c>
      <c r="G4455">
        <v>0.51039700000001176</v>
      </c>
      <c r="H4455">
        <v>197.00299999999999</v>
      </c>
      <c r="I4455">
        <v>184.3</v>
      </c>
      <c r="J4455">
        <v>755.9</v>
      </c>
      <c r="L4455" t="s">
        <v>1454</v>
      </c>
      <c r="M4455" t="str">
        <f t="shared" si="560"/>
        <v>2018</v>
      </c>
      <c r="N4455" t="str">
        <f t="shared" si="561"/>
        <v>01</v>
      </c>
      <c r="O4455" t="str">
        <f t="shared" si="562"/>
        <v>13</v>
      </c>
      <c r="P4455" t="str">
        <f t="shared" si="563"/>
        <v>19</v>
      </c>
      <c r="Q4455" t="str">
        <f t="shared" si="564"/>
        <v>06</v>
      </c>
      <c r="R4455" t="str">
        <f t="shared" si="565"/>
        <v>02</v>
      </c>
      <c r="S4455" s="4">
        <f t="shared" si="567"/>
        <v>43113.795856481483</v>
      </c>
      <c r="T4455" s="5">
        <f t="shared" si="566"/>
        <v>43113.795856481483</v>
      </c>
      <c r="U4455" t="s">
        <v>2879</v>
      </c>
      <c r="W4455" t="s">
        <v>2940</v>
      </c>
      <c r="X4455" t="s">
        <v>2942</v>
      </c>
      <c r="Z4455" t="s">
        <v>2954</v>
      </c>
      <c r="AH4455" t="s">
        <v>2940</v>
      </c>
      <c r="AI4455" t="s">
        <v>3077</v>
      </c>
      <c r="AJ4455" t="s">
        <v>3097</v>
      </c>
      <c r="AK4455" t="s">
        <v>3101</v>
      </c>
      <c r="AL4455" t="s">
        <v>3103</v>
      </c>
      <c r="AM4455" t="s">
        <v>3105</v>
      </c>
      <c r="BQ4455">
        <v>197.00299999999999</v>
      </c>
      <c r="BR4455">
        <v>197.513397</v>
      </c>
      <c r="BS4455">
        <v>1</v>
      </c>
    </row>
    <row r="4456" spans="1:71" x14ac:dyDescent="0.25">
      <c r="A4456" t="s">
        <v>87</v>
      </c>
      <c r="B4456">
        <v>1493</v>
      </c>
      <c r="C4456" t="s">
        <v>88</v>
      </c>
      <c r="D4456">
        <v>2</v>
      </c>
      <c r="E4456">
        <v>8759.4143000000004</v>
      </c>
      <c r="F4456">
        <v>8760.0381190000007</v>
      </c>
      <c r="G4456">
        <v>0.62381900000036694</v>
      </c>
      <c r="H4456">
        <v>59.414299999999997</v>
      </c>
      <c r="I4456">
        <v>204.72399999999999</v>
      </c>
      <c r="J4456">
        <v>1055.1179999999999</v>
      </c>
      <c r="L4456" t="s">
        <v>1454</v>
      </c>
      <c r="M4456" t="str">
        <f t="shared" si="560"/>
        <v>2018</v>
      </c>
      <c r="N4456" t="str">
        <f t="shared" si="561"/>
        <v>01</v>
      </c>
      <c r="O4456" t="str">
        <f t="shared" si="562"/>
        <v>13</v>
      </c>
      <c r="P4456" t="str">
        <f t="shared" si="563"/>
        <v>19</v>
      </c>
      <c r="Q4456" t="str">
        <f t="shared" si="564"/>
        <v>06</v>
      </c>
      <c r="R4456" t="str">
        <f t="shared" si="565"/>
        <v>02</v>
      </c>
      <c r="S4456" s="4">
        <f t="shared" si="567"/>
        <v>43113.795856481483</v>
      </c>
      <c r="T4456" s="5">
        <f t="shared" si="566"/>
        <v>43113.795856481483</v>
      </c>
      <c r="U4456" t="s">
        <v>2879</v>
      </c>
      <c r="AH4456" t="s">
        <v>2940</v>
      </c>
      <c r="AI4456" t="s">
        <v>3077</v>
      </c>
      <c r="AJ4456" t="s">
        <v>3081</v>
      </c>
      <c r="AK4456" t="s">
        <v>3101</v>
      </c>
      <c r="AL4456" t="s">
        <v>3104</v>
      </c>
      <c r="AM4456" t="s">
        <v>3238</v>
      </c>
      <c r="BQ4456">
        <v>59.414299999999997</v>
      </c>
      <c r="BR4456">
        <v>60.038119000000357</v>
      </c>
      <c r="BS4456">
        <v>2</v>
      </c>
    </row>
    <row r="4457" spans="1:71" x14ac:dyDescent="0.25">
      <c r="A4457" t="s">
        <v>87</v>
      </c>
      <c r="B4457">
        <v>2186</v>
      </c>
      <c r="C4457" t="s">
        <v>88</v>
      </c>
      <c r="D4457">
        <v>2</v>
      </c>
      <c r="E4457">
        <v>8791.0439339999994</v>
      </c>
      <c r="F4457">
        <v>8791.2518739999996</v>
      </c>
      <c r="G4457">
        <v>0.20794000000023519</v>
      </c>
      <c r="H4457">
        <v>91.043899999999994</v>
      </c>
      <c r="I4457">
        <v>137.143</v>
      </c>
      <c r="J4457">
        <v>788.57100000000003</v>
      </c>
      <c r="L4457" t="s">
        <v>1454</v>
      </c>
      <c r="M4457" t="str">
        <f t="shared" si="560"/>
        <v>2018</v>
      </c>
      <c r="N4457" t="str">
        <f t="shared" si="561"/>
        <v>01</v>
      </c>
      <c r="O4457" t="str">
        <f t="shared" si="562"/>
        <v>13</v>
      </c>
      <c r="P4457" t="str">
        <f t="shared" si="563"/>
        <v>19</v>
      </c>
      <c r="Q4457" t="str">
        <f t="shared" si="564"/>
        <v>06</v>
      </c>
      <c r="R4457" t="str">
        <f t="shared" si="565"/>
        <v>02</v>
      </c>
      <c r="S4457" s="4">
        <f t="shared" si="567"/>
        <v>43113.795856481483</v>
      </c>
      <c r="T4457" s="5">
        <f t="shared" si="566"/>
        <v>43113.795856481483</v>
      </c>
      <c r="U4457" t="s">
        <v>2879</v>
      </c>
      <c r="AH4457" t="s">
        <v>2940</v>
      </c>
      <c r="AI4457" t="s">
        <v>2941</v>
      </c>
      <c r="AJ4457" t="s">
        <v>3097</v>
      </c>
      <c r="AK4457" t="s">
        <v>3101</v>
      </c>
      <c r="AL4457" t="s">
        <v>3103</v>
      </c>
      <c r="AM4457" t="s">
        <v>3536</v>
      </c>
      <c r="BQ4457">
        <v>91.043899999999994</v>
      </c>
      <c r="BR4457">
        <v>91.251840000000229</v>
      </c>
      <c r="BS4457">
        <v>3</v>
      </c>
    </row>
    <row r="4458" spans="1:71" x14ac:dyDescent="0.25">
      <c r="A4458" t="s">
        <v>87</v>
      </c>
      <c r="B4458">
        <v>2187</v>
      </c>
      <c r="C4458" t="s">
        <v>88</v>
      </c>
      <c r="D4458">
        <v>2</v>
      </c>
      <c r="E4458">
        <v>8791.7244630000005</v>
      </c>
      <c r="F4458">
        <v>8792.7515590000003</v>
      </c>
      <c r="G4458">
        <v>1.0270959999998011</v>
      </c>
      <c r="H4458">
        <v>91.724500000000006</v>
      </c>
      <c r="I4458">
        <v>128.571</v>
      </c>
      <c r="J4458">
        <v>797.14300000000003</v>
      </c>
      <c r="L4458" t="s">
        <v>1454</v>
      </c>
      <c r="M4458" t="str">
        <f t="shared" si="560"/>
        <v>2018</v>
      </c>
      <c r="N4458" t="str">
        <f t="shared" si="561"/>
        <v>01</v>
      </c>
      <c r="O4458" t="str">
        <f t="shared" si="562"/>
        <v>13</v>
      </c>
      <c r="P4458" t="str">
        <f t="shared" si="563"/>
        <v>19</v>
      </c>
      <c r="Q4458" t="str">
        <f t="shared" si="564"/>
        <v>06</v>
      </c>
      <c r="R4458" t="str">
        <f t="shared" si="565"/>
        <v>02</v>
      </c>
      <c r="S4458" s="4">
        <f t="shared" si="567"/>
        <v>43113.795856481483</v>
      </c>
      <c r="T4458" s="5">
        <f t="shared" si="566"/>
        <v>43113.795856481483</v>
      </c>
      <c r="U4458" t="s">
        <v>2879</v>
      </c>
      <c r="AH4458" t="s">
        <v>2940</v>
      </c>
      <c r="AI4458" t="s">
        <v>3081</v>
      </c>
      <c r="AJ4458" t="s">
        <v>3097</v>
      </c>
      <c r="AK4458" t="s">
        <v>3101</v>
      </c>
      <c r="AL4458" t="s">
        <v>3103</v>
      </c>
      <c r="AM4458" t="s">
        <v>3536</v>
      </c>
      <c r="BQ4458">
        <v>91.724500000000006</v>
      </c>
      <c r="BR4458">
        <v>92.751595999999807</v>
      </c>
      <c r="BS4458">
        <v>4</v>
      </c>
    </row>
    <row r="4459" spans="1:71" x14ac:dyDescent="0.25">
      <c r="A4459" t="s">
        <v>87</v>
      </c>
      <c r="B4459">
        <v>2188</v>
      </c>
      <c r="C4459" t="s">
        <v>88</v>
      </c>
      <c r="D4459">
        <v>2</v>
      </c>
      <c r="E4459">
        <v>8793.1989439999998</v>
      </c>
      <c r="F4459">
        <v>8793.4005820000002</v>
      </c>
      <c r="G4459">
        <v>0.2016380000004574</v>
      </c>
      <c r="H4459">
        <v>93.198899999999995</v>
      </c>
      <c r="I4459">
        <v>128.571</v>
      </c>
      <c r="J4459">
        <v>668.57100000000003</v>
      </c>
      <c r="L4459" t="s">
        <v>1454</v>
      </c>
      <c r="M4459" t="str">
        <f t="shared" si="560"/>
        <v>2018</v>
      </c>
      <c r="N4459" t="str">
        <f t="shared" si="561"/>
        <v>01</v>
      </c>
      <c r="O4459" t="str">
        <f t="shared" si="562"/>
        <v>13</v>
      </c>
      <c r="P4459" t="str">
        <f t="shared" si="563"/>
        <v>19</v>
      </c>
      <c r="Q4459" t="str">
        <f t="shared" si="564"/>
        <v>06</v>
      </c>
      <c r="R4459" t="str">
        <f t="shared" si="565"/>
        <v>02</v>
      </c>
      <c r="S4459" s="4">
        <f t="shared" si="567"/>
        <v>43113.795856481483</v>
      </c>
      <c r="T4459" s="5">
        <f t="shared" si="566"/>
        <v>43113.795856481483</v>
      </c>
      <c r="U4459" t="s">
        <v>2879</v>
      </c>
      <c r="AH4459" t="s">
        <v>2940</v>
      </c>
      <c r="AI4459" t="s">
        <v>2941</v>
      </c>
      <c r="AJ4459" t="s">
        <v>3097</v>
      </c>
      <c r="AK4459" t="s">
        <v>3101</v>
      </c>
      <c r="AL4459" t="s">
        <v>3103</v>
      </c>
      <c r="AM4459" t="s">
        <v>3536</v>
      </c>
      <c r="BQ4459">
        <v>93.198899999999995</v>
      </c>
      <c r="BR4459">
        <v>93.400538000000452</v>
      </c>
      <c r="BS4459">
        <v>5</v>
      </c>
    </row>
    <row r="4460" spans="1:71" x14ac:dyDescent="0.25">
      <c r="A4460" t="s">
        <v>87</v>
      </c>
      <c r="B4460">
        <v>2189</v>
      </c>
      <c r="C4460" t="s">
        <v>88</v>
      </c>
      <c r="D4460">
        <v>2</v>
      </c>
      <c r="E4460">
        <v>8793.7408469999991</v>
      </c>
      <c r="F4460">
        <v>8793.9298820000004</v>
      </c>
      <c r="G4460">
        <v>0.18903500000124041</v>
      </c>
      <c r="H4460">
        <v>93.740899999999996</v>
      </c>
      <c r="I4460">
        <v>111.429</v>
      </c>
      <c r="J4460">
        <v>668.57100000000003</v>
      </c>
      <c r="L4460" t="s">
        <v>1454</v>
      </c>
      <c r="M4460" t="str">
        <f t="shared" si="560"/>
        <v>2018</v>
      </c>
      <c r="N4460" t="str">
        <f t="shared" si="561"/>
        <v>01</v>
      </c>
      <c r="O4460" t="str">
        <f t="shared" si="562"/>
        <v>13</v>
      </c>
      <c r="P4460" t="str">
        <f t="shared" si="563"/>
        <v>19</v>
      </c>
      <c r="Q4460" t="str">
        <f t="shared" si="564"/>
        <v>06</v>
      </c>
      <c r="R4460" t="str">
        <f t="shared" si="565"/>
        <v>02</v>
      </c>
      <c r="S4460" s="4">
        <f t="shared" si="567"/>
        <v>43113.795856481483</v>
      </c>
      <c r="T4460" s="5">
        <f t="shared" si="566"/>
        <v>43113.795856481483</v>
      </c>
      <c r="U4460" t="s">
        <v>2879</v>
      </c>
      <c r="AH4460" t="s">
        <v>2940</v>
      </c>
      <c r="AI4460" t="s">
        <v>2941</v>
      </c>
      <c r="AJ4460" t="s">
        <v>3097</v>
      </c>
      <c r="AK4460" t="s">
        <v>3101</v>
      </c>
      <c r="AL4460" t="s">
        <v>3103</v>
      </c>
      <c r="AM4460" t="s">
        <v>3536</v>
      </c>
      <c r="BQ4460">
        <v>93.740899999999996</v>
      </c>
      <c r="BR4460">
        <v>93.929935000001237</v>
      </c>
      <c r="BS4460">
        <v>6</v>
      </c>
    </row>
    <row r="4461" spans="1:71" x14ac:dyDescent="0.25">
      <c r="A4461" t="s">
        <v>87</v>
      </c>
      <c r="B4461">
        <v>2190</v>
      </c>
      <c r="C4461" t="s">
        <v>88</v>
      </c>
      <c r="D4461">
        <v>2</v>
      </c>
      <c r="E4461">
        <v>8794.0748100000001</v>
      </c>
      <c r="F4461">
        <v>8794.6419179999994</v>
      </c>
      <c r="G4461">
        <v>0.56710799999927985</v>
      </c>
      <c r="H4461">
        <v>94.074799999999996</v>
      </c>
      <c r="I4461">
        <v>111.429</v>
      </c>
      <c r="J4461">
        <v>720</v>
      </c>
      <c r="L4461" t="s">
        <v>1454</v>
      </c>
      <c r="M4461" t="str">
        <f t="shared" si="560"/>
        <v>2018</v>
      </c>
      <c r="N4461" t="str">
        <f t="shared" si="561"/>
        <v>01</v>
      </c>
      <c r="O4461" t="str">
        <f t="shared" si="562"/>
        <v>13</v>
      </c>
      <c r="P4461" t="str">
        <f t="shared" si="563"/>
        <v>19</v>
      </c>
      <c r="Q4461" t="str">
        <f t="shared" si="564"/>
        <v>06</v>
      </c>
      <c r="R4461" t="str">
        <f t="shared" si="565"/>
        <v>02</v>
      </c>
      <c r="S4461" s="4">
        <f t="shared" si="567"/>
        <v>43113.795856481483</v>
      </c>
      <c r="T4461" s="5">
        <f t="shared" si="566"/>
        <v>43113.795856481483</v>
      </c>
      <c r="U4461" t="s">
        <v>2879</v>
      </c>
      <c r="AH4461" t="s">
        <v>2940</v>
      </c>
      <c r="AI4461" t="s">
        <v>3077</v>
      </c>
      <c r="AJ4461" t="s">
        <v>3097</v>
      </c>
      <c r="AK4461" t="s">
        <v>3101</v>
      </c>
      <c r="AL4461" t="s">
        <v>3103</v>
      </c>
      <c r="AM4461" t="s">
        <v>3536</v>
      </c>
      <c r="BQ4461">
        <v>94.074799999999996</v>
      </c>
      <c r="BR4461">
        <v>94.641907999999276</v>
      </c>
      <c r="BS4461">
        <v>7</v>
      </c>
    </row>
    <row r="4462" spans="1:71" x14ac:dyDescent="0.25">
      <c r="A4462" t="s">
        <v>87</v>
      </c>
      <c r="B4462">
        <v>2191</v>
      </c>
      <c r="C4462" t="s">
        <v>88</v>
      </c>
      <c r="D4462">
        <v>2</v>
      </c>
      <c r="E4462">
        <v>8794.9569780000002</v>
      </c>
      <c r="F4462">
        <v>8795.1964229999994</v>
      </c>
      <c r="G4462">
        <v>0.23944499999925031</v>
      </c>
      <c r="H4462">
        <v>94.956999999999994</v>
      </c>
      <c r="I4462">
        <v>137.143</v>
      </c>
      <c r="J4462">
        <v>762.85699999999997</v>
      </c>
      <c r="L4462" t="s">
        <v>1454</v>
      </c>
      <c r="M4462" t="str">
        <f t="shared" si="560"/>
        <v>2018</v>
      </c>
      <c r="N4462" t="str">
        <f t="shared" si="561"/>
        <v>01</v>
      </c>
      <c r="O4462" t="str">
        <f t="shared" si="562"/>
        <v>13</v>
      </c>
      <c r="P4462" t="str">
        <f t="shared" si="563"/>
        <v>19</v>
      </c>
      <c r="Q4462" t="str">
        <f t="shared" si="564"/>
        <v>06</v>
      </c>
      <c r="R4462" t="str">
        <f t="shared" si="565"/>
        <v>02</v>
      </c>
      <c r="S4462" s="4">
        <f t="shared" si="567"/>
        <v>43113.795856481483</v>
      </c>
      <c r="T4462" s="5">
        <f t="shared" si="566"/>
        <v>43113.795856481483</v>
      </c>
      <c r="U4462" t="s">
        <v>2879</v>
      </c>
      <c r="AH4462" t="s">
        <v>2940</v>
      </c>
      <c r="AI4462" t="s">
        <v>2941</v>
      </c>
      <c r="AJ4462" t="s">
        <v>3097</v>
      </c>
      <c r="AK4462" t="s">
        <v>3101</v>
      </c>
      <c r="AL4462" t="s">
        <v>3103</v>
      </c>
      <c r="AM4462" t="s">
        <v>3536</v>
      </c>
      <c r="BQ4462">
        <v>94.956999999999994</v>
      </c>
      <c r="BR4462">
        <v>95.196444999999244</v>
      </c>
      <c r="BS4462">
        <v>8</v>
      </c>
    </row>
    <row r="4463" spans="1:71" x14ac:dyDescent="0.25">
      <c r="A4463" t="s">
        <v>87</v>
      </c>
      <c r="B4463">
        <v>2192</v>
      </c>
      <c r="C4463" t="s">
        <v>88</v>
      </c>
      <c r="D4463">
        <v>2</v>
      </c>
      <c r="E4463">
        <v>8890.4594899999993</v>
      </c>
      <c r="F4463">
        <v>8891.0139959999997</v>
      </c>
      <c r="G4463">
        <v>0.5545060000004014</v>
      </c>
      <c r="H4463">
        <v>190.45949999999999</v>
      </c>
      <c r="I4463">
        <v>42.856999999999999</v>
      </c>
      <c r="J4463">
        <v>814.28599999999994</v>
      </c>
      <c r="L4463" t="s">
        <v>1454</v>
      </c>
      <c r="M4463" t="str">
        <f t="shared" si="560"/>
        <v>2018</v>
      </c>
      <c r="N4463" t="str">
        <f t="shared" si="561"/>
        <v>01</v>
      </c>
      <c r="O4463" t="str">
        <f t="shared" si="562"/>
        <v>13</v>
      </c>
      <c r="P4463" t="str">
        <f t="shared" si="563"/>
        <v>19</v>
      </c>
      <c r="Q4463" t="str">
        <f t="shared" si="564"/>
        <v>06</v>
      </c>
      <c r="R4463" t="str">
        <f t="shared" si="565"/>
        <v>02</v>
      </c>
      <c r="S4463" s="4">
        <f t="shared" si="567"/>
        <v>43113.795856481483</v>
      </c>
      <c r="T4463" s="5">
        <f t="shared" si="566"/>
        <v>43113.795856481483</v>
      </c>
      <c r="U4463" t="s">
        <v>2879</v>
      </c>
      <c r="AH4463" t="s">
        <v>2940</v>
      </c>
      <c r="AI4463" t="s">
        <v>3077</v>
      </c>
      <c r="AJ4463" t="s">
        <v>2941</v>
      </c>
      <c r="AK4463" t="s">
        <v>3101</v>
      </c>
      <c r="AL4463" t="s">
        <v>3104</v>
      </c>
      <c r="AM4463" t="s">
        <v>3537</v>
      </c>
      <c r="BQ4463">
        <v>190.45949999999999</v>
      </c>
      <c r="BR4463">
        <v>191.01400600000039</v>
      </c>
      <c r="BS4463">
        <v>9</v>
      </c>
    </row>
    <row r="4464" spans="1:71" x14ac:dyDescent="0.25">
      <c r="A4464" t="s">
        <v>87</v>
      </c>
      <c r="B4464">
        <v>1292</v>
      </c>
      <c r="C4464" t="s">
        <v>88</v>
      </c>
      <c r="D4464">
        <v>2</v>
      </c>
      <c r="E4464">
        <v>12356.555549999999</v>
      </c>
      <c r="F4464">
        <v>12357.01554</v>
      </c>
      <c r="G4464">
        <v>0.4599900000011985</v>
      </c>
      <c r="H4464">
        <v>56.555500000000002</v>
      </c>
      <c r="I4464">
        <v>89.8</v>
      </c>
      <c r="J4464">
        <v>755.9</v>
      </c>
      <c r="L4464" t="s">
        <v>1455</v>
      </c>
      <c r="M4464" t="str">
        <f t="shared" si="560"/>
        <v>2018</v>
      </c>
      <c r="N4464" t="str">
        <f t="shared" si="561"/>
        <v>01</v>
      </c>
      <c r="O4464" t="str">
        <f t="shared" si="562"/>
        <v>21</v>
      </c>
      <c r="P4464" t="str">
        <f t="shared" si="563"/>
        <v>19</v>
      </c>
      <c r="Q4464" t="str">
        <f t="shared" si="564"/>
        <v>36</v>
      </c>
      <c r="R4464" t="str">
        <f t="shared" si="565"/>
        <v>02</v>
      </c>
      <c r="S4464" s="4">
        <f t="shared" si="567"/>
        <v>43121.816689814812</v>
      </c>
      <c r="T4464" s="5">
        <f t="shared" si="566"/>
        <v>43121.816689814812</v>
      </c>
      <c r="U4464" t="s">
        <v>2880</v>
      </c>
      <c r="W4464" t="s">
        <v>2940</v>
      </c>
      <c r="X4464" t="s">
        <v>2943</v>
      </c>
      <c r="Z4464" t="s">
        <v>2954</v>
      </c>
      <c r="AH4464" t="s">
        <v>2940</v>
      </c>
      <c r="AI4464" t="s">
        <v>2941</v>
      </c>
      <c r="AJ4464" t="s">
        <v>2941</v>
      </c>
      <c r="AK4464" t="s">
        <v>3101</v>
      </c>
      <c r="AL4464" t="s">
        <v>3104</v>
      </c>
      <c r="AM4464" t="s">
        <v>3105</v>
      </c>
      <c r="BQ4464">
        <v>56.555500000000002</v>
      </c>
      <c r="BR4464">
        <v>57.015490000001201</v>
      </c>
      <c r="BS4464">
        <v>0</v>
      </c>
    </row>
    <row r="4465" spans="1:71" x14ac:dyDescent="0.25">
      <c r="A4465" t="s">
        <v>87</v>
      </c>
      <c r="B4465">
        <v>1293</v>
      </c>
      <c r="C4465" t="s">
        <v>88</v>
      </c>
      <c r="D4465">
        <v>2</v>
      </c>
      <c r="E4465">
        <v>12497.73</v>
      </c>
      <c r="F4465">
        <v>12498.660610000001</v>
      </c>
      <c r="G4465">
        <v>0.93061000000125205</v>
      </c>
      <c r="H4465">
        <v>197.73</v>
      </c>
      <c r="I4465">
        <v>70.900000000000006</v>
      </c>
      <c r="J4465">
        <v>855.1</v>
      </c>
      <c r="L4465" t="s">
        <v>1455</v>
      </c>
      <c r="M4465" t="str">
        <f t="shared" si="560"/>
        <v>2018</v>
      </c>
      <c r="N4465" t="str">
        <f t="shared" si="561"/>
        <v>01</v>
      </c>
      <c r="O4465" t="str">
        <f t="shared" si="562"/>
        <v>21</v>
      </c>
      <c r="P4465" t="str">
        <f t="shared" si="563"/>
        <v>19</v>
      </c>
      <c r="Q4465" t="str">
        <f t="shared" si="564"/>
        <v>36</v>
      </c>
      <c r="R4465" t="str">
        <f t="shared" si="565"/>
        <v>02</v>
      </c>
      <c r="S4465" s="4">
        <f t="shared" si="567"/>
        <v>43121.816689814812</v>
      </c>
      <c r="T4465" s="5">
        <f t="shared" si="566"/>
        <v>43121.816689814812</v>
      </c>
      <c r="U4465" t="s">
        <v>2880</v>
      </c>
      <c r="W4465" t="s">
        <v>2940</v>
      </c>
      <c r="X4465" t="s">
        <v>2943</v>
      </c>
      <c r="Y4465" t="s">
        <v>3045</v>
      </c>
      <c r="Z4465" t="s">
        <v>2954</v>
      </c>
      <c r="AH4465" t="s">
        <v>2940</v>
      </c>
      <c r="AI4465" t="s">
        <v>3077</v>
      </c>
      <c r="AJ4465" t="s">
        <v>2941</v>
      </c>
      <c r="AK4465" t="s">
        <v>2940</v>
      </c>
      <c r="AL4465" t="s">
        <v>3104</v>
      </c>
      <c r="AM4465" t="s">
        <v>3105</v>
      </c>
      <c r="AN4465" t="s">
        <v>3725</v>
      </c>
      <c r="BQ4465">
        <v>197.73</v>
      </c>
      <c r="BR4465">
        <v>198.66061000000121</v>
      </c>
      <c r="BS4465">
        <v>1</v>
      </c>
    </row>
    <row r="4466" spans="1:71" x14ac:dyDescent="0.25">
      <c r="A4466" t="s">
        <v>87</v>
      </c>
      <c r="B4466">
        <v>1550</v>
      </c>
      <c r="C4466" t="s">
        <v>88</v>
      </c>
      <c r="D4466">
        <v>2</v>
      </c>
      <c r="E4466">
        <v>12392.570900000001</v>
      </c>
      <c r="F4466">
        <v>12392.83555</v>
      </c>
      <c r="G4466">
        <v>0.26464999999916472</v>
      </c>
      <c r="H4466">
        <v>92.570899999999995</v>
      </c>
      <c r="I4466">
        <v>39.369999999999997</v>
      </c>
      <c r="J4466">
        <v>1204.7239999999999</v>
      </c>
      <c r="L4466" t="s">
        <v>1455</v>
      </c>
      <c r="M4466" t="str">
        <f t="shared" si="560"/>
        <v>2018</v>
      </c>
      <c r="N4466" t="str">
        <f t="shared" si="561"/>
        <v>01</v>
      </c>
      <c r="O4466" t="str">
        <f t="shared" si="562"/>
        <v>21</v>
      </c>
      <c r="P4466" t="str">
        <f t="shared" si="563"/>
        <v>19</v>
      </c>
      <c r="Q4466" t="str">
        <f t="shared" si="564"/>
        <v>36</v>
      </c>
      <c r="R4466" t="str">
        <f t="shared" si="565"/>
        <v>02</v>
      </c>
      <c r="S4466" s="4">
        <f t="shared" si="567"/>
        <v>43121.816689814812</v>
      </c>
      <c r="T4466" s="5">
        <f t="shared" si="566"/>
        <v>43121.816689814812</v>
      </c>
      <c r="U4466" t="s">
        <v>2880</v>
      </c>
      <c r="W4466" t="s">
        <v>2941</v>
      </c>
      <c r="AH4466" t="s">
        <v>2940</v>
      </c>
      <c r="AI4466" t="s">
        <v>2941</v>
      </c>
      <c r="AJ4466" t="s">
        <v>3097</v>
      </c>
      <c r="AK4466" t="s">
        <v>2940</v>
      </c>
      <c r="AL4466" t="s">
        <v>3103</v>
      </c>
      <c r="AM4466" t="s">
        <v>3538</v>
      </c>
      <c r="AN4466" t="s">
        <v>3726</v>
      </c>
      <c r="BQ4466">
        <v>92.570899999999995</v>
      </c>
      <c r="BR4466">
        <v>92.835549999999159</v>
      </c>
      <c r="BS4466">
        <v>2</v>
      </c>
    </row>
    <row r="4467" spans="1:71" x14ac:dyDescent="0.25">
      <c r="A4467" t="s">
        <v>87</v>
      </c>
      <c r="B4467">
        <v>1551</v>
      </c>
      <c r="C4467" t="s">
        <v>88</v>
      </c>
      <c r="D4467">
        <v>2</v>
      </c>
      <c r="E4467">
        <v>12393.553900000001</v>
      </c>
      <c r="F4467">
        <v>12393.95088</v>
      </c>
      <c r="G4467">
        <v>0.39697999999953032</v>
      </c>
      <c r="H4467">
        <v>93.553899999999999</v>
      </c>
      <c r="I4467">
        <v>15.747999999999999</v>
      </c>
      <c r="J4467">
        <v>1299.213</v>
      </c>
      <c r="L4467" t="s">
        <v>1455</v>
      </c>
      <c r="M4467" t="str">
        <f t="shared" ref="M4467:M4530" si="568">LEFT(RIGHT(LEFT(L4467,23), 8),4)</f>
        <v>2018</v>
      </c>
      <c r="N4467" t="str">
        <f t="shared" ref="N4467:N4530" si="569">LEFT(RIGHT(L4467, 15),2)</f>
        <v>01</v>
      </c>
      <c r="O4467" t="str">
        <f t="shared" ref="O4467:O4530" si="570">LEFT(RIGHT(L4467, 13),2)</f>
        <v>21</v>
      </c>
      <c r="P4467" t="str">
        <f t="shared" ref="P4467:P4530" si="571">LEFT(RIGHT(L4467, 10),2)</f>
        <v>19</v>
      </c>
      <c r="Q4467" t="str">
        <f t="shared" ref="Q4467:Q4530" si="572">LEFT(RIGHT(L4467, 8),2)</f>
        <v>36</v>
      </c>
      <c r="R4467" t="str">
        <f t="shared" ref="R4467:R4530" si="573">LEFT(RIGHT(L4467, 6),2)</f>
        <v>02</v>
      </c>
      <c r="S4467" s="4">
        <f t="shared" si="567"/>
        <v>43121.816689814812</v>
      </c>
      <c r="T4467" s="5">
        <f t="shared" ref="T4467:T4530" si="574">S4467</f>
        <v>43121.816689814812</v>
      </c>
      <c r="U4467" t="s">
        <v>2880</v>
      </c>
      <c r="W4467" t="s">
        <v>2941</v>
      </c>
      <c r="AH4467" t="s">
        <v>2940</v>
      </c>
      <c r="AI4467" t="s">
        <v>2941</v>
      </c>
      <c r="AJ4467" t="s">
        <v>3097</v>
      </c>
      <c r="AK4467" t="s">
        <v>2940</v>
      </c>
      <c r="AL4467" t="s">
        <v>3103</v>
      </c>
      <c r="AM4467" t="s">
        <v>3538</v>
      </c>
      <c r="AN4467" t="s">
        <v>3726</v>
      </c>
      <c r="BQ4467">
        <v>93.553899999999999</v>
      </c>
      <c r="BR4467">
        <v>93.950879999999529</v>
      </c>
      <c r="BS4467">
        <v>3</v>
      </c>
    </row>
    <row r="4468" spans="1:71" x14ac:dyDescent="0.25">
      <c r="A4468" t="s">
        <v>87</v>
      </c>
      <c r="B4468">
        <v>1306</v>
      </c>
      <c r="C4468" t="s">
        <v>88</v>
      </c>
      <c r="D4468">
        <v>2</v>
      </c>
      <c r="E4468">
        <v>13549.140009999999</v>
      </c>
      <c r="F4468">
        <v>13549.44029</v>
      </c>
      <c r="G4468">
        <v>0.30028000000129401</v>
      </c>
      <c r="H4468">
        <v>49.14</v>
      </c>
      <c r="I4468">
        <v>132.30000000000001</v>
      </c>
      <c r="J4468">
        <v>590.6</v>
      </c>
      <c r="L4468" t="s">
        <v>1456</v>
      </c>
      <c r="M4468" t="str">
        <f t="shared" si="568"/>
        <v>2018</v>
      </c>
      <c r="N4468" t="str">
        <f t="shared" si="569"/>
        <v>01</v>
      </c>
      <c r="O4468" t="str">
        <f t="shared" si="570"/>
        <v>24</v>
      </c>
      <c r="P4468" t="str">
        <f t="shared" si="571"/>
        <v>09</v>
      </c>
      <c r="Q4468" t="str">
        <f t="shared" si="572"/>
        <v>06</v>
      </c>
      <c r="R4468" t="str">
        <f t="shared" si="573"/>
        <v>02</v>
      </c>
      <c r="S4468" s="4">
        <f t="shared" si="567"/>
        <v>43124.379189814812</v>
      </c>
      <c r="T4468" s="5">
        <f t="shared" si="574"/>
        <v>43124.379189814812</v>
      </c>
      <c r="U4468" t="s">
        <v>2881</v>
      </c>
      <c r="W4468" t="s">
        <v>2940</v>
      </c>
      <c r="X4468" t="s">
        <v>2942</v>
      </c>
      <c r="Z4468" t="s">
        <v>2954</v>
      </c>
      <c r="AH4468" t="s">
        <v>2940</v>
      </c>
      <c r="AI4468" t="s">
        <v>2941</v>
      </c>
      <c r="AJ4468" t="s">
        <v>3097</v>
      </c>
      <c r="AK4468" t="s">
        <v>3101</v>
      </c>
      <c r="AL4468" t="s">
        <v>3103</v>
      </c>
      <c r="AM4468" t="s">
        <v>3105</v>
      </c>
      <c r="BQ4468">
        <v>49.14</v>
      </c>
      <c r="BR4468">
        <v>49.440280000001287</v>
      </c>
      <c r="BS4468">
        <v>0</v>
      </c>
    </row>
    <row r="4469" spans="1:71" x14ac:dyDescent="0.25">
      <c r="A4469" t="s">
        <v>87</v>
      </c>
      <c r="B4469">
        <v>1307</v>
      </c>
      <c r="C4469" t="s">
        <v>88</v>
      </c>
      <c r="D4469">
        <v>2</v>
      </c>
      <c r="E4469">
        <v>13555.72</v>
      </c>
      <c r="F4469">
        <v>13556.566779999999</v>
      </c>
      <c r="G4469">
        <v>0.84677999999985332</v>
      </c>
      <c r="H4469">
        <v>55.72</v>
      </c>
      <c r="I4469">
        <v>113.4</v>
      </c>
      <c r="J4469">
        <v>581.1</v>
      </c>
      <c r="L4469" t="s">
        <v>1456</v>
      </c>
      <c r="M4469" t="str">
        <f t="shared" si="568"/>
        <v>2018</v>
      </c>
      <c r="N4469" t="str">
        <f t="shared" si="569"/>
        <v>01</v>
      </c>
      <c r="O4469" t="str">
        <f t="shared" si="570"/>
        <v>24</v>
      </c>
      <c r="P4469" t="str">
        <f t="shared" si="571"/>
        <v>09</v>
      </c>
      <c r="Q4469" t="str">
        <f t="shared" si="572"/>
        <v>06</v>
      </c>
      <c r="R4469" t="str">
        <f t="shared" si="573"/>
        <v>02</v>
      </c>
      <c r="S4469" s="4">
        <f t="shared" si="567"/>
        <v>43124.379189814812</v>
      </c>
      <c r="T4469" s="5">
        <f t="shared" si="574"/>
        <v>43124.379189814812</v>
      </c>
      <c r="U4469" t="s">
        <v>2881</v>
      </c>
      <c r="W4469" t="s">
        <v>2940</v>
      </c>
      <c r="X4469" t="s">
        <v>2942</v>
      </c>
      <c r="Z4469" t="s">
        <v>2954</v>
      </c>
      <c r="AH4469" t="s">
        <v>2940</v>
      </c>
      <c r="AI4469" t="s">
        <v>3077</v>
      </c>
      <c r="AJ4469" t="s">
        <v>3097</v>
      </c>
      <c r="AK4469" t="s">
        <v>3101</v>
      </c>
      <c r="AL4469" t="s">
        <v>3103</v>
      </c>
      <c r="AM4469" t="s">
        <v>3105</v>
      </c>
      <c r="BQ4469">
        <v>55.72</v>
      </c>
      <c r="BR4469">
        <v>56.566779999999852</v>
      </c>
      <c r="BS4469">
        <v>1</v>
      </c>
    </row>
    <row r="4470" spans="1:71" x14ac:dyDescent="0.25">
      <c r="A4470" t="s">
        <v>87</v>
      </c>
      <c r="B4470">
        <v>1308</v>
      </c>
      <c r="C4470" t="s">
        <v>88</v>
      </c>
      <c r="D4470">
        <v>2</v>
      </c>
      <c r="E4470">
        <v>13566.941000000001</v>
      </c>
      <c r="F4470">
        <v>13567.279710000001</v>
      </c>
      <c r="G4470">
        <v>0.33870999999999191</v>
      </c>
      <c r="H4470">
        <v>66.941000000000003</v>
      </c>
      <c r="I4470">
        <v>127.6</v>
      </c>
      <c r="J4470">
        <v>633.1</v>
      </c>
      <c r="L4470" t="s">
        <v>1456</v>
      </c>
      <c r="M4470" t="str">
        <f t="shared" si="568"/>
        <v>2018</v>
      </c>
      <c r="N4470" t="str">
        <f t="shared" si="569"/>
        <v>01</v>
      </c>
      <c r="O4470" t="str">
        <f t="shared" si="570"/>
        <v>24</v>
      </c>
      <c r="P4470" t="str">
        <f t="shared" si="571"/>
        <v>09</v>
      </c>
      <c r="Q4470" t="str">
        <f t="shared" si="572"/>
        <v>06</v>
      </c>
      <c r="R4470" t="str">
        <f t="shared" si="573"/>
        <v>02</v>
      </c>
      <c r="S4470" s="4">
        <f t="shared" si="567"/>
        <v>43124.379189814812</v>
      </c>
      <c r="T4470" s="5">
        <f t="shared" si="574"/>
        <v>43124.379189814812</v>
      </c>
      <c r="U4470" t="s">
        <v>2881</v>
      </c>
      <c r="W4470" t="s">
        <v>2940</v>
      </c>
      <c r="X4470" t="s">
        <v>2942</v>
      </c>
      <c r="Z4470" t="s">
        <v>2954</v>
      </c>
      <c r="AH4470" t="s">
        <v>2940</v>
      </c>
      <c r="AI4470" t="s">
        <v>2941</v>
      </c>
      <c r="AJ4470" t="s">
        <v>3097</v>
      </c>
      <c r="AK4470" t="s">
        <v>3101</v>
      </c>
      <c r="AL4470" t="s">
        <v>3103</v>
      </c>
      <c r="AM4470" t="s">
        <v>3105</v>
      </c>
      <c r="BQ4470">
        <v>66.941000000000003</v>
      </c>
      <c r="BR4470">
        <v>67.279709999999994</v>
      </c>
      <c r="BS4470">
        <v>2</v>
      </c>
    </row>
    <row r="4471" spans="1:71" x14ac:dyDescent="0.25">
      <c r="A4471" t="s">
        <v>87</v>
      </c>
      <c r="B4471">
        <v>2217</v>
      </c>
      <c r="C4471" t="s">
        <v>88</v>
      </c>
      <c r="D4471">
        <v>2</v>
      </c>
      <c r="E4471">
        <v>13543.171340000001</v>
      </c>
      <c r="F4471">
        <v>13543.379279999999</v>
      </c>
      <c r="G4471">
        <v>0.2079399999984162</v>
      </c>
      <c r="H4471">
        <v>43.171399999999998</v>
      </c>
      <c r="I4471">
        <v>145.714</v>
      </c>
      <c r="J4471">
        <v>651.42899999999997</v>
      </c>
      <c r="L4471" t="s">
        <v>1456</v>
      </c>
      <c r="M4471" t="str">
        <f t="shared" si="568"/>
        <v>2018</v>
      </c>
      <c r="N4471" t="str">
        <f t="shared" si="569"/>
        <v>01</v>
      </c>
      <c r="O4471" t="str">
        <f t="shared" si="570"/>
        <v>24</v>
      </c>
      <c r="P4471" t="str">
        <f t="shared" si="571"/>
        <v>09</v>
      </c>
      <c r="Q4471" t="str">
        <f t="shared" si="572"/>
        <v>06</v>
      </c>
      <c r="R4471" t="str">
        <f t="shared" si="573"/>
        <v>02</v>
      </c>
      <c r="S4471" s="4">
        <f t="shared" si="567"/>
        <v>43124.379189814812</v>
      </c>
      <c r="T4471" s="5">
        <f t="shared" si="574"/>
        <v>43124.379189814812</v>
      </c>
      <c r="U4471" t="s">
        <v>2881</v>
      </c>
      <c r="AH4471" t="s">
        <v>2940</v>
      </c>
      <c r="AI4471" t="s">
        <v>2941</v>
      </c>
      <c r="AJ4471" t="s">
        <v>3097</v>
      </c>
      <c r="AK4471" t="s">
        <v>3101</v>
      </c>
      <c r="AL4471" t="s">
        <v>3103</v>
      </c>
      <c r="AM4471" t="s">
        <v>3539</v>
      </c>
      <c r="BQ4471">
        <v>43.171399999999998</v>
      </c>
      <c r="BR4471">
        <v>43.379339999998408</v>
      </c>
      <c r="BS4471">
        <v>3</v>
      </c>
    </row>
    <row r="4472" spans="1:71" x14ac:dyDescent="0.25">
      <c r="A4472" t="s">
        <v>87</v>
      </c>
      <c r="B4472">
        <v>2218</v>
      </c>
      <c r="C4472" t="s">
        <v>88</v>
      </c>
      <c r="D4472">
        <v>2</v>
      </c>
      <c r="E4472">
        <v>13545.51225</v>
      </c>
      <c r="F4472">
        <v>13545.63197</v>
      </c>
      <c r="G4472">
        <v>0.11972000000059781</v>
      </c>
      <c r="H4472">
        <v>45.512300000000003</v>
      </c>
      <c r="I4472">
        <v>128.571</v>
      </c>
      <c r="J4472">
        <v>634.28599999999994</v>
      </c>
      <c r="L4472" t="s">
        <v>1456</v>
      </c>
      <c r="M4472" t="str">
        <f t="shared" si="568"/>
        <v>2018</v>
      </c>
      <c r="N4472" t="str">
        <f t="shared" si="569"/>
        <v>01</v>
      </c>
      <c r="O4472" t="str">
        <f t="shared" si="570"/>
        <v>24</v>
      </c>
      <c r="P4472" t="str">
        <f t="shared" si="571"/>
        <v>09</v>
      </c>
      <c r="Q4472" t="str">
        <f t="shared" si="572"/>
        <v>06</v>
      </c>
      <c r="R4472" t="str">
        <f t="shared" si="573"/>
        <v>02</v>
      </c>
      <c r="S4472" s="4">
        <f t="shared" si="567"/>
        <v>43124.379189814812</v>
      </c>
      <c r="T4472" s="5">
        <f t="shared" si="574"/>
        <v>43124.379189814812</v>
      </c>
      <c r="U4472" t="s">
        <v>2881</v>
      </c>
      <c r="AH4472" t="s">
        <v>2940</v>
      </c>
      <c r="AI4472" t="s">
        <v>2941</v>
      </c>
      <c r="AJ4472" t="s">
        <v>3097</v>
      </c>
      <c r="AK4472" t="s">
        <v>3101</v>
      </c>
      <c r="AL4472" t="s">
        <v>3103</v>
      </c>
      <c r="AM4472" t="s">
        <v>3539</v>
      </c>
      <c r="AN4472" t="s">
        <v>2959</v>
      </c>
      <c r="BQ4472">
        <v>45.512300000000003</v>
      </c>
      <c r="BR4472">
        <v>45.632020000000601</v>
      </c>
      <c r="BS4472">
        <v>4</v>
      </c>
    </row>
    <row r="4473" spans="1:71" x14ac:dyDescent="0.25">
      <c r="A4473" t="s">
        <v>87</v>
      </c>
      <c r="B4473">
        <v>2219</v>
      </c>
      <c r="C4473" t="s">
        <v>88</v>
      </c>
      <c r="D4473">
        <v>2</v>
      </c>
      <c r="E4473">
        <v>13546.86104</v>
      </c>
      <c r="F4473">
        <v>13547.03117</v>
      </c>
      <c r="G4473">
        <v>0.17013000000042669</v>
      </c>
      <c r="H4473">
        <v>46.860999999999997</v>
      </c>
      <c r="I4473">
        <v>111.429</v>
      </c>
      <c r="J4473">
        <v>977.14300000000003</v>
      </c>
      <c r="L4473" t="s">
        <v>1456</v>
      </c>
      <c r="M4473" t="str">
        <f t="shared" si="568"/>
        <v>2018</v>
      </c>
      <c r="N4473" t="str">
        <f t="shared" si="569"/>
        <v>01</v>
      </c>
      <c r="O4473" t="str">
        <f t="shared" si="570"/>
        <v>24</v>
      </c>
      <c r="P4473" t="str">
        <f t="shared" si="571"/>
        <v>09</v>
      </c>
      <c r="Q4473" t="str">
        <f t="shared" si="572"/>
        <v>06</v>
      </c>
      <c r="R4473" t="str">
        <f t="shared" si="573"/>
        <v>02</v>
      </c>
      <c r="S4473" s="4">
        <f t="shared" si="567"/>
        <v>43124.379189814812</v>
      </c>
      <c r="T4473" s="5">
        <f t="shared" si="574"/>
        <v>43124.379189814812</v>
      </c>
      <c r="U4473" t="s">
        <v>2881</v>
      </c>
      <c r="AH4473" t="s">
        <v>2940</v>
      </c>
      <c r="AI4473" t="s">
        <v>2941</v>
      </c>
      <c r="AJ4473" t="s">
        <v>3097</v>
      </c>
      <c r="AK4473" t="s">
        <v>3101</v>
      </c>
      <c r="AL4473" t="s">
        <v>3103</v>
      </c>
      <c r="AM4473" t="s">
        <v>3540</v>
      </c>
      <c r="BQ4473">
        <v>46.860999999999997</v>
      </c>
      <c r="BR4473">
        <v>47.031130000000417</v>
      </c>
      <c r="BS4473">
        <v>5</v>
      </c>
    </row>
    <row r="4474" spans="1:71" x14ac:dyDescent="0.25">
      <c r="A4474" t="s">
        <v>87</v>
      </c>
      <c r="B4474">
        <v>2221</v>
      </c>
      <c r="C4474" t="s">
        <v>88</v>
      </c>
      <c r="D4474">
        <v>2</v>
      </c>
      <c r="E4474">
        <v>13737.26095</v>
      </c>
      <c r="F4474">
        <v>13737.462579999999</v>
      </c>
      <c r="G4474">
        <v>0.2016299999995681</v>
      </c>
      <c r="H4474">
        <v>237.26089999999999</v>
      </c>
      <c r="I4474">
        <v>171.429</v>
      </c>
      <c r="J4474">
        <v>960</v>
      </c>
      <c r="L4474" t="s">
        <v>1456</v>
      </c>
      <c r="M4474" t="str">
        <f t="shared" si="568"/>
        <v>2018</v>
      </c>
      <c r="N4474" t="str">
        <f t="shared" si="569"/>
        <v>01</v>
      </c>
      <c r="O4474" t="str">
        <f t="shared" si="570"/>
        <v>24</v>
      </c>
      <c r="P4474" t="str">
        <f t="shared" si="571"/>
        <v>09</v>
      </c>
      <c r="Q4474" t="str">
        <f t="shared" si="572"/>
        <v>06</v>
      </c>
      <c r="R4474" t="str">
        <f t="shared" si="573"/>
        <v>02</v>
      </c>
      <c r="S4474" s="4">
        <f t="shared" si="567"/>
        <v>43124.379189814812</v>
      </c>
      <c r="T4474" s="5">
        <f t="shared" si="574"/>
        <v>43124.379189814812</v>
      </c>
      <c r="U4474" t="s">
        <v>2881</v>
      </c>
      <c r="AH4474" t="s">
        <v>2940</v>
      </c>
      <c r="AI4474" t="s">
        <v>2941</v>
      </c>
      <c r="AJ4474" t="s">
        <v>3097</v>
      </c>
      <c r="AK4474" t="s">
        <v>3101</v>
      </c>
      <c r="AL4474" t="s">
        <v>3103</v>
      </c>
      <c r="AM4474" t="s">
        <v>3541</v>
      </c>
      <c r="BQ4474">
        <v>237.26089999999999</v>
      </c>
      <c r="BR4474">
        <v>237.46252999999959</v>
      </c>
      <c r="BS4474">
        <v>6</v>
      </c>
    </row>
    <row r="4475" spans="1:71" x14ac:dyDescent="0.25">
      <c r="A4475" t="s">
        <v>87</v>
      </c>
      <c r="B4475">
        <v>2222</v>
      </c>
      <c r="C4475" t="s">
        <v>88</v>
      </c>
      <c r="D4475">
        <v>2</v>
      </c>
      <c r="E4475">
        <v>13738.11161</v>
      </c>
      <c r="F4475">
        <v>13738.338449999999</v>
      </c>
      <c r="G4475">
        <v>0.2268399999993562</v>
      </c>
      <c r="H4475">
        <v>238.11160000000001</v>
      </c>
      <c r="I4475">
        <v>154.286</v>
      </c>
      <c r="J4475">
        <v>994.28599999999994</v>
      </c>
      <c r="L4475" t="s">
        <v>1456</v>
      </c>
      <c r="M4475" t="str">
        <f t="shared" si="568"/>
        <v>2018</v>
      </c>
      <c r="N4475" t="str">
        <f t="shared" si="569"/>
        <v>01</v>
      </c>
      <c r="O4475" t="str">
        <f t="shared" si="570"/>
        <v>24</v>
      </c>
      <c r="P4475" t="str">
        <f t="shared" si="571"/>
        <v>09</v>
      </c>
      <c r="Q4475" t="str">
        <f t="shared" si="572"/>
        <v>06</v>
      </c>
      <c r="R4475" t="str">
        <f t="shared" si="573"/>
        <v>02</v>
      </c>
      <c r="S4475" s="4">
        <f t="shared" si="567"/>
        <v>43124.379189814812</v>
      </c>
      <c r="T4475" s="5">
        <f t="shared" si="574"/>
        <v>43124.379189814812</v>
      </c>
      <c r="U4475" t="s">
        <v>2881</v>
      </c>
      <c r="AH4475" t="s">
        <v>2940</v>
      </c>
      <c r="AI4475" t="s">
        <v>2941</v>
      </c>
      <c r="AJ4475" t="s">
        <v>3097</v>
      </c>
      <c r="AK4475" t="s">
        <v>3101</v>
      </c>
      <c r="AL4475" t="s">
        <v>3103</v>
      </c>
      <c r="AM4475" t="s">
        <v>3541</v>
      </c>
      <c r="BQ4475">
        <v>238.11160000000001</v>
      </c>
      <c r="BR4475">
        <v>238.33843999999939</v>
      </c>
      <c r="BS4475">
        <v>7</v>
      </c>
    </row>
    <row r="4476" spans="1:71" x14ac:dyDescent="0.25">
      <c r="A4476" t="s">
        <v>87</v>
      </c>
      <c r="B4476">
        <v>2224</v>
      </c>
      <c r="C4476" t="s">
        <v>88</v>
      </c>
      <c r="D4476">
        <v>2</v>
      </c>
      <c r="E4476">
        <v>13769.796710000001</v>
      </c>
      <c r="F4476">
        <v>13769.98575</v>
      </c>
      <c r="G4476">
        <v>0.18903999999929511</v>
      </c>
      <c r="H4476">
        <v>269.79669999999999</v>
      </c>
      <c r="I4476">
        <v>240</v>
      </c>
      <c r="J4476">
        <v>1020</v>
      </c>
      <c r="L4476" t="s">
        <v>1456</v>
      </c>
      <c r="M4476" t="str">
        <f t="shared" si="568"/>
        <v>2018</v>
      </c>
      <c r="N4476" t="str">
        <f t="shared" si="569"/>
        <v>01</v>
      </c>
      <c r="O4476" t="str">
        <f t="shared" si="570"/>
        <v>24</v>
      </c>
      <c r="P4476" t="str">
        <f t="shared" si="571"/>
        <v>09</v>
      </c>
      <c r="Q4476" t="str">
        <f t="shared" si="572"/>
        <v>06</v>
      </c>
      <c r="R4476" t="str">
        <f t="shared" si="573"/>
        <v>02</v>
      </c>
      <c r="S4476" s="4">
        <f t="shared" si="567"/>
        <v>43124.379189814812</v>
      </c>
      <c r="T4476" s="5">
        <f t="shared" si="574"/>
        <v>43124.379189814812</v>
      </c>
      <c r="U4476" t="s">
        <v>2881</v>
      </c>
      <c r="AH4476" t="s">
        <v>2940</v>
      </c>
      <c r="AI4476" t="s">
        <v>2941</v>
      </c>
      <c r="AJ4476" t="s">
        <v>3097</v>
      </c>
      <c r="AK4476" t="s">
        <v>3101</v>
      </c>
      <c r="AL4476" t="s">
        <v>3103</v>
      </c>
      <c r="AM4476" t="s">
        <v>3542</v>
      </c>
      <c r="BQ4476">
        <v>269.79669999999999</v>
      </c>
      <c r="BR4476">
        <v>269.98573999999928</v>
      </c>
      <c r="BS4476">
        <v>8</v>
      </c>
    </row>
    <row r="4477" spans="1:71" x14ac:dyDescent="0.25">
      <c r="A4477" t="s">
        <v>87</v>
      </c>
      <c r="B4477">
        <v>2225</v>
      </c>
      <c r="C4477" t="s">
        <v>88</v>
      </c>
      <c r="D4477">
        <v>2</v>
      </c>
      <c r="E4477">
        <v>13770.389020000001</v>
      </c>
      <c r="F4477">
        <v>13770.67258</v>
      </c>
      <c r="G4477">
        <v>0.28355999999985221</v>
      </c>
      <c r="H4477">
        <v>270.38900000000001</v>
      </c>
      <c r="I4477">
        <v>291.42899999999997</v>
      </c>
      <c r="J4477">
        <v>1028.5709999999999</v>
      </c>
      <c r="L4477" t="s">
        <v>1456</v>
      </c>
      <c r="M4477" t="str">
        <f t="shared" si="568"/>
        <v>2018</v>
      </c>
      <c r="N4477" t="str">
        <f t="shared" si="569"/>
        <v>01</v>
      </c>
      <c r="O4477" t="str">
        <f t="shared" si="570"/>
        <v>24</v>
      </c>
      <c r="P4477" t="str">
        <f t="shared" si="571"/>
        <v>09</v>
      </c>
      <c r="Q4477" t="str">
        <f t="shared" si="572"/>
        <v>06</v>
      </c>
      <c r="R4477" t="str">
        <f t="shared" si="573"/>
        <v>02</v>
      </c>
      <c r="S4477" s="4">
        <f t="shared" si="567"/>
        <v>43124.379189814812</v>
      </c>
      <c r="T4477" s="5">
        <f t="shared" si="574"/>
        <v>43124.379189814812</v>
      </c>
      <c r="U4477" t="s">
        <v>2881</v>
      </c>
      <c r="AH4477" t="s">
        <v>2940</v>
      </c>
      <c r="AI4477" t="s">
        <v>2941</v>
      </c>
      <c r="AJ4477" t="s">
        <v>2941</v>
      </c>
      <c r="AK4477" t="s">
        <v>3101</v>
      </c>
      <c r="AL4477" t="s">
        <v>3104</v>
      </c>
      <c r="AM4477" t="s">
        <v>3542</v>
      </c>
      <c r="BQ4477">
        <v>270.38900000000001</v>
      </c>
      <c r="BR4477">
        <v>270.67255999999992</v>
      </c>
      <c r="BS4477">
        <v>9</v>
      </c>
    </row>
    <row r="4478" spans="1:71" x14ac:dyDescent="0.25">
      <c r="A4478" t="s">
        <v>87</v>
      </c>
      <c r="B4478">
        <v>2226</v>
      </c>
      <c r="C4478" t="s">
        <v>88</v>
      </c>
      <c r="D4478">
        <v>2</v>
      </c>
      <c r="E4478">
        <v>13770.87422</v>
      </c>
      <c r="F4478">
        <v>13771.151470000001</v>
      </c>
      <c r="G4478">
        <v>0.27725000000100408</v>
      </c>
      <c r="H4478">
        <v>270.87419999999997</v>
      </c>
      <c r="I4478">
        <v>274.286</v>
      </c>
      <c r="J4478">
        <v>1122.857</v>
      </c>
      <c r="L4478" t="s">
        <v>1456</v>
      </c>
      <c r="M4478" t="str">
        <f t="shared" si="568"/>
        <v>2018</v>
      </c>
      <c r="N4478" t="str">
        <f t="shared" si="569"/>
        <v>01</v>
      </c>
      <c r="O4478" t="str">
        <f t="shared" si="570"/>
        <v>24</v>
      </c>
      <c r="P4478" t="str">
        <f t="shared" si="571"/>
        <v>09</v>
      </c>
      <c r="Q4478" t="str">
        <f t="shared" si="572"/>
        <v>06</v>
      </c>
      <c r="R4478" t="str">
        <f t="shared" si="573"/>
        <v>02</v>
      </c>
      <c r="S4478" s="4">
        <f t="shared" si="567"/>
        <v>43124.379189814812</v>
      </c>
      <c r="T4478" s="5">
        <f t="shared" si="574"/>
        <v>43124.379189814812</v>
      </c>
      <c r="U4478" t="s">
        <v>2881</v>
      </c>
      <c r="AH4478" t="s">
        <v>2940</v>
      </c>
      <c r="AI4478" t="s">
        <v>2941</v>
      </c>
      <c r="AJ4478" t="s">
        <v>2941</v>
      </c>
      <c r="AK4478" t="s">
        <v>3101</v>
      </c>
      <c r="AL4478" t="s">
        <v>3104</v>
      </c>
      <c r="AM4478" t="s">
        <v>3542</v>
      </c>
      <c r="BQ4478">
        <v>270.87419999999997</v>
      </c>
      <c r="BR4478">
        <v>271.15145000000098</v>
      </c>
      <c r="BS4478">
        <v>10</v>
      </c>
    </row>
    <row r="4479" spans="1:71" x14ac:dyDescent="0.25">
      <c r="A4479" t="s">
        <v>87</v>
      </c>
      <c r="B4479">
        <v>2227</v>
      </c>
      <c r="C4479" t="s">
        <v>88</v>
      </c>
      <c r="D4479">
        <v>2</v>
      </c>
      <c r="E4479">
        <v>13771.655570000001</v>
      </c>
      <c r="F4479">
        <v>13771.926520000001</v>
      </c>
      <c r="G4479">
        <v>0.2709500000000844</v>
      </c>
      <c r="H4479">
        <v>271.65559999999999</v>
      </c>
      <c r="I4479">
        <v>282.85700000000003</v>
      </c>
      <c r="J4479">
        <v>1114.2860000000001</v>
      </c>
      <c r="L4479" t="s">
        <v>1456</v>
      </c>
      <c r="M4479" t="str">
        <f t="shared" si="568"/>
        <v>2018</v>
      </c>
      <c r="N4479" t="str">
        <f t="shared" si="569"/>
        <v>01</v>
      </c>
      <c r="O4479" t="str">
        <f t="shared" si="570"/>
        <v>24</v>
      </c>
      <c r="P4479" t="str">
        <f t="shared" si="571"/>
        <v>09</v>
      </c>
      <c r="Q4479" t="str">
        <f t="shared" si="572"/>
        <v>06</v>
      </c>
      <c r="R4479" t="str">
        <f t="shared" si="573"/>
        <v>02</v>
      </c>
      <c r="S4479" s="4">
        <f t="shared" si="567"/>
        <v>43124.379189814812</v>
      </c>
      <c r="T4479" s="5">
        <f t="shared" si="574"/>
        <v>43124.379189814812</v>
      </c>
      <c r="U4479" t="s">
        <v>2881</v>
      </c>
      <c r="AH4479" t="s">
        <v>2940</v>
      </c>
      <c r="AI4479" t="s">
        <v>2941</v>
      </c>
      <c r="AJ4479" t="s">
        <v>2941</v>
      </c>
      <c r="AK4479" t="s">
        <v>3101</v>
      </c>
      <c r="AL4479" t="s">
        <v>3104</v>
      </c>
      <c r="AM4479" t="s">
        <v>3542</v>
      </c>
      <c r="BQ4479">
        <v>271.65559999999999</v>
      </c>
      <c r="BR4479">
        <v>271.92655000000008</v>
      </c>
      <c r="BS4479">
        <v>11</v>
      </c>
    </row>
    <row r="4480" spans="1:71" x14ac:dyDescent="0.25">
      <c r="A4480" t="s">
        <v>87</v>
      </c>
      <c r="B4480">
        <v>1312</v>
      </c>
      <c r="C4480" t="s">
        <v>88</v>
      </c>
      <c r="D4480">
        <v>2</v>
      </c>
      <c r="E4480">
        <v>13806.98682</v>
      </c>
      <c r="F4480">
        <v>13807.238869999999</v>
      </c>
      <c r="G4480">
        <v>0.25204999999914429</v>
      </c>
      <c r="H4480">
        <v>6.9867999999999997</v>
      </c>
      <c r="I4480">
        <v>70.900000000000006</v>
      </c>
      <c r="J4480">
        <v>982.7</v>
      </c>
      <c r="L4480" t="s">
        <v>1457</v>
      </c>
      <c r="M4480" t="str">
        <f t="shared" si="568"/>
        <v>2018</v>
      </c>
      <c r="N4480" t="str">
        <f t="shared" si="569"/>
        <v>01</v>
      </c>
      <c r="O4480" t="str">
        <f t="shared" si="570"/>
        <v>25</v>
      </c>
      <c r="P4480" t="str">
        <f t="shared" si="571"/>
        <v>17</v>
      </c>
      <c r="Q4480" t="str">
        <f t="shared" si="572"/>
        <v>06</v>
      </c>
      <c r="R4480" t="str">
        <f t="shared" si="573"/>
        <v>02</v>
      </c>
      <c r="S4480" s="4">
        <f t="shared" si="567"/>
        <v>43125.712523148148</v>
      </c>
      <c r="T4480" s="5">
        <f t="shared" si="574"/>
        <v>43125.712523148148</v>
      </c>
      <c r="U4480" t="s">
        <v>2882</v>
      </c>
      <c r="W4480" t="s">
        <v>2940</v>
      </c>
      <c r="X4480" t="s">
        <v>2942</v>
      </c>
      <c r="Z4480" t="s">
        <v>2954</v>
      </c>
      <c r="AH4480" t="s">
        <v>2940</v>
      </c>
      <c r="AI4480" t="s">
        <v>2941</v>
      </c>
      <c r="AJ4480" t="s">
        <v>3097</v>
      </c>
      <c r="AK4480" t="s">
        <v>3101</v>
      </c>
      <c r="AL4480" t="s">
        <v>3103</v>
      </c>
      <c r="AM4480" t="s">
        <v>3105</v>
      </c>
      <c r="BQ4480">
        <v>6.9867999999999997</v>
      </c>
      <c r="BR4480">
        <v>7.238849999999144</v>
      </c>
      <c r="BS4480">
        <v>0</v>
      </c>
    </row>
    <row r="4481" spans="1:71" x14ac:dyDescent="0.25">
      <c r="A4481" t="s">
        <v>87</v>
      </c>
      <c r="B4481">
        <v>1316</v>
      </c>
      <c r="C4481" t="s">
        <v>88</v>
      </c>
      <c r="D4481">
        <v>2</v>
      </c>
      <c r="E4481">
        <v>13918.129000000001</v>
      </c>
      <c r="F4481">
        <v>13918.564490000001</v>
      </c>
      <c r="G4481">
        <v>0.43548999999984522</v>
      </c>
      <c r="H4481">
        <v>118.129</v>
      </c>
      <c r="I4481">
        <v>99.2</v>
      </c>
      <c r="J4481">
        <v>703.9</v>
      </c>
      <c r="L4481" t="s">
        <v>1457</v>
      </c>
      <c r="M4481" t="str">
        <f t="shared" si="568"/>
        <v>2018</v>
      </c>
      <c r="N4481" t="str">
        <f t="shared" si="569"/>
        <v>01</v>
      </c>
      <c r="O4481" t="str">
        <f t="shared" si="570"/>
        <v>25</v>
      </c>
      <c r="P4481" t="str">
        <f t="shared" si="571"/>
        <v>17</v>
      </c>
      <c r="Q4481" t="str">
        <f t="shared" si="572"/>
        <v>06</v>
      </c>
      <c r="R4481" t="str">
        <f t="shared" si="573"/>
        <v>02</v>
      </c>
      <c r="S4481" s="4">
        <f t="shared" si="567"/>
        <v>43125.712523148148</v>
      </c>
      <c r="T4481" s="5">
        <f t="shared" si="574"/>
        <v>43125.712523148148</v>
      </c>
      <c r="U4481" t="s">
        <v>2882</v>
      </c>
      <c r="W4481" t="s">
        <v>2940</v>
      </c>
      <c r="X4481" t="s">
        <v>2942</v>
      </c>
      <c r="Z4481" t="s">
        <v>2954</v>
      </c>
      <c r="AH4481" t="s">
        <v>2940</v>
      </c>
      <c r="AI4481" t="s">
        <v>2941</v>
      </c>
      <c r="AJ4481" t="s">
        <v>3097</v>
      </c>
      <c r="AK4481" t="s">
        <v>3101</v>
      </c>
      <c r="AL4481" t="s">
        <v>3103</v>
      </c>
      <c r="AM4481" t="s">
        <v>3105</v>
      </c>
      <c r="BQ4481">
        <v>118.129</v>
      </c>
      <c r="BR4481">
        <v>118.56448999999991</v>
      </c>
      <c r="BS4481">
        <v>1</v>
      </c>
    </row>
    <row r="4482" spans="1:71" x14ac:dyDescent="0.25">
      <c r="A4482" t="s">
        <v>87</v>
      </c>
      <c r="B4482">
        <v>1317</v>
      </c>
      <c r="C4482" t="s">
        <v>88</v>
      </c>
      <c r="D4482">
        <v>2</v>
      </c>
      <c r="E4482">
        <v>13924.26575</v>
      </c>
      <c r="F4482">
        <v>13925.015590000001</v>
      </c>
      <c r="G4482">
        <v>0.74984000000040396</v>
      </c>
      <c r="H4482">
        <v>124.2657</v>
      </c>
      <c r="I4482">
        <v>118.1</v>
      </c>
      <c r="J4482">
        <v>892.9</v>
      </c>
      <c r="L4482" t="s">
        <v>1457</v>
      </c>
      <c r="M4482" t="str">
        <f t="shared" si="568"/>
        <v>2018</v>
      </c>
      <c r="N4482" t="str">
        <f t="shared" si="569"/>
        <v>01</v>
      </c>
      <c r="O4482" t="str">
        <f t="shared" si="570"/>
        <v>25</v>
      </c>
      <c r="P4482" t="str">
        <f t="shared" si="571"/>
        <v>17</v>
      </c>
      <c r="Q4482" t="str">
        <f t="shared" si="572"/>
        <v>06</v>
      </c>
      <c r="R4482" t="str">
        <f t="shared" si="573"/>
        <v>02</v>
      </c>
      <c r="S4482" s="4">
        <f t="shared" si="567"/>
        <v>43125.712523148148</v>
      </c>
      <c r="T4482" s="5">
        <f t="shared" si="574"/>
        <v>43125.712523148148</v>
      </c>
      <c r="U4482" t="s">
        <v>2882</v>
      </c>
      <c r="W4482" t="s">
        <v>2940</v>
      </c>
      <c r="X4482" t="s">
        <v>2943</v>
      </c>
      <c r="Z4482" t="s">
        <v>2954</v>
      </c>
      <c r="AH4482" t="s">
        <v>2940</v>
      </c>
      <c r="AI4482" t="s">
        <v>2941</v>
      </c>
      <c r="AJ4482" t="s">
        <v>3081</v>
      </c>
      <c r="AK4482" t="s">
        <v>3101</v>
      </c>
      <c r="AL4482" t="s">
        <v>3104</v>
      </c>
      <c r="AM4482" t="s">
        <v>3105</v>
      </c>
      <c r="BQ4482">
        <v>124.2657</v>
      </c>
      <c r="BR4482">
        <v>125.0155400000004</v>
      </c>
      <c r="BS4482">
        <v>2</v>
      </c>
    </row>
    <row r="4483" spans="1:71" x14ac:dyDescent="0.25">
      <c r="A4483" t="s">
        <v>87</v>
      </c>
      <c r="B4483">
        <v>1319</v>
      </c>
      <c r="C4483" t="s">
        <v>88</v>
      </c>
      <c r="D4483">
        <v>2</v>
      </c>
      <c r="E4483">
        <v>13950.439350000001</v>
      </c>
      <c r="F4483">
        <v>13950.722900000001</v>
      </c>
      <c r="G4483">
        <v>0.28355000000010477</v>
      </c>
      <c r="H4483">
        <v>150.43940000000001</v>
      </c>
      <c r="I4483">
        <v>118.1</v>
      </c>
      <c r="J4483">
        <v>774.8</v>
      </c>
      <c r="L4483" t="s">
        <v>1457</v>
      </c>
      <c r="M4483" t="str">
        <f t="shared" si="568"/>
        <v>2018</v>
      </c>
      <c r="N4483" t="str">
        <f t="shared" si="569"/>
        <v>01</v>
      </c>
      <c r="O4483" t="str">
        <f t="shared" si="570"/>
        <v>25</v>
      </c>
      <c r="P4483" t="str">
        <f t="shared" si="571"/>
        <v>17</v>
      </c>
      <c r="Q4483" t="str">
        <f t="shared" si="572"/>
        <v>06</v>
      </c>
      <c r="R4483" t="str">
        <f t="shared" si="573"/>
        <v>02</v>
      </c>
      <c r="S4483" s="4">
        <f t="shared" ref="S4483:S4546" si="575">DATE(M4483,N4483,O4483)+TIME(P4483,Q4483,R4483)</f>
        <v>43125.712523148148</v>
      </c>
      <c r="T4483" s="5">
        <f t="shared" si="574"/>
        <v>43125.712523148148</v>
      </c>
      <c r="U4483" t="s">
        <v>2882</v>
      </c>
      <c r="W4483" t="s">
        <v>2940</v>
      </c>
      <c r="X4483" t="s">
        <v>2942</v>
      </c>
      <c r="Z4483" t="s">
        <v>2954</v>
      </c>
      <c r="AH4483" t="s">
        <v>2940</v>
      </c>
      <c r="AI4483" t="s">
        <v>2941</v>
      </c>
      <c r="AJ4483" t="s">
        <v>3097</v>
      </c>
      <c r="AK4483" t="s">
        <v>3101</v>
      </c>
      <c r="AL4483" t="s">
        <v>3103</v>
      </c>
      <c r="AM4483" t="s">
        <v>3105</v>
      </c>
      <c r="BQ4483">
        <v>150.43940000000001</v>
      </c>
      <c r="BR4483">
        <v>150.72295000000011</v>
      </c>
      <c r="BS4483">
        <v>3</v>
      </c>
    </row>
    <row r="4484" spans="1:71" x14ac:dyDescent="0.25">
      <c r="A4484" t="s">
        <v>87</v>
      </c>
      <c r="B4484">
        <v>1321</v>
      </c>
      <c r="C4484" t="s">
        <v>88</v>
      </c>
      <c r="D4484">
        <v>2</v>
      </c>
      <c r="E4484">
        <v>13966.47817</v>
      </c>
      <c r="F4484">
        <v>13966.805679999999</v>
      </c>
      <c r="G4484">
        <v>0.3275099999991653</v>
      </c>
      <c r="H4484">
        <v>166.47819999999999</v>
      </c>
      <c r="I4484">
        <v>113.4</v>
      </c>
      <c r="J4484">
        <v>576.4</v>
      </c>
      <c r="L4484" t="s">
        <v>1457</v>
      </c>
      <c r="M4484" t="str">
        <f t="shared" si="568"/>
        <v>2018</v>
      </c>
      <c r="N4484" t="str">
        <f t="shared" si="569"/>
        <v>01</v>
      </c>
      <c r="O4484" t="str">
        <f t="shared" si="570"/>
        <v>25</v>
      </c>
      <c r="P4484" t="str">
        <f t="shared" si="571"/>
        <v>17</v>
      </c>
      <c r="Q4484" t="str">
        <f t="shared" si="572"/>
        <v>06</v>
      </c>
      <c r="R4484" t="str">
        <f t="shared" si="573"/>
        <v>02</v>
      </c>
      <c r="S4484" s="4">
        <f t="shared" si="575"/>
        <v>43125.712523148148</v>
      </c>
      <c r="T4484" s="5">
        <f t="shared" si="574"/>
        <v>43125.712523148148</v>
      </c>
      <c r="U4484" t="s">
        <v>2882</v>
      </c>
      <c r="W4484" t="s">
        <v>2940</v>
      </c>
      <c r="X4484" t="s">
        <v>2942</v>
      </c>
      <c r="Z4484" t="s">
        <v>2954</v>
      </c>
      <c r="AH4484" t="s">
        <v>2940</v>
      </c>
      <c r="AI4484" t="s">
        <v>2941</v>
      </c>
      <c r="AJ4484" t="s">
        <v>3097</v>
      </c>
      <c r="AK4484" t="s">
        <v>3101</v>
      </c>
      <c r="AL4484" t="s">
        <v>3103</v>
      </c>
      <c r="AM4484" t="s">
        <v>3105</v>
      </c>
      <c r="BQ4484">
        <v>166.47819999999999</v>
      </c>
      <c r="BR4484">
        <v>166.80570999999921</v>
      </c>
      <c r="BS4484">
        <v>4</v>
      </c>
    </row>
    <row r="4485" spans="1:71" x14ac:dyDescent="0.25">
      <c r="A4485" t="s">
        <v>87</v>
      </c>
      <c r="B4485">
        <v>1324</v>
      </c>
      <c r="C4485" t="s">
        <v>88</v>
      </c>
      <c r="D4485">
        <v>2</v>
      </c>
      <c r="E4485">
        <v>14008.56842</v>
      </c>
      <c r="F4485">
        <v>14008.770060000001</v>
      </c>
      <c r="G4485">
        <v>0.2016400000011345</v>
      </c>
      <c r="H4485">
        <v>208.5684</v>
      </c>
      <c r="I4485">
        <v>85</v>
      </c>
      <c r="J4485">
        <v>614.20000000000005</v>
      </c>
      <c r="L4485" t="s">
        <v>1457</v>
      </c>
      <c r="M4485" t="str">
        <f t="shared" si="568"/>
        <v>2018</v>
      </c>
      <c r="N4485" t="str">
        <f t="shared" si="569"/>
        <v>01</v>
      </c>
      <c r="O4485" t="str">
        <f t="shared" si="570"/>
        <v>25</v>
      </c>
      <c r="P4485" t="str">
        <f t="shared" si="571"/>
        <v>17</v>
      </c>
      <c r="Q4485" t="str">
        <f t="shared" si="572"/>
        <v>06</v>
      </c>
      <c r="R4485" t="str">
        <f t="shared" si="573"/>
        <v>02</v>
      </c>
      <c r="S4485" s="4">
        <f t="shared" si="575"/>
        <v>43125.712523148148</v>
      </c>
      <c r="T4485" s="5">
        <f t="shared" si="574"/>
        <v>43125.712523148148</v>
      </c>
      <c r="U4485" t="s">
        <v>2882</v>
      </c>
      <c r="W4485" t="s">
        <v>2940</v>
      </c>
      <c r="X4485" t="s">
        <v>2942</v>
      </c>
      <c r="Z4485" t="s">
        <v>2954</v>
      </c>
      <c r="AH4485" t="s">
        <v>2940</v>
      </c>
      <c r="AI4485" t="s">
        <v>2941</v>
      </c>
      <c r="AJ4485" t="s">
        <v>3097</v>
      </c>
      <c r="AK4485" t="s">
        <v>3101</v>
      </c>
      <c r="AL4485" t="s">
        <v>3103</v>
      </c>
      <c r="AM4485" t="s">
        <v>3105</v>
      </c>
      <c r="BQ4485">
        <v>208.5684</v>
      </c>
      <c r="BR4485">
        <v>208.7700400000011</v>
      </c>
      <c r="BS4485">
        <v>5</v>
      </c>
    </row>
    <row r="4486" spans="1:71" x14ac:dyDescent="0.25">
      <c r="A4486" t="s">
        <v>87</v>
      </c>
      <c r="B4486">
        <v>2229</v>
      </c>
      <c r="C4486" t="s">
        <v>88</v>
      </c>
      <c r="D4486">
        <v>2</v>
      </c>
      <c r="E4486">
        <v>13844.95721</v>
      </c>
      <c r="F4486">
        <v>13845.23446</v>
      </c>
      <c r="G4486">
        <v>0.27724999999918509</v>
      </c>
      <c r="H4486">
        <v>44.9572</v>
      </c>
      <c r="I4486">
        <v>128.571</v>
      </c>
      <c r="J4486">
        <v>960</v>
      </c>
      <c r="L4486" t="s">
        <v>1457</v>
      </c>
      <c r="M4486" t="str">
        <f t="shared" si="568"/>
        <v>2018</v>
      </c>
      <c r="N4486" t="str">
        <f t="shared" si="569"/>
        <v>01</v>
      </c>
      <c r="O4486" t="str">
        <f t="shared" si="570"/>
        <v>25</v>
      </c>
      <c r="P4486" t="str">
        <f t="shared" si="571"/>
        <v>17</v>
      </c>
      <c r="Q4486" t="str">
        <f t="shared" si="572"/>
        <v>06</v>
      </c>
      <c r="R4486" t="str">
        <f t="shared" si="573"/>
        <v>02</v>
      </c>
      <c r="S4486" s="4">
        <f t="shared" si="575"/>
        <v>43125.712523148148</v>
      </c>
      <c r="T4486" s="5">
        <f t="shared" si="574"/>
        <v>43125.712523148148</v>
      </c>
      <c r="U4486" t="s">
        <v>2882</v>
      </c>
      <c r="AH4486" t="s">
        <v>2940</v>
      </c>
      <c r="AI4486" t="s">
        <v>2941</v>
      </c>
      <c r="AJ4486" t="s">
        <v>3097</v>
      </c>
      <c r="AK4486" t="s">
        <v>3101</v>
      </c>
      <c r="AL4486" t="s">
        <v>3103</v>
      </c>
      <c r="AM4486" t="s">
        <v>3543</v>
      </c>
      <c r="AN4486" t="s">
        <v>2959</v>
      </c>
      <c r="BQ4486">
        <v>44.9572</v>
      </c>
      <c r="BR4486">
        <v>45.234449999999192</v>
      </c>
      <c r="BS4486">
        <v>6</v>
      </c>
    </row>
    <row r="4487" spans="1:71" x14ac:dyDescent="0.25">
      <c r="A4487" t="s">
        <v>87</v>
      </c>
      <c r="B4487">
        <v>2230</v>
      </c>
      <c r="C4487" t="s">
        <v>88</v>
      </c>
      <c r="D4487">
        <v>2</v>
      </c>
      <c r="E4487">
        <v>13845.902389999999</v>
      </c>
      <c r="F4487">
        <v>13846.17964</v>
      </c>
      <c r="G4487">
        <v>0.27725000000100408</v>
      </c>
      <c r="H4487">
        <v>45.9024</v>
      </c>
      <c r="I4487">
        <v>145.714</v>
      </c>
      <c r="J4487">
        <v>1217.143</v>
      </c>
      <c r="L4487" t="s">
        <v>1457</v>
      </c>
      <c r="M4487" t="str">
        <f t="shared" si="568"/>
        <v>2018</v>
      </c>
      <c r="N4487" t="str">
        <f t="shared" si="569"/>
        <v>01</v>
      </c>
      <c r="O4487" t="str">
        <f t="shared" si="570"/>
        <v>25</v>
      </c>
      <c r="P4487" t="str">
        <f t="shared" si="571"/>
        <v>17</v>
      </c>
      <c r="Q4487" t="str">
        <f t="shared" si="572"/>
        <v>06</v>
      </c>
      <c r="R4487" t="str">
        <f t="shared" si="573"/>
        <v>02</v>
      </c>
      <c r="S4487" s="4">
        <f t="shared" si="575"/>
        <v>43125.712523148148</v>
      </c>
      <c r="T4487" s="5">
        <f t="shared" si="574"/>
        <v>43125.712523148148</v>
      </c>
      <c r="U4487" t="s">
        <v>2882</v>
      </c>
      <c r="AH4487" t="s">
        <v>2940</v>
      </c>
      <c r="AI4487" t="s">
        <v>2941</v>
      </c>
      <c r="AJ4487" t="s">
        <v>3097</v>
      </c>
      <c r="AK4487" t="s">
        <v>3101</v>
      </c>
      <c r="AL4487" t="s">
        <v>3103</v>
      </c>
      <c r="AM4487" t="s">
        <v>3543</v>
      </c>
      <c r="AN4487" t="s">
        <v>2959</v>
      </c>
      <c r="BQ4487">
        <v>45.9024</v>
      </c>
      <c r="BR4487">
        <v>46.179650000000997</v>
      </c>
      <c r="BS4487">
        <v>7</v>
      </c>
    </row>
    <row r="4488" spans="1:71" x14ac:dyDescent="0.25">
      <c r="A4488" t="s">
        <v>87</v>
      </c>
      <c r="B4488">
        <v>2236</v>
      </c>
      <c r="C4488" t="s">
        <v>88</v>
      </c>
      <c r="D4488">
        <v>2</v>
      </c>
      <c r="E4488">
        <v>13953.577730000001</v>
      </c>
      <c r="F4488">
        <v>13953.911690000001</v>
      </c>
      <c r="G4488">
        <v>0.33395999999993359</v>
      </c>
      <c r="H4488">
        <v>153.57769999999999</v>
      </c>
      <c r="I4488">
        <v>60</v>
      </c>
      <c r="J4488">
        <v>1260</v>
      </c>
      <c r="L4488" t="s">
        <v>1457</v>
      </c>
      <c r="M4488" t="str">
        <f t="shared" si="568"/>
        <v>2018</v>
      </c>
      <c r="N4488" t="str">
        <f t="shared" si="569"/>
        <v>01</v>
      </c>
      <c r="O4488" t="str">
        <f t="shared" si="570"/>
        <v>25</v>
      </c>
      <c r="P4488" t="str">
        <f t="shared" si="571"/>
        <v>17</v>
      </c>
      <c r="Q4488" t="str">
        <f t="shared" si="572"/>
        <v>06</v>
      </c>
      <c r="R4488" t="str">
        <f t="shared" si="573"/>
        <v>02</v>
      </c>
      <c r="S4488" s="4">
        <f t="shared" si="575"/>
        <v>43125.712523148148</v>
      </c>
      <c r="T4488" s="5">
        <f t="shared" si="574"/>
        <v>43125.712523148148</v>
      </c>
      <c r="U4488" t="s">
        <v>2882</v>
      </c>
      <c r="AH4488" t="s">
        <v>2940</v>
      </c>
      <c r="AI4488" t="s">
        <v>2941</v>
      </c>
      <c r="AJ4488" t="s">
        <v>2941</v>
      </c>
      <c r="AK4488" t="s">
        <v>3101</v>
      </c>
      <c r="AL4488" t="s">
        <v>3104</v>
      </c>
      <c r="AM4488" t="s">
        <v>3544</v>
      </c>
      <c r="BQ4488">
        <v>153.57769999999999</v>
      </c>
      <c r="BR4488">
        <v>153.9116599999999</v>
      </c>
      <c r="BS4488">
        <v>8</v>
      </c>
    </row>
    <row r="4489" spans="1:71" x14ac:dyDescent="0.25">
      <c r="A4489" t="s">
        <v>87</v>
      </c>
      <c r="B4489">
        <v>2237</v>
      </c>
      <c r="C4489" t="s">
        <v>88</v>
      </c>
      <c r="D4489">
        <v>2</v>
      </c>
      <c r="E4489">
        <v>13954.258260000001</v>
      </c>
      <c r="F4489">
        <v>13954.541810000001</v>
      </c>
      <c r="G4489">
        <v>0.28355000000010477</v>
      </c>
      <c r="H4489">
        <v>154.25829999999999</v>
      </c>
      <c r="I4489">
        <v>77.143000000000001</v>
      </c>
      <c r="J4489">
        <v>1294.2860000000001</v>
      </c>
      <c r="L4489" t="s">
        <v>1457</v>
      </c>
      <c r="M4489" t="str">
        <f t="shared" si="568"/>
        <v>2018</v>
      </c>
      <c r="N4489" t="str">
        <f t="shared" si="569"/>
        <v>01</v>
      </c>
      <c r="O4489" t="str">
        <f t="shared" si="570"/>
        <v>25</v>
      </c>
      <c r="P4489" t="str">
        <f t="shared" si="571"/>
        <v>17</v>
      </c>
      <c r="Q4489" t="str">
        <f t="shared" si="572"/>
        <v>06</v>
      </c>
      <c r="R4489" t="str">
        <f t="shared" si="573"/>
        <v>02</v>
      </c>
      <c r="S4489" s="4">
        <f t="shared" si="575"/>
        <v>43125.712523148148</v>
      </c>
      <c r="T4489" s="5">
        <f t="shared" si="574"/>
        <v>43125.712523148148</v>
      </c>
      <c r="U4489" t="s">
        <v>2882</v>
      </c>
      <c r="AH4489" t="s">
        <v>2940</v>
      </c>
      <c r="AI4489" t="s">
        <v>2941</v>
      </c>
      <c r="AJ4489" t="s">
        <v>2941</v>
      </c>
      <c r="AK4489" t="s">
        <v>3101</v>
      </c>
      <c r="AL4489" t="s">
        <v>3104</v>
      </c>
      <c r="AM4489" t="s">
        <v>3544</v>
      </c>
      <c r="BQ4489">
        <v>154.25829999999999</v>
      </c>
      <c r="BR4489">
        <v>154.5418500000001</v>
      </c>
      <c r="BS4489">
        <v>9</v>
      </c>
    </row>
    <row r="4490" spans="1:71" x14ac:dyDescent="0.25">
      <c r="A4490" t="s">
        <v>87</v>
      </c>
      <c r="B4490">
        <v>2238</v>
      </c>
      <c r="C4490" t="s">
        <v>88</v>
      </c>
      <c r="D4490">
        <v>2</v>
      </c>
      <c r="E4490">
        <v>14052.601849999999</v>
      </c>
      <c r="F4490">
        <v>14052.97992</v>
      </c>
      <c r="G4490">
        <v>0.37807000000066182</v>
      </c>
      <c r="H4490">
        <v>252.6019</v>
      </c>
      <c r="I4490">
        <v>42.856999999999999</v>
      </c>
      <c r="J4490">
        <v>1174.2860000000001</v>
      </c>
      <c r="L4490" t="s">
        <v>1457</v>
      </c>
      <c r="M4490" t="str">
        <f t="shared" si="568"/>
        <v>2018</v>
      </c>
      <c r="N4490" t="str">
        <f t="shared" si="569"/>
        <v>01</v>
      </c>
      <c r="O4490" t="str">
        <f t="shared" si="570"/>
        <v>25</v>
      </c>
      <c r="P4490" t="str">
        <f t="shared" si="571"/>
        <v>17</v>
      </c>
      <c r="Q4490" t="str">
        <f t="shared" si="572"/>
        <v>06</v>
      </c>
      <c r="R4490" t="str">
        <f t="shared" si="573"/>
        <v>02</v>
      </c>
      <c r="S4490" s="4">
        <f t="shared" si="575"/>
        <v>43125.712523148148</v>
      </c>
      <c r="T4490" s="5">
        <f t="shared" si="574"/>
        <v>43125.712523148148</v>
      </c>
      <c r="U4490" t="s">
        <v>2882</v>
      </c>
      <c r="AH4490" t="s">
        <v>2940</v>
      </c>
      <c r="AI4490" t="s">
        <v>2941</v>
      </c>
      <c r="AJ4490" t="s">
        <v>3097</v>
      </c>
      <c r="AK4490" t="s">
        <v>3101</v>
      </c>
      <c r="AL4490" t="s">
        <v>3103</v>
      </c>
      <c r="AM4490" t="s">
        <v>3545</v>
      </c>
      <c r="BQ4490">
        <v>252.6019</v>
      </c>
      <c r="BR4490">
        <v>252.97997000000069</v>
      </c>
      <c r="BS4490">
        <v>10</v>
      </c>
    </row>
    <row r="4491" spans="1:71" x14ac:dyDescent="0.25">
      <c r="A4491" t="s">
        <v>87</v>
      </c>
      <c r="B4491">
        <v>2239</v>
      </c>
      <c r="C4491" t="s">
        <v>88</v>
      </c>
      <c r="D4491">
        <v>2</v>
      </c>
      <c r="E4491">
        <v>14054.391390000001</v>
      </c>
      <c r="F4491">
        <v>14054.60563</v>
      </c>
      <c r="G4491">
        <v>0.21423999999933591</v>
      </c>
      <c r="H4491">
        <v>254.3914</v>
      </c>
      <c r="I4491">
        <v>51.429000000000002</v>
      </c>
      <c r="J4491">
        <v>1208.5709999999999</v>
      </c>
      <c r="L4491" t="s">
        <v>1457</v>
      </c>
      <c r="M4491" t="str">
        <f t="shared" si="568"/>
        <v>2018</v>
      </c>
      <c r="N4491" t="str">
        <f t="shared" si="569"/>
        <v>01</v>
      </c>
      <c r="O4491" t="str">
        <f t="shared" si="570"/>
        <v>25</v>
      </c>
      <c r="P4491" t="str">
        <f t="shared" si="571"/>
        <v>17</v>
      </c>
      <c r="Q4491" t="str">
        <f t="shared" si="572"/>
        <v>06</v>
      </c>
      <c r="R4491" t="str">
        <f t="shared" si="573"/>
        <v>02</v>
      </c>
      <c r="S4491" s="4">
        <f t="shared" si="575"/>
        <v>43125.712523148148</v>
      </c>
      <c r="T4491" s="5">
        <f t="shared" si="574"/>
        <v>43125.712523148148</v>
      </c>
      <c r="U4491" t="s">
        <v>2882</v>
      </c>
      <c r="AH4491" t="s">
        <v>2940</v>
      </c>
      <c r="AI4491" t="s">
        <v>2941</v>
      </c>
      <c r="AJ4491" t="s">
        <v>3097</v>
      </c>
      <c r="AK4491" t="s">
        <v>3101</v>
      </c>
      <c r="AL4491" t="s">
        <v>3103</v>
      </c>
      <c r="AM4491" t="s">
        <v>3545</v>
      </c>
      <c r="BQ4491">
        <v>254.3914</v>
      </c>
      <c r="BR4491">
        <v>254.60563999999931</v>
      </c>
      <c r="BS4491">
        <v>11</v>
      </c>
    </row>
    <row r="4492" spans="1:71" x14ac:dyDescent="0.25">
      <c r="A4492" t="s">
        <v>87</v>
      </c>
      <c r="B4492">
        <v>2240</v>
      </c>
      <c r="C4492" t="s">
        <v>88</v>
      </c>
      <c r="D4492">
        <v>2</v>
      </c>
      <c r="E4492">
        <v>14054.90179</v>
      </c>
      <c r="F4492">
        <v>14055.204239999999</v>
      </c>
      <c r="G4492">
        <v>0.30244999999922578</v>
      </c>
      <c r="H4492">
        <v>254.90180000000001</v>
      </c>
      <c r="I4492">
        <v>60</v>
      </c>
      <c r="J4492">
        <v>1362.857</v>
      </c>
      <c r="L4492" t="s">
        <v>1457</v>
      </c>
      <c r="M4492" t="str">
        <f t="shared" si="568"/>
        <v>2018</v>
      </c>
      <c r="N4492" t="str">
        <f t="shared" si="569"/>
        <v>01</v>
      </c>
      <c r="O4492" t="str">
        <f t="shared" si="570"/>
        <v>25</v>
      </c>
      <c r="P4492" t="str">
        <f t="shared" si="571"/>
        <v>17</v>
      </c>
      <c r="Q4492" t="str">
        <f t="shared" si="572"/>
        <v>06</v>
      </c>
      <c r="R4492" t="str">
        <f t="shared" si="573"/>
        <v>02</v>
      </c>
      <c r="S4492" s="4">
        <f t="shared" si="575"/>
        <v>43125.712523148148</v>
      </c>
      <c r="T4492" s="5">
        <f t="shared" si="574"/>
        <v>43125.712523148148</v>
      </c>
      <c r="U4492" t="s">
        <v>2882</v>
      </c>
      <c r="AH4492" t="s">
        <v>2940</v>
      </c>
      <c r="AI4492" t="s">
        <v>2941</v>
      </c>
      <c r="AJ4492" t="s">
        <v>3097</v>
      </c>
      <c r="AK4492" t="s">
        <v>3101</v>
      </c>
      <c r="AL4492" t="s">
        <v>3103</v>
      </c>
      <c r="AM4492" t="s">
        <v>3545</v>
      </c>
      <c r="BQ4492">
        <v>254.90180000000001</v>
      </c>
      <c r="BR4492">
        <v>255.20424999999921</v>
      </c>
      <c r="BS4492">
        <v>12</v>
      </c>
    </row>
    <row r="4493" spans="1:71" x14ac:dyDescent="0.25">
      <c r="A4493" t="s">
        <v>87</v>
      </c>
      <c r="B4493">
        <v>1327</v>
      </c>
      <c r="C4493" t="s">
        <v>88</v>
      </c>
      <c r="D4493">
        <v>2</v>
      </c>
      <c r="E4493">
        <v>14190.645109999999</v>
      </c>
      <c r="F4493">
        <v>14190.934960000001</v>
      </c>
      <c r="G4493">
        <v>0.28985000000102451</v>
      </c>
      <c r="H4493">
        <v>90.645099999999999</v>
      </c>
      <c r="I4493">
        <v>122.8</v>
      </c>
      <c r="J4493">
        <v>1034.5999999999999</v>
      </c>
      <c r="L4493" t="s">
        <v>1458</v>
      </c>
      <c r="M4493" t="str">
        <f t="shared" si="568"/>
        <v>2018</v>
      </c>
      <c r="N4493" t="str">
        <f t="shared" si="569"/>
        <v>01</v>
      </c>
      <c r="O4493" t="str">
        <f t="shared" si="570"/>
        <v>26</v>
      </c>
      <c r="P4493" t="str">
        <f t="shared" si="571"/>
        <v>21</v>
      </c>
      <c r="Q4493" t="str">
        <f t="shared" si="572"/>
        <v>06</v>
      </c>
      <c r="R4493" t="str">
        <f t="shared" si="573"/>
        <v>02</v>
      </c>
      <c r="S4493" s="4">
        <f t="shared" si="575"/>
        <v>43126.879189814812</v>
      </c>
      <c r="T4493" s="5">
        <f t="shared" si="574"/>
        <v>43126.879189814812</v>
      </c>
      <c r="U4493" t="s">
        <v>2883</v>
      </c>
      <c r="W4493" t="s">
        <v>2940</v>
      </c>
      <c r="X4493" t="s">
        <v>2942</v>
      </c>
      <c r="Z4493" t="s">
        <v>2954</v>
      </c>
      <c r="AH4493" t="s">
        <v>2940</v>
      </c>
      <c r="AI4493" t="s">
        <v>2941</v>
      </c>
      <c r="AJ4493" t="s">
        <v>3097</v>
      </c>
      <c r="AK4493" t="s">
        <v>3101</v>
      </c>
      <c r="AL4493" t="s">
        <v>3103</v>
      </c>
      <c r="AM4493" t="s">
        <v>3105</v>
      </c>
      <c r="BQ4493">
        <v>90.645099999999999</v>
      </c>
      <c r="BR4493">
        <v>90.934950000001024</v>
      </c>
      <c r="BS4493">
        <v>0</v>
      </c>
    </row>
    <row r="4494" spans="1:71" x14ac:dyDescent="0.25">
      <c r="A4494" t="s">
        <v>87</v>
      </c>
      <c r="B4494">
        <v>1563</v>
      </c>
      <c r="C4494" t="s">
        <v>88</v>
      </c>
      <c r="D4494">
        <v>2</v>
      </c>
      <c r="E4494">
        <v>14395.079100000001</v>
      </c>
      <c r="F4494">
        <v>14395.33115</v>
      </c>
      <c r="G4494">
        <v>0.25204999999914429</v>
      </c>
      <c r="H4494">
        <v>295.07909999999998</v>
      </c>
      <c r="I4494">
        <v>31.495999999999999</v>
      </c>
      <c r="J4494">
        <v>921.26</v>
      </c>
      <c r="L4494" t="s">
        <v>1458</v>
      </c>
      <c r="M4494" t="str">
        <f t="shared" si="568"/>
        <v>2018</v>
      </c>
      <c r="N4494" t="str">
        <f t="shared" si="569"/>
        <v>01</v>
      </c>
      <c r="O4494" t="str">
        <f t="shared" si="570"/>
        <v>26</v>
      </c>
      <c r="P4494" t="str">
        <f t="shared" si="571"/>
        <v>21</v>
      </c>
      <c r="Q4494" t="str">
        <f t="shared" si="572"/>
        <v>06</v>
      </c>
      <c r="R4494" t="str">
        <f t="shared" si="573"/>
        <v>02</v>
      </c>
      <c r="S4494" s="4">
        <f t="shared" si="575"/>
        <v>43126.879189814812</v>
      </c>
      <c r="T4494" s="5">
        <f t="shared" si="574"/>
        <v>43126.879189814812</v>
      </c>
      <c r="U4494" t="s">
        <v>2883</v>
      </c>
      <c r="AH4494" t="s">
        <v>2940</v>
      </c>
      <c r="AI4494" t="s">
        <v>2941</v>
      </c>
      <c r="AJ4494" t="s">
        <v>3097</v>
      </c>
      <c r="AK4494" t="s">
        <v>3101</v>
      </c>
      <c r="AL4494" t="s">
        <v>3103</v>
      </c>
      <c r="AM4494" t="s">
        <v>3412</v>
      </c>
      <c r="BQ4494">
        <v>295.07909999999998</v>
      </c>
      <c r="BR4494">
        <v>295.33114999999913</v>
      </c>
      <c r="BS4494">
        <v>1</v>
      </c>
    </row>
    <row r="4495" spans="1:71" x14ac:dyDescent="0.25">
      <c r="A4495" t="s">
        <v>87</v>
      </c>
      <c r="B4495">
        <v>2241</v>
      </c>
      <c r="C4495" t="s">
        <v>88</v>
      </c>
      <c r="D4495">
        <v>2</v>
      </c>
      <c r="E4495">
        <v>14100.02397</v>
      </c>
      <c r="F4495">
        <v>14100.452450000001</v>
      </c>
      <c r="G4495">
        <v>0.42848000000049069</v>
      </c>
      <c r="H4495">
        <v>2.4E-2</v>
      </c>
      <c r="I4495">
        <v>51.429000000000002</v>
      </c>
      <c r="J4495">
        <v>1345.7139999999999</v>
      </c>
      <c r="L4495" t="s">
        <v>1458</v>
      </c>
      <c r="M4495" t="str">
        <f t="shared" si="568"/>
        <v>2018</v>
      </c>
      <c r="N4495" t="str">
        <f t="shared" si="569"/>
        <v>01</v>
      </c>
      <c r="O4495" t="str">
        <f t="shared" si="570"/>
        <v>26</v>
      </c>
      <c r="P4495" t="str">
        <f t="shared" si="571"/>
        <v>21</v>
      </c>
      <c r="Q4495" t="str">
        <f t="shared" si="572"/>
        <v>06</v>
      </c>
      <c r="R4495" t="str">
        <f t="shared" si="573"/>
        <v>02</v>
      </c>
      <c r="S4495" s="4">
        <f t="shared" si="575"/>
        <v>43126.879189814812</v>
      </c>
      <c r="T4495" s="5">
        <f t="shared" si="574"/>
        <v>43126.879189814812</v>
      </c>
      <c r="U4495" t="s">
        <v>2883</v>
      </c>
      <c r="AH4495" t="s">
        <v>2940</v>
      </c>
      <c r="AI4495" t="s">
        <v>2941</v>
      </c>
      <c r="AJ4495" t="s">
        <v>3097</v>
      </c>
      <c r="AK4495" t="s">
        <v>3101</v>
      </c>
      <c r="AL4495" t="s">
        <v>3103</v>
      </c>
      <c r="AM4495" t="s">
        <v>3546</v>
      </c>
      <c r="BQ4495">
        <v>2.4E-2</v>
      </c>
      <c r="BR4495">
        <v>0.45248000000049071</v>
      </c>
      <c r="BS4495">
        <v>2</v>
      </c>
    </row>
    <row r="4496" spans="1:71" x14ac:dyDescent="0.25">
      <c r="A4496" t="s">
        <v>87</v>
      </c>
      <c r="B4496">
        <v>2242</v>
      </c>
      <c r="C4496" t="s">
        <v>88</v>
      </c>
      <c r="D4496">
        <v>2</v>
      </c>
      <c r="E4496">
        <v>14100.66669</v>
      </c>
      <c r="F4496">
        <v>14101.03846</v>
      </c>
      <c r="G4496">
        <v>0.37176999999974208</v>
      </c>
      <c r="H4496">
        <v>0.66669999999999996</v>
      </c>
      <c r="I4496">
        <v>60</v>
      </c>
      <c r="J4496">
        <v>1362.857</v>
      </c>
      <c r="L4496" t="s">
        <v>1458</v>
      </c>
      <c r="M4496" t="str">
        <f t="shared" si="568"/>
        <v>2018</v>
      </c>
      <c r="N4496" t="str">
        <f t="shared" si="569"/>
        <v>01</v>
      </c>
      <c r="O4496" t="str">
        <f t="shared" si="570"/>
        <v>26</v>
      </c>
      <c r="P4496" t="str">
        <f t="shared" si="571"/>
        <v>21</v>
      </c>
      <c r="Q4496" t="str">
        <f t="shared" si="572"/>
        <v>06</v>
      </c>
      <c r="R4496" t="str">
        <f t="shared" si="573"/>
        <v>02</v>
      </c>
      <c r="S4496" s="4">
        <f t="shared" si="575"/>
        <v>43126.879189814812</v>
      </c>
      <c r="T4496" s="5">
        <f t="shared" si="574"/>
        <v>43126.879189814812</v>
      </c>
      <c r="U4496" t="s">
        <v>2883</v>
      </c>
      <c r="AH4496" t="s">
        <v>2940</v>
      </c>
      <c r="AI4496" t="s">
        <v>2941</v>
      </c>
      <c r="AJ4496" t="s">
        <v>2941</v>
      </c>
      <c r="AK4496" t="s">
        <v>3101</v>
      </c>
      <c r="AL4496" t="s">
        <v>3104</v>
      </c>
      <c r="AM4496" t="s">
        <v>3546</v>
      </c>
      <c r="BQ4496">
        <v>0.66669999999999996</v>
      </c>
      <c r="BR4496">
        <v>1.038469999999742</v>
      </c>
      <c r="BS4496">
        <v>3</v>
      </c>
    </row>
    <row r="4497" spans="1:71" x14ac:dyDescent="0.25">
      <c r="A4497" t="s">
        <v>87</v>
      </c>
      <c r="B4497">
        <v>2243</v>
      </c>
      <c r="C4497" t="s">
        <v>88</v>
      </c>
      <c r="D4497">
        <v>2</v>
      </c>
      <c r="E4497">
        <v>14101.51735</v>
      </c>
      <c r="F4497">
        <v>14101.908030000001</v>
      </c>
      <c r="G4497">
        <v>0.39068000000042957</v>
      </c>
      <c r="H4497">
        <v>1.5174000000000001</v>
      </c>
      <c r="I4497">
        <v>111.429</v>
      </c>
      <c r="J4497">
        <v>1328.5709999999999</v>
      </c>
      <c r="L4497" t="s">
        <v>1458</v>
      </c>
      <c r="M4497" t="str">
        <f t="shared" si="568"/>
        <v>2018</v>
      </c>
      <c r="N4497" t="str">
        <f t="shared" si="569"/>
        <v>01</v>
      </c>
      <c r="O4497" t="str">
        <f t="shared" si="570"/>
        <v>26</v>
      </c>
      <c r="P4497" t="str">
        <f t="shared" si="571"/>
        <v>21</v>
      </c>
      <c r="Q4497" t="str">
        <f t="shared" si="572"/>
        <v>06</v>
      </c>
      <c r="R4497" t="str">
        <f t="shared" si="573"/>
        <v>02</v>
      </c>
      <c r="S4497" s="4">
        <f t="shared" si="575"/>
        <v>43126.879189814812</v>
      </c>
      <c r="T4497" s="5">
        <f t="shared" si="574"/>
        <v>43126.879189814812</v>
      </c>
      <c r="U4497" t="s">
        <v>2883</v>
      </c>
      <c r="AH4497" t="s">
        <v>2940</v>
      </c>
      <c r="AI4497" t="s">
        <v>2941</v>
      </c>
      <c r="AJ4497" t="s">
        <v>2941</v>
      </c>
      <c r="AK4497" t="s">
        <v>3101</v>
      </c>
      <c r="AL4497" t="s">
        <v>3104</v>
      </c>
      <c r="AM4497" t="s">
        <v>3546</v>
      </c>
      <c r="BQ4497">
        <v>1.5174000000000001</v>
      </c>
      <c r="BR4497">
        <v>1.9080800000004301</v>
      </c>
      <c r="BS4497">
        <v>4</v>
      </c>
    </row>
    <row r="4498" spans="1:71" x14ac:dyDescent="0.25">
      <c r="A4498" t="s">
        <v>87</v>
      </c>
      <c r="B4498">
        <v>2244</v>
      </c>
      <c r="C4498" t="s">
        <v>88</v>
      </c>
      <c r="D4498">
        <v>2</v>
      </c>
      <c r="E4498">
        <v>14103.42031</v>
      </c>
      <c r="F4498">
        <v>14104.27728</v>
      </c>
      <c r="G4498">
        <v>0.85697000000072876</v>
      </c>
      <c r="H4498">
        <v>3.4203000000000001</v>
      </c>
      <c r="I4498">
        <v>77.143000000000001</v>
      </c>
      <c r="J4498">
        <v>1182.857</v>
      </c>
      <c r="L4498" t="s">
        <v>1458</v>
      </c>
      <c r="M4498" t="str">
        <f t="shared" si="568"/>
        <v>2018</v>
      </c>
      <c r="N4498" t="str">
        <f t="shared" si="569"/>
        <v>01</v>
      </c>
      <c r="O4498" t="str">
        <f t="shared" si="570"/>
        <v>26</v>
      </c>
      <c r="P4498" t="str">
        <f t="shared" si="571"/>
        <v>21</v>
      </c>
      <c r="Q4498" t="str">
        <f t="shared" si="572"/>
        <v>06</v>
      </c>
      <c r="R4498" t="str">
        <f t="shared" si="573"/>
        <v>02</v>
      </c>
      <c r="S4498" s="4">
        <f t="shared" si="575"/>
        <v>43126.879189814812</v>
      </c>
      <c r="T4498" s="5">
        <f t="shared" si="574"/>
        <v>43126.879189814812</v>
      </c>
      <c r="U4498" t="s">
        <v>2883</v>
      </c>
      <c r="AH4498" t="s">
        <v>2940</v>
      </c>
      <c r="AI4498" t="s">
        <v>2941</v>
      </c>
      <c r="AJ4498" t="s">
        <v>2941</v>
      </c>
      <c r="AK4498" t="s">
        <v>3101</v>
      </c>
      <c r="AL4498" t="s">
        <v>3104</v>
      </c>
      <c r="AM4498" t="s">
        <v>3546</v>
      </c>
      <c r="BQ4498">
        <v>3.4203000000000001</v>
      </c>
      <c r="BR4498">
        <v>4.2772700000007289</v>
      </c>
      <c r="BS4498">
        <v>5</v>
      </c>
    </row>
    <row r="4499" spans="1:71" x14ac:dyDescent="0.25">
      <c r="A4499" t="s">
        <v>87</v>
      </c>
      <c r="B4499">
        <v>2245</v>
      </c>
      <c r="C4499" t="s">
        <v>88</v>
      </c>
      <c r="D4499">
        <v>2</v>
      </c>
      <c r="E4499">
        <v>14104.58603</v>
      </c>
      <c r="F4499">
        <v>14104.875889999999</v>
      </c>
      <c r="G4499">
        <v>0.28985999999895279</v>
      </c>
      <c r="H4499">
        <v>4.5860000000000003</v>
      </c>
      <c r="I4499">
        <v>51.429000000000002</v>
      </c>
      <c r="J4499">
        <v>1354.2860000000001</v>
      </c>
      <c r="L4499" t="s">
        <v>1458</v>
      </c>
      <c r="M4499" t="str">
        <f t="shared" si="568"/>
        <v>2018</v>
      </c>
      <c r="N4499" t="str">
        <f t="shared" si="569"/>
        <v>01</v>
      </c>
      <c r="O4499" t="str">
        <f t="shared" si="570"/>
        <v>26</v>
      </c>
      <c r="P4499" t="str">
        <f t="shared" si="571"/>
        <v>21</v>
      </c>
      <c r="Q4499" t="str">
        <f t="shared" si="572"/>
        <v>06</v>
      </c>
      <c r="R4499" t="str">
        <f t="shared" si="573"/>
        <v>02</v>
      </c>
      <c r="S4499" s="4">
        <f t="shared" si="575"/>
        <v>43126.879189814812</v>
      </c>
      <c r="T4499" s="5">
        <f t="shared" si="574"/>
        <v>43126.879189814812</v>
      </c>
      <c r="U4499" t="s">
        <v>2883</v>
      </c>
      <c r="AH4499" t="s">
        <v>2940</v>
      </c>
      <c r="AI4499" t="s">
        <v>2941</v>
      </c>
      <c r="AJ4499" t="s">
        <v>3097</v>
      </c>
      <c r="AK4499" t="s">
        <v>3101</v>
      </c>
      <c r="AL4499" t="s">
        <v>3103</v>
      </c>
      <c r="AM4499" t="s">
        <v>3546</v>
      </c>
      <c r="BQ4499">
        <v>4.5860000000000003</v>
      </c>
      <c r="BR4499">
        <v>4.8758599999989531</v>
      </c>
      <c r="BS4499">
        <v>6</v>
      </c>
    </row>
    <row r="4500" spans="1:71" x14ac:dyDescent="0.25">
      <c r="A4500" t="s">
        <v>87</v>
      </c>
      <c r="B4500">
        <v>1336</v>
      </c>
      <c r="C4500" t="s">
        <v>88</v>
      </c>
      <c r="D4500">
        <v>2</v>
      </c>
      <c r="E4500">
        <v>14737.834269999999</v>
      </c>
      <c r="F4500">
        <v>14738.67863</v>
      </c>
      <c r="G4500">
        <v>0.84436000000096101</v>
      </c>
      <c r="H4500">
        <v>37.834299999999999</v>
      </c>
      <c r="I4500">
        <v>75.599999999999994</v>
      </c>
      <c r="J4500">
        <v>633.1</v>
      </c>
      <c r="L4500" t="s">
        <v>1459</v>
      </c>
      <c r="M4500" t="str">
        <f t="shared" si="568"/>
        <v>2018</v>
      </c>
      <c r="N4500" t="str">
        <f t="shared" si="569"/>
        <v>02</v>
      </c>
      <c r="O4500" t="str">
        <f t="shared" si="570"/>
        <v>18</v>
      </c>
      <c r="P4500" t="str">
        <f t="shared" si="571"/>
        <v>02</v>
      </c>
      <c r="Q4500" t="str">
        <f t="shared" si="572"/>
        <v>06</v>
      </c>
      <c r="R4500" t="str">
        <f t="shared" si="573"/>
        <v>02</v>
      </c>
      <c r="S4500" s="4">
        <f t="shared" si="575"/>
        <v>43149.087523148148</v>
      </c>
      <c r="T4500" s="5">
        <f t="shared" si="574"/>
        <v>43149.087523148148</v>
      </c>
      <c r="U4500" t="s">
        <v>2884</v>
      </c>
      <c r="W4500" t="s">
        <v>2940</v>
      </c>
      <c r="X4500" t="s">
        <v>2942</v>
      </c>
      <c r="Z4500" t="s">
        <v>2954</v>
      </c>
      <c r="AH4500" t="s">
        <v>2940</v>
      </c>
      <c r="AI4500" t="s">
        <v>3077</v>
      </c>
      <c r="AJ4500" t="s">
        <v>3097</v>
      </c>
      <c r="AK4500" t="s">
        <v>3101</v>
      </c>
      <c r="AL4500" t="s">
        <v>3103</v>
      </c>
      <c r="AM4500" t="s">
        <v>3105</v>
      </c>
      <c r="BQ4500">
        <v>37.834299999999999</v>
      </c>
      <c r="BR4500">
        <v>38.67866000000096</v>
      </c>
      <c r="BS4500">
        <v>0</v>
      </c>
    </row>
    <row r="4501" spans="1:71" x14ac:dyDescent="0.25">
      <c r="A4501" t="s">
        <v>87</v>
      </c>
      <c r="B4501">
        <v>1565</v>
      </c>
      <c r="C4501" t="s">
        <v>88</v>
      </c>
      <c r="D4501">
        <v>2</v>
      </c>
      <c r="E4501">
        <v>14996.0965</v>
      </c>
      <c r="F4501">
        <v>14997.552079999999</v>
      </c>
      <c r="G4501">
        <v>1.4555799999998269</v>
      </c>
      <c r="H4501">
        <v>296.09649999999999</v>
      </c>
      <c r="I4501">
        <v>47.244</v>
      </c>
      <c r="J4501">
        <v>1141.732</v>
      </c>
      <c r="L4501" t="s">
        <v>1459</v>
      </c>
      <c r="M4501" t="str">
        <f t="shared" si="568"/>
        <v>2018</v>
      </c>
      <c r="N4501" t="str">
        <f t="shared" si="569"/>
        <v>02</v>
      </c>
      <c r="O4501" t="str">
        <f t="shared" si="570"/>
        <v>18</v>
      </c>
      <c r="P4501" t="str">
        <f t="shared" si="571"/>
        <v>02</v>
      </c>
      <c r="Q4501" t="str">
        <f t="shared" si="572"/>
        <v>06</v>
      </c>
      <c r="R4501" t="str">
        <f t="shared" si="573"/>
        <v>02</v>
      </c>
      <c r="S4501" s="4">
        <f t="shared" si="575"/>
        <v>43149.087523148148</v>
      </c>
      <c r="T4501" s="5">
        <f t="shared" si="574"/>
        <v>43149.087523148148</v>
      </c>
      <c r="U4501" t="s">
        <v>2884</v>
      </c>
      <c r="AH4501" t="s">
        <v>2940</v>
      </c>
      <c r="AI4501" t="s">
        <v>3081</v>
      </c>
      <c r="AJ4501" t="s">
        <v>3077</v>
      </c>
      <c r="AK4501" t="s">
        <v>2940</v>
      </c>
      <c r="AL4501" t="s">
        <v>3104</v>
      </c>
      <c r="AM4501" t="s">
        <v>3547</v>
      </c>
      <c r="AN4501" t="s">
        <v>3727</v>
      </c>
      <c r="BQ4501">
        <v>296.09649999999999</v>
      </c>
      <c r="BR4501">
        <v>297.55207999999982</v>
      </c>
      <c r="BS4501">
        <v>1</v>
      </c>
    </row>
    <row r="4502" spans="1:71" x14ac:dyDescent="0.25">
      <c r="A4502" t="s">
        <v>87</v>
      </c>
      <c r="B4502">
        <v>1339</v>
      </c>
      <c r="C4502" t="s">
        <v>88</v>
      </c>
      <c r="D4502">
        <v>2</v>
      </c>
      <c r="E4502">
        <v>35494.565000000002</v>
      </c>
      <c r="F4502">
        <v>35495.581129999999</v>
      </c>
      <c r="G4502">
        <v>1.016129999996338</v>
      </c>
      <c r="H4502">
        <v>94.564999999999998</v>
      </c>
      <c r="I4502">
        <v>100.2</v>
      </c>
      <c r="J4502">
        <v>548.5</v>
      </c>
      <c r="L4502" t="s">
        <v>1460</v>
      </c>
      <c r="M4502" t="str">
        <f t="shared" si="568"/>
        <v>2017</v>
      </c>
      <c r="N4502" t="str">
        <f t="shared" si="569"/>
        <v>12</v>
      </c>
      <c r="O4502" t="str">
        <f t="shared" si="570"/>
        <v>24</v>
      </c>
      <c r="P4502" t="str">
        <f t="shared" si="571"/>
        <v>19</v>
      </c>
      <c r="Q4502" t="str">
        <f t="shared" si="572"/>
        <v>36</v>
      </c>
      <c r="R4502" t="str">
        <f t="shared" si="573"/>
        <v>02</v>
      </c>
      <c r="S4502" s="4">
        <f t="shared" si="575"/>
        <v>43093.816689814812</v>
      </c>
      <c r="T4502" s="5">
        <f t="shared" si="574"/>
        <v>43093.816689814812</v>
      </c>
      <c r="U4502" t="s">
        <v>2885</v>
      </c>
      <c r="W4502" t="s">
        <v>2940</v>
      </c>
      <c r="X4502" t="s">
        <v>2942</v>
      </c>
      <c r="Z4502" t="s">
        <v>67</v>
      </c>
      <c r="AH4502" t="s">
        <v>2940</v>
      </c>
      <c r="AI4502" t="s">
        <v>3081</v>
      </c>
      <c r="AJ4502" t="s">
        <v>3097</v>
      </c>
      <c r="AK4502" t="s">
        <v>3101</v>
      </c>
      <c r="AL4502" t="s">
        <v>3103</v>
      </c>
      <c r="AM4502" t="s">
        <v>3105</v>
      </c>
      <c r="BP4502" t="s">
        <v>2940</v>
      </c>
      <c r="BQ4502">
        <v>94.564999999999998</v>
      </c>
      <c r="BR4502">
        <v>95.581129999996335</v>
      </c>
      <c r="BS4502">
        <v>0</v>
      </c>
    </row>
    <row r="4503" spans="1:71" x14ac:dyDescent="0.25">
      <c r="A4503" t="s">
        <v>87</v>
      </c>
      <c r="B4503">
        <v>1784</v>
      </c>
      <c r="C4503" t="s">
        <v>88</v>
      </c>
      <c r="D4503">
        <v>2</v>
      </c>
      <c r="E4503">
        <v>35622.066800000001</v>
      </c>
      <c r="F4503">
        <v>35622.262139999999</v>
      </c>
      <c r="G4503">
        <v>0.1953399999983958</v>
      </c>
      <c r="H4503">
        <v>222.0668</v>
      </c>
      <c r="I4503">
        <v>47.244</v>
      </c>
      <c r="J4503">
        <v>535.43299999999999</v>
      </c>
      <c r="L4503" t="s">
        <v>1460</v>
      </c>
      <c r="M4503" t="str">
        <f t="shared" si="568"/>
        <v>2017</v>
      </c>
      <c r="N4503" t="str">
        <f t="shared" si="569"/>
        <v>12</v>
      </c>
      <c r="O4503" t="str">
        <f t="shared" si="570"/>
        <v>24</v>
      </c>
      <c r="P4503" t="str">
        <f t="shared" si="571"/>
        <v>19</v>
      </c>
      <c r="Q4503" t="str">
        <f t="shared" si="572"/>
        <v>36</v>
      </c>
      <c r="R4503" t="str">
        <f t="shared" si="573"/>
        <v>02</v>
      </c>
      <c r="S4503" s="4">
        <f t="shared" si="575"/>
        <v>43093.816689814812</v>
      </c>
      <c r="T4503" s="5">
        <f t="shared" si="574"/>
        <v>43093.816689814812</v>
      </c>
      <c r="U4503" t="s">
        <v>2885</v>
      </c>
      <c r="AH4503" t="s">
        <v>2940</v>
      </c>
      <c r="AI4503" t="s">
        <v>2941</v>
      </c>
      <c r="AJ4503" t="s">
        <v>3097</v>
      </c>
      <c r="AK4503" t="s">
        <v>3101</v>
      </c>
      <c r="AL4503" t="s">
        <v>3103</v>
      </c>
      <c r="AM4503" t="s">
        <v>3320</v>
      </c>
      <c r="BQ4503">
        <v>222.0668</v>
      </c>
      <c r="BR4503">
        <v>222.2621399999984</v>
      </c>
      <c r="BS4503">
        <v>1</v>
      </c>
    </row>
    <row r="4504" spans="1:71" x14ac:dyDescent="0.25">
      <c r="A4504" t="s">
        <v>87</v>
      </c>
      <c r="B4504">
        <v>2246</v>
      </c>
      <c r="C4504" t="s">
        <v>88</v>
      </c>
      <c r="D4504">
        <v>2</v>
      </c>
      <c r="E4504">
        <v>35493.484669999998</v>
      </c>
      <c r="F4504">
        <v>35493.707459999998</v>
      </c>
      <c r="G4504">
        <v>0.22278999999980439</v>
      </c>
      <c r="H4504">
        <v>93.484700000000004</v>
      </c>
      <c r="I4504">
        <v>77.143000000000001</v>
      </c>
      <c r="J4504">
        <v>471.42899999999997</v>
      </c>
      <c r="L4504" t="s">
        <v>1460</v>
      </c>
      <c r="M4504" t="str">
        <f t="shared" si="568"/>
        <v>2017</v>
      </c>
      <c r="N4504" t="str">
        <f t="shared" si="569"/>
        <v>12</v>
      </c>
      <c r="O4504" t="str">
        <f t="shared" si="570"/>
        <v>24</v>
      </c>
      <c r="P4504" t="str">
        <f t="shared" si="571"/>
        <v>19</v>
      </c>
      <c r="Q4504" t="str">
        <f t="shared" si="572"/>
        <v>36</v>
      </c>
      <c r="R4504" t="str">
        <f t="shared" si="573"/>
        <v>02</v>
      </c>
      <c r="S4504" s="4">
        <f t="shared" si="575"/>
        <v>43093.816689814812</v>
      </c>
      <c r="T4504" s="5">
        <f t="shared" si="574"/>
        <v>43093.816689814812</v>
      </c>
      <c r="U4504" t="s">
        <v>2885</v>
      </c>
      <c r="AH4504" t="s">
        <v>2940</v>
      </c>
      <c r="AI4504" t="s">
        <v>2941</v>
      </c>
      <c r="AJ4504" t="s">
        <v>3097</v>
      </c>
      <c r="AK4504" t="s">
        <v>3101</v>
      </c>
      <c r="AL4504" t="s">
        <v>3103</v>
      </c>
      <c r="AM4504" t="s">
        <v>3105</v>
      </c>
      <c r="AN4504" t="s">
        <v>3620</v>
      </c>
      <c r="BQ4504">
        <v>93.484700000000004</v>
      </c>
      <c r="BR4504">
        <v>93.707489999999808</v>
      </c>
      <c r="BS4504">
        <v>2</v>
      </c>
    </row>
    <row r="4505" spans="1:71" x14ac:dyDescent="0.25">
      <c r="A4505" t="s">
        <v>87</v>
      </c>
      <c r="B4505">
        <v>1341</v>
      </c>
      <c r="C4505" t="s">
        <v>88</v>
      </c>
      <c r="D4505">
        <v>2</v>
      </c>
      <c r="E4505">
        <v>314.4239</v>
      </c>
      <c r="F4505">
        <v>314.97210419999999</v>
      </c>
      <c r="G4505">
        <v>0.54820419999998649</v>
      </c>
      <c r="H4505">
        <v>14.4239</v>
      </c>
      <c r="I4505">
        <v>86.614000000000004</v>
      </c>
      <c r="J4505">
        <v>992.12599999999998</v>
      </c>
      <c r="L4505" t="s">
        <v>1461</v>
      </c>
      <c r="M4505" t="str">
        <f t="shared" si="568"/>
        <v>2017</v>
      </c>
      <c r="N4505" t="str">
        <f t="shared" si="569"/>
        <v>12</v>
      </c>
      <c r="O4505" t="str">
        <f t="shared" si="570"/>
        <v>27</v>
      </c>
      <c r="P4505" t="str">
        <f t="shared" si="571"/>
        <v>04</v>
      </c>
      <c r="Q4505" t="str">
        <f t="shared" si="572"/>
        <v>36</v>
      </c>
      <c r="R4505" t="str">
        <f t="shared" si="573"/>
        <v>02</v>
      </c>
      <c r="S4505" s="4">
        <f t="shared" si="575"/>
        <v>43096.191689814812</v>
      </c>
      <c r="T4505" s="5">
        <f t="shared" si="574"/>
        <v>43096.191689814812</v>
      </c>
      <c r="U4505" t="s">
        <v>2886</v>
      </c>
      <c r="AH4505" t="s">
        <v>2940</v>
      </c>
      <c r="AI4505" t="s">
        <v>2941</v>
      </c>
      <c r="AJ4505" t="s">
        <v>3077</v>
      </c>
      <c r="AK4505" t="s">
        <v>3101</v>
      </c>
      <c r="AL4505" t="s">
        <v>3104</v>
      </c>
      <c r="AM4505" t="s">
        <v>3105</v>
      </c>
      <c r="AN4505" t="s">
        <v>3620</v>
      </c>
      <c r="BQ4505">
        <v>14.4239</v>
      </c>
      <c r="BR4505">
        <v>14.97210419999999</v>
      </c>
      <c r="BS4505">
        <v>0</v>
      </c>
    </row>
    <row r="4506" spans="1:71" x14ac:dyDescent="0.25">
      <c r="A4506" t="s">
        <v>87</v>
      </c>
      <c r="B4506">
        <v>1342</v>
      </c>
      <c r="C4506" t="s">
        <v>88</v>
      </c>
      <c r="D4506">
        <v>2</v>
      </c>
      <c r="E4506">
        <v>316.06959999999998</v>
      </c>
      <c r="F4506">
        <v>316.35945509999999</v>
      </c>
      <c r="G4506">
        <v>0.28985510000001108</v>
      </c>
      <c r="H4506">
        <v>16.069600000000001</v>
      </c>
      <c r="I4506">
        <v>102.36199999999999</v>
      </c>
      <c r="J4506">
        <v>1228.346</v>
      </c>
      <c r="L4506" t="s">
        <v>1461</v>
      </c>
      <c r="M4506" t="str">
        <f t="shared" si="568"/>
        <v>2017</v>
      </c>
      <c r="N4506" t="str">
        <f t="shared" si="569"/>
        <v>12</v>
      </c>
      <c r="O4506" t="str">
        <f t="shared" si="570"/>
        <v>27</v>
      </c>
      <c r="P4506" t="str">
        <f t="shared" si="571"/>
        <v>04</v>
      </c>
      <c r="Q4506" t="str">
        <f t="shared" si="572"/>
        <v>36</v>
      </c>
      <c r="R4506" t="str">
        <f t="shared" si="573"/>
        <v>02</v>
      </c>
      <c r="S4506" s="4">
        <f t="shared" si="575"/>
        <v>43096.191689814812</v>
      </c>
      <c r="T4506" s="5">
        <f t="shared" si="574"/>
        <v>43096.191689814812</v>
      </c>
      <c r="U4506" t="s">
        <v>2886</v>
      </c>
      <c r="AH4506" t="s">
        <v>2940</v>
      </c>
      <c r="AI4506" t="s">
        <v>2941</v>
      </c>
      <c r="AJ4506" t="s">
        <v>2941</v>
      </c>
      <c r="AK4506" t="s">
        <v>3101</v>
      </c>
      <c r="AL4506" t="s">
        <v>3104</v>
      </c>
      <c r="AM4506" t="s">
        <v>3219</v>
      </c>
      <c r="BQ4506">
        <v>16.069600000000001</v>
      </c>
      <c r="BR4506">
        <v>16.359455100000009</v>
      </c>
      <c r="BS4506">
        <v>1</v>
      </c>
    </row>
    <row r="4507" spans="1:71" x14ac:dyDescent="0.25">
      <c r="A4507" t="s">
        <v>87</v>
      </c>
      <c r="B4507">
        <v>1343</v>
      </c>
      <c r="C4507" t="s">
        <v>88</v>
      </c>
      <c r="D4507">
        <v>2</v>
      </c>
      <c r="E4507">
        <v>316.47289999999998</v>
      </c>
      <c r="F4507">
        <v>317.44958559999998</v>
      </c>
      <c r="G4507">
        <v>0.97668559999999616</v>
      </c>
      <c r="H4507">
        <v>16.472899999999999</v>
      </c>
      <c r="I4507">
        <v>62.991999999999997</v>
      </c>
      <c r="J4507">
        <v>1244.0940000000001</v>
      </c>
      <c r="L4507" t="s">
        <v>1461</v>
      </c>
      <c r="M4507" t="str">
        <f t="shared" si="568"/>
        <v>2017</v>
      </c>
      <c r="N4507" t="str">
        <f t="shared" si="569"/>
        <v>12</v>
      </c>
      <c r="O4507" t="str">
        <f t="shared" si="570"/>
        <v>27</v>
      </c>
      <c r="P4507" t="str">
        <f t="shared" si="571"/>
        <v>04</v>
      </c>
      <c r="Q4507" t="str">
        <f t="shared" si="572"/>
        <v>36</v>
      </c>
      <c r="R4507" t="str">
        <f t="shared" si="573"/>
        <v>02</v>
      </c>
      <c r="S4507" s="4">
        <f t="shared" si="575"/>
        <v>43096.191689814812</v>
      </c>
      <c r="T4507" s="5">
        <f t="shared" si="574"/>
        <v>43096.191689814812</v>
      </c>
      <c r="U4507" t="s">
        <v>2886</v>
      </c>
      <c r="AH4507" t="s">
        <v>2940</v>
      </c>
      <c r="AI4507" t="s">
        <v>3081</v>
      </c>
      <c r="AJ4507" t="s">
        <v>3077</v>
      </c>
      <c r="AK4507" t="s">
        <v>3101</v>
      </c>
      <c r="AL4507" t="s">
        <v>3104</v>
      </c>
      <c r="AM4507" t="s">
        <v>3219</v>
      </c>
      <c r="BQ4507">
        <v>16.472899999999999</v>
      </c>
      <c r="BR4507">
        <v>17.449585599999999</v>
      </c>
      <c r="BS4507">
        <v>2</v>
      </c>
    </row>
    <row r="4508" spans="1:71" x14ac:dyDescent="0.25">
      <c r="A4508" t="s">
        <v>87</v>
      </c>
      <c r="B4508">
        <v>1344</v>
      </c>
      <c r="C4508" t="s">
        <v>88</v>
      </c>
      <c r="D4508">
        <v>2</v>
      </c>
      <c r="E4508">
        <v>317.74360000000001</v>
      </c>
      <c r="F4508">
        <v>318.48714130000002</v>
      </c>
      <c r="G4508">
        <v>0.74354130000000396</v>
      </c>
      <c r="H4508">
        <v>17.743600000000001</v>
      </c>
      <c r="I4508">
        <v>55.118000000000002</v>
      </c>
      <c r="J4508">
        <v>1362.2049999999999</v>
      </c>
      <c r="L4508" t="s">
        <v>1461</v>
      </c>
      <c r="M4508" t="str">
        <f t="shared" si="568"/>
        <v>2017</v>
      </c>
      <c r="N4508" t="str">
        <f t="shared" si="569"/>
        <v>12</v>
      </c>
      <c r="O4508" t="str">
        <f t="shared" si="570"/>
        <v>27</v>
      </c>
      <c r="P4508" t="str">
        <f t="shared" si="571"/>
        <v>04</v>
      </c>
      <c r="Q4508" t="str">
        <f t="shared" si="572"/>
        <v>36</v>
      </c>
      <c r="R4508" t="str">
        <f t="shared" si="573"/>
        <v>02</v>
      </c>
      <c r="S4508" s="4">
        <f t="shared" si="575"/>
        <v>43096.191689814812</v>
      </c>
      <c r="T4508" s="5">
        <f t="shared" si="574"/>
        <v>43096.191689814812</v>
      </c>
      <c r="U4508" t="s">
        <v>2886</v>
      </c>
      <c r="AH4508" t="s">
        <v>2940</v>
      </c>
      <c r="AI4508" t="s">
        <v>3077</v>
      </c>
      <c r="AJ4508" t="s">
        <v>2941</v>
      </c>
      <c r="AK4508" t="s">
        <v>3101</v>
      </c>
      <c r="AL4508" t="s">
        <v>3104</v>
      </c>
      <c r="AM4508" t="s">
        <v>3219</v>
      </c>
      <c r="BQ4508">
        <v>17.743600000000001</v>
      </c>
      <c r="BR4508">
        <v>18.487141300000001</v>
      </c>
      <c r="BS4508">
        <v>3</v>
      </c>
    </row>
    <row r="4509" spans="1:71" x14ac:dyDescent="0.25">
      <c r="A4509" t="s">
        <v>87</v>
      </c>
      <c r="B4509">
        <v>1345</v>
      </c>
      <c r="C4509" t="s">
        <v>88</v>
      </c>
      <c r="D4509">
        <v>2</v>
      </c>
      <c r="E4509">
        <v>318.67290000000003</v>
      </c>
      <c r="F4509">
        <v>322.26458239999999</v>
      </c>
      <c r="G4509">
        <v>3.5916823999999679</v>
      </c>
      <c r="H4509">
        <v>18.672899999999998</v>
      </c>
      <c r="I4509">
        <v>94.488</v>
      </c>
      <c r="J4509">
        <v>1425.1969999999999</v>
      </c>
      <c r="L4509" t="s">
        <v>1461</v>
      </c>
      <c r="M4509" t="str">
        <f t="shared" si="568"/>
        <v>2017</v>
      </c>
      <c r="N4509" t="str">
        <f t="shared" si="569"/>
        <v>12</v>
      </c>
      <c r="O4509" t="str">
        <f t="shared" si="570"/>
        <v>27</v>
      </c>
      <c r="P4509" t="str">
        <f t="shared" si="571"/>
        <v>04</v>
      </c>
      <c r="Q4509" t="str">
        <f t="shared" si="572"/>
        <v>36</v>
      </c>
      <c r="R4509" t="str">
        <f t="shared" si="573"/>
        <v>02</v>
      </c>
      <c r="S4509" s="4">
        <f t="shared" si="575"/>
        <v>43096.191689814812</v>
      </c>
      <c r="T4509" s="5">
        <f t="shared" si="574"/>
        <v>43096.191689814812</v>
      </c>
      <c r="U4509" t="s">
        <v>2886</v>
      </c>
      <c r="AH4509" t="s">
        <v>2940</v>
      </c>
      <c r="AI4509" t="s">
        <v>3079</v>
      </c>
      <c r="AJ4509" t="s">
        <v>3083</v>
      </c>
      <c r="AK4509" t="s">
        <v>3101</v>
      </c>
      <c r="AL4509" t="s">
        <v>3104</v>
      </c>
      <c r="AM4509" t="s">
        <v>3219</v>
      </c>
      <c r="BQ4509">
        <v>18.672899999999998</v>
      </c>
      <c r="BR4509">
        <v>22.26458239999997</v>
      </c>
      <c r="BS4509">
        <v>4</v>
      </c>
    </row>
    <row r="4510" spans="1:71" x14ac:dyDescent="0.25">
      <c r="A4510" t="s">
        <v>87</v>
      </c>
      <c r="B4510">
        <v>1346</v>
      </c>
      <c r="C4510" t="s">
        <v>88</v>
      </c>
      <c r="D4510">
        <v>2</v>
      </c>
      <c r="E4510">
        <v>323.36900000000003</v>
      </c>
      <c r="F4510">
        <v>324.98210649999999</v>
      </c>
      <c r="G4510">
        <v>1.613106499999958</v>
      </c>
      <c r="H4510">
        <v>23.369</v>
      </c>
      <c r="I4510">
        <v>102.36199999999999</v>
      </c>
      <c r="J4510">
        <v>1251.9690000000001</v>
      </c>
      <c r="L4510" t="s">
        <v>1461</v>
      </c>
      <c r="M4510" t="str">
        <f t="shared" si="568"/>
        <v>2017</v>
      </c>
      <c r="N4510" t="str">
        <f t="shared" si="569"/>
        <v>12</v>
      </c>
      <c r="O4510" t="str">
        <f t="shared" si="570"/>
        <v>27</v>
      </c>
      <c r="P4510" t="str">
        <f t="shared" si="571"/>
        <v>04</v>
      </c>
      <c r="Q4510" t="str">
        <f t="shared" si="572"/>
        <v>36</v>
      </c>
      <c r="R4510" t="str">
        <f t="shared" si="573"/>
        <v>02</v>
      </c>
      <c r="S4510" s="4">
        <f t="shared" si="575"/>
        <v>43096.191689814812</v>
      </c>
      <c r="T4510" s="5">
        <f t="shared" si="574"/>
        <v>43096.191689814812</v>
      </c>
      <c r="U4510" t="s">
        <v>2886</v>
      </c>
      <c r="AH4510" t="s">
        <v>2940</v>
      </c>
      <c r="AI4510" t="s">
        <v>3077</v>
      </c>
      <c r="AJ4510" t="s">
        <v>3081</v>
      </c>
      <c r="AK4510" t="s">
        <v>3101</v>
      </c>
      <c r="AL4510" t="s">
        <v>3104</v>
      </c>
      <c r="AM4510" t="s">
        <v>3219</v>
      </c>
      <c r="BQ4510">
        <v>23.369</v>
      </c>
      <c r="BR4510">
        <v>24.982106499999961</v>
      </c>
      <c r="BS4510">
        <v>5</v>
      </c>
    </row>
    <row r="4511" spans="1:71" x14ac:dyDescent="0.25">
      <c r="A4511" t="s">
        <v>87</v>
      </c>
      <c r="B4511">
        <v>1347</v>
      </c>
      <c r="C4511" t="s">
        <v>88</v>
      </c>
      <c r="D4511">
        <v>2</v>
      </c>
      <c r="E4511">
        <v>790.52959999999996</v>
      </c>
      <c r="F4511">
        <v>790.83835869999996</v>
      </c>
      <c r="G4511">
        <v>0.3087586999999985</v>
      </c>
      <c r="H4511">
        <v>190.52959999999999</v>
      </c>
      <c r="I4511">
        <v>86.614000000000004</v>
      </c>
      <c r="J4511">
        <v>1228.346</v>
      </c>
      <c r="L4511" t="s">
        <v>1462</v>
      </c>
      <c r="M4511" t="str">
        <f t="shared" si="568"/>
        <v>2018</v>
      </c>
      <c r="N4511" t="str">
        <f t="shared" si="569"/>
        <v>01</v>
      </c>
      <c r="O4511" t="str">
        <f t="shared" si="570"/>
        <v>22</v>
      </c>
      <c r="P4511" t="str">
        <f t="shared" si="571"/>
        <v>12</v>
      </c>
      <c r="Q4511" t="str">
        <f t="shared" si="572"/>
        <v>06</v>
      </c>
      <c r="R4511" t="str">
        <f t="shared" si="573"/>
        <v>02</v>
      </c>
      <c r="S4511" s="4">
        <f t="shared" si="575"/>
        <v>43122.504189814812</v>
      </c>
      <c r="T4511" s="5">
        <f t="shared" si="574"/>
        <v>43122.504189814812</v>
      </c>
      <c r="U4511" t="s">
        <v>2887</v>
      </c>
      <c r="AH4511" t="s">
        <v>2940</v>
      </c>
      <c r="AI4511" t="s">
        <v>2941</v>
      </c>
      <c r="AJ4511" t="s">
        <v>3097</v>
      </c>
      <c r="AK4511" t="s">
        <v>2940</v>
      </c>
      <c r="AL4511" t="s">
        <v>3103</v>
      </c>
      <c r="AM4511" t="s">
        <v>3548</v>
      </c>
      <c r="AN4511" t="s">
        <v>3726</v>
      </c>
      <c r="BQ4511">
        <v>190.52959999999999</v>
      </c>
      <c r="BR4511">
        <v>190.83835869999999</v>
      </c>
      <c r="BS4511">
        <v>0</v>
      </c>
    </row>
    <row r="4512" spans="1:71" x14ac:dyDescent="0.25">
      <c r="A4512" t="s">
        <v>87</v>
      </c>
      <c r="B4512">
        <v>1348</v>
      </c>
      <c r="C4512" t="s">
        <v>88</v>
      </c>
      <c r="D4512">
        <v>2</v>
      </c>
      <c r="E4512">
        <v>791.08410000000003</v>
      </c>
      <c r="F4512">
        <v>791.37395509999999</v>
      </c>
      <c r="G4512">
        <v>0.28985509999995429</v>
      </c>
      <c r="H4512">
        <v>191.08410000000001</v>
      </c>
      <c r="I4512">
        <v>86.614000000000004</v>
      </c>
      <c r="J4512">
        <v>1307.087</v>
      </c>
      <c r="L4512" t="s">
        <v>1462</v>
      </c>
      <c r="M4512" t="str">
        <f t="shared" si="568"/>
        <v>2018</v>
      </c>
      <c r="N4512" t="str">
        <f t="shared" si="569"/>
        <v>01</v>
      </c>
      <c r="O4512" t="str">
        <f t="shared" si="570"/>
        <v>22</v>
      </c>
      <c r="P4512" t="str">
        <f t="shared" si="571"/>
        <v>12</v>
      </c>
      <c r="Q4512" t="str">
        <f t="shared" si="572"/>
        <v>06</v>
      </c>
      <c r="R4512" t="str">
        <f t="shared" si="573"/>
        <v>02</v>
      </c>
      <c r="S4512" s="4">
        <f t="shared" si="575"/>
        <v>43122.504189814812</v>
      </c>
      <c r="T4512" s="5">
        <f t="shared" si="574"/>
        <v>43122.504189814812</v>
      </c>
      <c r="U4512" t="s">
        <v>2887</v>
      </c>
      <c r="AH4512" t="s">
        <v>2940</v>
      </c>
      <c r="AI4512" t="s">
        <v>2941</v>
      </c>
      <c r="AJ4512" t="s">
        <v>3097</v>
      </c>
      <c r="AK4512" t="s">
        <v>2940</v>
      </c>
      <c r="AL4512" t="s">
        <v>3103</v>
      </c>
      <c r="AM4512" t="s">
        <v>3548</v>
      </c>
      <c r="AN4512" t="s">
        <v>3726</v>
      </c>
      <c r="BQ4512">
        <v>191.08410000000001</v>
      </c>
      <c r="BR4512">
        <v>191.37395509999999</v>
      </c>
      <c r="BS4512">
        <v>1</v>
      </c>
    </row>
    <row r="4513" spans="1:71" x14ac:dyDescent="0.25">
      <c r="A4513" t="s">
        <v>87</v>
      </c>
      <c r="B4513">
        <v>1349</v>
      </c>
      <c r="C4513" t="s">
        <v>88</v>
      </c>
      <c r="D4513">
        <v>2</v>
      </c>
      <c r="E4513">
        <v>791.76459999999997</v>
      </c>
      <c r="F4513">
        <v>792.00404549999996</v>
      </c>
      <c r="G4513">
        <v>0.23944549999998799</v>
      </c>
      <c r="H4513">
        <v>191.7646</v>
      </c>
      <c r="I4513">
        <v>62.991999999999997</v>
      </c>
      <c r="J4513">
        <v>1314.961</v>
      </c>
      <c r="L4513" t="s">
        <v>1462</v>
      </c>
      <c r="M4513" t="str">
        <f t="shared" si="568"/>
        <v>2018</v>
      </c>
      <c r="N4513" t="str">
        <f t="shared" si="569"/>
        <v>01</v>
      </c>
      <c r="O4513" t="str">
        <f t="shared" si="570"/>
        <v>22</v>
      </c>
      <c r="P4513" t="str">
        <f t="shared" si="571"/>
        <v>12</v>
      </c>
      <c r="Q4513" t="str">
        <f t="shared" si="572"/>
        <v>06</v>
      </c>
      <c r="R4513" t="str">
        <f t="shared" si="573"/>
        <v>02</v>
      </c>
      <c r="S4513" s="4">
        <f t="shared" si="575"/>
        <v>43122.504189814812</v>
      </c>
      <c r="T4513" s="5">
        <f t="shared" si="574"/>
        <v>43122.504189814812</v>
      </c>
      <c r="U4513" t="s">
        <v>2887</v>
      </c>
      <c r="AH4513" t="s">
        <v>2940</v>
      </c>
      <c r="AI4513" t="s">
        <v>2941</v>
      </c>
      <c r="AJ4513" t="s">
        <v>3097</v>
      </c>
      <c r="AK4513" t="s">
        <v>2940</v>
      </c>
      <c r="AL4513" t="s">
        <v>3103</v>
      </c>
      <c r="AM4513" t="s">
        <v>3548</v>
      </c>
      <c r="AN4513" t="s">
        <v>3726</v>
      </c>
      <c r="BQ4513">
        <v>191.7646</v>
      </c>
      <c r="BR4513">
        <v>192.00404549999999</v>
      </c>
      <c r="BS4513">
        <v>2</v>
      </c>
    </row>
    <row r="4514" spans="1:71" x14ac:dyDescent="0.25">
      <c r="A4514" t="s">
        <v>87</v>
      </c>
      <c r="B4514">
        <v>1350</v>
      </c>
      <c r="C4514" t="s">
        <v>88</v>
      </c>
      <c r="D4514">
        <v>2</v>
      </c>
      <c r="E4514">
        <v>792.74760000000003</v>
      </c>
      <c r="F4514">
        <v>793.04375630000004</v>
      </c>
      <c r="G4514">
        <v>0.29615630000000692</v>
      </c>
      <c r="H4514">
        <v>192.74760000000001</v>
      </c>
      <c r="I4514">
        <v>39.369999999999997</v>
      </c>
      <c r="J4514">
        <v>1047.2439999999999</v>
      </c>
      <c r="L4514" t="s">
        <v>1462</v>
      </c>
      <c r="M4514" t="str">
        <f t="shared" si="568"/>
        <v>2018</v>
      </c>
      <c r="N4514" t="str">
        <f t="shared" si="569"/>
        <v>01</v>
      </c>
      <c r="O4514" t="str">
        <f t="shared" si="570"/>
        <v>22</v>
      </c>
      <c r="P4514" t="str">
        <f t="shared" si="571"/>
        <v>12</v>
      </c>
      <c r="Q4514" t="str">
        <f t="shared" si="572"/>
        <v>06</v>
      </c>
      <c r="R4514" t="str">
        <f t="shared" si="573"/>
        <v>02</v>
      </c>
      <c r="S4514" s="4">
        <f t="shared" si="575"/>
        <v>43122.504189814812</v>
      </c>
      <c r="T4514" s="5">
        <f t="shared" si="574"/>
        <v>43122.504189814812</v>
      </c>
      <c r="U4514" t="s">
        <v>2887</v>
      </c>
      <c r="AH4514" t="s">
        <v>2940</v>
      </c>
      <c r="AI4514" t="s">
        <v>2941</v>
      </c>
      <c r="AJ4514" t="s">
        <v>3097</v>
      </c>
      <c r="AK4514" t="s">
        <v>2940</v>
      </c>
      <c r="AL4514" t="s">
        <v>3103</v>
      </c>
      <c r="AM4514" t="s">
        <v>3548</v>
      </c>
      <c r="AN4514" t="s">
        <v>3726</v>
      </c>
      <c r="BQ4514">
        <v>192.74760000000001</v>
      </c>
      <c r="BR4514">
        <v>193.04375630000001</v>
      </c>
      <c r="BS4514">
        <v>3</v>
      </c>
    </row>
    <row r="4515" spans="1:71" x14ac:dyDescent="0.25">
      <c r="A4515" t="s">
        <v>87</v>
      </c>
      <c r="B4515">
        <v>1556</v>
      </c>
      <c r="C4515" t="s">
        <v>88</v>
      </c>
      <c r="D4515">
        <v>2</v>
      </c>
      <c r="E4515">
        <v>783.12390000000005</v>
      </c>
      <c r="F4515">
        <v>783.40745389999995</v>
      </c>
      <c r="G4515">
        <v>0.28355389999990172</v>
      </c>
      <c r="H4515">
        <v>183.12389999999999</v>
      </c>
      <c r="I4515">
        <v>47.244</v>
      </c>
      <c r="J4515">
        <v>1212.598</v>
      </c>
      <c r="L4515" t="s">
        <v>1462</v>
      </c>
      <c r="M4515" t="str">
        <f t="shared" si="568"/>
        <v>2018</v>
      </c>
      <c r="N4515" t="str">
        <f t="shared" si="569"/>
        <v>01</v>
      </c>
      <c r="O4515" t="str">
        <f t="shared" si="570"/>
        <v>22</v>
      </c>
      <c r="P4515" t="str">
        <f t="shared" si="571"/>
        <v>12</v>
      </c>
      <c r="Q4515" t="str">
        <f t="shared" si="572"/>
        <v>06</v>
      </c>
      <c r="R4515" t="str">
        <f t="shared" si="573"/>
        <v>02</v>
      </c>
      <c r="S4515" s="4">
        <f t="shared" si="575"/>
        <v>43122.504189814812</v>
      </c>
      <c r="T4515" s="5">
        <f t="shared" si="574"/>
        <v>43122.504189814812</v>
      </c>
      <c r="U4515" t="s">
        <v>2887</v>
      </c>
      <c r="AH4515" t="s">
        <v>2940</v>
      </c>
      <c r="AI4515" t="s">
        <v>2941</v>
      </c>
      <c r="AJ4515" t="s">
        <v>3097</v>
      </c>
      <c r="AK4515" t="s">
        <v>3101</v>
      </c>
      <c r="AL4515" t="s">
        <v>3103</v>
      </c>
      <c r="AM4515" t="s">
        <v>3549</v>
      </c>
      <c r="BQ4515">
        <v>183.12389999999999</v>
      </c>
      <c r="BR4515">
        <v>183.40745389999989</v>
      </c>
      <c r="BS4515">
        <v>4</v>
      </c>
    </row>
    <row r="4516" spans="1:71" x14ac:dyDescent="0.25">
      <c r="A4516" t="s">
        <v>87</v>
      </c>
      <c r="B4516">
        <v>1851</v>
      </c>
      <c r="C4516" t="s">
        <v>88</v>
      </c>
      <c r="D4516">
        <v>2</v>
      </c>
      <c r="E4516">
        <v>785.80460000000005</v>
      </c>
      <c r="F4516">
        <v>786.11335870000005</v>
      </c>
      <c r="G4516">
        <v>0.3087586999999985</v>
      </c>
      <c r="H4516">
        <v>185.80459999999999</v>
      </c>
      <c r="I4516">
        <v>62.991999999999997</v>
      </c>
      <c r="J4516">
        <v>1110.2360000000001</v>
      </c>
      <c r="L4516" t="s">
        <v>1462</v>
      </c>
      <c r="M4516" t="str">
        <f t="shared" si="568"/>
        <v>2018</v>
      </c>
      <c r="N4516" t="str">
        <f t="shared" si="569"/>
        <v>01</v>
      </c>
      <c r="O4516" t="str">
        <f t="shared" si="570"/>
        <v>22</v>
      </c>
      <c r="P4516" t="str">
        <f t="shared" si="571"/>
        <v>12</v>
      </c>
      <c r="Q4516" t="str">
        <f t="shared" si="572"/>
        <v>06</v>
      </c>
      <c r="R4516" t="str">
        <f t="shared" si="573"/>
        <v>02</v>
      </c>
      <c r="S4516" s="4">
        <f t="shared" si="575"/>
        <v>43122.504189814812</v>
      </c>
      <c r="T4516" s="5">
        <f t="shared" si="574"/>
        <v>43122.504189814812</v>
      </c>
      <c r="U4516" t="s">
        <v>2887</v>
      </c>
      <c r="AH4516" t="s">
        <v>2940</v>
      </c>
      <c r="AI4516" t="s">
        <v>2941</v>
      </c>
      <c r="AJ4516" t="s">
        <v>3097</v>
      </c>
      <c r="AK4516" t="s">
        <v>3101</v>
      </c>
      <c r="AL4516" t="s">
        <v>3103</v>
      </c>
      <c r="AM4516" t="s">
        <v>3550</v>
      </c>
      <c r="BQ4516">
        <v>185.80459999999999</v>
      </c>
      <c r="BR4516">
        <v>186.11335869999999</v>
      </c>
      <c r="BS4516">
        <v>5</v>
      </c>
    </row>
    <row r="4517" spans="1:71" x14ac:dyDescent="0.25">
      <c r="A4517" t="s">
        <v>87</v>
      </c>
      <c r="B4517">
        <v>1852</v>
      </c>
      <c r="C4517" t="s">
        <v>88</v>
      </c>
      <c r="D4517">
        <v>2</v>
      </c>
      <c r="E4517">
        <v>787.31690000000003</v>
      </c>
      <c r="F4517">
        <v>787.58785150000006</v>
      </c>
      <c r="G4517">
        <v>0.27095150000002383</v>
      </c>
      <c r="H4517">
        <v>187.3169</v>
      </c>
      <c r="I4517">
        <v>47.244</v>
      </c>
      <c r="J4517">
        <v>1149.606</v>
      </c>
      <c r="L4517" t="s">
        <v>1462</v>
      </c>
      <c r="M4517" t="str">
        <f t="shared" si="568"/>
        <v>2018</v>
      </c>
      <c r="N4517" t="str">
        <f t="shared" si="569"/>
        <v>01</v>
      </c>
      <c r="O4517" t="str">
        <f t="shared" si="570"/>
        <v>22</v>
      </c>
      <c r="P4517" t="str">
        <f t="shared" si="571"/>
        <v>12</v>
      </c>
      <c r="Q4517" t="str">
        <f t="shared" si="572"/>
        <v>06</v>
      </c>
      <c r="R4517" t="str">
        <f t="shared" si="573"/>
        <v>02</v>
      </c>
      <c r="S4517" s="4">
        <f t="shared" si="575"/>
        <v>43122.504189814812</v>
      </c>
      <c r="T4517" s="5">
        <f t="shared" si="574"/>
        <v>43122.504189814812</v>
      </c>
      <c r="U4517" t="s">
        <v>2887</v>
      </c>
      <c r="AH4517" t="s">
        <v>2940</v>
      </c>
      <c r="AI4517" t="s">
        <v>2941</v>
      </c>
      <c r="AJ4517" t="s">
        <v>3097</v>
      </c>
      <c r="AK4517" t="s">
        <v>3101</v>
      </c>
      <c r="AL4517" t="s">
        <v>3103</v>
      </c>
      <c r="AM4517" t="s">
        <v>3550</v>
      </c>
      <c r="BQ4517">
        <v>187.3169</v>
      </c>
      <c r="BR4517">
        <v>187.5878515</v>
      </c>
      <c r="BS4517">
        <v>6</v>
      </c>
    </row>
    <row r="4518" spans="1:71" x14ac:dyDescent="0.25">
      <c r="A4518" t="s">
        <v>87</v>
      </c>
      <c r="B4518">
        <v>1853</v>
      </c>
      <c r="C4518" t="s">
        <v>88</v>
      </c>
      <c r="D4518">
        <v>2</v>
      </c>
      <c r="E4518">
        <v>788.28729999999996</v>
      </c>
      <c r="F4518">
        <v>788.52674549999995</v>
      </c>
      <c r="G4518">
        <v>0.23944549999998799</v>
      </c>
      <c r="H4518">
        <v>188.28729999999999</v>
      </c>
      <c r="I4518">
        <v>110.236</v>
      </c>
      <c r="J4518">
        <v>992.12599999999998</v>
      </c>
      <c r="L4518" t="s">
        <v>1462</v>
      </c>
      <c r="M4518" t="str">
        <f t="shared" si="568"/>
        <v>2018</v>
      </c>
      <c r="N4518" t="str">
        <f t="shared" si="569"/>
        <v>01</v>
      </c>
      <c r="O4518" t="str">
        <f t="shared" si="570"/>
        <v>22</v>
      </c>
      <c r="P4518" t="str">
        <f t="shared" si="571"/>
        <v>12</v>
      </c>
      <c r="Q4518" t="str">
        <f t="shared" si="572"/>
        <v>06</v>
      </c>
      <c r="R4518" t="str">
        <f t="shared" si="573"/>
        <v>02</v>
      </c>
      <c r="S4518" s="4">
        <f t="shared" si="575"/>
        <v>43122.504189814812</v>
      </c>
      <c r="T4518" s="5">
        <f t="shared" si="574"/>
        <v>43122.504189814812</v>
      </c>
      <c r="U4518" t="s">
        <v>2887</v>
      </c>
      <c r="AH4518" t="s">
        <v>2940</v>
      </c>
      <c r="AI4518" t="s">
        <v>2941</v>
      </c>
      <c r="AJ4518" t="s">
        <v>3097</v>
      </c>
      <c r="AK4518" t="s">
        <v>3101</v>
      </c>
      <c r="AL4518" t="s">
        <v>3103</v>
      </c>
      <c r="AM4518" t="s">
        <v>3550</v>
      </c>
      <c r="BQ4518">
        <v>188.28729999999999</v>
      </c>
      <c r="BR4518">
        <v>188.5267455</v>
      </c>
      <c r="BS4518">
        <v>7</v>
      </c>
    </row>
    <row r="4519" spans="1:71" x14ac:dyDescent="0.25">
      <c r="A4519" t="s">
        <v>87</v>
      </c>
      <c r="B4519">
        <v>1854</v>
      </c>
      <c r="C4519" t="s">
        <v>88</v>
      </c>
      <c r="D4519">
        <v>2</v>
      </c>
      <c r="E4519">
        <v>789.24509999999998</v>
      </c>
      <c r="F4519">
        <v>789.49714789999996</v>
      </c>
      <c r="G4519">
        <v>0.25204789999997962</v>
      </c>
      <c r="H4519">
        <v>189.24510000000001</v>
      </c>
      <c r="I4519">
        <v>78.739999999999995</v>
      </c>
      <c r="J4519">
        <v>960.63</v>
      </c>
      <c r="L4519" t="s">
        <v>1462</v>
      </c>
      <c r="M4519" t="str">
        <f t="shared" si="568"/>
        <v>2018</v>
      </c>
      <c r="N4519" t="str">
        <f t="shared" si="569"/>
        <v>01</v>
      </c>
      <c r="O4519" t="str">
        <f t="shared" si="570"/>
        <v>22</v>
      </c>
      <c r="P4519" t="str">
        <f t="shared" si="571"/>
        <v>12</v>
      </c>
      <c r="Q4519" t="str">
        <f t="shared" si="572"/>
        <v>06</v>
      </c>
      <c r="R4519" t="str">
        <f t="shared" si="573"/>
        <v>02</v>
      </c>
      <c r="S4519" s="4">
        <f t="shared" si="575"/>
        <v>43122.504189814812</v>
      </c>
      <c r="T4519" s="5">
        <f t="shared" si="574"/>
        <v>43122.504189814812</v>
      </c>
      <c r="U4519" t="s">
        <v>2887</v>
      </c>
      <c r="AH4519" t="s">
        <v>2940</v>
      </c>
      <c r="AI4519" t="s">
        <v>2941</v>
      </c>
      <c r="AJ4519" t="s">
        <v>3097</v>
      </c>
      <c r="AK4519" t="s">
        <v>3101</v>
      </c>
      <c r="AL4519" t="s">
        <v>3103</v>
      </c>
      <c r="AM4519" t="s">
        <v>3550</v>
      </c>
      <c r="BQ4519">
        <v>189.24510000000001</v>
      </c>
      <c r="BR4519">
        <v>189.49714789999999</v>
      </c>
      <c r="BS4519">
        <v>8</v>
      </c>
    </row>
    <row r="4520" spans="1:71" x14ac:dyDescent="0.25">
      <c r="A4520" t="s">
        <v>87</v>
      </c>
      <c r="B4520">
        <v>2213</v>
      </c>
      <c r="C4520" t="s">
        <v>88</v>
      </c>
      <c r="D4520">
        <v>2</v>
      </c>
      <c r="E4520">
        <v>780.77784250000002</v>
      </c>
      <c r="F4520">
        <v>781.00468560000002</v>
      </c>
      <c r="G4520">
        <v>0.22684309999999641</v>
      </c>
      <c r="H4520">
        <v>180.77780000000001</v>
      </c>
      <c r="I4520">
        <v>94.286000000000001</v>
      </c>
      <c r="J4520">
        <v>1260</v>
      </c>
      <c r="L4520" t="s">
        <v>1462</v>
      </c>
      <c r="M4520" t="str">
        <f t="shared" si="568"/>
        <v>2018</v>
      </c>
      <c r="N4520" t="str">
        <f t="shared" si="569"/>
        <v>01</v>
      </c>
      <c r="O4520" t="str">
        <f t="shared" si="570"/>
        <v>22</v>
      </c>
      <c r="P4520" t="str">
        <f t="shared" si="571"/>
        <v>12</v>
      </c>
      <c r="Q4520" t="str">
        <f t="shared" si="572"/>
        <v>06</v>
      </c>
      <c r="R4520" t="str">
        <f t="shared" si="573"/>
        <v>02</v>
      </c>
      <c r="S4520" s="4">
        <f t="shared" si="575"/>
        <v>43122.504189814812</v>
      </c>
      <c r="T4520" s="5">
        <f t="shared" si="574"/>
        <v>43122.504189814812</v>
      </c>
      <c r="U4520" t="s">
        <v>2887</v>
      </c>
      <c r="AH4520" t="s">
        <v>2940</v>
      </c>
      <c r="AI4520" t="s">
        <v>2941</v>
      </c>
      <c r="AJ4520" t="s">
        <v>3097</v>
      </c>
      <c r="AK4520" t="s">
        <v>3101</v>
      </c>
      <c r="AL4520" t="s">
        <v>3103</v>
      </c>
      <c r="AM4520" t="s">
        <v>3551</v>
      </c>
      <c r="AN4520" t="s">
        <v>3619</v>
      </c>
      <c r="BQ4520">
        <v>180.77780000000001</v>
      </c>
      <c r="BR4520">
        <v>181.00464310000001</v>
      </c>
      <c r="BS4520">
        <v>9</v>
      </c>
    </row>
    <row r="4521" spans="1:71" x14ac:dyDescent="0.25">
      <c r="A4521" t="s">
        <v>87</v>
      </c>
      <c r="B4521">
        <v>2214</v>
      </c>
      <c r="C4521" t="s">
        <v>88</v>
      </c>
      <c r="D4521">
        <v>2</v>
      </c>
      <c r="E4521">
        <v>781.95616629999995</v>
      </c>
      <c r="F4521">
        <v>782.20821420000004</v>
      </c>
      <c r="G4521">
        <v>0.25204790000009331</v>
      </c>
      <c r="H4521">
        <v>181.9562</v>
      </c>
      <c r="I4521">
        <v>85.713999999999999</v>
      </c>
      <c r="J4521">
        <v>1200</v>
      </c>
      <c r="L4521" t="s">
        <v>1462</v>
      </c>
      <c r="M4521" t="str">
        <f t="shared" si="568"/>
        <v>2018</v>
      </c>
      <c r="N4521" t="str">
        <f t="shared" si="569"/>
        <v>01</v>
      </c>
      <c r="O4521" t="str">
        <f t="shared" si="570"/>
        <v>22</v>
      </c>
      <c r="P4521" t="str">
        <f t="shared" si="571"/>
        <v>12</v>
      </c>
      <c r="Q4521" t="str">
        <f t="shared" si="572"/>
        <v>06</v>
      </c>
      <c r="R4521" t="str">
        <f t="shared" si="573"/>
        <v>02</v>
      </c>
      <c r="S4521" s="4">
        <f t="shared" si="575"/>
        <v>43122.504189814812</v>
      </c>
      <c r="T4521" s="5">
        <f t="shared" si="574"/>
        <v>43122.504189814812</v>
      </c>
      <c r="U4521" t="s">
        <v>2887</v>
      </c>
      <c r="AH4521" t="s">
        <v>2940</v>
      </c>
      <c r="AI4521" t="s">
        <v>2941</v>
      </c>
      <c r="AJ4521" t="s">
        <v>3097</v>
      </c>
      <c r="AK4521" t="s">
        <v>3101</v>
      </c>
      <c r="AL4521" t="s">
        <v>3103</v>
      </c>
      <c r="AM4521" t="s">
        <v>3551</v>
      </c>
      <c r="AN4521" t="s">
        <v>3619</v>
      </c>
      <c r="BQ4521">
        <v>181.9562</v>
      </c>
      <c r="BR4521">
        <v>182.20824790000009</v>
      </c>
      <c r="BS4521">
        <v>10</v>
      </c>
    </row>
    <row r="4522" spans="1:71" x14ac:dyDescent="0.25">
      <c r="A4522" t="s">
        <v>87</v>
      </c>
      <c r="B4522">
        <v>1352</v>
      </c>
      <c r="C4522" t="s">
        <v>88</v>
      </c>
      <c r="D4522">
        <v>2</v>
      </c>
      <c r="E4522">
        <v>1525.4822999999999</v>
      </c>
      <c r="F4522">
        <v>1525.7595530000001</v>
      </c>
      <c r="G4522">
        <v>0.2772530000002007</v>
      </c>
      <c r="H4522">
        <v>25.482299999999999</v>
      </c>
      <c r="I4522">
        <v>86.614000000000004</v>
      </c>
      <c r="J4522">
        <v>1188.9760000000001</v>
      </c>
      <c r="L4522" t="s">
        <v>1463</v>
      </c>
      <c r="M4522" t="str">
        <f t="shared" si="568"/>
        <v>2017</v>
      </c>
      <c r="N4522" t="str">
        <f t="shared" si="569"/>
        <v>12</v>
      </c>
      <c r="O4522" t="str">
        <f t="shared" si="570"/>
        <v>30</v>
      </c>
      <c r="P4522" t="str">
        <f t="shared" si="571"/>
        <v>13</v>
      </c>
      <c r="Q4522" t="str">
        <f t="shared" si="572"/>
        <v>06</v>
      </c>
      <c r="R4522" t="str">
        <f t="shared" si="573"/>
        <v>02</v>
      </c>
      <c r="S4522" s="4">
        <f t="shared" si="575"/>
        <v>43099.545856481483</v>
      </c>
      <c r="T4522" s="5">
        <f t="shared" si="574"/>
        <v>43099.545856481483</v>
      </c>
      <c r="U4522" t="s">
        <v>2888</v>
      </c>
      <c r="AH4522" t="s">
        <v>2940</v>
      </c>
      <c r="AI4522" t="s">
        <v>2941</v>
      </c>
      <c r="AJ4522" t="s">
        <v>3097</v>
      </c>
      <c r="AK4522" t="s">
        <v>3101</v>
      </c>
      <c r="AL4522" t="s">
        <v>3103</v>
      </c>
      <c r="AM4522" t="s">
        <v>3552</v>
      </c>
      <c r="BQ4522">
        <v>25.482299999999999</v>
      </c>
      <c r="BR4522">
        <v>25.759553000000199</v>
      </c>
      <c r="BS4522">
        <v>0</v>
      </c>
    </row>
    <row r="4523" spans="1:71" x14ac:dyDescent="0.25">
      <c r="A4523" t="s">
        <v>87</v>
      </c>
      <c r="B4523">
        <v>1353</v>
      </c>
      <c r="C4523" t="s">
        <v>88</v>
      </c>
      <c r="D4523">
        <v>2</v>
      </c>
      <c r="E4523">
        <v>1526.396</v>
      </c>
      <c r="F4523">
        <v>1526.629144</v>
      </c>
      <c r="G4523">
        <v>0.2331440000000384</v>
      </c>
      <c r="H4523">
        <v>26.396000000000001</v>
      </c>
      <c r="I4523">
        <v>47.244</v>
      </c>
      <c r="J4523">
        <v>1582.6769999999999</v>
      </c>
      <c r="L4523" t="s">
        <v>1463</v>
      </c>
      <c r="M4523" t="str">
        <f t="shared" si="568"/>
        <v>2017</v>
      </c>
      <c r="N4523" t="str">
        <f t="shared" si="569"/>
        <v>12</v>
      </c>
      <c r="O4523" t="str">
        <f t="shared" si="570"/>
        <v>30</v>
      </c>
      <c r="P4523" t="str">
        <f t="shared" si="571"/>
        <v>13</v>
      </c>
      <c r="Q4523" t="str">
        <f t="shared" si="572"/>
        <v>06</v>
      </c>
      <c r="R4523" t="str">
        <f t="shared" si="573"/>
        <v>02</v>
      </c>
      <c r="S4523" s="4">
        <f t="shared" si="575"/>
        <v>43099.545856481483</v>
      </c>
      <c r="T4523" s="5">
        <f t="shared" si="574"/>
        <v>43099.545856481483</v>
      </c>
      <c r="U4523" t="s">
        <v>2888</v>
      </c>
      <c r="AH4523" t="s">
        <v>2940</v>
      </c>
      <c r="AI4523" t="s">
        <v>2941</v>
      </c>
      <c r="AJ4523" t="s">
        <v>3097</v>
      </c>
      <c r="AK4523" t="s">
        <v>3101</v>
      </c>
      <c r="AL4523" t="s">
        <v>3103</v>
      </c>
      <c r="AM4523" t="s">
        <v>3552</v>
      </c>
      <c r="BQ4523">
        <v>26.396000000000001</v>
      </c>
      <c r="BR4523">
        <v>26.629144000000039</v>
      </c>
      <c r="BS4523">
        <v>1</v>
      </c>
    </row>
    <row r="4524" spans="1:71" x14ac:dyDescent="0.25">
      <c r="A4524" t="s">
        <v>87</v>
      </c>
      <c r="B4524">
        <v>1354</v>
      </c>
      <c r="C4524" t="s">
        <v>88</v>
      </c>
      <c r="D4524">
        <v>2</v>
      </c>
      <c r="E4524">
        <v>1527.0953999999999</v>
      </c>
      <c r="F4524">
        <v>1527.328544</v>
      </c>
      <c r="G4524">
        <v>0.2331440000000384</v>
      </c>
      <c r="H4524">
        <v>27.095400000000001</v>
      </c>
      <c r="I4524">
        <v>47.244</v>
      </c>
      <c r="J4524">
        <v>1141.732</v>
      </c>
      <c r="L4524" t="s">
        <v>1463</v>
      </c>
      <c r="M4524" t="str">
        <f t="shared" si="568"/>
        <v>2017</v>
      </c>
      <c r="N4524" t="str">
        <f t="shared" si="569"/>
        <v>12</v>
      </c>
      <c r="O4524" t="str">
        <f t="shared" si="570"/>
        <v>30</v>
      </c>
      <c r="P4524" t="str">
        <f t="shared" si="571"/>
        <v>13</v>
      </c>
      <c r="Q4524" t="str">
        <f t="shared" si="572"/>
        <v>06</v>
      </c>
      <c r="R4524" t="str">
        <f t="shared" si="573"/>
        <v>02</v>
      </c>
      <c r="S4524" s="4">
        <f t="shared" si="575"/>
        <v>43099.545856481483</v>
      </c>
      <c r="T4524" s="5">
        <f t="shared" si="574"/>
        <v>43099.545856481483</v>
      </c>
      <c r="U4524" t="s">
        <v>2888</v>
      </c>
      <c r="AH4524" t="s">
        <v>2940</v>
      </c>
      <c r="AI4524" t="s">
        <v>2941</v>
      </c>
      <c r="AJ4524" t="s">
        <v>3097</v>
      </c>
      <c r="AK4524" t="s">
        <v>3101</v>
      </c>
      <c r="AL4524" t="s">
        <v>3103</v>
      </c>
      <c r="AM4524" t="s">
        <v>3552</v>
      </c>
      <c r="BQ4524">
        <v>27.095400000000001</v>
      </c>
      <c r="BR4524">
        <v>27.32854400000004</v>
      </c>
      <c r="BS4524">
        <v>2</v>
      </c>
    </row>
    <row r="4525" spans="1:71" x14ac:dyDescent="0.25">
      <c r="A4525" t="s">
        <v>87</v>
      </c>
      <c r="B4525">
        <v>1355</v>
      </c>
      <c r="C4525" t="s">
        <v>88</v>
      </c>
      <c r="D4525">
        <v>2</v>
      </c>
      <c r="E4525">
        <v>1527.8136999999999</v>
      </c>
      <c r="F4525">
        <v>1528.0846509999999</v>
      </c>
      <c r="G4525">
        <v>0.27095099999996819</v>
      </c>
      <c r="H4525">
        <v>27.813700000000001</v>
      </c>
      <c r="I4525">
        <v>70.866</v>
      </c>
      <c r="J4525">
        <v>1330.7090000000001</v>
      </c>
      <c r="L4525" t="s">
        <v>1463</v>
      </c>
      <c r="M4525" t="str">
        <f t="shared" si="568"/>
        <v>2017</v>
      </c>
      <c r="N4525" t="str">
        <f t="shared" si="569"/>
        <v>12</v>
      </c>
      <c r="O4525" t="str">
        <f t="shared" si="570"/>
        <v>30</v>
      </c>
      <c r="P4525" t="str">
        <f t="shared" si="571"/>
        <v>13</v>
      </c>
      <c r="Q4525" t="str">
        <f t="shared" si="572"/>
        <v>06</v>
      </c>
      <c r="R4525" t="str">
        <f t="shared" si="573"/>
        <v>02</v>
      </c>
      <c r="S4525" s="4">
        <f t="shared" si="575"/>
        <v>43099.545856481483</v>
      </c>
      <c r="T4525" s="5">
        <f t="shared" si="574"/>
        <v>43099.545856481483</v>
      </c>
      <c r="U4525" t="s">
        <v>2888</v>
      </c>
      <c r="AH4525" t="s">
        <v>2940</v>
      </c>
      <c r="AI4525" t="s">
        <v>2941</v>
      </c>
      <c r="AJ4525" t="s">
        <v>3097</v>
      </c>
      <c r="AK4525" t="s">
        <v>3101</v>
      </c>
      <c r="AL4525" t="s">
        <v>3103</v>
      </c>
      <c r="AM4525" t="s">
        <v>3552</v>
      </c>
      <c r="BQ4525">
        <v>27.813700000000001</v>
      </c>
      <c r="BR4525">
        <v>28.084650999999969</v>
      </c>
      <c r="BS4525">
        <v>3</v>
      </c>
    </row>
    <row r="4526" spans="1:71" x14ac:dyDescent="0.25">
      <c r="A4526" t="s">
        <v>87</v>
      </c>
      <c r="B4526">
        <v>1356</v>
      </c>
      <c r="C4526" t="s">
        <v>88</v>
      </c>
      <c r="D4526">
        <v>2</v>
      </c>
      <c r="E4526">
        <v>1529.0299</v>
      </c>
      <c r="F4526">
        <v>1529.3449599999999</v>
      </c>
      <c r="G4526">
        <v>0.31505999999990308</v>
      </c>
      <c r="H4526">
        <v>29.029900000000001</v>
      </c>
      <c r="I4526">
        <v>55.118000000000002</v>
      </c>
      <c r="J4526">
        <v>1244.0940000000001</v>
      </c>
      <c r="L4526" t="s">
        <v>1463</v>
      </c>
      <c r="M4526" t="str">
        <f t="shared" si="568"/>
        <v>2017</v>
      </c>
      <c r="N4526" t="str">
        <f t="shared" si="569"/>
        <v>12</v>
      </c>
      <c r="O4526" t="str">
        <f t="shared" si="570"/>
        <v>30</v>
      </c>
      <c r="P4526" t="str">
        <f t="shared" si="571"/>
        <v>13</v>
      </c>
      <c r="Q4526" t="str">
        <f t="shared" si="572"/>
        <v>06</v>
      </c>
      <c r="R4526" t="str">
        <f t="shared" si="573"/>
        <v>02</v>
      </c>
      <c r="S4526" s="4">
        <f t="shared" si="575"/>
        <v>43099.545856481483</v>
      </c>
      <c r="T4526" s="5">
        <f t="shared" si="574"/>
        <v>43099.545856481483</v>
      </c>
      <c r="U4526" t="s">
        <v>2888</v>
      </c>
      <c r="AH4526" t="s">
        <v>2940</v>
      </c>
      <c r="AI4526" t="s">
        <v>2941</v>
      </c>
      <c r="AJ4526" t="s">
        <v>3097</v>
      </c>
      <c r="AK4526" t="s">
        <v>3101</v>
      </c>
      <c r="AL4526" t="s">
        <v>3103</v>
      </c>
      <c r="AM4526" t="s">
        <v>3552</v>
      </c>
      <c r="BQ4526">
        <v>29.029900000000001</v>
      </c>
      <c r="BR4526">
        <v>29.344959999999901</v>
      </c>
      <c r="BS4526">
        <v>4</v>
      </c>
    </row>
    <row r="4527" spans="1:71" x14ac:dyDescent="0.25">
      <c r="A4527" t="s">
        <v>87</v>
      </c>
      <c r="B4527">
        <v>1357</v>
      </c>
      <c r="C4527" t="s">
        <v>88</v>
      </c>
      <c r="D4527">
        <v>2</v>
      </c>
      <c r="E4527">
        <v>1530.0885000000001</v>
      </c>
      <c r="F4527">
        <v>1530.302741</v>
      </c>
      <c r="G4527">
        <v>0.21424099999990179</v>
      </c>
      <c r="H4527">
        <v>30.0885</v>
      </c>
      <c r="I4527">
        <v>86.614000000000004</v>
      </c>
      <c r="J4527">
        <v>1417.3230000000001</v>
      </c>
      <c r="L4527" t="s">
        <v>1463</v>
      </c>
      <c r="M4527" t="str">
        <f t="shared" si="568"/>
        <v>2017</v>
      </c>
      <c r="N4527" t="str">
        <f t="shared" si="569"/>
        <v>12</v>
      </c>
      <c r="O4527" t="str">
        <f t="shared" si="570"/>
        <v>30</v>
      </c>
      <c r="P4527" t="str">
        <f t="shared" si="571"/>
        <v>13</v>
      </c>
      <c r="Q4527" t="str">
        <f t="shared" si="572"/>
        <v>06</v>
      </c>
      <c r="R4527" t="str">
        <f t="shared" si="573"/>
        <v>02</v>
      </c>
      <c r="S4527" s="4">
        <f t="shared" si="575"/>
        <v>43099.545856481483</v>
      </c>
      <c r="T4527" s="5">
        <f t="shared" si="574"/>
        <v>43099.545856481483</v>
      </c>
      <c r="U4527" t="s">
        <v>2888</v>
      </c>
      <c r="AH4527" t="s">
        <v>2940</v>
      </c>
      <c r="AI4527" t="s">
        <v>2941</v>
      </c>
      <c r="AJ4527" t="s">
        <v>3097</v>
      </c>
      <c r="AK4527" t="s">
        <v>3101</v>
      </c>
      <c r="AL4527" t="s">
        <v>3103</v>
      </c>
      <c r="AM4527" t="s">
        <v>3552</v>
      </c>
      <c r="BQ4527">
        <v>30.0885</v>
      </c>
      <c r="BR4527">
        <v>30.302740999999902</v>
      </c>
      <c r="BS4527">
        <v>5</v>
      </c>
    </row>
    <row r="4528" spans="1:71" x14ac:dyDescent="0.25">
      <c r="A4528" t="s">
        <v>87</v>
      </c>
      <c r="B4528">
        <v>1380</v>
      </c>
      <c r="C4528" t="s">
        <v>88</v>
      </c>
      <c r="D4528">
        <v>2</v>
      </c>
      <c r="E4528">
        <v>3017.9254999999998</v>
      </c>
      <c r="F4528">
        <v>3018.4611020000002</v>
      </c>
      <c r="G4528">
        <v>0.53560200000038094</v>
      </c>
      <c r="H4528">
        <v>17.9255</v>
      </c>
      <c r="I4528">
        <v>86.614000000000004</v>
      </c>
      <c r="J4528">
        <v>1157.48</v>
      </c>
      <c r="L4528" t="s">
        <v>1464</v>
      </c>
      <c r="M4528" t="str">
        <f t="shared" si="568"/>
        <v>2018</v>
      </c>
      <c r="N4528" t="str">
        <f t="shared" si="569"/>
        <v>01</v>
      </c>
      <c r="O4528" t="str">
        <f t="shared" si="570"/>
        <v>01</v>
      </c>
      <c r="P4528" t="str">
        <f t="shared" si="571"/>
        <v>21</v>
      </c>
      <c r="Q4528" t="str">
        <f t="shared" si="572"/>
        <v>06</v>
      </c>
      <c r="R4528" t="str">
        <f t="shared" si="573"/>
        <v>02</v>
      </c>
      <c r="S4528" s="4">
        <f t="shared" si="575"/>
        <v>43101.879189814812</v>
      </c>
      <c r="T4528" s="5">
        <f t="shared" si="574"/>
        <v>43101.879189814812</v>
      </c>
      <c r="U4528" t="s">
        <v>2889</v>
      </c>
      <c r="AH4528" t="s">
        <v>2940</v>
      </c>
      <c r="AI4528" t="s">
        <v>2941</v>
      </c>
      <c r="AJ4528" t="s">
        <v>2941</v>
      </c>
      <c r="AK4528" t="s">
        <v>3101</v>
      </c>
      <c r="AL4528" t="s">
        <v>3104</v>
      </c>
      <c r="AM4528" t="s">
        <v>3553</v>
      </c>
      <c r="AN4528" t="s">
        <v>3622</v>
      </c>
      <c r="BQ4528">
        <v>17.9255</v>
      </c>
      <c r="BR4528">
        <v>18.46110200000038</v>
      </c>
      <c r="BS4528">
        <v>0</v>
      </c>
    </row>
    <row r="4529" spans="1:71" x14ac:dyDescent="0.25">
      <c r="A4529" t="s">
        <v>87</v>
      </c>
      <c r="B4529">
        <v>1381</v>
      </c>
      <c r="C4529" t="s">
        <v>88</v>
      </c>
      <c r="D4529">
        <v>2</v>
      </c>
      <c r="E4529">
        <v>3018.6122999999998</v>
      </c>
      <c r="F4529">
        <v>3019.3873469999999</v>
      </c>
      <c r="G4529">
        <v>0.77504700000008597</v>
      </c>
      <c r="H4529">
        <v>18.612300000000001</v>
      </c>
      <c r="I4529">
        <v>55.118000000000002</v>
      </c>
      <c r="J4529">
        <v>1370.079</v>
      </c>
      <c r="L4529" t="s">
        <v>1464</v>
      </c>
      <c r="M4529" t="str">
        <f t="shared" si="568"/>
        <v>2018</v>
      </c>
      <c r="N4529" t="str">
        <f t="shared" si="569"/>
        <v>01</v>
      </c>
      <c r="O4529" t="str">
        <f t="shared" si="570"/>
        <v>01</v>
      </c>
      <c r="P4529" t="str">
        <f t="shared" si="571"/>
        <v>21</v>
      </c>
      <c r="Q4529" t="str">
        <f t="shared" si="572"/>
        <v>06</v>
      </c>
      <c r="R4529" t="str">
        <f t="shared" si="573"/>
        <v>02</v>
      </c>
      <c r="S4529" s="4">
        <f t="shared" si="575"/>
        <v>43101.879189814812</v>
      </c>
      <c r="T4529" s="5">
        <f t="shared" si="574"/>
        <v>43101.879189814812</v>
      </c>
      <c r="U4529" t="s">
        <v>2889</v>
      </c>
      <c r="AH4529" t="s">
        <v>2940</v>
      </c>
      <c r="AI4529" t="s">
        <v>2941</v>
      </c>
      <c r="AJ4529" t="s">
        <v>2941</v>
      </c>
      <c r="AK4529" t="s">
        <v>3101</v>
      </c>
      <c r="AL4529" t="s">
        <v>3104</v>
      </c>
      <c r="AM4529" t="s">
        <v>3553</v>
      </c>
      <c r="AN4529" t="s">
        <v>3622</v>
      </c>
      <c r="BQ4529">
        <v>18.612300000000001</v>
      </c>
      <c r="BR4529">
        <v>19.387347000000091</v>
      </c>
      <c r="BS4529">
        <v>1</v>
      </c>
    </row>
    <row r="4530" spans="1:71" x14ac:dyDescent="0.25">
      <c r="A4530" t="s">
        <v>87</v>
      </c>
      <c r="B4530">
        <v>1382</v>
      </c>
      <c r="C4530" t="s">
        <v>88</v>
      </c>
      <c r="D4530">
        <v>2</v>
      </c>
      <c r="E4530">
        <v>3019.4504000000002</v>
      </c>
      <c r="F4530">
        <v>3019.9481949999999</v>
      </c>
      <c r="G4530">
        <v>0.49779499999976912</v>
      </c>
      <c r="H4530">
        <v>19.450399999999998</v>
      </c>
      <c r="I4530">
        <v>102.36199999999999</v>
      </c>
      <c r="J4530">
        <v>2732.2829999999999</v>
      </c>
      <c r="L4530" t="s">
        <v>1464</v>
      </c>
      <c r="M4530" t="str">
        <f t="shared" si="568"/>
        <v>2018</v>
      </c>
      <c r="N4530" t="str">
        <f t="shared" si="569"/>
        <v>01</v>
      </c>
      <c r="O4530" t="str">
        <f t="shared" si="570"/>
        <v>01</v>
      </c>
      <c r="P4530" t="str">
        <f t="shared" si="571"/>
        <v>21</v>
      </c>
      <c r="Q4530" t="str">
        <f t="shared" si="572"/>
        <v>06</v>
      </c>
      <c r="R4530" t="str">
        <f t="shared" si="573"/>
        <v>02</v>
      </c>
      <c r="S4530" s="4">
        <f t="shared" si="575"/>
        <v>43101.879189814812</v>
      </c>
      <c r="T4530" s="5">
        <f t="shared" si="574"/>
        <v>43101.879189814812</v>
      </c>
      <c r="U4530" t="s">
        <v>2889</v>
      </c>
      <c r="AH4530" t="s">
        <v>2940</v>
      </c>
      <c r="AI4530" t="s">
        <v>2941</v>
      </c>
      <c r="AJ4530" t="s">
        <v>2941</v>
      </c>
      <c r="AK4530" t="s">
        <v>3101</v>
      </c>
      <c r="AL4530" t="s">
        <v>3104</v>
      </c>
      <c r="AM4530" t="s">
        <v>3553</v>
      </c>
      <c r="AN4530" t="s">
        <v>3622</v>
      </c>
      <c r="BQ4530">
        <v>19.450399999999998</v>
      </c>
      <c r="BR4530">
        <v>19.948194999999771</v>
      </c>
      <c r="BS4530">
        <v>2</v>
      </c>
    </row>
    <row r="4531" spans="1:71" x14ac:dyDescent="0.25">
      <c r="A4531" t="s">
        <v>87</v>
      </c>
      <c r="B4531">
        <v>1383</v>
      </c>
      <c r="C4531" t="s">
        <v>88</v>
      </c>
      <c r="D4531">
        <v>2</v>
      </c>
      <c r="E4531">
        <v>3022.4749000000002</v>
      </c>
      <c r="F4531">
        <v>3022.9726949999999</v>
      </c>
      <c r="G4531">
        <v>0.49779499999976912</v>
      </c>
      <c r="H4531">
        <v>22.474900000000002</v>
      </c>
      <c r="I4531">
        <v>102.36199999999999</v>
      </c>
      <c r="J4531">
        <v>1393.701</v>
      </c>
      <c r="L4531" t="s">
        <v>1464</v>
      </c>
      <c r="M4531" t="str">
        <f t="shared" ref="M4531:M4594" si="576">LEFT(RIGHT(LEFT(L4531,23), 8),4)</f>
        <v>2018</v>
      </c>
      <c r="N4531" t="str">
        <f t="shared" ref="N4531:N4594" si="577">LEFT(RIGHT(L4531, 15),2)</f>
        <v>01</v>
      </c>
      <c r="O4531" t="str">
        <f t="shared" ref="O4531:O4594" si="578">LEFT(RIGHT(L4531, 13),2)</f>
        <v>01</v>
      </c>
      <c r="P4531" t="str">
        <f t="shared" ref="P4531:P4594" si="579">LEFT(RIGHT(L4531, 10),2)</f>
        <v>21</v>
      </c>
      <c r="Q4531" t="str">
        <f t="shared" ref="Q4531:Q4594" si="580">LEFT(RIGHT(L4531, 8),2)</f>
        <v>06</v>
      </c>
      <c r="R4531" t="str">
        <f t="shared" ref="R4531:R4594" si="581">LEFT(RIGHT(L4531, 6),2)</f>
        <v>02</v>
      </c>
      <c r="S4531" s="4">
        <f t="shared" si="575"/>
        <v>43101.879189814812</v>
      </c>
      <c r="T4531" s="5">
        <f t="shared" ref="T4531:T4594" si="582">S4531</f>
        <v>43101.879189814812</v>
      </c>
      <c r="U4531" t="s">
        <v>2889</v>
      </c>
      <c r="AH4531" t="s">
        <v>2940</v>
      </c>
      <c r="AI4531" t="s">
        <v>2941</v>
      </c>
      <c r="AJ4531" t="s">
        <v>3097</v>
      </c>
      <c r="AK4531" t="s">
        <v>3101</v>
      </c>
      <c r="AL4531" t="s">
        <v>3103</v>
      </c>
      <c r="AM4531" t="s">
        <v>3553</v>
      </c>
      <c r="AN4531" t="s">
        <v>3622</v>
      </c>
      <c r="BQ4531">
        <v>22.474900000000002</v>
      </c>
      <c r="BR4531">
        <v>22.972694999999771</v>
      </c>
      <c r="BS4531">
        <v>3</v>
      </c>
    </row>
    <row r="4532" spans="1:71" x14ac:dyDescent="0.25">
      <c r="A4532" t="s">
        <v>87</v>
      </c>
      <c r="B4532">
        <v>1388</v>
      </c>
      <c r="C4532" t="s">
        <v>88</v>
      </c>
      <c r="D4532">
        <v>2</v>
      </c>
      <c r="E4532">
        <v>3672.0488999999998</v>
      </c>
      <c r="F4532">
        <v>3672.2631409999999</v>
      </c>
      <c r="G4532">
        <v>0.21424100000012911</v>
      </c>
      <c r="H4532">
        <v>72.048900000000003</v>
      </c>
      <c r="I4532">
        <v>62.991999999999997</v>
      </c>
      <c r="J4532">
        <v>543.30700000000002</v>
      </c>
      <c r="L4532" t="s">
        <v>1465</v>
      </c>
      <c r="M4532" t="str">
        <f t="shared" si="576"/>
        <v>2018</v>
      </c>
      <c r="N4532" t="str">
        <f t="shared" si="577"/>
        <v>01</v>
      </c>
      <c r="O4532" t="str">
        <f t="shared" si="578"/>
        <v>05</v>
      </c>
      <c r="P4532" t="str">
        <f t="shared" si="579"/>
        <v>06</v>
      </c>
      <c r="Q4532" t="str">
        <f t="shared" si="580"/>
        <v>06</v>
      </c>
      <c r="R4532" t="str">
        <f t="shared" si="581"/>
        <v>02</v>
      </c>
      <c r="S4532" s="4">
        <f t="shared" si="575"/>
        <v>43105.254189814812</v>
      </c>
      <c r="T4532" s="5">
        <f t="shared" si="582"/>
        <v>43105.254189814812</v>
      </c>
      <c r="U4532" t="s">
        <v>2890</v>
      </c>
      <c r="AH4532" t="s">
        <v>2940</v>
      </c>
      <c r="AI4532" t="s">
        <v>2941</v>
      </c>
      <c r="AJ4532" t="s">
        <v>3097</v>
      </c>
      <c r="AK4532" t="s">
        <v>3101</v>
      </c>
      <c r="AL4532" t="s">
        <v>3103</v>
      </c>
      <c r="AM4532" t="s">
        <v>3554</v>
      </c>
      <c r="AN4532" t="s">
        <v>3619</v>
      </c>
      <c r="BQ4532">
        <v>72.048900000000003</v>
      </c>
      <c r="BR4532">
        <v>72.263141000000132</v>
      </c>
      <c r="BS4532">
        <v>0</v>
      </c>
    </row>
    <row r="4533" spans="1:71" x14ac:dyDescent="0.25">
      <c r="A4533" t="s">
        <v>87</v>
      </c>
      <c r="B4533">
        <v>1389</v>
      </c>
      <c r="C4533" t="s">
        <v>88</v>
      </c>
      <c r="D4533">
        <v>2</v>
      </c>
      <c r="E4533">
        <v>3672.8932</v>
      </c>
      <c r="F4533">
        <v>3673.113742</v>
      </c>
      <c r="G4533">
        <v>0.22054200000002311</v>
      </c>
      <c r="H4533">
        <v>72.893199999999993</v>
      </c>
      <c r="I4533">
        <v>102.36199999999999</v>
      </c>
      <c r="J4533">
        <v>645.66899999999998</v>
      </c>
      <c r="L4533" t="s">
        <v>1465</v>
      </c>
      <c r="M4533" t="str">
        <f t="shared" si="576"/>
        <v>2018</v>
      </c>
      <c r="N4533" t="str">
        <f t="shared" si="577"/>
        <v>01</v>
      </c>
      <c r="O4533" t="str">
        <f t="shared" si="578"/>
        <v>05</v>
      </c>
      <c r="P4533" t="str">
        <f t="shared" si="579"/>
        <v>06</v>
      </c>
      <c r="Q4533" t="str">
        <f t="shared" si="580"/>
        <v>06</v>
      </c>
      <c r="R4533" t="str">
        <f t="shared" si="581"/>
        <v>02</v>
      </c>
      <c r="S4533" s="4">
        <f t="shared" si="575"/>
        <v>43105.254189814812</v>
      </c>
      <c r="T4533" s="5">
        <f t="shared" si="582"/>
        <v>43105.254189814812</v>
      </c>
      <c r="U4533" t="s">
        <v>2890</v>
      </c>
      <c r="AH4533" t="s">
        <v>2940</v>
      </c>
      <c r="AI4533" t="s">
        <v>2941</v>
      </c>
      <c r="AJ4533" t="s">
        <v>3097</v>
      </c>
      <c r="AK4533" t="s">
        <v>3101</v>
      </c>
      <c r="AL4533" t="s">
        <v>3103</v>
      </c>
      <c r="AM4533" t="s">
        <v>3554</v>
      </c>
      <c r="AN4533" t="s">
        <v>3619</v>
      </c>
      <c r="BQ4533">
        <v>72.893199999999993</v>
      </c>
      <c r="BR4533">
        <v>73.113742000000016</v>
      </c>
      <c r="BS4533">
        <v>1</v>
      </c>
    </row>
    <row r="4534" spans="1:71" x14ac:dyDescent="0.25">
      <c r="A4534" t="s">
        <v>87</v>
      </c>
      <c r="B4534">
        <v>1390</v>
      </c>
      <c r="C4534" t="s">
        <v>88</v>
      </c>
      <c r="D4534">
        <v>2</v>
      </c>
      <c r="E4534">
        <v>3673.8825000000002</v>
      </c>
      <c r="F4534">
        <v>3674.0715359999999</v>
      </c>
      <c r="G4534">
        <v>0.18903599999976001</v>
      </c>
      <c r="H4534">
        <v>73.882499999999993</v>
      </c>
      <c r="I4534">
        <v>125.98399999999999</v>
      </c>
      <c r="J4534">
        <v>566.92899999999997</v>
      </c>
      <c r="L4534" t="s">
        <v>1465</v>
      </c>
      <c r="M4534" t="str">
        <f t="shared" si="576"/>
        <v>2018</v>
      </c>
      <c r="N4534" t="str">
        <f t="shared" si="577"/>
        <v>01</v>
      </c>
      <c r="O4534" t="str">
        <f t="shared" si="578"/>
        <v>05</v>
      </c>
      <c r="P4534" t="str">
        <f t="shared" si="579"/>
        <v>06</v>
      </c>
      <c r="Q4534" t="str">
        <f t="shared" si="580"/>
        <v>06</v>
      </c>
      <c r="R4534" t="str">
        <f t="shared" si="581"/>
        <v>02</v>
      </c>
      <c r="S4534" s="4">
        <f t="shared" si="575"/>
        <v>43105.254189814812</v>
      </c>
      <c r="T4534" s="5">
        <f t="shared" si="582"/>
        <v>43105.254189814812</v>
      </c>
      <c r="U4534" t="s">
        <v>2890</v>
      </c>
      <c r="AH4534" t="s">
        <v>2940</v>
      </c>
      <c r="AI4534" t="s">
        <v>2941</v>
      </c>
      <c r="AJ4534" t="s">
        <v>3097</v>
      </c>
      <c r="AK4534" t="s">
        <v>3101</v>
      </c>
      <c r="AL4534" t="s">
        <v>3103</v>
      </c>
      <c r="AM4534" t="s">
        <v>3554</v>
      </c>
      <c r="AN4534" t="s">
        <v>3619</v>
      </c>
      <c r="BQ4534">
        <v>73.882499999999993</v>
      </c>
      <c r="BR4534">
        <v>74.071535999999753</v>
      </c>
      <c r="BS4534">
        <v>2</v>
      </c>
    </row>
    <row r="4535" spans="1:71" x14ac:dyDescent="0.25">
      <c r="A4535" t="s">
        <v>87</v>
      </c>
      <c r="B4535">
        <v>1393</v>
      </c>
      <c r="C4535" t="s">
        <v>88</v>
      </c>
      <c r="D4535">
        <v>2</v>
      </c>
      <c r="E4535">
        <v>3816.2181</v>
      </c>
      <c r="F4535">
        <v>3816.4008349999999</v>
      </c>
      <c r="G4535">
        <v>0.182734999999866</v>
      </c>
      <c r="H4535">
        <v>216.21809999999999</v>
      </c>
      <c r="I4535">
        <v>196.85</v>
      </c>
      <c r="J4535">
        <v>858.26800000000003</v>
      </c>
      <c r="L4535" t="s">
        <v>1465</v>
      </c>
      <c r="M4535" t="str">
        <f t="shared" si="576"/>
        <v>2018</v>
      </c>
      <c r="N4535" t="str">
        <f t="shared" si="577"/>
        <v>01</v>
      </c>
      <c r="O4535" t="str">
        <f t="shared" si="578"/>
        <v>05</v>
      </c>
      <c r="P4535" t="str">
        <f t="shared" si="579"/>
        <v>06</v>
      </c>
      <c r="Q4535" t="str">
        <f t="shared" si="580"/>
        <v>06</v>
      </c>
      <c r="R4535" t="str">
        <f t="shared" si="581"/>
        <v>02</v>
      </c>
      <c r="S4535" s="4">
        <f t="shared" si="575"/>
        <v>43105.254189814812</v>
      </c>
      <c r="T4535" s="5">
        <f t="shared" si="582"/>
        <v>43105.254189814812</v>
      </c>
      <c r="U4535" t="s">
        <v>2890</v>
      </c>
      <c r="AH4535" t="s">
        <v>2940</v>
      </c>
      <c r="AI4535" t="s">
        <v>2941</v>
      </c>
      <c r="AJ4535" t="s">
        <v>3097</v>
      </c>
      <c r="AK4535" t="s">
        <v>3101</v>
      </c>
      <c r="AL4535" t="s">
        <v>3103</v>
      </c>
      <c r="AM4535" t="s">
        <v>3555</v>
      </c>
      <c r="BQ4535">
        <v>216.21809999999999</v>
      </c>
      <c r="BR4535">
        <v>216.40083499999989</v>
      </c>
      <c r="BS4535">
        <v>3</v>
      </c>
    </row>
    <row r="4536" spans="1:71" x14ac:dyDescent="0.25">
      <c r="A4536" t="s">
        <v>87</v>
      </c>
      <c r="B4536">
        <v>1394</v>
      </c>
      <c r="C4536" t="s">
        <v>88</v>
      </c>
      <c r="D4536">
        <v>2</v>
      </c>
      <c r="E4536">
        <v>3817.5223999999998</v>
      </c>
      <c r="F4536">
        <v>3817.7429419999999</v>
      </c>
      <c r="G4536">
        <v>0.22054200000002311</v>
      </c>
      <c r="H4536">
        <v>217.5224</v>
      </c>
      <c r="I4536">
        <v>173.22800000000001</v>
      </c>
      <c r="J4536">
        <v>1228.346</v>
      </c>
      <c r="L4536" t="s">
        <v>1465</v>
      </c>
      <c r="M4536" t="str">
        <f t="shared" si="576"/>
        <v>2018</v>
      </c>
      <c r="N4536" t="str">
        <f t="shared" si="577"/>
        <v>01</v>
      </c>
      <c r="O4536" t="str">
        <f t="shared" si="578"/>
        <v>05</v>
      </c>
      <c r="P4536" t="str">
        <f t="shared" si="579"/>
        <v>06</v>
      </c>
      <c r="Q4536" t="str">
        <f t="shared" si="580"/>
        <v>06</v>
      </c>
      <c r="R4536" t="str">
        <f t="shared" si="581"/>
        <v>02</v>
      </c>
      <c r="S4536" s="4">
        <f t="shared" si="575"/>
        <v>43105.254189814812</v>
      </c>
      <c r="T4536" s="5">
        <f t="shared" si="582"/>
        <v>43105.254189814812</v>
      </c>
      <c r="U4536" t="s">
        <v>2890</v>
      </c>
      <c r="AH4536" t="s">
        <v>2940</v>
      </c>
      <c r="AI4536" t="s">
        <v>2941</v>
      </c>
      <c r="AJ4536" t="s">
        <v>3097</v>
      </c>
      <c r="AK4536" t="s">
        <v>3101</v>
      </c>
      <c r="AL4536" t="s">
        <v>3103</v>
      </c>
      <c r="AM4536" t="s">
        <v>3555</v>
      </c>
      <c r="BQ4536">
        <v>217.5224</v>
      </c>
      <c r="BR4536">
        <v>217.742942</v>
      </c>
      <c r="BS4536">
        <v>4</v>
      </c>
    </row>
    <row r="4537" spans="1:71" x14ac:dyDescent="0.25">
      <c r="A4537" t="s">
        <v>87</v>
      </c>
      <c r="B4537">
        <v>1395</v>
      </c>
      <c r="C4537" t="s">
        <v>88</v>
      </c>
      <c r="D4537">
        <v>2</v>
      </c>
      <c r="E4537">
        <v>3818.1714999999999</v>
      </c>
      <c r="F4537">
        <v>3818.3542349999998</v>
      </c>
      <c r="G4537">
        <v>0.182734999999866</v>
      </c>
      <c r="H4537">
        <v>218.17150000000001</v>
      </c>
      <c r="I4537">
        <v>149.60599999999999</v>
      </c>
      <c r="J4537">
        <v>1362.2049999999999</v>
      </c>
      <c r="L4537" t="s">
        <v>1465</v>
      </c>
      <c r="M4537" t="str">
        <f t="shared" si="576"/>
        <v>2018</v>
      </c>
      <c r="N4537" t="str">
        <f t="shared" si="577"/>
        <v>01</v>
      </c>
      <c r="O4537" t="str">
        <f t="shared" si="578"/>
        <v>05</v>
      </c>
      <c r="P4537" t="str">
        <f t="shared" si="579"/>
        <v>06</v>
      </c>
      <c r="Q4537" t="str">
        <f t="shared" si="580"/>
        <v>06</v>
      </c>
      <c r="R4537" t="str">
        <f t="shared" si="581"/>
        <v>02</v>
      </c>
      <c r="S4537" s="4">
        <f t="shared" si="575"/>
        <v>43105.254189814812</v>
      </c>
      <c r="T4537" s="5">
        <f t="shared" si="582"/>
        <v>43105.254189814812</v>
      </c>
      <c r="U4537" t="s">
        <v>2890</v>
      </c>
      <c r="AH4537" t="s">
        <v>2940</v>
      </c>
      <c r="AI4537" t="s">
        <v>2941</v>
      </c>
      <c r="AJ4537" t="s">
        <v>3097</v>
      </c>
      <c r="AK4537" t="s">
        <v>3101</v>
      </c>
      <c r="AL4537" t="s">
        <v>3103</v>
      </c>
      <c r="AM4537" t="s">
        <v>3555</v>
      </c>
      <c r="BQ4537">
        <v>218.17150000000001</v>
      </c>
      <c r="BR4537">
        <v>218.3542349999999</v>
      </c>
      <c r="BS4537">
        <v>5</v>
      </c>
    </row>
    <row r="4538" spans="1:71" x14ac:dyDescent="0.25">
      <c r="A4538" t="s">
        <v>87</v>
      </c>
      <c r="B4538">
        <v>1396</v>
      </c>
      <c r="C4538" t="s">
        <v>88</v>
      </c>
      <c r="D4538">
        <v>2</v>
      </c>
      <c r="E4538">
        <v>3818.9276</v>
      </c>
      <c r="F4538">
        <v>3819.3245750000001</v>
      </c>
      <c r="G4538">
        <v>0.39697500000011132</v>
      </c>
      <c r="H4538">
        <v>218.92760000000001</v>
      </c>
      <c r="I4538">
        <v>149.60599999999999</v>
      </c>
      <c r="J4538">
        <v>1346.4570000000001</v>
      </c>
      <c r="L4538" t="s">
        <v>1465</v>
      </c>
      <c r="M4538" t="str">
        <f t="shared" si="576"/>
        <v>2018</v>
      </c>
      <c r="N4538" t="str">
        <f t="shared" si="577"/>
        <v>01</v>
      </c>
      <c r="O4538" t="str">
        <f t="shared" si="578"/>
        <v>05</v>
      </c>
      <c r="P4538" t="str">
        <f t="shared" si="579"/>
        <v>06</v>
      </c>
      <c r="Q4538" t="str">
        <f t="shared" si="580"/>
        <v>06</v>
      </c>
      <c r="R4538" t="str">
        <f t="shared" si="581"/>
        <v>02</v>
      </c>
      <c r="S4538" s="4">
        <f t="shared" si="575"/>
        <v>43105.254189814812</v>
      </c>
      <c r="T4538" s="5">
        <f t="shared" si="582"/>
        <v>43105.254189814812</v>
      </c>
      <c r="U4538" t="s">
        <v>2890</v>
      </c>
      <c r="AH4538" t="s">
        <v>2940</v>
      </c>
      <c r="AI4538" t="s">
        <v>2941</v>
      </c>
      <c r="AJ4538" t="s">
        <v>2941</v>
      </c>
      <c r="AK4538" t="s">
        <v>3101</v>
      </c>
      <c r="AL4538" t="s">
        <v>3104</v>
      </c>
      <c r="AM4538" t="s">
        <v>3555</v>
      </c>
      <c r="BQ4538">
        <v>218.92760000000001</v>
      </c>
      <c r="BR4538">
        <v>219.3245750000001</v>
      </c>
      <c r="BS4538">
        <v>6</v>
      </c>
    </row>
    <row r="4539" spans="1:71" x14ac:dyDescent="0.25">
      <c r="A4539" t="s">
        <v>87</v>
      </c>
      <c r="B4539">
        <v>1397</v>
      </c>
      <c r="C4539" t="s">
        <v>88</v>
      </c>
      <c r="D4539">
        <v>2</v>
      </c>
      <c r="E4539">
        <v>3821.0259000000001</v>
      </c>
      <c r="F4539">
        <v>3821.4354779999999</v>
      </c>
      <c r="G4539">
        <v>0.40957799999978312</v>
      </c>
      <c r="H4539">
        <v>221.02590000000001</v>
      </c>
      <c r="I4539">
        <v>157.47999999999999</v>
      </c>
      <c r="J4539">
        <v>1267.7170000000001</v>
      </c>
      <c r="L4539" t="s">
        <v>1465</v>
      </c>
      <c r="M4539" t="str">
        <f t="shared" si="576"/>
        <v>2018</v>
      </c>
      <c r="N4539" t="str">
        <f t="shared" si="577"/>
        <v>01</v>
      </c>
      <c r="O4539" t="str">
        <f t="shared" si="578"/>
        <v>05</v>
      </c>
      <c r="P4539" t="str">
        <f t="shared" si="579"/>
        <v>06</v>
      </c>
      <c r="Q4539" t="str">
        <f t="shared" si="580"/>
        <v>06</v>
      </c>
      <c r="R4539" t="str">
        <f t="shared" si="581"/>
        <v>02</v>
      </c>
      <c r="S4539" s="4">
        <f t="shared" si="575"/>
        <v>43105.254189814812</v>
      </c>
      <c r="T4539" s="5">
        <f t="shared" si="582"/>
        <v>43105.254189814812</v>
      </c>
      <c r="U4539" t="s">
        <v>2890</v>
      </c>
      <c r="AH4539" t="s">
        <v>2940</v>
      </c>
      <c r="AI4539" t="s">
        <v>2941</v>
      </c>
      <c r="AJ4539" t="s">
        <v>2941</v>
      </c>
      <c r="AK4539" t="s">
        <v>3101</v>
      </c>
      <c r="AL4539" t="s">
        <v>3104</v>
      </c>
      <c r="AM4539" t="s">
        <v>3555</v>
      </c>
      <c r="BQ4539">
        <v>221.02590000000001</v>
      </c>
      <c r="BR4539">
        <v>221.43547799999979</v>
      </c>
      <c r="BS4539">
        <v>7</v>
      </c>
    </row>
    <row r="4540" spans="1:71" x14ac:dyDescent="0.25">
      <c r="A4540" t="s">
        <v>87</v>
      </c>
      <c r="B4540">
        <v>2138</v>
      </c>
      <c r="C4540" t="s">
        <v>88</v>
      </c>
      <c r="D4540">
        <v>2</v>
      </c>
      <c r="E4540">
        <v>3730.415712</v>
      </c>
      <c r="F4540">
        <v>3730.6047480000002</v>
      </c>
      <c r="G4540">
        <v>0.1890360000002147</v>
      </c>
      <c r="H4540">
        <v>130.41569999999999</v>
      </c>
      <c r="I4540">
        <v>102.857</v>
      </c>
      <c r="J4540">
        <v>857.14300000000003</v>
      </c>
      <c r="L4540" t="s">
        <v>1465</v>
      </c>
      <c r="M4540" t="str">
        <f t="shared" si="576"/>
        <v>2018</v>
      </c>
      <c r="N4540" t="str">
        <f t="shared" si="577"/>
        <v>01</v>
      </c>
      <c r="O4540" t="str">
        <f t="shared" si="578"/>
        <v>05</v>
      </c>
      <c r="P4540" t="str">
        <f t="shared" si="579"/>
        <v>06</v>
      </c>
      <c r="Q4540" t="str">
        <f t="shared" si="580"/>
        <v>06</v>
      </c>
      <c r="R4540" t="str">
        <f t="shared" si="581"/>
        <v>02</v>
      </c>
      <c r="S4540" s="4">
        <f t="shared" si="575"/>
        <v>43105.254189814812</v>
      </c>
      <c r="T4540" s="5">
        <f t="shared" si="582"/>
        <v>43105.254189814812</v>
      </c>
      <c r="U4540" t="s">
        <v>2890</v>
      </c>
      <c r="AH4540" t="s">
        <v>2940</v>
      </c>
      <c r="AI4540" t="s">
        <v>2941</v>
      </c>
      <c r="AJ4540" t="s">
        <v>3097</v>
      </c>
      <c r="AK4540" t="s">
        <v>3101</v>
      </c>
      <c r="AL4540" t="s">
        <v>3103</v>
      </c>
      <c r="AM4540" t="s">
        <v>3556</v>
      </c>
      <c r="BQ4540">
        <v>130.41569999999999</v>
      </c>
      <c r="BR4540">
        <v>130.6047360000002</v>
      </c>
      <c r="BS4540">
        <v>8</v>
      </c>
    </row>
    <row r="4541" spans="1:71" x14ac:dyDescent="0.25">
      <c r="A4541" t="s">
        <v>87</v>
      </c>
      <c r="B4541">
        <v>2139</v>
      </c>
      <c r="C4541" t="s">
        <v>88</v>
      </c>
      <c r="D4541">
        <v>2</v>
      </c>
      <c r="E4541">
        <v>3730.8000849999999</v>
      </c>
      <c r="F4541">
        <v>3731.2978790000002</v>
      </c>
      <c r="G4541">
        <v>0.49779400000034002</v>
      </c>
      <c r="H4541">
        <v>130.80009999999999</v>
      </c>
      <c r="I4541">
        <v>85.713999999999999</v>
      </c>
      <c r="J4541">
        <v>1165.7139999999999</v>
      </c>
      <c r="L4541" t="s">
        <v>1465</v>
      </c>
      <c r="M4541" t="str">
        <f t="shared" si="576"/>
        <v>2018</v>
      </c>
      <c r="N4541" t="str">
        <f t="shared" si="577"/>
        <v>01</v>
      </c>
      <c r="O4541" t="str">
        <f t="shared" si="578"/>
        <v>05</v>
      </c>
      <c r="P4541" t="str">
        <f t="shared" si="579"/>
        <v>06</v>
      </c>
      <c r="Q4541" t="str">
        <f t="shared" si="580"/>
        <v>06</v>
      </c>
      <c r="R4541" t="str">
        <f t="shared" si="581"/>
        <v>02</v>
      </c>
      <c r="S4541" s="4">
        <f t="shared" si="575"/>
        <v>43105.254189814812</v>
      </c>
      <c r="T4541" s="5">
        <f t="shared" si="582"/>
        <v>43105.254189814812</v>
      </c>
      <c r="U4541" t="s">
        <v>2890</v>
      </c>
      <c r="AH4541" t="s">
        <v>2940</v>
      </c>
      <c r="AI4541" t="s">
        <v>2941</v>
      </c>
      <c r="AJ4541" t="s">
        <v>2941</v>
      </c>
      <c r="AK4541" t="s">
        <v>3101</v>
      </c>
      <c r="AL4541" t="s">
        <v>3104</v>
      </c>
      <c r="AM4541" t="s">
        <v>3556</v>
      </c>
      <c r="BQ4541">
        <v>130.80009999999999</v>
      </c>
      <c r="BR4541">
        <v>131.2978940000003</v>
      </c>
      <c r="BS4541">
        <v>9</v>
      </c>
    </row>
    <row r="4542" spans="1:71" x14ac:dyDescent="0.25">
      <c r="A4542" t="s">
        <v>87</v>
      </c>
      <c r="B4542">
        <v>2140</v>
      </c>
      <c r="C4542" t="s">
        <v>88</v>
      </c>
      <c r="D4542">
        <v>2</v>
      </c>
      <c r="E4542">
        <v>3731.9216980000001</v>
      </c>
      <c r="F4542">
        <v>3732.1926490000001</v>
      </c>
      <c r="G4542">
        <v>0.27095099999996819</v>
      </c>
      <c r="H4542">
        <v>131.92169999999999</v>
      </c>
      <c r="I4542">
        <v>111.429</v>
      </c>
      <c r="J4542">
        <v>814.28599999999994</v>
      </c>
      <c r="L4542" t="s">
        <v>1465</v>
      </c>
      <c r="M4542" t="str">
        <f t="shared" si="576"/>
        <v>2018</v>
      </c>
      <c r="N4542" t="str">
        <f t="shared" si="577"/>
        <v>01</v>
      </c>
      <c r="O4542" t="str">
        <f t="shared" si="578"/>
        <v>05</v>
      </c>
      <c r="P4542" t="str">
        <f t="shared" si="579"/>
        <v>06</v>
      </c>
      <c r="Q4542" t="str">
        <f t="shared" si="580"/>
        <v>06</v>
      </c>
      <c r="R4542" t="str">
        <f t="shared" si="581"/>
        <v>02</v>
      </c>
      <c r="S4542" s="4">
        <f t="shared" si="575"/>
        <v>43105.254189814812</v>
      </c>
      <c r="T4542" s="5">
        <f t="shared" si="582"/>
        <v>43105.254189814812</v>
      </c>
      <c r="U4542" t="s">
        <v>2890</v>
      </c>
      <c r="AH4542" t="s">
        <v>2940</v>
      </c>
      <c r="AI4542" t="s">
        <v>2941</v>
      </c>
      <c r="AJ4542" t="s">
        <v>3097</v>
      </c>
      <c r="AK4542" t="s">
        <v>3101</v>
      </c>
      <c r="AL4542" t="s">
        <v>3103</v>
      </c>
      <c r="AM4542" t="s">
        <v>3556</v>
      </c>
      <c r="BQ4542">
        <v>131.92169999999999</v>
      </c>
      <c r="BR4542">
        <v>132.19265100000001</v>
      </c>
      <c r="BS4542">
        <v>10</v>
      </c>
    </row>
    <row r="4543" spans="1:71" x14ac:dyDescent="0.25">
      <c r="A4543" t="s">
        <v>87</v>
      </c>
      <c r="B4543">
        <v>1399</v>
      </c>
      <c r="C4543" t="s">
        <v>88</v>
      </c>
      <c r="D4543">
        <v>2</v>
      </c>
      <c r="E4543">
        <v>5150.0762999999997</v>
      </c>
      <c r="F4543">
        <v>5150.3472510000001</v>
      </c>
      <c r="G4543">
        <v>0.27095100000042288</v>
      </c>
      <c r="H4543">
        <v>50.076300000000003</v>
      </c>
      <c r="I4543">
        <v>55.118000000000002</v>
      </c>
      <c r="J4543">
        <v>661.41700000000003</v>
      </c>
      <c r="L4543" t="s">
        <v>1466</v>
      </c>
      <c r="M4543" t="str">
        <f t="shared" si="576"/>
        <v>2018</v>
      </c>
      <c r="N4543" t="str">
        <f t="shared" si="577"/>
        <v>01</v>
      </c>
      <c r="O4543" t="str">
        <f t="shared" si="578"/>
        <v>08</v>
      </c>
      <c r="P4543" t="str">
        <f t="shared" si="579"/>
        <v>01</v>
      </c>
      <c r="Q4543" t="str">
        <f t="shared" si="580"/>
        <v>06</v>
      </c>
      <c r="R4543" t="str">
        <f t="shared" si="581"/>
        <v>02</v>
      </c>
      <c r="S4543" s="4">
        <f t="shared" si="575"/>
        <v>43108.045856481483</v>
      </c>
      <c r="T4543" s="5">
        <f t="shared" si="582"/>
        <v>43108.045856481483</v>
      </c>
      <c r="U4543" t="s">
        <v>2891</v>
      </c>
      <c r="AH4543" t="s">
        <v>2940</v>
      </c>
      <c r="AI4543" t="s">
        <v>2941</v>
      </c>
      <c r="AJ4543" t="s">
        <v>3097</v>
      </c>
      <c r="AK4543" t="s">
        <v>2940</v>
      </c>
      <c r="AL4543" t="s">
        <v>3103</v>
      </c>
      <c r="AM4543" t="s">
        <v>3557</v>
      </c>
      <c r="AN4543" t="s">
        <v>3728</v>
      </c>
      <c r="BQ4543">
        <v>50.076300000000003</v>
      </c>
      <c r="BR4543">
        <v>50.347251000000433</v>
      </c>
      <c r="BS4543">
        <v>0</v>
      </c>
    </row>
    <row r="4544" spans="1:71" x14ac:dyDescent="0.25">
      <c r="A4544" t="s">
        <v>87</v>
      </c>
      <c r="B4544">
        <v>1400</v>
      </c>
      <c r="C4544" t="s">
        <v>88</v>
      </c>
      <c r="D4544">
        <v>2</v>
      </c>
      <c r="E4544">
        <v>5150.5425999999998</v>
      </c>
      <c r="F4544">
        <v>5150.7883469999997</v>
      </c>
      <c r="G4544">
        <v>0.24574699999993749</v>
      </c>
      <c r="H4544">
        <v>50.5426</v>
      </c>
      <c r="I4544">
        <v>70.866</v>
      </c>
      <c r="J4544">
        <v>661.41700000000003</v>
      </c>
      <c r="L4544" t="s">
        <v>1466</v>
      </c>
      <c r="M4544" t="str">
        <f t="shared" si="576"/>
        <v>2018</v>
      </c>
      <c r="N4544" t="str">
        <f t="shared" si="577"/>
        <v>01</v>
      </c>
      <c r="O4544" t="str">
        <f t="shared" si="578"/>
        <v>08</v>
      </c>
      <c r="P4544" t="str">
        <f t="shared" si="579"/>
        <v>01</v>
      </c>
      <c r="Q4544" t="str">
        <f t="shared" si="580"/>
        <v>06</v>
      </c>
      <c r="R4544" t="str">
        <f t="shared" si="581"/>
        <v>02</v>
      </c>
      <c r="S4544" s="4">
        <f t="shared" si="575"/>
        <v>43108.045856481483</v>
      </c>
      <c r="T4544" s="5">
        <f t="shared" si="582"/>
        <v>43108.045856481483</v>
      </c>
      <c r="U4544" t="s">
        <v>2891</v>
      </c>
      <c r="AH4544" t="s">
        <v>2940</v>
      </c>
      <c r="AI4544" t="s">
        <v>2941</v>
      </c>
      <c r="AJ4544" t="s">
        <v>3097</v>
      </c>
      <c r="AK4544" t="s">
        <v>2940</v>
      </c>
      <c r="AL4544" t="s">
        <v>3103</v>
      </c>
      <c r="AM4544" t="s">
        <v>3557</v>
      </c>
      <c r="AN4544" t="s">
        <v>3728</v>
      </c>
      <c r="BQ4544">
        <v>50.5426</v>
      </c>
      <c r="BR4544">
        <v>50.788346999999938</v>
      </c>
      <c r="BS4544">
        <v>1</v>
      </c>
    </row>
    <row r="4545" spans="1:71" x14ac:dyDescent="0.25">
      <c r="A4545" t="s">
        <v>87</v>
      </c>
      <c r="B4545">
        <v>1401</v>
      </c>
      <c r="C4545" t="s">
        <v>88</v>
      </c>
      <c r="D4545">
        <v>2</v>
      </c>
      <c r="E4545">
        <v>5151.9476999999997</v>
      </c>
      <c r="F4545">
        <v>5152.2375549999997</v>
      </c>
      <c r="G4545">
        <v>0.28985499999998859</v>
      </c>
      <c r="H4545">
        <v>51.947699999999998</v>
      </c>
      <c r="I4545">
        <v>62.991999999999997</v>
      </c>
      <c r="J4545">
        <v>637.79499999999996</v>
      </c>
      <c r="L4545" t="s">
        <v>1466</v>
      </c>
      <c r="M4545" t="str">
        <f t="shared" si="576"/>
        <v>2018</v>
      </c>
      <c r="N4545" t="str">
        <f t="shared" si="577"/>
        <v>01</v>
      </c>
      <c r="O4545" t="str">
        <f t="shared" si="578"/>
        <v>08</v>
      </c>
      <c r="P4545" t="str">
        <f t="shared" si="579"/>
        <v>01</v>
      </c>
      <c r="Q4545" t="str">
        <f t="shared" si="580"/>
        <v>06</v>
      </c>
      <c r="R4545" t="str">
        <f t="shared" si="581"/>
        <v>02</v>
      </c>
      <c r="S4545" s="4">
        <f t="shared" si="575"/>
        <v>43108.045856481483</v>
      </c>
      <c r="T4545" s="5">
        <f t="shared" si="582"/>
        <v>43108.045856481483</v>
      </c>
      <c r="U4545" t="s">
        <v>2891</v>
      </c>
      <c r="AH4545" t="s">
        <v>2940</v>
      </c>
      <c r="AI4545" t="s">
        <v>2941</v>
      </c>
      <c r="AJ4545" t="s">
        <v>3097</v>
      </c>
      <c r="AK4545" t="s">
        <v>2940</v>
      </c>
      <c r="AL4545" t="s">
        <v>3103</v>
      </c>
      <c r="AM4545" t="s">
        <v>3557</v>
      </c>
      <c r="AN4545" t="s">
        <v>3728</v>
      </c>
      <c r="BQ4545">
        <v>51.947699999999998</v>
      </c>
      <c r="BR4545">
        <v>52.237554999999993</v>
      </c>
      <c r="BS4545">
        <v>2</v>
      </c>
    </row>
    <row r="4546" spans="1:71" x14ac:dyDescent="0.25">
      <c r="A4546" t="s">
        <v>87</v>
      </c>
      <c r="B4546">
        <v>1403</v>
      </c>
      <c r="C4546" t="s">
        <v>88</v>
      </c>
      <c r="D4546">
        <v>2</v>
      </c>
      <c r="E4546">
        <v>5155.4016000000001</v>
      </c>
      <c r="F4546">
        <v>5155.8489849999996</v>
      </c>
      <c r="G4546">
        <v>0.44738499999948539</v>
      </c>
      <c r="H4546">
        <v>55.401600000000002</v>
      </c>
      <c r="I4546">
        <v>94.488</v>
      </c>
      <c r="J4546">
        <v>740.15700000000004</v>
      </c>
      <c r="L4546" t="s">
        <v>1466</v>
      </c>
      <c r="M4546" t="str">
        <f t="shared" si="576"/>
        <v>2018</v>
      </c>
      <c r="N4546" t="str">
        <f t="shared" si="577"/>
        <v>01</v>
      </c>
      <c r="O4546" t="str">
        <f t="shared" si="578"/>
        <v>08</v>
      </c>
      <c r="P4546" t="str">
        <f t="shared" si="579"/>
        <v>01</v>
      </c>
      <c r="Q4546" t="str">
        <f t="shared" si="580"/>
        <v>06</v>
      </c>
      <c r="R4546" t="str">
        <f t="shared" si="581"/>
        <v>02</v>
      </c>
      <c r="S4546" s="4">
        <f t="shared" si="575"/>
        <v>43108.045856481483</v>
      </c>
      <c r="T4546" s="5">
        <f t="shared" si="582"/>
        <v>43108.045856481483</v>
      </c>
      <c r="U4546" t="s">
        <v>2891</v>
      </c>
      <c r="AH4546" t="s">
        <v>2940</v>
      </c>
      <c r="AI4546" t="s">
        <v>2941</v>
      </c>
      <c r="AJ4546" t="s">
        <v>3097</v>
      </c>
      <c r="AK4546" t="s">
        <v>3101</v>
      </c>
      <c r="AL4546" t="s">
        <v>3103</v>
      </c>
      <c r="AM4546" t="s">
        <v>3105</v>
      </c>
      <c r="AN4546" t="s">
        <v>3620</v>
      </c>
      <c r="BQ4546">
        <v>55.401600000000002</v>
      </c>
      <c r="BR4546">
        <v>55.848984999999487</v>
      </c>
      <c r="BS4546">
        <v>3</v>
      </c>
    </row>
    <row r="4547" spans="1:71" x14ac:dyDescent="0.25">
      <c r="A4547" t="s">
        <v>87</v>
      </c>
      <c r="B4547">
        <v>1431</v>
      </c>
      <c r="C4547" t="s">
        <v>88</v>
      </c>
      <c r="D4547">
        <v>2</v>
      </c>
      <c r="E4547">
        <v>6100.6805000000004</v>
      </c>
      <c r="F4547">
        <v>6100.8676359999999</v>
      </c>
      <c r="G4547">
        <v>0.1871359999995548</v>
      </c>
      <c r="H4547">
        <v>100.68049999999999</v>
      </c>
      <c r="I4547">
        <v>15.747999999999999</v>
      </c>
      <c r="J4547">
        <v>1322.835</v>
      </c>
      <c r="L4547" t="s">
        <v>1467</v>
      </c>
      <c r="M4547" t="str">
        <f t="shared" si="576"/>
        <v>2018</v>
      </c>
      <c r="N4547" t="str">
        <f t="shared" si="577"/>
        <v>01</v>
      </c>
      <c r="O4547" t="str">
        <f t="shared" si="578"/>
        <v>08</v>
      </c>
      <c r="P4547" t="str">
        <f t="shared" si="579"/>
        <v>18</v>
      </c>
      <c r="Q4547" t="str">
        <f t="shared" si="580"/>
        <v>36</v>
      </c>
      <c r="R4547" t="str">
        <f t="shared" si="581"/>
        <v>02</v>
      </c>
      <c r="S4547" s="4">
        <f t="shared" ref="S4547:S4610" si="583">DATE(M4547,N4547,O4547)+TIME(P4547,Q4547,R4547)</f>
        <v>43108.775023148148</v>
      </c>
      <c r="T4547" s="5">
        <f t="shared" si="582"/>
        <v>43108.775023148148</v>
      </c>
      <c r="U4547" t="s">
        <v>2892</v>
      </c>
      <c r="AH4547" t="s">
        <v>2940</v>
      </c>
      <c r="AI4547" t="s">
        <v>2941</v>
      </c>
      <c r="AJ4547" t="s">
        <v>3097</v>
      </c>
      <c r="AK4547" t="s">
        <v>3101</v>
      </c>
      <c r="AL4547" t="s">
        <v>3103</v>
      </c>
      <c r="AM4547" t="s">
        <v>3233</v>
      </c>
      <c r="BQ4547">
        <v>100.68049999999999</v>
      </c>
      <c r="BR4547">
        <v>100.86763599999949</v>
      </c>
      <c r="BS4547">
        <v>0</v>
      </c>
    </row>
    <row r="4548" spans="1:71" x14ac:dyDescent="0.25">
      <c r="A4548" t="s">
        <v>87</v>
      </c>
      <c r="B4548">
        <v>1432</v>
      </c>
      <c r="C4548" t="s">
        <v>88</v>
      </c>
      <c r="D4548">
        <v>2</v>
      </c>
      <c r="E4548">
        <v>6101.3131999999996</v>
      </c>
      <c r="F4548">
        <v>6102.0795669999998</v>
      </c>
      <c r="G4548">
        <v>0.76636700000017299</v>
      </c>
      <c r="H4548">
        <v>101.31319999999999</v>
      </c>
      <c r="I4548">
        <v>47.244</v>
      </c>
      <c r="J4548">
        <v>1559.0550000000001</v>
      </c>
      <c r="L4548" t="s">
        <v>1467</v>
      </c>
      <c r="M4548" t="str">
        <f t="shared" si="576"/>
        <v>2018</v>
      </c>
      <c r="N4548" t="str">
        <f t="shared" si="577"/>
        <v>01</v>
      </c>
      <c r="O4548" t="str">
        <f t="shared" si="578"/>
        <v>08</v>
      </c>
      <c r="P4548" t="str">
        <f t="shared" si="579"/>
        <v>18</v>
      </c>
      <c r="Q4548" t="str">
        <f t="shared" si="580"/>
        <v>36</v>
      </c>
      <c r="R4548" t="str">
        <f t="shared" si="581"/>
        <v>02</v>
      </c>
      <c r="S4548" s="4">
        <f t="shared" si="583"/>
        <v>43108.775023148148</v>
      </c>
      <c r="T4548" s="5">
        <f t="shared" si="582"/>
        <v>43108.775023148148</v>
      </c>
      <c r="U4548" t="s">
        <v>2892</v>
      </c>
      <c r="AH4548" t="s">
        <v>2940</v>
      </c>
      <c r="AI4548" t="s">
        <v>2941</v>
      </c>
      <c r="AJ4548" t="s">
        <v>3097</v>
      </c>
      <c r="AK4548" t="s">
        <v>3101</v>
      </c>
      <c r="AL4548" t="s">
        <v>3103</v>
      </c>
      <c r="AM4548" t="s">
        <v>3233</v>
      </c>
      <c r="AN4548" t="s">
        <v>3639</v>
      </c>
      <c r="BQ4548">
        <v>101.31319999999999</v>
      </c>
      <c r="BR4548">
        <v>102.0795670000002</v>
      </c>
      <c r="BS4548">
        <v>1</v>
      </c>
    </row>
    <row r="4549" spans="1:71" x14ac:dyDescent="0.25">
      <c r="A4549" t="s">
        <v>87</v>
      </c>
      <c r="B4549">
        <v>1462</v>
      </c>
      <c r="C4549" t="s">
        <v>88</v>
      </c>
      <c r="D4549">
        <v>2</v>
      </c>
      <c r="E4549">
        <v>7477.1853000000001</v>
      </c>
      <c r="F4549">
        <v>7477.3278799999998</v>
      </c>
      <c r="G4549">
        <v>0.14257999999972529</v>
      </c>
      <c r="H4549">
        <v>277.18529999999998</v>
      </c>
      <c r="I4549">
        <v>0</v>
      </c>
      <c r="J4549">
        <v>787.40200000000004</v>
      </c>
      <c r="L4549" t="s">
        <v>1468</v>
      </c>
      <c r="M4549" t="str">
        <f t="shared" si="576"/>
        <v>2018</v>
      </c>
      <c r="N4549" t="str">
        <f t="shared" si="577"/>
        <v>01</v>
      </c>
      <c r="O4549" t="str">
        <f t="shared" si="578"/>
        <v>11</v>
      </c>
      <c r="P4549" t="str">
        <f t="shared" si="579"/>
        <v>08</v>
      </c>
      <c r="Q4549" t="str">
        <f t="shared" si="580"/>
        <v>36</v>
      </c>
      <c r="R4549" t="str">
        <f t="shared" si="581"/>
        <v>02</v>
      </c>
      <c r="S4549" s="4">
        <f t="shared" si="583"/>
        <v>43111.358356481483</v>
      </c>
      <c r="T4549" s="5">
        <f t="shared" si="582"/>
        <v>43111.358356481483</v>
      </c>
      <c r="U4549" t="s">
        <v>2893</v>
      </c>
      <c r="AH4549" t="s">
        <v>2940</v>
      </c>
      <c r="AI4549" t="s">
        <v>2941</v>
      </c>
      <c r="AJ4549" t="s">
        <v>3097</v>
      </c>
      <c r="AK4549" t="s">
        <v>3101</v>
      </c>
      <c r="AL4549" t="s">
        <v>3103</v>
      </c>
      <c r="AM4549" t="s">
        <v>3403</v>
      </c>
      <c r="BQ4549">
        <v>277.18529999999998</v>
      </c>
      <c r="BR4549">
        <v>277.32787999999971</v>
      </c>
      <c r="BS4549">
        <v>0</v>
      </c>
    </row>
    <row r="4550" spans="1:71" x14ac:dyDescent="0.25">
      <c r="A4550" t="s">
        <v>87</v>
      </c>
      <c r="B4550">
        <v>1494</v>
      </c>
      <c r="C4550" t="s">
        <v>88</v>
      </c>
      <c r="D4550">
        <v>2</v>
      </c>
      <c r="E4550">
        <v>9283.1121999999996</v>
      </c>
      <c r="F4550">
        <v>9283.2508259999995</v>
      </c>
      <c r="G4550">
        <v>0.13862599999993111</v>
      </c>
      <c r="H4550">
        <v>283.11219999999997</v>
      </c>
      <c r="I4550">
        <v>133.858</v>
      </c>
      <c r="J4550">
        <v>921.26</v>
      </c>
      <c r="L4550" t="s">
        <v>1469</v>
      </c>
      <c r="M4550" t="str">
        <f t="shared" si="576"/>
        <v>2018</v>
      </c>
      <c r="N4550" t="str">
        <f t="shared" si="577"/>
        <v>01</v>
      </c>
      <c r="O4550" t="str">
        <f t="shared" si="578"/>
        <v>14</v>
      </c>
      <c r="P4550" t="str">
        <f t="shared" si="579"/>
        <v>03</v>
      </c>
      <c r="Q4550" t="str">
        <f t="shared" si="580"/>
        <v>06</v>
      </c>
      <c r="R4550" t="str">
        <f t="shared" si="581"/>
        <v>02</v>
      </c>
      <c r="S4550" s="4">
        <f t="shared" si="583"/>
        <v>43114.129189814812</v>
      </c>
      <c r="T4550" s="5">
        <f t="shared" si="582"/>
        <v>43114.129189814812</v>
      </c>
      <c r="U4550" t="s">
        <v>2894</v>
      </c>
      <c r="AH4550" t="s">
        <v>2940</v>
      </c>
      <c r="AI4550" t="s">
        <v>2941</v>
      </c>
      <c r="AJ4550" t="s">
        <v>3097</v>
      </c>
      <c r="AK4550" t="s">
        <v>3101</v>
      </c>
      <c r="AL4550" t="s">
        <v>3103</v>
      </c>
      <c r="AM4550" t="s">
        <v>3404</v>
      </c>
      <c r="BQ4550">
        <v>283.11219999999997</v>
      </c>
      <c r="BR4550">
        <v>283.2508259999999</v>
      </c>
      <c r="BS4550">
        <v>0</v>
      </c>
    </row>
    <row r="4551" spans="1:71" x14ac:dyDescent="0.25">
      <c r="A4551" t="s">
        <v>87</v>
      </c>
      <c r="B4551">
        <v>1495</v>
      </c>
      <c r="C4551" t="s">
        <v>88</v>
      </c>
      <c r="D4551">
        <v>2</v>
      </c>
      <c r="E4551">
        <v>9284.0007000000005</v>
      </c>
      <c r="F4551">
        <v>9284.4165790000006</v>
      </c>
      <c r="G4551">
        <v>0.41587900000013178</v>
      </c>
      <c r="H4551">
        <v>284.00069999999999</v>
      </c>
      <c r="I4551">
        <v>125.98399999999999</v>
      </c>
      <c r="J4551">
        <v>1031.4960000000001</v>
      </c>
      <c r="L4551" t="s">
        <v>1469</v>
      </c>
      <c r="M4551" t="str">
        <f t="shared" si="576"/>
        <v>2018</v>
      </c>
      <c r="N4551" t="str">
        <f t="shared" si="577"/>
        <v>01</v>
      </c>
      <c r="O4551" t="str">
        <f t="shared" si="578"/>
        <v>14</v>
      </c>
      <c r="P4551" t="str">
        <f t="shared" si="579"/>
        <v>03</v>
      </c>
      <c r="Q4551" t="str">
        <f t="shared" si="580"/>
        <v>06</v>
      </c>
      <c r="R4551" t="str">
        <f t="shared" si="581"/>
        <v>02</v>
      </c>
      <c r="S4551" s="4">
        <f t="shared" si="583"/>
        <v>43114.129189814812</v>
      </c>
      <c r="T4551" s="5">
        <f t="shared" si="582"/>
        <v>43114.129189814812</v>
      </c>
      <c r="U4551" t="s">
        <v>2894</v>
      </c>
      <c r="AH4551" t="s">
        <v>2940</v>
      </c>
      <c r="AI4551" t="s">
        <v>2941</v>
      </c>
      <c r="AJ4551" t="s">
        <v>2941</v>
      </c>
      <c r="AK4551" t="s">
        <v>3101</v>
      </c>
      <c r="AL4551" t="s">
        <v>3104</v>
      </c>
      <c r="AM4551" t="s">
        <v>3404</v>
      </c>
      <c r="BQ4551">
        <v>284.00069999999999</v>
      </c>
      <c r="BR4551">
        <v>284.41657900000013</v>
      </c>
      <c r="BS4551">
        <v>1</v>
      </c>
    </row>
    <row r="4552" spans="1:71" x14ac:dyDescent="0.25">
      <c r="A4552" t="s">
        <v>87</v>
      </c>
      <c r="B4552">
        <v>1496</v>
      </c>
      <c r="C4552" t="s">
        <v>88</v>
      </c>
      <c r="D4552">
        <v>2</v>
      </c>
      <c r="E4552">
        <v>9284.7441999999992</v>
      </c>
      <c r="F4552">
        <v>9286.3384029999997</v>
      </c>
      <c r="G4552">
        <v>1.594203000000562</v>
      </c>
      <c r="H4552">
        <v>284.74419999999998</v>
      </c>
      <c r="I4552">
        <v>110.236</v>
      </c>
      <c r="J4552">
        <v>858.26800000000003</v>
      </c>
      <c r="L4552" t="s">
        <v>1469</v>
      </c>
      <c r="M4552" t="str">
        <f t="shared" si="576"/>
        <v>2018</v>
      </c>
      <c r="N4552" t="str">
        <f t="shared" si="577"/>
        <v>01</v>
      </c>
      <c r="O4552" t="str">
        <f t="shared" si="578"/>
        <v>14</v>
      </c>
      <c r="P4552" t="str">
        <f t="shared" si="579"/>
        <v>03</v>
      </c>
      <c r="Q4552" t="str">
        <f t="shared" si="580"/>
        <v>06</v>
      </c>
      <c r="R4552" t="str">
        <f t="shared" si="581"/>
        <v>02</v>
      </c>
      <c r="S4552" s="4">
        <f t="shared" si="583"/>
        <v>43114.129189814812</v>
      </c>
      <c r="T4552" s="5">
        <f t="shared" si="582"/>
        <v>43114.129189814812</v>
      </c>
      <c r="U4552" t="s">
        <v>2894</v>
      </c>
      <c r="AH4552" t="s">
        <v>2940</v>
      </c>
      <c r="AI4552" t="s">
        <v>3083</v>
      </c>
      <c r="AJ4552" t="s">
        <v>3081</v>
      </c>
      <c r="AK4552" t="s">
        <v>3101</v>
      </c>
      <c r="AL4552" t="s">
        <v>3104</v>
      </c>
      <c r="AM4552" t="s">
        <v>3404</v>
      </c>
      <c r="BQ4552">
        <v>284.74419999999998</v>
      </c>
      <c r="BR4552">
        <v>286.33840300000048</v>
      </c>
      <c r="BS4552">
        <v>2</v>
      </c>
    </row>
    <row r="4553" spans="1:71" x14ac:dyDescent="0.25">
      <c r="A4553" t="s">
        <v>87</v>
      </c>
      <c r="B4553">
        <v>2194</v>
      </c>
      <c r="C4553" t="s">
        <v>88</v>
      </c>
      <c r="D4553">
        <v>2</v>
      </c>
      <c r="E4553">
        <v>9224.6102069999997</v>
      </c>
      <c r="F4553">
        <v>9225.0071819999994</v>
      </c>
      <c r="G4553">
        <v>0.39697499999965657</v>
      </c>
      <c r="H4553">
        <v>224.61019999999999</v>
      </c>
      <c r="I4553">
        <v>94.286000000000001</v>
      </c>
      <c r="J4553">
        <v>1028.5709999999999</v>
      </c>
      <c r="L4553" t="s">
        <v>1469</v>
      </c>
      <c r="M4553" t="str">
        <f t="shared" si="576"/>
        <v>2018</v>
      </c>
      <c r="N4553" t="str">
        <f t="shared" si="577"/>
        <v>01</v>
      </c>
      <c r="O4553" t="str">
        <f t="shared" si="578"/>
        <v>14</v>
      </c>
      <c r="P4553" t="str">
        <f t="shared" si="579"/>
        <v>03</v>
      </c>
      <c r="Q4553" t="str">
        <f t="shared" si="580"/>
        <v>06</v>
      </c>
      <c r="R4553" t="str">
        <f t="shared" si="581"/>
        <v>02</v>
      </c>
      <c r="S4553" s="4">
        <f t="shared" si="583"/>
        <v>43114.129189814812</v>
      </c>
      <c r="T4553" s="5">
        <f t="shared" si="582"/>
        <v>43114.129189814812</v>
      </c>
      <c r="U4553" t="s">
        <v>2894</v>
      </c>
      <c r="AH4553" t="s">
        <v>2940</v>
      </c>
      <c r="AI4553" t="s">
        <v>2941</v>
      </c>
      <c r="AJ4553" t="s">
        <v>2941</v>
      </c>
      <c r="AK4553" t="s">
        <v>3101</v>
      </c>
      <c r="AL4553" t="s">
        <v>3104</v>
      </c>
      <c r="AM4553" t="s">
        <v>3558</v>
      </c>
      <c r="BQ4553">
        <v>224.61019999999999</v>
      </c>
      <c r="BR4553">
        <v>225.00717499999959</v>
      </c>
      <c r="BS4553">
        <v>3</v>
      </c>
    </row>
    <row r="4554" spans="1:71" x14ac:dyDescent="0.25">
      <c r="A4554" t="s">
        <v>87</v>
      </c>
      <c r="B4554">
        <v>2195</v>
      </c>
      <c r="C4554" t="s">
        <v>88</v>
      </c>
      <c r="D4554">
        <v>2</v>
      </c>
      <c r="E4554">
        <v>9225.2340249999997</v>
      </c>
      <c r="F4554">
        <v>9225.4671689999996</v>
      </c>
      <c r="G4554">
        <v>0.23314399999981111</v>
      </c>
      <c r="H4554">
        <v>225.23400000000001</v>
      </c>
      <c r="I4554">
        <v>85.713999999999999</v>
      </c>
      <c r="J4554">
        <v>1071.4290000000001</v>
      </c>
      <c r="L4554" t="s">
        <v>1469</v>
      </c>
      <c r="M4554" t="str">
        <f t="shared" si="576"/>
        <v>2018</v>
      </c>
      <c r="N4554" t="str">
        <f t="shared" si="577"/>
        <v>01</v>
      </c>
      <c r="O4554" t="str">
        <f t="shared" si="578"/>
        <v>14</v>
      </c>
      <c r="P4554" t="str">
        <f t="shared" si="579"/>
        <v>03</v>
      </c>
      <c r="Q4554" t="str">
        <f t="shared" si="580"/>
        <v>06</v>
      </c>
      <c r="R4554" t="str">
        <f t="shared" si="581"/>
        <v>02</v>
      </c>
      <c r="S4554" s="4">
        <f t="shared" si="583"/>
        <v>43114.129189814812</v>
      </c>
      <c r="T4554" s="5">
        <f t="shared" si="582"/>
        <v>43114.129189814812</v>
      </c>
      <c r="U4554" t="s">
        <v>2894</v>
      </c>
      <c r="AH4554" t="s">
        <v>2940</v>
      </c>
      <c r="AI4554" t="s">
        <v>2941</v>
      </c>
      <c r="AJ4554" t="s">
        <v>3097</v>
      </c>
      <c r="AK4554" t="s">
        <v>3101</v>
      </c>
      <c r="AL4554" t="s">
        <v>3103</v>
      </c>
      <c r="AM4554" t="s">
        <v>3558</v>
      </c>
      <c r="BQ4554">
        <v>225.23400000000001</v>
      </c>
      <c r="BR4554">
        <v>225.46714399999979</v>
      </c>
      <c r="BS4554">
        <v>4</v>
      </c>
    </row>
    <row r="4555" spans="1:71" x14ac:dyDescent="0.25">
      <c r="A4555" t="s">
        <v>87</v>
      </c>
      <c r="B4555">
        <v>2196</v>
      </c>
      <c r="C4555" t="s">
        <v>88</v>
      </c>
      <c r="D4555">
        <v>2</v>
      </c>
      <c r="E4555">
        <v>9225.7003139999997</v>
      </c>
      <c r="F4555">
        <v>9225.8704460000008</v>
      </c>
      <c r="G4555">
        <v>0.17013200000110371</v>
      </c>
      <c r="H4555">
        <v>225.7003</v>
      </c>
      <c r="I4555">
        <v>128.571</v>
      </c>
      <c r="J4555">
        <v>1020</v>
      </c>
      <c r="L4555" t="s">
        <v>1469</v>
      </c>
      <c r="M4555" t="str">
        <f t="shared" si="576"/>
        <v>2018</v>
      </c>
      <c r="N4555" t="str">
        <f t="shared" si="577"/>
        <v>01</v>
      </c>
      <c r="O4555" t="str">
        <f t="shared" si="578"/>
        <v>14</v>
      </c>
      <c r="P4555" t="str">
        <f t="shared" si="579"/>
        <v>03</v>
      </c>
      <c r="Q4555" t="str">
        <f t="shared" si="580"/>
        <v>06</v>
      </c>
      <c r="R4555" t="str">
        <f t="shared" si="581"/>
        <v>02</v>
      </c>
      <c r="S4555" s="4">
        <f t="shared" si="583"/>
        <v>43114.129189814812</v>
      </c>
      <c r="T4555" s="5">
        <f t="shared" si="582"/>
        <v>43114.129189814812</v>
      </c>
      <c r="U4555" t="s">
        <v>2894</v>
      </c>
      <c r="AH4555" t="s">
        <v>2940</v>
      </c>
      <c r="AI4555" t="s">
        <v>2941</v>
      </c>
      <c r="AJ4555" t="s">
        <v>3097</v>
      </c>
      <c r="AK4555" t="s">
        <v>3101</v>
      </c>
      <c r="AL4555" t="s">
        <v>3103</v>
      </c>
      <c r="AM4555" t="s">
        <v>3558</v>
      </c>
      <c r="BQ4555">
        <v>225.7003</v>
      </c>
      <c r="BR4555">
        <v>225.8704320000011</v>
      </c>
      <c r="BS4555">
        <v>5</v>
      </c>
    </row>
    <row r="4556" spans="1:71" x14ac:dyDescent="0.25">
      <c r="A4556" t="s">
        <v>87</v>
      </c>
      <c r="B4556">
        <v>2197</v>
      </c>
      <c r="C4556" t="s">
        <v>88</v>
      </c>
      <c r="D4556">
        <v>2</v>
      </c>
      <c r="E4556">
        <v>9241.924986</v>
      </c>
      <c r="F4556">
        <v>9242.0762149999991</v>
      </c>
      <c r="G4556">
        <v>0.1512289999991481</v>
      </c>
      <c r="H4556">
        <v>241.92500000000001</v>
      </c>
      <c r="I4556">
        <v>205.714</v>
      </c>
      <c r="J4556">
        <v>994.28599999999994</v>
      </c>
      <c r="L4556" t="s">
        <v>1469</v>
      </c>
      <c r="M4556" t="str">
        <f t="shared" si="576"/>
        <v>2018</v>
      </c>
      <c r="N4556" t="str">
        <f t="shared" si="577"/>
        <v>01</v>
      </c>
      <c r="O4556" t="str">
        <f t="shared" si="578"/>
        <v>14</v>
      </c>
      <c r="P4556" t="str">
        <f t="shared" si="579"/>
        <v>03</v>
      </c>
      <c r="Q4556" t="str">
        <f t="shared" si="580"/>
        <v>06</v>
      </c>
      <c r="R4556" t="str">
        <f t="shared" si="581"/>
        <v>02</v>
      </c>
      <c r="S4556" s="4">
        <f t="shared" si="583"/>
        <v>43114.129189814812</v>
      </c>
      <c r="T4556" s="5">
        <f t="shared" si="582"/>
        <v>43114.129189814812</v>
      </c>
      <c r="U4556" t="s">
        <v>2894</v>
      </c>
      <c r="AH4556" t="s">
        <v>2940</v>
      </c>
      <c r="AI4556" t="s">
        <v>2941</v>
      </c>
      <c r="AJ4556" t="s">
        <v>3097</v>
      </c>
      <c r="AK4556" t="s">
        <v>3101</v>
      </c>
      <c r="AL4556" t="s">
        <v>3103</v>
      </c>
      <c r="AM4556" t="s">
        <v>3559</v>
      </c>
      <c r="BQ4556">
        <v>241.92500000000001</v>
      </c>
      <c r="BR4556">
        <v>242.07622899999919</v>
      </c>
      <c r="BS4556">
        <v>6</v>
      </c>
    </row>
    <row r="4557" spans="1:71" x14ac:dyDescent="0.25">
      <c r="A4557" t="s">
        <v>87</v>
      </c>
      <c r="B4557">
        <v>2198</v>
      </c>
      <c r="C4557" t="s">
        <v>88</v>
      </c>
      <c r="D4557">
        <v>2</v>
      </c>
      <c r="E4557">
        <v>9242.876467</v>
      </c>
      <c r="F4557">
        <v>9243.0592020000004</v>
      </c>
      <c r="G4557">
        <v>0.1827350000003207</v>
      </c>
      <c r="H4557">
        <v>242.87649999999999</v>
      </c>
      <c r="I4557">
        <v>154.286</v>
      </c>
      <c r="J4557">
        <v>1157.143</v>
      </c>
      <c r="L4557" t="s">
        <v>1469</v>
      </c>
      <c r="M4557" t="str">
        <f t="shared" si="576"/>
        <v>2018</v>
      </c>
      <c r="N4557" t="str">
        <f t="shared" si="577"/>
        <v>01</v>
      </c>
      <c r="O4557" t="str">
        <f t="shared" si="578"/>
        <v>14</v>
      </c>
      <c r="P4557" t="str">
        <f t="shared" si="579"/>
        <v>03</v>
      </c>
      <c r="Q4557" t="str">
        <f t="shared" si="580"/>
        <v>06</v>
      </c>
      <c r="R4557" t="str">
        <f t="shared" si="581"/>
        <v>02</v>
      </c>
      <c r="S4557" s="4">
        <f t="shared" si="583"/>
        <v>43114.129189814812</v>
      </c>
      <c r="T4557" s="5">
        <f t="shared" si="582"/>
        <v>43114.129189814812</v>
      </c>
      <c r="U4557" t="s">
        <v>2894</v>
      </c>
      <c r="AH4557" t="s">
        <v>2940</v>
      </c>
      <c r="AI4557" t="s">
        <v>2941</v>
      </c>
      <c r="AJ4557" t="s">
        <v>3097</v>
      </c>
      <c r="AK4557" t="s">
        <v>3101</v>
      </c>
      <c r="AL4557" t="s">
        <v>3103</v>
      </c>
      <c r="AM4557" t="s">
        <v>3559</v>
      </c>
      <c r="BQ4557">
        <v>242.87649999999999</v>
      </c>
      <c r="BR4557">
        <v>243.05923500000031</v>
      </c>
      <c r="BS4557">
        <v>7</v>
      </c>
    </row>
    <row r="4558" spans="1:71" x14ac:dyDescent="0.25">
      <c r="A4558" t="s">
        <v>87</v>
      </c>
      <c r="B4558">
        <v>2199</v>
      </c>
      <c r="C4558" t="s">
        <v>88</v>
      </c>
      <c r="D4558">
        <v>2</v>
      </c>
      <c r="E4558">
        <v>9244.3131400000002</v>
      </c>
      <c r="F4558">
        <v>9244.5210800000004</v>
      </c>
      <c r="G4558">
        <v>0.20794000000023519</v>
      </c>
      <c r="H4558">
        <v>244.31309999999999</v>
      </c>
      <c r="I4558">
        <v>154.286</v>
      </c>
      <c r="J4558">
        <v>1122.857</v>
      </c>
      <c r="L4558" t="s">
        <v>1469</v>
      </c>
      <c r="M4558" t="str">
        <f t="shared" si="576"/>
        <v>2018</v>
      </c>
      <c r="N4558" t="str">
        <f t="shared" si="577"/>
        <v>01</v>
      </c>
      <c r="O4558" t="str">
        <f t="shared" si="578"/>
        <v>14</v>
      </c>
      <c r="P4558" t="str">
        <f t="shared" si="579"/>
        <v>03</v>
      </c>
      <c r="Q4558" t="str">
        <f t="shared" si="580"/>
        <v>06</v>
      </c>
      <c r="R4558" t="str">
        <f t="shared" si="581"/>
        <v>02</v>
      </c>
      <c r="S4558" s="4">
        <f t="shared" si="583"/>
        <v>43114.129189814812</v>
      </c>
      <c r="T4558" s="5">
        <f t="shared" si="582"/>
        <v>43114.129189814812</v>
      </c>
      <c r="U4558" t="s">
        <v>2894</v>
      </c>
      <c r="AH4558" t="s">
        <v>2940</v>
      </c>
      <c r="AI4558" t="s">
        <v>2941</v>
      </c>
      <c r="AJ4558" t="s">
        <v>3097</v>
      </c>
      <c r="AK4558" t="s">
        <v>3101</v>
      </c>
      <c r="AL4558" t="s">
        <v>3103</v>
      </c>
      <c r="AM4558" t="s">
        <v>3559</v>
      </c>
      <c r="BQ4558">
        <v>244.31309999999999</v>
      </c>
      <c r="BR4558">
        <v>244.5210400000002</v>
      </c>
      <c r="BS4558">
        <v>8</v>
      </c>
    </row>
    <row r="4559" spans="1:71" x14ac:dyDescent="0.25">
      <c r="A4559" t="s">
        <v>87</v>
      </c>
      <c r="B4559">
        <v>2200</v>
      </c>
      <c r="C4559" t="s">
        <v>88</v>
      </c>
      <c r="D4559">
        <v>2</v>
      </c>
      <c r="E4559">
        <v>9244.7479230000008</v>
      </c>
      <c r="F4559">
        <v>9244.9180550000001</v>
      </c>
      <c r="G4559">
        <v>0.17013199999928469</v>
      </c>
      <c r="H4559">
        <v>244.74789999999999</v>
      </c>
      <c r="I4559">
        <v>180</v>
      </c>
      <c r="J4559">
        <v>900</v>
      </c>
      <c r="L4559" t="s">
        <v>1469</v>
      </c>
      <c r="M4559" t="str">
        <f t="shared" si="576"/>
        <v>2018</v>
      </c>
      <c r="N4559" t="str">
        <f t="shared" si="577"/>
        <v>01</v>
      </c>
      <c r="O4559" t="str">
        <f t="shared" si="578"/>
        <v>14</v>
      </c>
      <c r="P4559" t="str">
        <f t="shared" si="579"/>
        <v>03</v>
      </c>
      <c r="Q4559" t="str">
        <f t="shared" si="580"/>
        <v>06</v>
      </c>
      <c r="R4559" t="str">
        <f t="shared" si="581"/>
        <v>02</v>
      </c>
      <c r="S4559" s="4">
        <f t="shared" si="583"/>
        <v>43114.129189814812</v>
      </c>
      <c r="T4559" s="5">
        <f t="shared" si="582"/>
        <v>43114.129189814812</v>
      </c>
      <c r="U4559" t="s">
        <v>2894</v>
      </c>
      <c r="AH4559" t="s">
        <v>2940</v>
      </c>
      <c r="AI4559" t="s">
        <v>2941</v>
      </c>
      <c r="AJ4559" t="s">
        <v>3097</v>
      </c>
      <c r="AK4559" t="s">
        <v>3101</v>
      </c>
      <c r="AL4559" t="s">
        <v>3103</v>
      </c>
      <c r="AM4559" t="s">
        <v>3559</v>
      </c>
      <c r="BQ4559">
        <v>244.74789999999999</v>
      </c>
      <c r="BR4559">
        <v>244.9180319999993</v>
      </c>
      <c r="BS4559">
        <v>9</v>
      </c>
    </row>
    <row r="4560" spans="1:71" x14ac:dyDescent="0.25">
      <c r="A4560" t="s">
        <v>87</v>
      </c>
      <c r="B4560">
        <v>2201</v>
      </c>
      <c r="C4560" t="s">
        <v>88</v>
      </c>
      <c r="D4560">
        <v>2</v>
      </c>
      <c r="E4560">
        <v>9245.8002230000002</v>
      </c>
      <c r="F4560">
        <v>9245.9514510000008</v>
      </c>
      <c r="G4560">
        <v>0.1512280000006285</v>
      </c>
      <c r="H4560">
        <v>245.80019999999999</v>
      </c>
      <c r="I4560">
        <v>162.857</v>
      </c>
      <c r="J4560">
        <v>814.28599999999994</v>
      </c>
      <c r="L4560" t="s">
        <v>1469</v>
      </c>
      <c r="M4560" t="str">
        <f t="shared" si="576"/>
        <v>2018</v>
      </c>
      <c r="N4560" t="str">
        <f t="shared" si="577"/>
        <v>01</v>
      </c>
      <c r="O4560" t="str">
        <f t="shared" si="578"/>
        <v>14</v>
      </c>
      <c r="P4560" t="str">
        <f t="shared" si="579"/>
        <v>03</v>
      </c>
      <c r="Q4560" t="str">
        <f t="shared" si="580"/>
        <v>06</v>
      </c>
      <c r="R4560" t="str">
        <f t="shared" si="581"/>
        <v>02</v>
      </c>
      <c r="S4560" s="4">
        <f t="shared" si="583"/>
        <v>43114.129189814812</v>
      </c>
      <c r="T4560" s="5">
        <f t="shared" si="582"/>
        <v>43114.129189814812</v>
      </c>
      <c r="U4560" t="s">
        <v>2894</v>
      </c>
      <c r="AH4560" t="s">
        <v>2940</v>
      </c>
      <c r="AI4560" t="s">
        <v>2941</v>
      </c>
      <c r="AJ4560" t="s">
        <v>3097</v>
      </c>
      <c r="AK4560" t="s">
        <v>3101</v>
      </c>
      <c r="AL4560" t="s">
        <v>3103</v>
      </c>
      <c r="AM4560" t="s">
        <v>3559</v>
      </c>
      <c r="BQ4560">
        <v>245.80019999999999</v>
      </c>
      <c r="BR4560">
        <v>245.95142800000059</v>
      </c>
      <c r="BS4560">
        <v>10</v>
      </c>
    </row>
    <row r="4561" spans="1:71" x14ac:dyDescent="0.25">
      <c r="A4561" t="s">
        <v>87</v>
      </c>
      <c r="B4561">
        <v>2202</v>
      </c>
      <c r="C4561" t="s">
        <v>88</v>
      </c>
      <c r="D4561">
        <v>2</v>
      </c>
      <c r="E4561">
        <v>9246.3610289999997</v>
      </c>
      <c r="F4561">
        <v>9246.9470399999991</v>
      </c>
      <c r="G4561">
        <v>0.58601099999941653</v>
      </c>
      <c r="H4561">
        <v>246.36099999999999</v>
      </c>
      <c r="I4561">
        <v>171.429</v>
      </c>
      <c r="J4561">
        <v>900</v>
      </c>
      <c r="L4561" t="s">
        <v>1469</v>
      </c>
      <c r="M4561" t="str">
        <f t="shared" si="576"/>
        <v>2018</v>
      </c>
      <c r="N4561" t="str">
        <f t="shared" si="577"/>
        <v>01</v>
      </c>
      <c r="O4561" t="str">
        <f t="shared" si="578"/>
        <v>14</v>
      </c>
      <c r="P4561" t="str">
        <f t="shared" si="579"/>
        <v>03</v>
      </c>
      <c r="Q4561" t="str">
        <f t="shared" si="580"/>
        <v>06</v>
      </c>
      <c r="R4561" t="str">
        <f t="shared" si="581"/>
        <v>02</v>
      </c>
      <c r="S4561" s="4">
        <f t="shared" si="583"/>
        <v>43114.129189814812</v>
      </c>
      <c r="T4561" s="5">
        <f t="shared" si="582"/>
        <v>43114.129189814812</v>
      </c>
      <c r="U4561" t="s">
        <v>2894</v>
      </c>
      <c r="AH4561" t="s">
        <v>2940</v>
      </c>
      <c r="AI4561" t="s">
        <v>2941</v>
      </c>
      <c r="AJ4561" t="s">
        <v>2941</v>
      </c>
      <c r="AK4561" t="s">
        <v>3101</v>
      </c>
      <c r="AL4561" t="s">
        <v>3104</v>
      </c>
      <c r="AM4561" t="s">
        <v>3559</v>
      </c>
      <c r="BQ4561">
        <v>246.36099999999999</v>
      </c>
      <c r="BR4561">
        <v>246.94701099999941</v>
      </c>
      <c r="BS4561">
        <v>11</v>
      </c>
    </row>
    <row r="4562" spans="1:71" x14ac:dyDescent="0.25">
      <c r="A4562" t="s">
        <v>87</v>
      </c>
      <c r="B4562">
        <v>2203</v>
      </c>
      <c r="C4562" t="s">
        <v>88</v>
      </c>
      <c r="D4562">
        <v>2</v>
      </c>
      <c r="E4562">
        <v>9247.3125099999997</v>
      </c>
      <c r="F4562">
        <v>9247.4763409999996</v>
      </c>
      <c r="G4562">
        <v>0.16383099999984549</v>
      </c>
      <c r="H4562">
        <v>247.3125</v>
      </c>
      <c r="I4562">
        <v>197.143</v>
      </c>
      <c r="J4562">
        <v>840</v>
      </c>
      <c r="L4562" t="s">
        <v>1469</v>
      </c>
      <c r="M4562" t="str">
        <f t="shared" si="576"/>
        <v>2018</v>
      </c>
      <c r="N4562" t="str">
        <f t="shared" si="577"/>
        <v>01</v>
      </c>
      <c r="O4562" t="str">
        <f t="shared" si="578"/>
        <v>14</v>
      </c>
      <c r="P4562" t="str">
        <f t="shared" si="579"/>
        <v>03</v>
      </c>
      <c r="Q4562" t="str">
        <f t="shared" si="580"/>
        <v>06</v>
      </c>
      <c r="R4562" t="str">
        <f t="shared" si="581"/>
        <v>02</v>
      </c>
      <c r="S4562" s="4">
        <f t="shared" si="583"/>
        <v>43114.129189814812</v>
      </c>
      <c r="T4562" s="5">
        <f t="shared" si="582"/>
        <v>43114.129189814812</v>
      </c>
      <c r="U4562" t="s">
        <v>2894</v>
      </c>
      <c r="AH4562" t="s">
        <v>2940</v>
      </c>
      <c r="AI4562" t="s">
        <v>2941</v>
      </c>
      <c r="AJ4562" t="s">
        <v>3097</v>
      </c>
      <c r="AK4562" t="s">
        <v>3101</v>
      </c>
      <c r="AL4562" t="s">
        <v>3103</v>
      </c>
      <c r="AM4562" t="s">
        <v>3559</v>
      </c>
      <c r="BQ4562">
        <v>247.3125</v>
      </c>
      <c r="BR4562">
        <v>247.47633099999979</v>
      </c>
      <c r="BS4562">
        <v>12</v>
      </c>
    </row>
    <row r="4563" spans="1:71" x14ac:dyDescent="0.25">
      <c r="A4563" t="s">
        <v>87</v>
      </c>
      <c r="B4563">
        <v>2204</v>
      </c>
      <c r="C4563" t="s">
        <v>88</v>
      </c>
      <c r="D4563">
        <v>2</v>
      </c>
      <c r="E4563">
        <v>9250.5727740000002</v>
      </c>
      <c r="F4563">
        <v>9250.7807130000001</v>
      </c>
      <c r="G4563">
        <v>0.2079389999998966</v>
      </c>
      <c r="H4563">
        <v>250.5728</v>
      </c>
      <c r="I4563">
        <v>102.857</v>
      </c>
      <c r="J4563">
        <v>1268.5709999999999</v>
      </c>
      <c r="L4563" t="s">
        <v>1469</v>
      </c>
      <c r="M4563" t="str">
        <f t="shared" si="576"/>
        <v>2018</v>
      </c>
      <c r="N4563" t="str">
        <f t="shared" si="577"/>
        <v>01</v>
      </c>
      <c r="O4563" t="str">
        <f t="shared" si="578"/>
        <v>14</v>
      </c>
      <c r="P4563" t="str">
        <f t="shared" si="579"/>
        <v>03</v>
      </c>
      <c r="Q4563" t="str">
        <f t="shared" si="580"/>
        <v>06</v>
      </c>
      <c r="R4563" t="str">
        <f t="shared" si="581"/>
        <v>02</v>
      </c>
      <c r="S4563" s="4">
        <f t="shared" si="583"/>
        <v>43114.129189814812</v>
      </c>
      <c r="T4563" s="5">
        <f t="shared" si="582"/>
        <v>43114.129189814812</v>
      </c>
      <c r="U4563" t="s">
        <v>2894</v>
      </c>
      <c r="AH4563" t="s">
        <v>2940</v>
      </c>
      <c r="AI4563" t="s">
        <v>2941</v>
      </c>
      <c r="AJ4563" t="s">
        <v>3097</v>
      </c>
      <c r="AK4563" t="s">
        <v>3101</v>
      </c>
      <c r="AL4563" t="s">
        <v>3103</v>
      </c>
      <c r="AM4563" t="s">
        <v>3560</v>
      </c>
      <c r="BQ4563">
        <v>250.5728</v>
      </c>
      <c r="BR4563">
        <v>250.7807389999999</v>
      </c>
      <c r="BS4563">
        <v>13</v>
      </c>
    </row>
    <row r="4564" spans="1:71" x14ac:dyDescent="0.25">
      <c r="A4564" t="s">
        <v>87</v>
      </c>
      <c r="B4564">
        <v>2205</v>
      </c>
      <c r="C4564" t="s">
        <v>88</v>
      </c>
      <c r="D4564">
        <v>2</v>
      </c>
      <c r="E4564">
        <v>9251.6313750000008</v>
      </c>
      <c r="F4564">
        <v>9252.4001210000006</v>
      </c>
      <c r="G4564">
        <v>0.76874599999973725</v>
      </c>
      <c r="H4564">
        <v>251.63140000000001</v>
      </c>
      <c r="I4564">
        <v>60</v>
      </c>
      <c r="J4564">
        <v>1285.7139999999999</v>
      </c>
      <c r="L4564" t="s">
        <v>1469</v>
      </c>
      <c r="M4564" t="str">
        <f t="shared" si="576"/>
        <v>2018</v>
      </c>
      <c r="N4564" t="str">
        <f t="shared" si="577"/>
        <v>01</v>
      </c>
      <c r="O4564" t="str">
        <f t="shared" si="578"/>
        <v>14</v>
      </c>
      <c r="P4564" t="str">
        <f t="shared" si="579"/>
        <v>03</v>
      </c>
      <c r="Q4564" t="str">
        <f t="shared" si="580"/>
        <v>06</v>
      </c>
      <c r="R4564" t="str">
        <f t="shared" si="581"/>
        <v>02</v>
      </c>
      <c r="S4564" s="4">
        <f t="shared" si="583"/>
        <v>43114.129189814812</v>
      </c>
      <c r="T4564" s="5">
        <f t="shared" si="582"/>
        <v>43114.129189814812</v>
      </c>
      <c r="U4564" t="s">
        <v>2894</v>
      </c>
      <c r="AH4564" t="s">
        <v>2940</v>
      </c>
      <c r="AI4564" t="s">
        <v>2941</v>
      </c>
      <c r="AJ4564" t="s">
        <v>3081</v>
      </c>
      <c r="AK4564" t="s">
        <v>3101</v>
      </c>
      <c r="AL4564" t="s">
        <v>3104</v>
      </c>
      <c r="AM4564" t="s">
        <v>3560</v>
      </c>
      <c r="BQ4564">
        <v>251.63140000000001</v>
      </c>
      <c r="BR4564">
        <v>252.40014599999981</v>
      </c>
      <c r="BS4564">
        <v>14</v>
      </c>
    </row>
    <row r="4565" spans="1:71" x14ac:dyDescent="0.25">
      <c r="A4565" t="s">
        <v>87</v>
      </c>
      <c r="B4565">
        <v>1497</v>
      </c>
      <c r="C4565" t="s">
        <v>88</v>
      </c>
      <c r="D4565">
        <v>2</v>
      </c>
      <c r="E4565">
        <v>9379.6029999999992</v>
      </c>
      <c r="F4565">
        <v>9380.1764089999997</v>
      </c>
      <c r="G4565">
        <v>0.57340900000053807</v>
      </c>
      <c r="H4565">
        <v>79.602999999999994</v>
      </c>
      <c r="I4565">
        <v>204.72399999999999</v>
      </c>
      <c r="J4565">
        <v>1307.087</v>
      </c>
      <c r="L4565" t="s">
        <v>1470</v>
      </c>
      <c r="M4565" t="str">
        <f t="shared" si="576"/>
        <v>2018</v>
      </c>
      <c r="N4565" t="str">
        <f t="shared" si="577"/>
        <v>01</v>
      </c>
      <c r="O4565" t="str">
        <f t="shared" si="578"/>
        <v>14</v>
      </c>
      <c r="P4565" t="str">
        <f t="shared" si="579"/>
        <v>06</v>
      </c>
      <c r="Q4565" t="str">
        <f t="shared" si="580"/>
        <v>36</v>
      </c>
      <c r="R4565" t="str">
        <f t="shared" si="581"/>
        <v>02</v>
      </c>
      <c r="S4565" s="4">
        <f t="shared" si="583"/>
        <v>43114.275023148148</v>
      </c>
      <c r="T4565" s="5">
        <f t="shared" si="582"/>
        <v>43114.275023148148</v>
      </c>
      <c r="U4565" t="s">
        <v>2895</v>
      </c>
      <c r="AH4565" t="s">
        <v>2940</v>
      </c>
      <c r="AI4565" t="s">
        <v>2941</v>
      </c>
      <c r="AJ4565" t="s">
        <v>2941</v>
      </c>
      <c r="AK4565" t="s">
        <v>3101</v>
      </c>
      <c r="AL4565" t="s">
        <v>3104</v>
      </c>
      <c r="AM4565" t="s">
        <v>3561</v>
      </c>
      <c r="BQ4565">
        <v>79.602999999999994</v>
      </c>
      <c r="BR4565">
        <v>80.176409000000533</v>
      </c>
      <c r="BS4565">
        <v>0</v>
      </c>
    </row>
    <row r="4566" spans="1:71" x14ac:dyDescent="0.25">
      <c r="A4566" t="s">
        <v>87</v>
      </c>
      <c r="B4566">
        <v>1498</v>
      </c>
      <c r="C4566" t="s">
        <v>88</v>
      </c>
      <c r="D4566">
        <v>2</v>
      </c>
      <c r="E4566">
        <v>9726.4865000000009</v>
      </c>
      <c r="F4566">
        <v>9727.0725110000003</v>
      </c>
      <c r="G4566">
        <v>0.58601099999941653</v>
      </c>
      <c r="H4566">
        <v>126.48650000000001</v>
      </c>
      <c r="I4566">
        <v>212.59800000000001</v>
      </c>
      <c r="J4566">
        <v>1519.6849999999999</v>
      </c>
      <c r="L4566" t="s">
        <v>1471</v>
      </c>
      <c r="M4566" t="str">
        <f t="shared" si="576"/>
        <v>2018</v>
      </c>
      <c r="N4566" t="str">
        <f t="shared" si="577"/>
        <v>01</v>
      </c>
      <c r="O4566" t="str">
        <f t="shared" si="578"/>
        <v>15</v>
      </c>
      <c r="P4566" t="str">
        <f t="shared" si="579"/>
        <v>07</v>
      </c>
      <c r="Q4566" t="str">
        <f t="shared" si="580"/>
        <v>06</v>
      </c>
      <c r="R4566" t="str">
        <f t="shared" si="581"/>
        <v>02</v>
      </c>
      <c r="S4566" s="4">
        <f t="shared" si="583"/>
        <v>43115.295856481483</v>
      </c>
      <c r="T4566" s="5">
        <f t="shared" si="582"/>
        <v>43115.295856481483</v>
      </c>
      <c r="U4566" t="s">
        <v>2896</v>
      </c>
      <c r="W4566" t="s">
        <v>2941</v>
      </c>
      <c r="AH4566" t="s">
        <v>2940</v>
      </c>
      <c r="AI4566" t="s">
        <v>2941</v>
      </c>
      <c r="AJ4566" t="s">
        <v>2941</v>
      </c>
      <c r="AK4566" t="s">
        <v>3101</v>
      </c>
      <c r="AL4566" t="s">
        <v>3104</v>
      </c>
      <c r="AM4566" t="s">
        <v>3562</v>
      </c>
      <c r="BQ4566">
        <v>126.48650000000001</v>
      </c>
      <c r="BR4566">
        <v>127.07251099999939</v>
      </c>
      <c r="BS4566">
        <v>0</v>
      </c>
    </row>
    <row r="4567" spans="1:71" x14ac:dyDescent="0.25">
      <c r="A4567" t="s">
        <v>87</v>
      </c>
      <c r="B4567">
        <v>1499</v>
      </c>
      <c r="C4567" t="s">
        <v>88</v>
      </c>
      <c r="D4567">
        <v>2</v>
      </c>
      <c r="E4567">
        <v>9727.6018000000004</v>
      </c>
      <c r="F4567">
        <v>9728.1121970000004</v>
      </c>
      <c r="G4567">
        <v>0.51039700000001176</v>
      </c>
      <c r="H4567">
        <v>127.6018</v>
      </c>
      <c r="I4567">
        <v>141.732</v>
      </c>
      <c r="J4567">
        <v>1299.213</v>
      </c>
      <c r="L4567" t="s">
        <v>1471</v>
      </c>
      <c r="M4567" t="str">
        <f t="shared" si="576"/>
        <v>2018</v>
      </c>
      <c r="N4567" t="str">
        <f t="shared" si="577"/>
        <v>01</v>
      </c>
      <c r="O4567" t="str">
        <f t="shared" si="578"/>
        <v>15</v>
      </c>
      <c r="P4567" t="str">
        <f t="shared" si="579"/>
        <v>07</v>
      </c>
      <c r="Q4567" t="str">
        <f t="shared" si="580"/>
        <v>06</v>
      </c>
      <c r="R4567" t="str">
        <f t="shared" si="581"/>
        <v>02</v>
      </c>
      <c r="S4567" s="4">
        <f t="shared" si="583"/>
        <v>43115.295856481483</v>
      </c>
      <c r="T4567" s="5">
        <f t="shared" si="582"/>
        <v>43115.295856481483</v>
      </c>
      <c r="U4567" t="s">
        <v>2896</v>
      </c>
      <c r="W4567" t="s">
        <v>2941</v>
      </c>
      <c r="AH4567" t="s">
        <v>2940</v>
      </c>
      <c r="AI4567" t="s">
        <v>2941</v>
      </c>
      <c r="AJ4567" t="s">
        <v>2941</v>
      </c>
      <c r="AK4567" t="s">
        <v>3101</v>
      </c>
      <c r="AL4567" t="s">
        <v>3104</v>
      </c>
      <c r="AM4567" t="s">
        <v>3562</v>
      </c>
      <c r="BQ4567">
        <v>127.6018</v>
      </c>
      <c r="BR4567">
        <v>128.11219700000001</v>
      </c>
      <c r="BS4567">
        <v>1</v>
      </c>
    </row>
    <row r="4568" spans="1:71" x14ac:dyDescent="0.25">
      <c r="A4568" t="s">
        <v>87</v>
      </c>
      <c r="B4568">
        <v>2206</v>
      </c>
      <c r="C4568" t="s">
        <v>88</v>
      </c>
      <c r="D4568">
        <v>2</v>
      </c>
      <c r="E4568">
        <v>9881.6852049999998</v>
      </c>
      <c r="F4568">
        <v>9882.1262889999998</v>
      </c>
      <c r="G4568">
        <v>0.44108400000004622</v>
      </c>
      <c r="H4568">
        <v>281.68520000000001</v>
      </c>
      <c r="I4568">
        <v>68.570999999999998</v>
      </c>
      <c r="J4568">
        <v>1011.429</v>
      </c>
      <c r="L4568" t="s">
        <v>1471</v>
      </c>
      <c r="M4568" t="str">
        <f t="shared" si="576"/>
        <v>2018</v>
      </c>
      <c r="N4568" t="str">
        <f t="shared" si="577"/>
        <v>01</v>
      </c>
      <c r="O4568" t="str">
        <f t="shared" si="578"/>
        <v>15</v>
      </c>
      <c r="P4568" t="str">
        <f t="shared" si="579"/>
        <v>07</v>
      </c>
      <c r="Q4568" t="str">
        <f t="shared" si="580"/>
        <v>06</v>
      </c>
      <c r="R4568" t="str">
        <f t="shared" si="581"/>
        <v>02</v>
      </c>
      <c r="S4568" s="4">
        <f t="shared" si="583"/>
        <v>43115.295856481483</v>
      </c>
      <c r="T4568" s="5">
        <f t="shared" si="582"/>
        <v>43115.295856481483</v>
      </c>
      <c r="U4568" t="s">
        <v>2896</v>
      </c>
      <c r="AH4568" t="s">
        <v>2940</v>
      </c>
      <c r="AI4568" t="s">
        <v>2941</v>
      </c>
      <c r="AJ4568" t="s">
        <v>3097</v>
      </c>
      <c r="AK4568" t="s">
        <v>3101</v>
      </c>
      <c r="AL4568" t="s">
        <v>3103</v>
      </c>
      <c r="AM4568" t="s">
        <v>3563</v>
      </c>
      <c r="BQ4568">
        <v>281.68520000000001</v>
      </c>
      <c r="BR4568">
        <v>282.12628400000011</v>
      </c>
      <c r="BS4568">
        <v>2</v>
      </c>
    </row>
    <row r="4569" spans="1:71" x14ac:dyDescent="0.25">
      <c r="A4569" t="s">
        <v>87</v>
      </c>
      <c r="B4569">
        <v>2207</v>
      </c>
      <c r="C4569" t="s">
        <v>88</v>
      </c>
      <c r="D4569">
        <v>2</v>
      </c>
      <c r="E4569">
        <v>9882.6114809999999</v>
      </c>
      <c r="F4569">
        <v>9883.0021550000001</v>
      </c>
      <c r="G4569">
        <v>0.39067400000021729</v>
      </c>
      <c r="H4569">
        <v>282.61149999999998</v>
      </c>
      <c r="I4569">
        <v>102.857</v>
      </c>
      <c r="J4569">
        <v>942.85699999999997</v>
      </c>
      <c r="L4569" t="s">
        <v>1471</v>
      </c>
      <c r="M4569" t="str">
        <f t="shared" si="576"/>
        <v>2018</v>
      </c>
      <c r="N4569" t="str">
        <f t="shared" si="577"/>
        <v>01</v>
      </c>
      <c r="O4569" t="str">
        <f t="shared" si="578"/>
        <v>15</v>
      </c>
      <c r="P4569" t="str">
        <f t="shared" si="579"/>
        <v>07</v>
      </c>
      <c r="Q4569" t="str">
        <f t="shared" si="580"/>
        <v>06</v>
      </c>
      <c r="R4569" t="str">
        <f t="shared" si="581"/>
        <v>02</v>
      </c>
      <c r="S4569" s="4">
        <f t="shared" si="583"/>
        <v>43115.295856481483</v>
      </c>
      <c r="T4569" s="5">
        <f t="shared" si="582"/>
        <v>43115.295856481483</v>
      </c>
      <c r="U4569" t="s">
        <v>2896</v>
      </c>
      <c r="AH4569" t="s">
        <v>2940</v>
      </c>
      <c r="AI4569" t="s">
        <v>2941</v>
      </c>
      <c r="AJ4569" t="s">
        <v>2941</v>
      </c>
      <c r="AK4569" t="s">
        <v>3101</v>
      </c>
      <c r="AL4569" t="s">
        <v>3104</v>
      </c>
      <c r="AM4569" t="s">
        <v>3563</v>
      </c>
      <c r="BQ4569">
        <v>282.61149999999998</v>
      </c>
      <c r="BR4569">
        <v>283.0021740000002</v>
      </c>
      <c r="BS4569">
        <v>3</v>
      </c>
    </row>
    <row r="4570" spans="1:71" x14ac:dyDescent="0.25">
      <c r="A4570" t="s">
        <v>87</v>
      </c>
      <c r="B4570">
        <v>2208</v>
      </c>
      <c r="C4570" t="s">
        <v>88</v>
      </c>
      <c r="D4570">
        <v>2</v>
      </c>
      <c r="E4570">
        <v>9883.2731070000009</v>
      </c>
      <c r="F4570">
        <v>9883.5125520000001</v>
      </c>
      <c r="G4570">
        <v>0.23944499999925031</v>
      </c>
      <c r="H4570">
        <v>283.2731</v>
      </c>
      <c r="I4570">
        <v>111.429</v>
      </c>
      <c r="J4570">
        <v>1011.429</v>
      </c>
      <c r="L4570" t="s">
        <v>1471</v>
      </c>
      <c r="M4570" t="str">
        <f t="shared" si="576"/>
        <v>2018</v>
      </c>
      <c r="N4570" t="str">
        <f t="shared" si="577"/>
        <v>01</v>
      </c>
      <c r="O4570" t="str">
        <f t="shared" si="578"/>
        <v>15</v>
      </c>
      <c r="P4570" t="str">
        <f t="shared" si="579"/>
        <v>07</v>
      </c>
      <c r="Q4570" t="str">
        <f t="shared" si="580"/>
        <v>06</v>
      </c>
      <c r="R4570" t="str">
        <f t="shared" si="581"/>
        <v>02</v>
      </c>
      <c r="S4570" s="4">
        <f t="shared" si="583"/>
        <v>43115.295856481483</v>
      </c>
      <c r="T4570" s="5">
        <f t="shared" si="582"/>
        <v>43115.295856481483</v>
      </c>
      <c r="U4570" t="s">
        <v>2896</v>
      </c>
      <c r="AH4570" t="s">
        <v>2940</v>
      </c>
      <c r="AI4570" t="s">
        <v>2941</v>
      </c>
      <c r="AJ4570" t="s">
        <v>3097</v>
      </c>
      <c r="AK4570" t="s">
        <v>3101</v>
      </c>
      <c r="AL4570" t="s">
        <v>3103</v>
      </c>
      <c r="AM4570" t="s">
        <v>3563</v>
      </c>
      <c r="AN4570" t="s">
        <v>3619</v>
      </c>
      <c r="BQ4570">
        <v>283.2731</v>
      </c>
      <c r="BR4570">
        <v>283.51254499999919</v>
      </c>
      <c r="BS4570">
        <v>4</v>
      </c>
    </row>
    <row r="4571" spans="1:71" x14ac:dyDescent="0.25">
      <c r="A4571" t="s">
        <v>87</v>
      </c>
      <c r="B4571">
        <v>2209</v>
      </c>
      <c r="C4571" t="s">
        <v>88</v>
      </c>
      <c r="D4571">
        <v>2</v>
      </c>
      <c r="E4571">
        <v>9883.8087080000005</v>
      </c>
      <c r="F4571">
        <v>9884.0481540000001</v>
      </c>
      <c r="G4571">
        <v>0.23944599999958879</v>
      </c>
      <c r="H4571">
        <v>283.80869999999999</v>
      </c>
      <c r="I4571">
        <v>102.857</v>
      </c>
      <c r="J4571">
        <v>1097.143</v>
      </c>
      <c r="L4571" t="s">
        <v>1471</v>
      </c>
      <c r="M4571" t="str">
        <f t="shared" si="576"/>
        <v>2018</v>
      </c>
      <c r="N4571" t="str">
        <f t="shared" si="577"/>
        <v>01</v>
      </c>
      <c r="O4571" t="str">
        <f t="shared" si="578"/>
        <v>15</v>
      </c>
      <c r="P4571" t="str">
        <f t="shared" si="579"/>
        <v>07</v>
      </c>
      <c r="Q4571" t="str">
        <f t="shared" si="580"/>
        <v>06</v>
      </c>
      <c r="R4571" t="str">
        <f t="shared" si="581"/>
        <v>02</v>
      </c>
      <c r="S4571" s="4">
        <f t="shared" si="583"/>
        <v>43115.295856481483</v>
      </c>
      <c r="T4571" s="5">
        <f t="shared" si="582"/>
        <v>43115.295856481483</v>
      </c>
      <c r="U4571" t="s">
        <v>2896</v>
      </c>
      <c r="AH4571" t="s">
        <v>2940</v>
      </c>
      <c r="AI4571" t="s">
        <v>2941</v>
      </c>
      <c r="AJ4571" t="s">
        <v>3097</v>
      </c>
      <c r="AK4571" t="s">
        <v>3101</v>
      </c>
      <c r="AL4571" t="s">
        <v>3103</v>
      </c>
      <c r="AM4571" t="s">
        <v>3563</v>
      </c>
      <c r="AN4571" t="s">
        <v>3619</v>
      </c>
      <c r="BQ4571">
        <v>283.80869999999999</v>
      </c>
      <c r="BR4571">
        <v>284.04814599999958</v>
      </c>
      <c r="BS4571">
        <v>5</v>
      </c>
    </row>
    <row r="4572" spans="1:71" x14ac:dyDescent="0.25">
      <c r="A4572" t="s">
        <v>87</v>
      </c>
      <c r="B4572">
        <v>2210</v>
      </c>
      <c r="C4572" t="s">
        <v>88</v>
      </c>
      <c r="D4572">
        <v>2</v>
      </c>
      <c r="E4572">
        <v>9884.3632140000009</v>
      </c>
      <c r="F4572">
        <v>9884.5522500000006</v>
      </c>
      <c r="G4572">
        <v>0.18903599999976001</v>
      </c>
      <c r="H4572">
        <v>284.36320000000001</v>
      </c>
      <c r="I4572">
        <v>102.857</v>
      </c>
      <c r="J4572">
        <v>1062.857</v>
      </c>
      <c r="L4572" t="s">
        <v>1471</v>
      </c>
      <c r="M4572" t="str">
        <f t="shared" si="576"/>
        <v>2018</v>
      </c>
      <c r="N4572" t="str">
        <f t="shared" si="577"/>
        <v>01</v>
      </c>
      <c r="O4572" t="str">
        <f t="shared" si="578"/>
        <v>15</v>
      </c>
      <c r="P4572" t="str">
        <f t="shared" si="579"/>
        <v>07</v>
      </c>
      <c r="Q4572" t="str">
        <f t="shared" si="580"/>
        <v>06</v>
      </c>
      <c r="R4572" t="str">
        <f t="shared" si="581"/>
        <v>02</v>
      </c>
      <c r="S4572" s="4">
        <f t="shared" si="583"/>
        <v>43115.295856481483</v>
      </c>
      <c r="T4572" s="5">
        <f t="shared" si="582"/>
        <v>43115.295856481483</v>
      </c>
      <c r="U4572" t="s">
        <v>2896</v>
      </c>
      <c r="AH4572" t="s">
        <v>2940</v>
      </c>
      <c r="AI4572" t="s">
        <v>2941</v>
      </c>
      <c r="AJ4572" t="s">
        <v>3097</v>
      </c>
      <c r="AK4572" t="s">
        <v>3101</v>
      </c>
      <c r="AL4572" t="s">
        <v>3103</v>
      </c>
      <c r="AM4572" t="s">
        <v>3563</v>
      </c>
      <c r="AN4572" t="s">
        <v>3619</v>
      </c>
      <c r="BQ4572">
        <v>284.36320000000001</v>
      </c>
      <c r="BR4572">
        <v>284.55223599999982</v>
      </c>
      <c r="BS4572">
        <v>6</v>
      </c>
    </row>
    <row r="4573" spans="1:71" x14ac:dyDescent="0.25">
      <c r="A4573" t="s">
        <v>87</v>
      </c>
      <c r="B4573">
        <v>2211</v>
      </c>
      <c r="C4573" t="s">
        <v>88</v>
      </c>
      <c r="D4573">
        <v>2</v>
      </c>
      <c r="E4573">
        <v>9884.7853940000005</v>
      </c>
      <c r="F4573">
        <v>9885.0248389999997</v>
      </c>
      <c r="G4573">
        <v>0.23944499999925031</v>
      </c>
      <c r="H4573">
        <v>284.78539999999998</v>
      </c>
      <c r="I4573">
        <v>128.571</v>
      </c>
      <c r="J4573">
        <v>1234.2860000000001</v>
      </c>
      <c r="L4573" t="s">
        <v>1471</v>
      </c>
      <c r="M4573" t="str">
        <f t="shared" si="576"/>
        <v>2018</v>
      </c>
      <c r="N4573" t="str">
        <f t="shared" si="577"/>
        <v>01</v>
      </c>
      <c r="O4573" t="str">
        <f t="shared" si="578"/>
        <v>15</v>
      </c>
      <c r="P4573" t="str">
        <f t="shared" si="579"/>
        <v>07</v>
      </c>
      <c r="Q4573" t="str">
        <f t="shared" si="580"/>
        <v>06</v>
      </c>
      <c r="R4573" t="str">
        <f t="shared" si="581"/>
        <v>02</v>
      </c>
      <c r="S4573" s="4">
        <f t="shared" si="583"/>
        <v>43115.295856481483</v>
      </c>
      <c r="T4573" s="5">
        <f t="shared" si="582"/>
        <v>43115.295856481483</v>
      </c>
      <c r="U4573" t="s">
        <v>2896</v>
      </c>
      <c r="AH4573" t="s">
        <v>2940</v>
      </c>
      <c r="AI4573" t="s">
        <v>2941</v>
      </c>
      <c r="AJ4573" t="s">
        <v>3097</v>
      </c>
      <c r="AK4573" t="s">
        <v>3101</v>
      </c>
      <c r="AL4573" t="s">
        <v>3103</v>
      </c>
      <c r="AM4573" t="s">
        <v>3563</v>
      </c>
      <c r="AN4573" t="s">
        <v>3619</v>
      </c>
      <c r="BQ4573">
        <v>284.78539999999998</v>
      </c>
      <c r="BR4573">
        <v>285.02484499999917</v>
      </c>
      <c r="BS4573">
        <v>7</v>
      </c>
    </row>
    <row r="4574" spans="1:71" x14ac:dyDescent="0.25">
      <c r="A4574" t="s">
        <v>87</v>
      </c>
      <c r="B4574">
        <v>2212</v>
      </c>
      <c r="C4574" t="s">
        <v>88</v>
      </c>
      <c r="D4574">
        <v>2</v>
      </c>
      <c r="E4574">
        <v>9885.2642849999993</v>
      </c>
      <c r="F4574">
        <v>9885.4974289999991</v>
      </c>
      <c r="G4574">
        <v>0.23314399999981111</v>
      </c>
      <c r="H4574">
        <v>285.26429999999999</v>
      </c>
      <c r="I4574">
        <v>85.713999999999999</v>
      </c>
      <c r="J4574">
        <v>968.57100000000003</v>
      </c>
      <c r="L4574" t="s">
        <v>1471</v>
      </c>
      <c r="M4574" t="str">
        <f t="shared" si="576"/>
        <v>2018</v>
      </c>
      <c r="N4574" t="str">
        <f t="shared" si="577"/>
        <v>01</v>
      </c>
      <c r="O4574" t="str">
        <f t="shared" si="578"/>
        <v>15</v>
      </c>
      <c r="P4574" t="str">
        <f t="shared" si="579"/>
        <v>07</v>
      </c>
      <c r="Q4574" t="str">
        <f t="shared" si="580"/>
        <v>06</v>
      </c>
      <c r="R4574" t="str">
        <f t="shared" si="581"/>
        <v>02</v>
      </c>
      <c r="S4574" s="4">
        <f t="shared" si="583"/>
        <v>43115.295856481483</v>
      </c>
      <c r="T4574" s="5">
        <f t="shared" si="582"/>
        <v>43115.295856481483</v>
      </c>
      <c r="U4574" t="s">
        <v>2896</v>
      </c>
      <c r="AH4574" t="s">
        <v>2940</v>
      </c>
      <c r="AI4574" t="s">
        <v>2941</v>
      </c>
      <c r="AJ4574" t="s">
        <v>3097</v>
      </c>
      <c r="AK4574" t="s">
        <v>3101</v>
      </c>
      <c r="AL4574" t="s">
        <v>3103</v>
      </c>
      <c r="AM4574" t="s">
        <v>3563</v>
      </c>
      <c r="AN4574" t="s">
        <v>3619</v>
      </c>
      <c r="BQ4574">
        <v>285.26429999999999</v>
      </c>
      <c r="BR4574">
        <v>285.4974439999998</v>
      </c>
      <c r="BS4574">
        <v>8</v>
      </c>
    </row>
    <row r="4575" spans="1:71" x14ac:dyDescent="0.25">
      <c r="A4575" t="s">
        <v>87</v>
      </c>
      <c r="B4575">
        <v>1501</v>
      </c>
      <c r="C4575" t="s">
        <v>88</v>
      </c>
      <c r="D4575">
        <v>2</v>
      </c>
      <c r="E4575">
        <v>9954.6224000000002</v>
      </c>
      <c r="F4575">
        <v>9954.811436</v>
      </c>
      <c r="G4575">
        <v>0.18903599999976001</v>
      </c>
      <c r="H4575">
        <v>54.622399999999999</v>
      </c>
      <c r="I4575">
        <v>196.85</v>
      </c>
      <c r="J4575">
        <v>937.00800000000004</v>
      </c>
      <c r="L4575" t="s">
        <v>1472</v>
      </c>
      <c r="M4575" t="str">
        <f t="shared" si="576"/>
        <v>2018</v>
      </c>
      <c r="N4575" t="str">
        <f t="shared" si="577"/>
        <v>01</v>
      </c>
      <c r="O4575" t="str">
        <f t="shared" si="578"/>
        <v>16</v>
      </c>
      <c r="P4575" t="str">
        <f t="shared" si="579"/>
        <v>00</v>
      </c>
      <c r="Q4575" t="str">
        <f t="shared" si="580"/>
        <v>36</v>
      </c>
      <c r="R4575" t="str">
        <f t="shared" si="581"/>
        <v>02</v>
      </c>
      <c r="S4575" s="4">
        <f t="shared" si="583"/>
        <v>43116.025023148148</v>
      </c>
      <c r="T4575" s="5">
        <f t="shared" si="582"/>
        <v>43116.025023148148</v>
      </c>
      <c r="U4575" t="s">
        <v>2897</v>
      </c>
      <c r="W4575" t="s">
        <v>2941</v>
      </c>
      <c r="AH4575" t="s">
        <v>2940</v>
      </c>
      <c r="AI4575" t="s">
        <v>2941</v>
      </c>
      <c r="AJ4575" t="s">
        <v>3097</v>
      </c>
      <c r="AK4575" t="s">
        <v>3101</v>
      </c>
      <c r="AL4575" t="s">
        <v>3103</v>
      </c>
      <c r="AM4575" t="s">
        <v>3564</v>
      </c>
      <c r="BQ4575">
        <v>54.622399999999999</v>
      </c>
      <c r="BR4575">
        <v>54.811435999999759</v>
      </c>
      <c r="BS4575">
        <v>0</v>
      </c>
    </row>
    <row r="4576" spans="1:71" x14ac:dyDescent="0.25">
      <c r="A4576" t="s">
        <v>87</v>
      </c>
      <c r="B4576">
        <v>1510</v>
      </c>
      <c r="C4576" t="s">
        <v>88</v>
      </c>
      <c r="D4576">
        <v>2</v>
      </c>
      <c r="E4576">
        <v>10455.264300000001</v>
      </c>
      <c r="F4576">
        <v>10455.40293</v>
      </c>
      <c r="G4576">
        <v>0.13862999999946621</v>
      </c>
      <c r="H4576">
        <v>255.26429999999999</v>
      </c>
      <c r="I4576">
        <v>228.346</v>
      </c>
      <c r="J4576">
        <v>606.29899999999998</v>
      </c>
      <c r="L4576" t="s">
        <v>1473</v>
      </c>
      <c r="M4576" t="str">
        <f t="shared" si="576"/>
        <v>2018</v>
      </c>
      <c r="N4576" t="str">
        <f t="shared" si="577"/>
        <v>01</v>
      </c>
      <c r="O4576" t="str">
        <f t="shared" si="578"/>
        <v>16</v>
      </c>
      <c r="P4576" t="str">
        <f t="shared" si="579"/>
        <v>04</v>
      </c>
      <c r="Q4576" t="str">
        <f t="shared" si="580"/>
        <v>36</v>
      </c>
      <c r="R4576" t="str">
        <f t="shared" si="581"/>
        <v>02</v>
      </c>
      <c r="S4576" s="4">
        <f t="shared" si="583"/>
        <v>43116.191689814812</v>
      </c>
      <c r="T4576" s="5">
        <f t="shared" si="582"/>
        <v>43116.191689814812</v>
      </c>
      <c r="U4576" t="s">
        <v>2898</v>
      </c>
      <c r="W4576" t="s">
        <v>2941</v>
      </c>
      <c r="AH4576" t="s">
        <v>2940</v>
      </c>
      <c r="AI4576" t="s">
        <v>2941</v>
      </c>
      <c r="AJ4576" t="s">
        <v>3097</v>
      </c>
      <c r="AK4576" t="s">
        <v>3101</v>
      </c>
      <c r="AL4576" t="s">
        <v>3103</v>
      </c>
      <c r="AM4576" t="s">
        <v>3128</v>
      </c>
      <c r="BQ4576">
        <v>255.26429999999999</v>
      </c>
      <c r="BR4576">
        <v>255.40292999999949</v>
      </c>
      <c r="BS4576">
        <v>0</v>
      </c>
    </row>
    <row r="4577" spans="1:71" x14ac:dyDescent="0.25">
      <c r="A4577" t="s">
        <v>87</v>
      </c>
      <c r="B4577">
        <v>1511</v>
      </c>
      <c r="C4577" t="s">
        <v>88</v>
      </c>
      <c r="D4577">
        <v>2</v>
      </c>
      <c r="E4577">
        <v>10455.7621</v>
      </c>
      <c r="F4577">
        <v>10456.051960000001</v>
      </c>
      <c r="G4577">
        <v>0.28986000000077178</v>
      </c>
      <c r="H4577">
        <v>255.7621</v>
      </c>
      <c r="I4577">
        <v>149.60599999999999</v>
      </c>
      <c r="J4577">
        <v>795.27599999999995</v>
      </c>
      <c r="L4577" t="s">
        <v>1473</v>
      </c>
      <c r="M4577" t="str">
        <f t="shared" si="576"/>
        <v>2018</v>
      </c>
      <c r="N4577" t="str">
        <f t="shared" si="577"/>
        <v>01</v>
      </c>
      <c r="O4577" t="str">
        <f t="shared" si="578"/>
        <v>16</v>
      </c>
      <c r="P4577" t="str">
        <f t="shared" si="579"/>
        <v>04</v>
      </c>
      <c r="Q4577" t="str">
        <f t="shared" si="580"/>
        <v>36</v>
      </c>
      <c r="R4577" t="str">
        <f t="shared" si="581"/>
        <v>02</v>
      </c>
      <c r="S4577" s="4">
        <f t="shared" si="583"/>
        <v>43116.191689814812</v>
      </c>
      <c r="T4577" s="5">
        <f t="shared" si="582"/>
        <v>43116.191689814812</v>
      </c>
      <c r="U4577" t="s">
        <v>2898</v>
      </c>
      <c r="W4577" t="s">
        <v>2941</v>
      </c>
      <c r="AH4577" t="s">
        <v>2940</v>
      </c>
      <c r="AI4577" t="s">
        <v>3077</v>
      </c>
      <c r="AJ4577" t="s">
        <v>3097</v>
      </c>
      <c r="AK4577" t="s">
        <v>3101</v>
      </c>
      <c r="AL4577" t="s">
        <v>3103</v>
      </c>
      <c r="AM4577" t="s">
        <v>3128</v>
      </c>
      <c r="BQ4577">
        <v>255.7621</v>
      </c>
      <c r="BR4577">
        <v>256.0519600000008</v>
      </c>
      <c r="BS4577">
        <v>1</v>
      </c>
    </row>
    <row r="4578" spans="1:71" x14ac:dyDescent="0.25">
      <c r="A4578" t="s">
        <v>87</v>
      </c>
      <c r="B4578">
        <v>1512</v>
      </c>
      <c r="C4578" t="s">
        <v>88</v>
      </c>
      <c r="D4578">
        <v>2</v>
      </c>
      <c r="E4578">
        <v>10456.196900000001</v>
      </c>
      <c r="F4578">
        <v>10456.51196</v>
      </c>
      <c r="G4578">
        <v>0.31505999999899359</v>
      </c>
      <c r="H4578">
        <v>256.19690000000003</v>
      </c>
      <c r="I4578">
        <v>141.732</v>
      </c>
      <c r="J4578">
        <v>889.76400000000001</v>
      </c>
      <c r="L4578" t="s">
        <v>1473</v>
      </c>
      <c r="M4578" t="str">
        <f t="shared" si="576"/>
        <v>2018</v>
      </c>
      <c r="N4578" t="str">
        <f t="shared" si="577"/>
        <v>01</v>
      </c>
      <c r="O4578" t="str">
        <f t="shared" si="578"/>
        <v>16</v>
      </c>
      <c r="P4578" t="str">
        <f t="shared" si="579"/>
        <v>04</v>
      </c>
      <c r="Q4578" t="str">
        <f t="shared" si="580"/>
        <v>36</v>
      </c>
      <c r="R4578" t="str">
        <f t="shared" si="581"/>
        <v>02</v>
      </c>
      <c r="S4578" s="4">
        <f t="shared" si="583"/>
        <v>43116.191689814812</v>
      </c>
      <c r="T4578" s="5">
        <f t="shared" si="582"/>
        <v>43116.191689814812</v>
      </c>
      <c r="U4578" t="s">
        <v>2898</v>
      </c>
      <c r="W4578" t="s">
        <v>2941</v>
      </c>
      <c r="AH4578" t="s">
        <v>2940</v>
      </c>
      <c r="AI4578" t="s">
        <v>3077</v>
      </c>
      <c r="AJ4578" t="s">
        <v>3097</v>
      </c>
      <c r="AK4578" t="s">
        <v>3101</v>
      </c>
      <c r="AL4578" t="s">
        <v>3103</v>
      </c>
      <c r="AM4578" t="s">
        <v>3128</v>
      </c>
      <c r="BQ4578">
        <v>256.19690000000003</v>
      </c>
      <c r="BR4578">
        <v>256.51195999999902</v>
      </c>
      <c r="BS4578">
        <v>2</v>
      </c>
    </row>
    <row r="4579" spans="1:71" x14ac:dyDescent="0.25">
      <c r="A4579" t="s">
        <v>87</v>
      </c>
      <c r="B4579">
        <v>1513</v>
      </c>
      <c r="C4579" t="s">
        <v>88</v>
      </c>
      <c r="D4579">
        <v>2</v>
      </c>
      <c r="E4579">
        <v>10456.625400000001</v>
      </c>
      <c r="F4579">
        <v>10456.89005</v>
      </c>
      <c r="G4579">
        <v>0.26464999999916472</v>
      </c>
      <c r="H4579">
        <v>256.62540000000001</v>
      </c>
      <c r="I4579">
        <v>118.11</v>
      </c>
      <c r="J4579">
        <v>913.38599999999997</v>
      </c>
      <c r="L4579" t="s">
        <v>1473</v>
      </c>
      <c r="M4579" t="str">
        <f t="shared" si="576"/>
        <v>2018</v>
      </c>
      <c r="N4579" t="str">
        <f t="shared" si="577"/>
        <v>01</v>
      </c>
      <c r="O4579" t="str">
        <f t="shared" si="578"/>
        <v>16</v>
      </c>
      <c r="P4579" t="str">
        <f t="shared" si="579"/>
        <v>04</v>
      </c>
      <c r="Q4579" t="str">
        <f t="shared" si="580"/>
        <v>36</v>
      </c>
      <c r="R4579" t="str">
        <f t="shared" si="581"/>
        <v>02</v>
      </c>
      <c r="S4579" s="4">
        <f t="shared" si="583"/>
        <v>43116.191689814812</v>
      </c>
      <c r="T4579" s="5">
        <f t="shared" si="582"/>
        <v>43116.191689814812</v>
      </c>
      <c r="U4579" t="s">
        <v>2898</v>
      </c>
      <c r="W4579" t="s">
        <v>2941</v>
      </c>
      <c r="AH4579" t="s">
        <v>2940</v>
      </c>
      <c r="AI4579" t="s">
        <v>2941</v>
      </c>
      <c r="AJ4579" t="s">
        <v>2941</v>
      </c>
      <c r="AK4579" t="s">
        <v>3101</v>
      </c>
      <c r="AL4579" t="s">
        <v>3104</v>
      </c>
      <c r="AM4579" t="s">
        <v>3128</v>
      </c>
      <c r="BQ4579">
        <v>256.62540000000001</v>
      </c>
      <c r="BR4579">
        <v>256.89004999999918</v>
      </c>
      <c r="BS4579">
        <v>3</v>
      </c>
    </row>
    <row r="4580" spans="1:71" x14ac:dyDescent="0.25">
      <c r="A4580" t="s">
        <v>87</v>
      </c>
      <c r="B4580">
        <v>1514</v>
      </c>
      <c r="C4580" t="s">
        <v>88</v>
      </c>
      <c r="D4580">
        <v>2</v>
      </c>
      <c r="E4580">
        <v>10457.009700000001</v>
      </c>
      <c r="F4580">
        <v>10457.450779999999</v>
      </c>
      <c r="G4580">
        <v>0.44107999999869207</v>
      </c>
      <c r="H4580">
        <v>257.00970000000001</v>
      </c>
      <c r="I4580">
        <v>125.98399999999999</v>
      </c>
      <c r="J4580">
        <v>960.63</v>
      </c>
      <c r="L4580" t="s">
        <v>1473</v>
      </c>
      <c r="M4580" t="str">
        <f t="shared" si="576"/>
        <v>2018</v>
      </c>
      <c r="N4580" t="str">
        <f t="shared" si="577"/>
        <v>01</v>
      </c>
      <c r="O4580" t="str">
        <f t="shared" si="578"/>
        <v>16</v>
      </c>
      <c r="P4580" t="str">
        <f t="shared" si="579"/>
        <v>04</v>
      </c>
      <c r="Q4580" t="str">
        <f t="shared" si="580"/>
        <v>36</v>
      </c>
      <c r="R4580" t="str">
        <f t="shared" si="581"/>
        <v>02</v>
      </c>
      <c r="S4580" s="4">
        <f t="shared" si="583"/>
        <v>43116.191689814812</v>
      </c>
      <c r="T4580" s="5">
        <f t="shared" si="582"/>
        <v>43116.191689814812</v>
      </c>
      <c r="U4580" t="s">
        <v>2898</v>
      </c>
      <c r="W4580" t="s">
        <v>2941</v>
      </c>
      <c r="AH4580" t="s">
        <v>2940</v>
      </c>
      <c r="AI4580" t="s">
        <v>3077</v>
      </c>
      <c r="AJ4580" t="s">
        <v>2941</v>
      </c>
      <c r="AK4580" t="s">
        <v>3101</v>
      </c>
      <c r="AL4580" t="s">
        <v>3104</v>
      </c>
      <c r="AM4580" t="s">
        <v>3128</v>
      </c>
      <c r="BQ4580">
        <v>257.00970000000001</v>
      </c>
      <c r="BR4580">
        <v>257.4507799999987</v>
      </c>
      <c r="BS4580">
        <v>4</v>
      </c>
    </row>
    <row r="4581" spans="1:71" x14ac:dyDescent="0.25">
      <c r="A4581" t="s">
        <v>87</v>
      </c>
      <c r="B4581">
        <v>1515</v>
      </c>
      <c r="C4581" t="s">
        <v>88</v>
      </c>
      <c r="D4581">
        <v>2</v>
      </c>
      <c r="E4581">
        <v>10457.5957</v>
      </c>
      <c r="F4581">
        <v>10458.17541</v>
      </c>
      <c r="G4581">
        <v>0.5797099999999773</v>
      </c>
      <c r="H4581">
        <v>257.59570000000002</v>
      </c>
      <c r="I4581">
        <v>102.36199999999999</v>
      </c>
      <c r="J4581">
        <v>960.63</v>
      </c>
      <c r="L4581" t="s">
        <v>1473</v>
      </c>
      <c r="M4581" t="str">
        <f t="shared" si="576"/>
        <v>2018</v>
      </c>
      <c r="N4581" t="str">
        <f t="shared" si="577"/>
        <v>01</v>
      </c>
      <c r="O4581" t="str">
        <f t="shared" si="578"/>
        <v>16</v>
      </c>
      <c r="P4581" t="str">
        <f t="shared" si="579"/>
        <v>04</v>
      </c>
      <c r="Q4581" t="str">
        <f t="shared" si="580"/>
        <v>36</v>
      </c>
      <c r="R4581" t="str">
        <f t="shared" si="581"/>
        <v>02</v>
      </c>
      <c r="S4581" s="4">
        <f t="shared" si="583"/>
        <v>43116.191689814812</v>
      </c>
      <c r="T4581" s="5">
        <f t="shared" si="582"/>
        <v>43116.191689814812</v>
      </c>
      <c r="U4581" t="s">
        <v>2898</v>
      </c>
      <c r="W4581" t="s">
        <v>2941</v>
      </c>
      <c r="AH4581" t="s">
        <v>2940</v>
      </c>
      <c r="AI4581" t="s">
        <v>3081</v>
      </c>
      <c r="AJ4581" t="s">
        <v>3097</v>
      </c>
      <c r="AK4581" t="s">
        <v>3101</v>
      </c>
      <c r="AL4581" t="s">
        <v>3103</v>
      </c>
      <c r="AM4581" t="s">
        <v>3128</v>
      </c>
      <c r="BQ4581">
        <v>257.59570000000002</v>
      </c>
      <c r="BR4581">
        <v>258.17541</v>
      </c>
      <c r="BS4581">
        <v>5</v>
      </c>
    </row>
    <row r="4582" spans="1:71" x14ac:dyDescent="0.25">
      <c r="A4582" t="s">
        <v>87</v>
      </c>
      <c r="B4582">
        <v>1516</v>
      </c>
      <c r="C4582" t="s">
        <v>88</v>
      </c>
      <c r="D4582">
        <v>2</v>
      </c>
      <c r="E4582">
        <v>10458.2826</v>
      </c>
      <c r="F4582">
        <v>10459.01354</v>
      </c>
      <c r="G4582">
        <v>0.73093999999946391</v>
      </c>
      <c r="H4582">
        <v>258.2826</v>
      </c>
      <c r="I4582">
        <v>102.36199999999999</v>
      </c>
      <c r="J4582">
        <v>984.25199999999995</v>
      </c>
      <c r="L4582" t="s">
        <v>1473</v>
      </c>
      <c r="M4582" t="str">
        <f t="shared" si="576"/>
        <v>2018</v>
      </c>
      <c r="N4582" t="str">
        <f t="shared" si="577"/>
        <v>01</v>
      </c>
      <c r="O4582" t="str">
        <f t="shared" si="578"/>
        <v>16</v>
      </c>
      <c r="P4582" t="str">
        <f t="shared" si="579"/>
        <v>04</v>
      </c>
      <c r="Q4582" t="str">
        <f t="shared" si="580"/>
        <v>36</v>
      </c>
      <c r="R4582" t="str">
        <f t="shared" si="581"/>
        <v>02</v>
      </c>
      <c r="S4582" s="4">
        <f t="shared" si="583"/>
        <v>43116.191689814812</v>
      </c>
      <c r="T4582" s="5">
        <f t="shared" si="582"/>
        <v>43116.191689814812</v>
      </c>
      <c r="U4582" t="s">
        <v>2898</v>
      </c>
      <c r="W4582" t="s">
        <v>2941</v>
      </c>
      <c r="AH4582" t="s">
        <v>2940</v>
      </c>
      <c r="AI4582" t="s">
        <v>3078</v>
      </c>
      <c r="AJ4582" t="s">
        <v>3081</v>
      </c>
      <c r="AK4582" t="s">
        <v>3101</v>
      </c>
      <c r="AL4582" t="s">
        <v>3104</v>
      </c>
      <c r="AM4582" t="s">
        <v>3128</v>
      </c>
      <c r="BQ4582">
        <v>258.2826</v>
      </c>
      <c r="BR4582">
        <v>259.01353999999952</v>
      </c>
      <c r="BS4582">
        <v>6</v>
      </c>
    </row>
    <row r="4583" spans="1:71" x14ac:dyDescent="0.25">
      <c r="A4583" t="s">
        <v>87</v>
      </c>
      <c r="B4583">
        <v>1517</v>
      </c>
      <c r="C4583" t="s">
        <v>88</v>
      </c>
      <c r="D4583">
        <v>2</v>
      </c>
      <c r="E4583">
        <v>10459.164699999999</v>
      </c>
      <c r="F4583">
        <v>10459.511270000001</v>
      </c>
      <c r="G4583">
        <v>0.34657000000152038</v>
      </c>
      <c r="H4583">
        <v>259.16469999999998</v>
      </c>
      <c r="I4583">
        <v>165.35400000000001</v>
      </c>
      <c r="J4583">
        <v>992.12599999999998</v>
      </c>
      <c r="L4583" t="s">
        <v>1473</v>
      </c>
      <c r="M4583" t="str">
        <f t="shared" si="576"/>
        <v>2018</v>
      </c>
      <c r="N4583" t="str">
        <f t="shared" si="577"/>
        <v>01</v>
      </c>
      <c r="O4583" t="str">
        <f t="shared" si="578"/>
        <v>16</v>
      </c>
      <c r="P4583" t="str">
        <f t="shared" si="579"/>
        <v>04</v>
      </c>
      <c r="Q4583" t="str">
        <f t="shared" si="580"/>
        <v>36</v>
      </c>
      <c r="R4583" t="str">
        <f t="shared" si="581"/>
        <v>02</v>
      </c>
      <c r="S4583" s="4">
        <f t="shared" si="583"/>
        <v>43116.191689814812</v>
      </c>
      <c r="T4583" s="5">
        <f t="shared" si="582"/>
        <v>43116.191689814812</v>
      </c>
      <c r="U4583" t="s">
        <v>2898</v>
      </c>
      <c r="W4583" t="s">
        <v>2941</v>
      </c>
      <c r="AH4583" t="s">
        <v>2940</v>
      </c>
      <c r="AI4583" t="s">
        <v>3077</v>
      </c>
      <c r="AJ4583" t="s">
        <v>2941</v>
      </c>
      <c r="AK4583" t="s">
        <v>3101</v>
      </c>
      <c r="AL4583" t="s">
        <v>3104</v>
      </c>
      <c r="AM4583" t="s">
        <v>3128</v>
      </c>
      <c r="BQ4583">
        <v>259.16469999999998</v>
      </c>
      <c r="BR4583">
        <v>259.5112700000015</v>
      </c>
      <c r="BS4583">
        <v>7</v>
      </c>
    </row>
    <row r="4584" spans="1:71" x14ac:dyDescent="0.25">
      <c r="A4584" t="s">
        <v>87</v>
      </c>
      <c r="B4584">
        <v>1518</v>
      </c>
      <c r="C4584" t="s">
        <v>88</v>
      </c>
      <c r="D4584">
        <v>2</v>
      </c>
      <c r="E4584">
        <v>10459.630999999999</v>
      </c>
      <c r="F4584">
        <v>10459.845240000001</v>
      </c>
      <c r="G4584">
        <v>0.21424000000115481</v>
      </c>
      <c r="H4584">
        <v>259.63099999999997</v>
      </c>
      <c r="I4584">
        <v>102.36199999999999</v>
      </c>
      <c r="J4584">
        <v>960.63</v>
      </c>
      <c r="L4584" t="s">
        <v>1473</v>
      </c>
      <c r="M4584" t="str">
        <f t="shared" si="576"/>
        <v>2018</v>
      </c>
      <c r="N4584" t="str">
        <f t="shared" si="577"/>
        <v>01</v>
      </c>
      <c r="O4584" t="str">
        <f t="shared" si="578"/>
        <v>16</v>
      </c>
      <c r="P4584" t="str">
        <f t="shared" si="579"/>
        <v>04</v>
      </c>
      <c r="Q4584" t="str">
        <f t="shared" si="580"/>
        <v>36</v>
      </c>
      <c r="R4584" t="str">
        <f t="shared" si="581"/>
        <v>02</v>
      </c>
      <c r="S4584" s="4">
        <f t="shared" si="583"/>
        <v>43116.191689814812</v>
      </c>
      <c r="T4584" s="5">
        <f t="shared" si="582"/>
        <v>43116.191689814812</v>
      </c>
      <c r="U4584" t="s">
        <v>2898</v>
      </c>
      <c r="W4584" t="s">
        <v>2941</v>
      </c>
      <c r="AH4584" t="s">
        <v>2940</v>
      </c>
      <c r="AI4584" t="s">
        <v>2941</v>
      </c>
      <c r="AJ4584" t="s">
        <v>3097</v>
      </c>
      <c r="AK4584" t="s">
        <v>3101</v>
      </c>
      <c r="AL4584" t="s">
        <v>3103</v>
      </c>
      <c r="AM4584" t="s">
        <v>3128</v>
      </c>
      <c r="BQ4584">
        <v>259.63099999999997</v>
      </c>
      <c r="BR4584">
        <v>259.84524000000113</v>
      </c>
      <c r="BS4584">
        <v>8</v>
      </c>
    </row>
    <row r="4585" spans="1:71" x14ac:dyDescent="0.25">
      <c r="A4585" t="s">
        <v>87</v>
      </c>
      <c r="B4585">
        <v>1519</v>
      </c>
      <c r="C4585" t="s">
        <v>88</v>
      </c>
      <c r="D4585">
        <v>2</v>
      </c>
      <c r="E4585">
        <v>10459.920899999999</v>
      </c>
      <c r="F4585">
        <v>10460.12254</v>
      </c>
      <c r="G4585">
        <v>0.2016400000011345</v>
      </c>
      <c r="H4585">
        <v>259.92090000000002</v>
      </c>
      <c r="I4585">
        <v>94.488</v>
      </c>
      <c r="J4585">
        <v>937.00800000000004</v>
      </c>
      <c r="L4585" t="s">
        <v>1473</v>
      </c>
      <c r="M4585" t="str">
        <f t="shared" si="576"/>
        <v>2018</v>
      </c>
      <c r="N4585" t="str">
        <f t="shared" si="577"/>
        <v>01</v>
      </c>
      <c r="O4585" t="str">
        <f t="shared" si="578"/>
        <v>16</v>
      </c>
      <c r="P4585" t="str">
        <f t="shared" si="579"/>
        <v>04</v>
      </c>
      <c r="Q4585" t="str">
        <f t="shared" si="580"/>
        <v>36</v>
      </c>
      <c r="R4585" t="str">
        <f t="shared" si="581"/>
        <v>02</v>
      </c>
      <c r="S4585" s="4">
        <f t="shared" si="583"/>
        <v>43116.191689814812</v>
      </c>
      <c r="T4585" s="5">
        <f t="shared" si="582"/>
        <v>43116.191689814812</v>
      </c>
      <c r="U4585" t="s">
        <v>2898</v>
      </c>
      <c r="W4585" t="s">
        <v>2941</v>
      </c>
      <c r="AH4585" t="s">
        <v>2940</v>
      </c>
      <c r="AI4585" t="s">
        <v>2941</v>
      </c>
      <c r="AJ4585" t="s">
        <v>3097</v>
      </c>
      <c r="AK4585" t="s">
        <v>3101</v>
      </c>
      <c r="AL4585" t="s">
        <v>3103</v>
      </c>
      <c r="AM4585" t="s">
        <v>3128</v>
      </c>
      <c r="BQ4585">
        <v>259.92090000000002</v>
      </c>
      <c r="BR4585">
        <v>260.12254000000121</v>
      </c>
      <c r="BS4585">
        <v>9</v>
      </c>
    </row>
    <row r="4586" spans="1:71" x14ac:dyDescent="0.25">
      <c r="A4586" t="s">
        <v>87</v>
      </c>
      <c r="B4586">
        <v>1520</v>
      </c>
      <c r="C4586" t="s">
        <v>88</v>
      </c>
      <c r="D4586">
        <v>2</v>
      </c>
      <c r="E4586">
        <v>10460.2233</v>
      </c>
      <c r="F4586">
        <v>10461.351210000001</v>
      </c>
      <c r="G4586">
        <v>1.127910000001066</v>
      </c>
      <c r="H4586">
        <v>260.22329999999999</v>
      </c>
      <c r="I4586">
        <v>55.118000000000002</v>
      </c>
      <c r="J4586">
        <v>968.50400000000002</v>
      </c>
      <c r="L4586" t="s">
        <v>1473</v>
      </c>
      <c r="M4586" t="str">
        <f t="shared" si="576"/>
        <v>2018</v>
      </c>
      <c r="N4586" t="str">
        <f t="shared" si="577"/>
        <v>01</v>
      </c>
      <c r="O4586" t="str">
        <f t="shared" si="578"/>
        <v>16</v>
      </c>
      <c r="P4586" t="str">
        <f t="shared" si="579"/>
        <v>04</v>
      </c>
      <c r="Q4586" t="str">
        <f t="shared" si="580"/>
        <v>36</v>
      </c>
      <c r="R4586" t="str">
        <f t="shared" si="581"/>
        <v>02</v>
      </c>
      <c r="S4586" s="4">
        <f t="shared" si="583"/>
        <v>43116.191689814812</v>
      </c>
      <c r="T4586" s="5">
        <f t="shared" si="582"/>
        <v>43116.191689814812</v>
      </c>
      <c r="U4586" t="s">
        <v>2898</v>
      </c>
      <c r="W4586" t="s">
        <v>2941</v>
      </c>
      <c r="AH4586" t="s">
        <v>2940</v>
      </c>
      <c r="AI4586" t="s">
        <v>3082</v>
      </c>
      <c r="AJ4586" t="s">
        <v>2941</v>
      </c>
      <c r="AK4586" t="s">
        <v>3101</v>
      </c>
      <c r="AL4586" t="s">
        <v>3104</v>
      </c>
      <c r="AM4586" t="s">
        <v>3128</v>
      </c>
      <c r="BQ4586">
        <v>260.22329999999999</v>
      </c>
      <c r="BR4586">
        <v>261.35121000000112</v>
      </c>
      <c r="BS4586">
        <v>10</v>
      </c>
    </row>
    <row r="4587" spans="1:71" x14ac:dyDescent="0.25">
      <c r="A4587" t="s">
        <v>87</v>
      </c>
      <c r="B4587">
        <v>1521</v>
      </c>
      <c r="C4587" t="s">
        <v>88</v>
      </c>
      <c r="D4587">
        <v>2</v>
      </c>
      <c r="E4587">
        <v>10461.4962</v>
      </c>
      <c r="F4587">
        <v>10461.84907</v>
      </c>
      <c r="G4587">
        <v>0.35287000000062108</v>
      </c>
      <c r="H4587">
        <v>261.49619999999999</v>
      </c>
      <c r="I4587">
        <v>55.118000000000002</v>
      </c>
      <c r="J4587">
        <v>921.26</v>
      </c>
      <c r="L4587" t="s">
        <v>1473</v>
      </c>
      <c r="M4587" t="str">
        <f t="shared" si="576"/>
        <v>2018</v>
      </c>
      <c r="N4587" t="str">
        <f t="shared" si="577"/>
        <v>01</v>
      </c>
      <c r="O4587" t="str">
        <f t="shared" si="578"/>
        <v>16</v>
      </c>
      <c r="P4587" t="str">
        <f t="shared" si="579"/>
        <v>04</v>
      </c>
      <c r="Q4587" t="str">
        <f t="shared" si="580"/>
        <v>36</v>
      </c>
      <c r="R4587" t="str">
        <f t="shared" si="581"/>
        <v>02</v>
      </c>
      <c r="S4587" s="4">
        <f t="shared" si="583"/>
        <v>43116.191689814812</v>
      </c>
      <c r="T4587" s="5">
        <f t="shared" si="582"/>
        <v>43116.191689814812</v>
      </c>
      <c r="U4587" t="s">
        <v>2898</v>
      </c>
      <c r="W4587" t="s">
        <v>2941</v>
      </c>
      <c r="AH4587" t="s">
        <v>2940</v>
      </c>
      <c r="AI4587" t="s">
        <v>3077</v>
      </c>
      <c r="AJ4587" t="s">
        <v>3097</v>
      </c>
      <c r="AK4587" t="s">
        <v>3101</v>
      </c>
      <c r="AL4587" t="s">
        <v>3103</v>
      </c>
      <c r="AM4587" t="s">
        <v>3128</v>
      </c>
      <c r="BQ4587">
        <v>261.49619999999999</v>
      </c>
      <c r="BR4587">
        <v>261.84907000000061</v>
      </c>
      <c r="BS4587">
        <v>11</v>
      </c>
    </row>
    <row r="4588" spans="1:71" x14ac:dyDescent="0.25">
      <c r="A4588" t="s">
        <v>87</v>
      </c>
      <c r="B4588">
        <v>1522</v>
      </c>
      <c r="C4588" t="s">
        <v>88</v>
      </c>
      <c r="D4588">
        <v>2</v>
      </c>
      <c r="E4588">
        <v>10462.082200000001</v>
      </c>
      <c r="F4588">
        <v>10462.35945</v>
      </c>
      <c r="G4588">
        <v>0.27724999999918509</v>
      </c>
      <c r="H4588">
        <v>262.0822</v>
      </c>
      <c r="I4588">
        <v>62.991999999999997</v>
      </c>
      <c r="J4588">
        <v>976.37800000000004</v>
      </c>
      <c r="L4588" t="s">
        <v>1473</v>
      </c>
      <c r="M4588" t="str">
        <f t="shared" si="576"/>
        <v>2018</v>
      </c>
      <c r="N4588" t="str">
        <f t="shared" si="577"/>
        <v>01</v>
      </c>
      <c r="O4588" t="str">
        <f t="shared" si="578"/>
        <v>16</v>
      </c>
      <c r="P4588" t="str">
        <f t="shared" si="579"/>
        <v>04</v>
      </c>
      <c r="Q4588" t="str">
        <f t="shared" si="580"/>
        <v>36</v>
      </c>
      <c r="R4588" t="str">
        <f t="shared" si="581"/>
        <v>02</v>
      </c>
      <c r="S4588" s="4">
        <f t="shared" si="583"/>
        <v>43116.191689814812</v>
      </c>
      <c r="T4588" s="5">
        <f t="shared" si="582"/>
        <v>43116.191689814812</v>
      </c>
      <c r="U4588" t="s">
        <v>2898</v>
      </c>
      <c r="W4588" t="s">
        <v>2941</v>
      </c>
      <c r="AH4588" t="s">
        <v>2940</v>
      </c>
      <c r="AI4588" t="s">
        <v>3077</v>
      </c>
      <c r="AJ4588" t="s">
        <v>3097</v>
      </c>
      <c r="AK4588" t="s">
        <v>3101</v>
      </c>
      <c r="AL4588" t="s">
        <v>3103</v>
      </c>
      <c r="AM4588" t="s">
        <v>3128</v>
      </c>
      <c r="BQ4588">
        <v>262.0822</v>
      </c>
      <c r="BR4588">
        <v>262.35944999999919</v>
      </c>
      <c r="BS4588">
        <v>12</v>
      </c>
    </row>
    <row r="4589" spans="1:71" x14ac:dyDescent="0.25">
      <c r="A4589" t="s">
        <v>87</v>
      </c>
      <c r="B4589">
        <v>1523</v>
      </c>
      <c r="C4589" t="s">
        <v>88</v>
      </c>
      <c r="D4589">
        <v>2</v>
      </c>
      <c r="E4589">
        <v>10462.6808</v>
      </c>
      <c r="F4589">
        <v>10462.907639999999</v>
      </c>
      <c r="G4589">
        <v>0.2268399999993562</v>
      </c>
      <c r="H4589">
        <v>262.68079999999998</v>
      </c>
      <c r="I4589">
        <v>62.991999999999997</v>
      </c>
      <c r="J4589">
        <v>803.15</v>
      </c>
      <c r="L4589" t="s">
        <v>1473</v>
      </c>
      <c r="M4589" t="str">
        <f t="shared" si="576"/>
        <v>2018</v>
      </c>
      <c r="N4589" t="str">
        <f t="shared" si="577"/>
        <v>01</v>
      </c>
      <c r="O4589" t="str">
        <f t="shared" si="578"/>
        <v>16</v>
      </c>
      <c r="P4589" t="str">
        <f t="shared" si="579"/>
        <v>04</v>
      </c>
      <c r="Q4589" t="str">
        <f t="shared" si="580"/>
        <v>36</v>
      </c>
      <c r="R4589" t="str">
        <f t="shared" si="581"/>
        <v>02</v>
      </c>
      <c r="S4589" s="4">
        <f t="shared" si="583"/>
        <v>43116.191689814812</v>
      </c>
      <c r="T4589" s="5">
        <f t="shared" si="582"/>
        <v>43116.191689814812</v>
      </c>
      <c r="U4589" t="s">
        <v>2898</v>
      </c>
      <c r="W4589" t="s">
        <v>2941</v>
      </c>
      <c r="AH4589" t="s">
        <v>2940</v>
      </c>
      <c r="AI4589" t="s">
        <v>2941</v>
      </c>
      <c r="AJ4589" t="s">
        <v>3097</v>
      </c>
      <c r="AK4589" t="s">
        <v>3101</v>
      </c>
      <c r="AL4589" t="s">
        <v>3103</v>
      </c>
      <c r="AM4589" t="s">
        <v>3128</v>
      </c>
      <c r="BQ4589">
        <v>262.68079999999998</v>
      </c>
      <c r="BR4589">
        <v>262.90763999999928</v>
      </c>
      <c r="BS4589">
        <v>13</v>
      </c>
    </row>
    <row r="4590" spans="1:71" x14ac:dyDescent="0.25">
      <c r="A4590" t="s">
        <v>87</v>
      </c>
      <c r="B4590">
        <v>1524</v>
      </c>
      <c r="C4590" t="s">
        <v>88</v>
      </c>
      <c r="D4590">
        <v>2</v>
      </c>
      <c r="E4590">
        <v>10463.128199999999</v>
      </c>
      <c r="F4590">
        <v>10463.336139999999</v>
      </c>
      <c r="G4590">
        <v>0.20794000000023519</v>
      </c>
      <c r="H4590">
        <v>263.12819999999999</v>
      </c>
      <c r="I4590">
        <v>62.991999999999997</v>
      </c>
      <c r="J4590">
        <v>685.03899999999999</v>
      </c>
      <c r="L4590" t="s">
        <v>1473</v>
      </c>
      <c r="M4590" t="str">
        <f t="shared" si="576"/>
        <v>2018</v>
      </c>
      <c r="N4590" t="str">
        <f t="shared" si="577"/>
        <v>01</v>
      </c>
      <c r="O4590" t="str">
        <f t="shared" si="578"/>
        <v>16</v>
      </c>
      <c r="P4590" t="str">
        <f t="shared" si="579"/>
        <v>04</v>
      </c>
      <c r="Q4590" t="str">
        <f t="shared" si="580"/>
        <v>36</v>
      </c>
      <c r="R4590" t="str">
        <f t="shared" si="581"/>
        <v>02</v>
      </c>
      <c r="S4590" s="4">
        <f t="shared" si="583"/>
        <v>43116.191689814812</v>
      </c>
      <c r="T4590" s="5">
        <f t="shared" si="582"/>
        <v>43116.191689814812</v>
      </c>
      <c r="U4590" t="s">
        <v>2898</v>
      </c>
      <c r="W4590" t="s">
        <v>2941</v>
      </c>
      <c r="AH4590" t="s">
        <v>2940</v>
      </c>
      <c r="AI4590" t="s">
        <v>2941</v>
      </c>
      <c r="AJ4590" t="s">
        <v>3097</v>
      </c>
      <c r="AK4590" t="s">
        <v>3101</v>
      </c>
      <c r="AL4590" t="s">
        <v>3103</v>
      </c>
      <c r="AM4590" t="s">
        <v>3128</v>
      </c>
      <c r="BQ4590">
        <v>263.12819999999999</v>
      </c>
      <c r="BR4590">
        <v>263.33614000000023</v>
      </c>
      <c r="BS4590">
        <v>14</v>
      </c>
    </row>
    <row r="4591" spans="1:71" x14ac:dyDescent="0.25">
      <c r="A4591" t="s">
        <v>87</v>
      </c>
      <c r="B4591">
        <v>1525</v>
      </c>
      <c r="C4591" t="s">
        <v>88</v>
      </c>
      <c r="D4591">
        <v>2</v>
      </c>
      <c r="E4591">
        <v>10571.203100000001</v>
      </c>
      <c r="F4591">
        <v>10571.423640000001</v>
      </c>
      <c r="G4591">
        <v>0.2205400000002555</v>
      </c>
      <c r="H4591">
        <v>71.203100000000006</v>
      </c>
      <c r="I4591">
        <v>15.747999999999999</v>
      </c>
      <c r="J4591">
        <v>1220.472</v>
      </c>
      <c r="L4591" t="s">
        <v>1474</v>
      </c>
      <c r="M4591" t="str">
        <f t="shared" si="576"/>
        <v>2018</v>
      </c>
      <c r="N4591" t="str">
        <f t="shared" si="577"/>
        <v>01</v>
      </c>
      <c r="O4591" t="str">
        <f t="shared" si="578"/>
        <v>16</v>
      </c>
      <c r="P4591" t="str">
        <f t="shared" si="579"/>
        <v>21</v>
      </c>
      <c r="Q4591" t="str">
        <f t="shared" si="580"/>
        <v>36</v>
      </c>
      <c r="R4591" t="str">
        <f t="shared" si="581"/>
        <v>02</v>
      </c>
      <c r="S4591" s="4">
        <f t="shared" si="583"/>
        <v>43116.900023148148</v>
      </c>
      <c r="T4591" s="5">
        <f t="shared" si="582"/>
        <v>43116.900023148148</v>
      </c>
      <c r="U4591" t="s">
        <v>2899</v>
      </c>
      <c r="W4591" t="s">
        <v>2941</v>
      </c>
      <c r="AH4591" t="s">
        <v>2940</v>
      </c>
      <c r="AI4591" t="s">
        <v>2941</v>
      </c>
      <c r="AJ4591" t="s">
        <v>3097</v>
      </c>
      <c r="AK4591" t="s">
        <v>3101</v>
      </c>
      <c r="AL4591" t="s">
        <v>3103</v>
      </c>
      <c r="AM4591" t="s">
        <v>3565</v>
      </c>
      <c r="BQ4591">
        <v>71.203100000000006</v>
      </c>
      <c r="BR4591">
        <v>71.423640000000262</v>
      </c>
      <c r="BS4591">
        <v>0</v>
      </c>
    </row>
    <row r="4592" spans="1:71" x14ac:dyDescent="0.25">
      <c r="A4592" t="s">
        <v>87</v>
      </c>
      <c r="B4592">
        <v>1528</v>
      </c>
      <c r="C4592" t="s">
        <v>88</v>
      </c>
      <c r="D4592">
        <v>2</v>
      </c>
      <c r="E4592">
        <v>10588.105100000001</v>
      </c>
      <c r="F4592">
        <v>10588.325639999999</v>
      </c>
      <c r="G4592">
        <v>0.22053999999843649</v>
      </c>
      <c r="H4592">
        <v>88.105099999999993</v>
      </c>
      <c r="I4592">
        <v>55.118000000000002</v>
      </c>
      <c r="J4592">
        <v>944.88199999999995</v>
      </c>
      <c r="L4592" t="s">
        <v>1474</v>
      </c>
      <c r="M4592" t="str">
        <f t="shared" si="576"/>
        <v>2018</v>
      </c>
      <c r="N4592" t="str">
        <f t="shared" si="577"/>
        <v>01</v>
      </c>
      <c r="O4592" t="str">
        <f t="shared" si="578"/>
        <v>16</v>
      </c>
      <c r="P4592" t="str">
        <f t="shared" si="579"/>
        <v>21</v>
      </c>
      <c r="Q4592" t="str">
        <f t="shared" si="580"/>
        <v>36</v>
      </c>
      <c r="R4592" t="str">
        <f t="shared" si="581"/>
        <v>02</v>
      </c>
      <c r="S4592" s="4">
        <f t="shared" si="583"/>
        <v>43116.900023148148</v>
      </c>
      <c r="T4592" s="5">
        <f t="shared" si="582"/>
        <v>43116.900023148148</v>
      </c>
      <c r="U4592" t="s">
        <v>2899</v>
      </c>
      <c r="W4592" t="s">
        <v>2941</v>
      </c>
      <c r="AH4592" t="s">
        <v>2940</v>
      </c>
      <c r="AI4592" t="s">
        <v>2941</v>
      </c>
      <c r="AJ4592" t="s">
        <v>3097</v>
      </c>
      <c r="AK4592" t="s">
        <v>3101</v>
      </c>
      <c r="AL4592" t="s">
        <v>3103</v>
      </c>
      <c r="AM4592" t="s">
        <v>3406</v>
      </c>
      <c r="BQ4592">
        <v>88.105099999999993</v>
      </c>
      <c r="BR4592">
        <v>88.32563999999843</v>
      </c>
      <c r="BS4592">
        <v>1</v>
      </c>
    </row>
    <row r="4593" spans="1:71" x14ac:dyDescent="0.25">
      <c r="A4593" t="s">
        <v>87</v>
      </c>
      <c r="B4593">
        <v>1529</v>
      </c>
      <c r="C4593" t="s">
        <v>88</v>
      </c>
      <c r="D4593">
        <v>2</v>
      </c>
      <c r="E4593">
        <v>10588.5021</v>
      </c>
      <c r="F4593">
        <v>10588.741550000001</v>
      </c>
      <c r="G4593">
        <v>0.23945000000094299</v>
      </c>
      <c r="H4593">
        <v>88.502099999999999</v>
      </c>
      <c r="I4593">
        <v>70.866</v>
      </c>
      <c r="J4593">
        <v>881.89</v>
      </c>
      <c r="L4593" t="s">
        <v>1474</v>
      </c>
      <c r="M4593" t="str">
        <f t="shared" si="576"/>
        <v>2018</v>
      </c>
      <c r="N4593" t="str">
        <f t="shared" si="577"/>
        <v>01</v>
      </c>
      <c r="O4593" t="str">
        <f t="shared" si="578"/>
        <v>16</v>
      </c>
      <c r="P4593" t="str">
        <f t="shared" si="579"/>
        <v>21</v>
      </c>
      <c r="Q4593" t="str">
        <f t="shared" si="580"/>
        <v>36</v>
      </c>
      <c r="R4593" t="str">
        <f t="shared" si="581"/>
        <v>02</v>
      </c>
      <c r="S4593" s="4">
        <f t="shared" si="583"/>
        <v>43116.900023148148</v>
      </c>
      <c r="T4593" s="5">
        <f t="shared" si="582"/>
        <v>43116.900023148148</v>
      </c>
      <c r="U4593" t="s">
        <v>2899</v>
      </c>
      <c r="W4593" t="s">
        <v>2941</v>
      </c>
      <c r="AH4593" t="s">
        <v>2940</v>
      </c>
      <c r="AI4593" t="s">
        <v>2941</v>
      </c>
      <c r="AJ4593" t="s">
        <v>3097</v>
      </c>
      <c r="AK4593" t="s">
        <v>3101</v>
      </c>
      <c r="AL4593" t="s">
        <v>3103</v>
      </c>
      <c r="AM4593" t="s">
        <v>3406</v>
      </c>
      <c r="BQ4593">
        <v>88.502099999999999</v>
      </c>
      <c r="BR4593">
        <v>88.741550000000942</v>
      </c>
      <c r="BS4593">
        <v>2</v>
      </c>
    </row>
    <row r="4594" spans="1:71" x14ac:dyDescent="0.25">
      <c r="A4594" t="s">
        <v>87</v>
      </c>
      <c r="B4594">
        <v>1531</v>
      </c>
      <c r="C4594" t="s">
        <v>88</v>
      </c>
      <c r="D4594">
        <v>2</v>
      </c>
      <c r="E4594">
        <v>10925.0283</v>
      </c>
      <c r="F4594">
        <v>10926.03649</v>
      </c>
      <c r="G4594">
        <v>1.008190000000468</v>
      </c>
      <c r="H4594">
        <v>125.0283</v>
      </c>
      <c r="I4594">
        <v>70.866</v>
      </c>
      <c r="J4594">
        <v>1338.5830000000001</v>
      </c>
      <c r="L4594" t="s">
        <v>1475</v>
      </c>
      <c r="M4594" t="str">
        <f t="shared" si="576"/>
        <v>2018</v>
      </c>
      <c r="N4594" t="str">
        <f t="shared" si="577"/>
        <v>01</v>
      </c>
      <c r="O4594" t="str">
        <f t="shared" si="578"/>
        <v>17</v>
      </c>
      <c r="P4594" t="str">
        <f t="shared" si="579"/>
        <v>04</v>
      </c>
      <c r="Q4594" t="str">
        <f t="shared" si="580"/>
        <v>36</v>
      </c>
      <c r="R4594" t="str">
        <f t="shared" si="581"/>
        <v>02</v>
      </c>
      <c r="S4594" s="4">
        <f t="shared" si="583"/>
        <v>43117.191689814812</v>
      </c>
      <c r="T4594" s="5">
        <f t="shared" si="582"/>
        <v>43117.191689814812</v>
      </c>
      <c r="U4594" t="s">
        <v>2900</v>
      </c>
      <c r="W4594" t="s">
        <v>2941</v>
      </c>
      <c r="AH4594" t="s">
        <v>2940</v>
      </c>
      <c r="AI4594" t="s">
        <v>2941</v>
      </c>
      <c r="AJ4594" t="s">
        <v>3077</v>
      </c>
      <c r="AK4594" t="s">
        <v>3101</v>
      </c>
      <c r="AL4594" t="s">
        <v>3104</v>
      </c>
      <c r="AM4594" t="s">
        <v>3566</v>
      </c>
      <c r="BQ4594">
        <v>125.0283</v>
      </c>
      <c r="BR4594">
        <v>126.0364900000005</v>
      </c>
      <c r="BS4594">
        <v>0</v>
      </c>
    </row>
    <row r="4595" spans="1:71" x14ac:dyDescent="0.25">
      <c r="A4595" t="s">
        <v>87</v>
      </c>
      <c r="B4595">
        <v>1536</v>
      </c>
      <c r="C4595" t="s">
        <v>88</v>
      </c>
      <c r="D4595">
        <v>2</v>
      </c>
      <c r="E4595">
        <v>11217.5237</v>
      </c>
      <c r="F4595">
        <v>11217.96478</v>
      </c>
      <c r="G4595">
        <v>0.44108000000051112</v>
      </c>
      <c r="H4595">
        <v>117.52370000000001</v>
      </c>
      <c r="I4595">
        <v>102.36199999999999</v>
      </c>
      <c r="J4595">
        <v>2070.866</v>
      </c>
      <c r="L4595" t="s">
        <v>1476</v>
      </c>
      <c r="M4595" t="str">
        <f t="shared" ref="M4595:M4658" si="584">LEFT(RIGHT(LEFT(L4595,23), 8),4)</f>
        <v>2018</v>
      </c>
      <c r="N4595" t="str">
        <f t="shared" ref="N4595:N4658" si="585">LEFT(RIGHT(L4595, 15),2)</f>
        <v>01</v>
      </c>
      <c r="O4595" t="str">
        <f t="shared" ref="O4595:O4658" si="586">LEFT(RIGHT(L4595, 13),2)</f>
        <v>18</v>
      </c>
      <c r="P4595" t="str">
        <f t="shared" ref="P4595:P4658" si="587">LEFT(RIGHT(L4595, 10),2)</f>
        <v>11</v>
      </c>
      <c r="Q4595" t="str">
        <f t="shared" ref="Q4595:Q4658" si="588">LEFT(RIGHT(L4595, 8),2)</f>
        <v>36</v>
      </c>
      <c r="R4595" t="str">
        <f t="shared" ref="R4595:R4658" si="589">LEFT(RIGHT(L4595, 6),2)</f>
        <v>02</v>
      </c>
      <c r="S4595" s="4">
        <f t="shared" si="583"/>
        <v>43118.483356481483</v>
      </c>
      <c r="T4595" s="5">
        <f t="shared" ref="T4595:T4658" si="590">S4595</f>
        <v>43118.483356481483</v>
      </c>
      <c r="U4595" t="s">
        <v>2901</v>
      </c>
      <c r="W4595" t="s">
        <v>2941</v>
      </c>
      <c r="AH4595" t="s">
        <v>2940</v>
      </c>
      <c r="AI4595" t="s">
        <v>2941</v>
      </c>
      <c r="AJ4595" t="s">
        <v>3097</v>
      </c>
      <c r="AK4595" t="s">
        <v>3101</v>
      </c>
      <c r="AL4595" t="s">
        <v>3103</v>
      </c>
      <c r="AM4595" t="s">
        <v>3567</v>
      </c>
      <c r="AN4595" t="s">
        <v>3726</v>
      </c>
      <c r="BQ4595">
        <v>117.52370000000001</v>
      </c>
      <c r="BR4595">
        <v>117.9647800000005</v>
      </c>
      <c r="BS4595">
        <v>0</v>
      </c>
    </row>
    <row r="4596" spans="1:71" x14ac:dyDescent="0.25">
      <c r="A4596" t="s">
        <v>87</v>
      </c>
      <c r="B4596">
        <v>1537</v>
      </c>
      <c r="C4596" t="s">
        <v>88</v>
      </c>
      <c r="D4596">
        <v>2</v>
      </c>
      <c r="E4596">
        <v>11220.5987</v>
      </c>
      <c r="F4596">
        <v>11220.99568</v>
      </c>
      <c r="G4596">
        <v>0.39697999999953032</v>
      </c>
      <c r="H4596">
        <v>120.59869999999999</v>
      </c>
      <c r="I4596">
        <v>23.622</v>
      </c>
      <c r="J4596">
        <v>1409.4490000000001</v>
      </c>
      <c r="L4596" t="s">
        <v>1476</v>
      </c>
      <c r="M4596" t="str">
        <f t="shared" si="584"/>
        <v>2018</v>
      </c>
      <c r="N4596" t="str">
        <f t="shared" si="585"/>
        <v>01</v>
      </c>
      <c r="O4596" t="str">
        <f t="shared" si="586"/>
        <v>18</v>
      </c>
      <c r="P4596" t="str">
        <f t="shared" si="587"/>
        <v>11</v>
      </c>
      <c r="Q4596" t="str">
        <f t="shared" si="588"/>
        <v>36</v>
      </c>
      <c r="R4596" t="str">
        <f t="shared" si="589"/>
        <v>02</v>
      </c>
      <c r="S4596" s="4">
        <f t="shared" si="583"/>
        <v>43118.483356481483</v>
      </c>
      <c r="T4596" s="5">
        <f t="shared" si="590"/>
        <v>43118.483356481483</v>
      </c>
      <c r="U4596" t="s">
        <v>2901</v>
      </c>
      <c r="W4596" t="s">
        <v>2941</v>
      </c>
      <c r="AH4596" t="s">
        <v>2940</v>
      </c>
      <c r="AI4596" t="s">
        <v>2941</v>
      </c>
      <c r="AJ4596" t="s">
        <v>3097</v>
      </c>
      <c r="AK4596" t="s">
        <v>3101</v>
      </c>
      <c r="AL4596" t="s">
        <v>3103</v>
      </c>
      <c r="AM4596" t="s">
        <v>3567</v>
      </c>
      <c r="AN4596" t="s">
        <v>3726</v>
      </c>
      <c r="BQ4596">
        <v>120.59869999999999</v>
      </c>
      <c r="BR4596">
        <v>120.9956799999995</v>
      </c>
      <c r="BS4596">
        <v>1</v>
      </c>
    </row>
    <row r="4597" spans="1:71" x14ac:dyDescent="0.25">
      <c r="A4597" t="s">
        <v>87</v>
      </c>
      <c r="B4597">
        <v>1538</v>
      </c>
      <c r="C4597" t="s">
        <v>88</v>
      </c>
      <c r="D4597">
        <v>2</v>
      </c>
      <c r="E4597">
        <v>11222.0101</v>
      </c>
      <c r="F4597">
        <v>11222.457490000001</v>
      </c>
      <c r="G4597">
        <v>0.44739000000117812</v>
      </c>
      <c r="H4597">
        <v>122.01009999999999</v>
      </c>
      <c r="I4597">
        <v>47.244</v>
      </c>
      <c r="J4597">
        <v>1952.7560000000001</v>
      </c>
      <c r="L4597" t="s">
        <v>1476</v>
      </c>
      <c r="M4597" t="str">
        <f t="shared" si="584"/>
        <v>2018</v>
      </c>
      <c r="N4597" t="str">
        <f t="shared" si="585"/>
        <v>01</v>
      </c>
      <c r="O4597" t="str">
        <f t="shared" si="586"/>
        <v>18</v>
      </c>
      <c r="P4597" t="str">
        <f t="shared" si="587"/>
        <v>11</v>
      </c>
      <c r="Q4597" t="str">
        <f t="shared" si="588"/>
        <v>36</v>
      </c>
      <c r="R4597" t="str">
        <f t="shared" si="589"/>
        <v>02</v>
      </c>
      <c r="S4597" s="4">
        <f t="shared" si="583"/>
        <v>43118.483356481483</v>
      </c>
      <c r="T4597" s="5">
        <f t="shared" si="590"/>
        <v>43118.483356481483</v>
      </c>
      <c r="U4597" t="s">
        <v>2901</v>
      </c>
      <c r="W4597" t="s">
        <v>2941</v>
      </c>
      <c r="AH4597" t="s">
        <v>2940</v>
      </c>
      <c r="AI4597" t="s">
        <v>2941</v>
      </c>
      <c r="AJ4597" t="s">
        <v>3097</v>
      </c>
      <c r="AK4597" t="s">
        <v>2940</v>
      </c>
      <c r="AL4597" t="s">
        <v>3103</v>
      </c>
      <c r="AM4597" t="s">
        <v>3567</v>
      </c>
      <c r="AN4597" t="s">
        <v>3726</v>
      </c>
      <c r="BQ4597">
        <v>122.01009999999999</v>
      </c>
      <c r="BR4597">
        <v>122.4574900000012</v>
      </c>
      <c r="BS4597">
        <v>2</v>
      </c>
    </row>
    <row r="4598" spans="1:71" x14ac:dyDescent="0.25">
      <c r="A4598" t="s">
        <v>87</v>
      </c>
      <c r="B4598">
        <v>1539</v>
      </c>
      <c r="C4598" t="s">
        <v>88</v>
      </c>
      <c r="D4598">
        <v>2</v>
      </c>
      <c r="E4598">
        <v>11218.3176</v>
      </c>
      <c r="F4598">
        <v>11218.66417</v>
      </c>
      <c r="G4598">
        <v>0.34656999999970139</v>
      </c>
      <c r="H4598">
        <v>118.3176</v>
      </c>
      <c r="I4598">
        <v>86.614000000000004</v>
      </c>
      <c r="J4598">
        <v>1118.1099999999999</v>
      </c>
      <c r="L4598" t="s">
        <v>1476</v>
      </c>
      <c r="M4598" t="str">
        <f t="shared" si="584"/>
        <v>2018</v>
      </c>
      <c r="N4598" t="str">
        <f t="shared" si="585"/>
        <v>01</v>
      </c>
      <c r="O4598" t="str">
        <f t="shared" si="586"/>
        <v>18</v>
      </c>
      <c r="P4598" t="str">
        <f t="shared" si="587"/>
        <v>11</v>
      </c>
      <c r="Q4598" t="str">
        <f t="shared" si="588"/>
        <v>36</v>
      </c>
      <c r="R4598" t="str">
        <f t="shared" si="589"/>
        <v>02</v>
      </c>
      <c r="S4598" s="4">
        <f t="shared" si="583"/>
        <v>43118.483356481483</v>
      </c>
      <c r="T4598" s="5">
        <f t="shared" si="590"/>
        <v>43118.483356481483</v>
      </c>
      <c r="U4598" t="s">
        <v>2901</v>
      </c>
      <c r="W4598" t="s">
        <v>2941</v>
      </c>
      <c r="AH4598" t="s">
        <v>2940</v>
      </c>
      <c r="AI4598" t="s">
        <v>2941</v>
      </c>
      <c r="AJ4598" t="s">
        <v>3097</v>
      </c>
      <c r="AK4598" t="s">
        <v>3101</v>
      </c>
      <c r="AL4598" t="s">
        <v>3103</v>
      </c>
      <c r="AM4598" t="s">
        <v>3567</v>
      </c>
      <c r="AN4598" t="s">
        <v>3726</v>
      </c>
      <c r="BQ4598">
        <v>118.3176</v>
      </c>
      <c r="BR4598">
        <v>118.6641699999997</v>
      </c>
      <c r="BS4598">
        <v>3</v>
      </c>
    </row>
    <row r="4599" spans="1:71" x14ac:dyDescent="0.25">
      <c r="A4599" t="s">
        <v>87</v>
      </c>
      <c r="B4599">
        <v>1541</v>
      </c>
      <c r="C4599" t="s">
        <v>88</v>
      </c>
      <c r="D4599">
        <v>2</v>
      </c>
      <c r="E4599">
        <v>11490.187900000001</v>
      </c>
      <c r="F4599">
        <v>11491.681280000001</v>
      </c>
      <c r="G4599">
        <v>1.493379999999888</v>
      </c>
      <c r="H4599">
        <v>90.187899999999999</v>
      </c>
      <c r="I4599">
        <v>39.369999999999997</v>
      </c>
      <c r="J4599">
        <v>1448.819</v>
      </c>
      <c r="L4599" t="s">
        <v>1477</v>
      </c>
      <c r="M4599" t="str">
        <f t="shared" si="584"/>
        <v>2018</v>
      </c>
      <c r="N4599" t="str">
        <f t="shared" si="585"/>
        <v>01</v>
      </c>
      <c r="O4599" t="str">
        <f t="shared" si="586"/>
        <v>19</v>
      </c>
      <c r="P4599" t="str">
        <f t="shared" si="587"/>
        <v>22</v>
      </c>
      <c r="Q4599" t="str">
        <f t="shared" si="588"/>
        <v>06</v>
      </c>
      <c r="R4599" t="str">
        <f t="shared" si="589"/>
        <v>02</v>
      </c>
      <c r="S4599" s="4">
        <f t="shared" si="583"/>
        <v>43119.920856481483</v>
      </c>
      <c r="T4599" s="5">
        <f t="shared" si="590"/>
        <v>43119.920856481483</v>
      </c>
      <c r="U4599" t="s">
        <v>2902</v>
      </c>
      <c r="W4599" t="s">
        <v>2941</v>
      </c>
      <c r="AH4599" t="s">
        <v>2940</v>
      </c>
      <c r="AI4599" t="s">
        <v>3078</v>
      </c>
      <c r="AJ4599" t="s">
        <v>3078</v>
      </c>
      <c r="AK4599" t="s">
        <v>3101</v>
      </c>
      <c r="AL4599" t="s">
        <v>3104</v>
      </c>
      <c r="AM4599" t="s">
        <v>3336</v>
      </c>
      <c r="BQ4599">
        <v>90.187899999999999</v>
      </c>
      <c r="BR4599">
        <v>91.681279999999887</v>
      </c>
      <c r="BS4599">
        <v>0</v>
      </c>
    </row>
    <row r="4600" spans="1:71" x14ac:dyDescent="0.25">
      <c r="A4600" t="s">
        <v>87</v>
      </c>
      <c r="B4600">
        <v>1542</v>
      </c>
      <c r="C4600" t="s">
        <v>88</v>
      </c>
      <c r="D4600">
        <v>2</v>
      </c>
      <c r="E4600">
        <v>11492.3681</v>
      </c>
      <c r="F4600">
        <v>11492.966710000001</v>
      </c>
      <c r="G4600">
        <v>0.59861000000091735</v>
      </c>
      <c r="H4600">
        <v>92.368099999999998</v>
      </c>
      <c r="I4600">
        <v>55.118000000000002</v>
      </c>
      <c r="J4600">
        <v>1472.441</v>
      </c>
      <c r="L4600" t="s">
        <v>1477</v>
      </c>
      <c r="M4600" t="str">
        <f t="shared" si="584"/>
        <v>2018</v>
      </c>
      <c r="N4600" t="str">
        <f t="shared" si="585"/>
        <v>01</v>
      </c>
      <c r="O4600" t="str">
        <f t="shared" si="586"/>
        <v>19</v>
      </c>
      <c r="P4600" t="str">
        <f t="shared" si="587"/>
        <v>22</v>
      </c>
      <c r="Q4600" t="str">
        <f t="shared" si="588"/>
        <v>06</v>
      </c>
      <c r="R4600" t="str">
        <f t="shared" si="589"/>
        <v>02</v>
      </c>
      <c r="S4600" s="4">
        <f t="shared" si="583"/>
        <v>43119.920856481483</v>
      </c>
      <c r="T4600" s="5">
        <f t="shared" si="590"/>
        <v>43119.920856481483</v>
      </c>
      <c r="U4600" t="s">
        <v>2902</v>
      </c>
      <c r="W4600" t="s">
        <v>2941</v>
      </c>
      <c r="AH4600" t="s">
        <v>2940</v>
      </c>
      <c r="AI4600" t="s">
        <v>3077</v>
      </c>
      <c r="AJ4600" t="s">
        <v>2941</v>
      </c>
      <c r="AK4600" t="s">
        <v>3101</v>
      </c>
      <c r="AL4600" t="s">
        <v>3104</v>
      </c>
      <c r="AM4600" t="s">
        <v>3336</v>
      </c>
      <c r="BQ4600">
        <v>92.368099999999998</v>
      </c>
      <c r="BR4600">
        <v>92.966710000000916</v>
      </c>
      <c r="BS4600">
        <v>1</v>
      </c>
    </row>
    <row r="4601" spans="1:71" x14ac:dyDescent="0.25">
      <c r="A4601" t="s">
        <v>87</v>
      </c>
      <c r="B4601">
        <v>1543</v>
      </c>
      <c r="C4601" t="s">
        <v>88</v>
      </c>
      <c r="D4601">
        <v>2</v>
      </c>
      <c r="E4601">
        <v>11494.541999999999</v>
      </c>
      <c r="F4601">
        <v>11495.348550000001</v>
      </c>
      <c r="G4601">
        <v>0.80655000000115251</v>
      </c>
      <c r="H4601">
        <v>94.542000000000002</v>
      </c>
      <c r="I4601">
        <v>39.369999999999997</v>
      </c>
      <c r="J4601">
        <v>1244.0940000000001</v>
      </c>
      <c r="L4601" t="s">
        <v>1477</v>
      </c>
      <c r="M4601" t="str">
        <f t="shared" si="584"/>
        <v>2018</v>
      </c>
      <c r="N4601" t="str">
        <f t="shared" si="585"/>
        <v>01</v>
      </c>
      <c r="O4601" t="str">
        <f t="shared" si="586"/>
        <v>19</v>
      </c>
      <c r="P4601" t="str">
        <f t="shared" si="587"/>
        <v>22</v>
      </c>
      <c r="Q4601" t="str">
        <f t="shared" si="588"/>
        <v>06</v>
      </c>
      <c r="R4601" t="str">
        <f t="shared" si="589"/>
        <v>02</v>
      </c>
      <c r="S4601" s="4">
        <f t="shared" si="583"/>
        <v>43119.920856481483</v>
      </c>
      <c r="T4601" s="5">
        <f t="shared" si="590"/>
        <v>43119.920856481483</v>
      </c>
      <c r="U4601" t="s">
        <v>2902</v>
      </c>
      <c r="W4601" t="s">
        <v>2941</v>
      </c>
      <c r="AH4601" t="s">
        <v>2940</v>
      </c>
      <c r="AI4601" t="s">
        <v>3077</v>
      </c>
      <c r="AJ4601" t="s">
        <v>2941</v>
      </c>
      <c r="AK4601" t="s">
        <v>3101</v>
      </c>
      <c r="AL4601" t="s">
        <v>3104</v>
      </c>
      <c r="AM4601" t="s">
        <v>3336</v>
      </c>
      <c r="BQ4601">
        <v>94.542000000000002</v>
      </c>
      <c r="BR4601">
        <v>95.348550000001154</v>
      </c>
      <c r="BS4601">
        <v>2</v>
      </c>
    </row>
    <row r="4602" spans="1:71" x14ac:dyDescent="0.25">
      <c r="A4602" t="s">
        <v>87</v>
      </c>
      <c r="B4602">
        <v>1545</v>
      </c>
      <c r="C4602" t="s">
        <v>88</v>
      </c>
      <c r="D4602">
        <v>2</v>
      </c>
      <c r="E4602">
        <v>12157.0412</v>
      </c>
      <c r="F4602">
        <v>12157.564200000001</v>
      </c>
      <c r="G4602">
        <v>0.52300000000104774</v>
      </c>
      <c r="H4602">
        <v>157.0412</v>
      </c>
      <c r="I4602">
        <v>86.614000000000004</v>
      </c>
      <c r="J4602">
        <v>2629.9209999999998</v>
      </c>
      <c r="L4602" t="s">
        <v>1478</v>
      </c>
      <c r="M4602" t="str">
        <f t="shared" si="584"/>
        <v>2018</v>
      </c>
      <c r="N4602" t="str">
        <f t="shared" si="585"/>
        <v>01</v>
      </c>
      <c r="O4602" t="str">
        <f t="shared" si="586"/>
        <v>20</v>
      </c>
      <c r="P4602" t="str">
        <f t="shared" si="587"/>
        <v>16</v>
      </c>
      <c r="Q4602" t="str">
        <f t="shared" si="588"/>
        <v>06</v>
      </c>
      <c r="R4602" t="str">
        <f t="shared" si="589"/>
        <v>02</v>
      </c>
      <c r="S4602" s="4">
        <f t="shared" si="583"/>
        <v>43120.670856481483</v>
      </c>
      <c r="T4602" s="5">
        <f t="shared" si="590"/>
        <v>43120.670856481483</v>
      </c>
      <c r="U4602" t="s">
        <v>2903</v>
      </c>
      <c r="W4602" t="s">
        <v>2941</v>
      </c>
      <c r="AH4602" t="s">
        <v>2940</v>
      </c>
      <c r="AI4602" t="s">
        <v>2941</v>
      </c>
      <c r="AJ4602" t="s">
        <v>2941</v>
      </c>
      <c r="AK4602" t="s">
        <v>3101</v>
      </c>
      <c r="AL4602" t="s">
        <v>3104</v>
      </c>
      <c r="AM4602" t="s">
        <v>3568</v>
      </c>
      <c r="BQ4602">
        <v>157.0412</v>
      </c>
      <c r="BR4602">
        <v>157.56420000000111</v>
      </c>
      <c r="BS4602">
        <v>0</v>
      </c>
    </row>
    <row r="4603" spans="1:71" x14ac:dyDescent="0.25">
      <c r="A4603" t="s">
        <v>87</v>
      </c>
      <c r="B4603">
        <v>1546</v>
      </c>
      <c r="C4603" t="s">
        <v>88</v>
      </c>
      <c r="D4603">
        <v>2</v>
      </c>
      <c r="E4603">
        <v>12158.177299999999</v>
      </c>
      <c r="F4603">
        <v>12158.473459999999</v>
      </c>
      <c r="G4603">
        <v>0.29615999999987253</v>
      </c>
      <c r="H4603">
        <v>158.1773</v>
      </c>
      <c r="I4603">
        <v>118.11</v>
      </c>
      <c r="J4603">
        <v>2472.4409999999998</v>
      </c>
      <c r="L4603" t="s">
        <v>1478</v>
      </c>
      <c r="M4603" t="str">
        <f t="shared" si="584"/>
        <v>2018</v>
      </c>
      <c r="N4603" t="str">
        <f t="shared" si="585"/>
        <v>01</v>
      </c>
      <c r="O4603" t="str">
        <f t="shared" si="586"/>
        <v>20</v>
      </c>
      <c r="P4603" t="str">
        <f t="shared" si="587"/>
        <v>16</v>
      </c>
      <c r="Q4603" t="str">
        <f t="shared" si="588"/>
        <v>06</v>
      </c>
      <c r="R4603" t="str">
        <f t="shared" si="589"/>
        <v>02</v>
      </c>
      <c r="S4603" s="4">
        <f t="shared" si="583"/>
        <v>43120.670856481483</v>
      </c>
      <c r="T4603" s="5">
        <f t="shared" si="590"/>
        <v>43120.670856481483</v>
      </c>
      <c r="U4603" t="s">
        <v>2903</v>
      </c>
      <c r="W4603" t="s">
        <v>2941</v>
      </c>
      <c r="AH4603" t="s">
        <v>2940</v>
      </c>
      <c r="AI4603" t="s">
        <v>2941</v>
      </c>
      <c r="AJ4603" t="s">
        <v>3097</v>
      </c>
      <c r="AK4603" t="s">
        <v>3101</v>
      </c>
      <c r="AL4603" t="s">
        <v>3103</v>
      </c>
      <c r="AM4603" t="s">
        <v>3568</v>
      </c>
      <c r="BQ4603">
        <v>158.1773</v>
      </c>
      <c r="BR4603">
        <v>158.4734599999999</v>
      </c>
      <c r="BS4603">
        <v>1</v>
      </c>
    </row>
    <row r="4604" spans="1:71" x14ac:dyDescent="0.25">
      <c r="A4604" t="s">
        <v>87</v>
      </c>
      <c r="B4604">
        <v>1547</v>
      </c>
      <c r="C4604" t="s">
        <v>88</v>
      </c>
      <c r="D4604">
        <v>2</v>
      </c>
      <c r="E4604">
        <v>12159.1981</v>
      </c>
      <c r="F4604">
        <v>12159.878629999999</v>
      </c>
      <c r="G4604">
        <v>0.68052999999963504</v>
      </c>
      <c r="H4604">
        <v>159.19810000000001</v>
      </c>
      <c r="I4604">
        <v>125.98399999999999</v>
      </c>
      <c r="J4604">
        <v>2393.701</v>
      </c>
      <c r="L4604" t="s">
        <v>1478</v>
      </c>
      <c r="M4604" t="str">
        <f t="shared" si="584"/>
        <v>2018</v>
      </c>
      <c r="N4604" t="str">
        <f t="shared" si="585"/>
        <v>01</v>
      </c>
      <c r="O4604" t="str">
        <f t="shared" si="586"/>
        <v>20</v>
      </c>
      <c r="P4604" t="str">
        <f t="shared" si="587"/>
        <v>16</v>
      </c>
      <c r="Q4604" t="str">
        <f t="shared" si="588"/>
        <v>06</v>
      </c>
      <c r="R4604" t="str">
        <f t="shared" si="589"/>
        <v>02</v>
      </c>
      <c r="S4604" s="4">
        <f t="shared" si="583"/>
        <v>43120.670856481483</v>
      </c>
      <c r="T4604" s="5">
        <f t="shared" si="590"/>
        <v>43120.670856481483</v>
      </c>
      <c r="U4604" t="s">
        <v>2903</v>
      </c>
      <c r="W4604" t="s">
        <v>2941</v>
      </c>
      <c r="AH4604" t="s">
        <v>2940</v>
      </c>
      <c r="AI4604" t="s">
        <v>3081</v>
      </c>
      <c r="AJ4604" t="s">
        <v>3097</v>
      </c>
      <c r="AK4604" t="s">
        <v>3101</v>
      </c>
      <c r="AL4604" t="s">
        <v>3103</v>
      </c>
      <c r="AM4604" t="s">
        <v>3568</v>
      </c>
      <c r="BQ4604">
        <v>159.19810000000001</v>
      </c>
      <c r="BR4604">
        <v>159.87862999999959</v>
      </c>
      <c r="BS4604">
        <v>2</v>
      </c>
    </row>
    <row r="4605" spans="1:71" x14ac:dyDescent="0.25">
      <c r="A4605" t="s">
        <v>87</v>
      </c>
      <c r="B4605">
        <v>1548</v>
      </c>
      <c r="C4605" t="s">
        <v>88</v>
      </c>
      <c r="D4605">
        <v>2</v>
      </c>
      <c r="E4605">
        <v>12160.086600000001</v>
      </c>
      <c r="F4605">
        <v>12160.30084</v>
      </c>
      <c r="G4605">
        <v>0.21423999999933591</v>
      </c>
      <c r="H4605">
        <v>160.0866</v>
      </c>
      <c r="I4605">
        <v>125.98399999999999</v>
      </c>
      <c r="J4605">
        <v>2370.0790000000002</v>
      </c>
      <c r="L4605" t="s">
        <v>1478</v>
      </c>
      <c r="M4605" t="str">
        <f t="shared" si="584"/>
        <v>2018</v>
      </c>
      <c r="N4605" t="str">
        <f t="shared" si="585"/>
        <v>01</v>
      </c>
      <c r="O4605" t="str">
        <f t="shared" si="586"/>
        <v>20</v>
      </c>
      <c r="P4605" t="str">
        <f t="shared" si="587"/>
        <v>16</v>
      </c>
      <c r="Q4605" t="str">
        <f t="shared" si="588"/>
        <v>06</v>
      </c>
      <c r="R4605" t="str">
        <f t="shared" si="589"/>
        <v>02</v>
      </c>
      <c r="S4605" s="4">
        <f t="shared" si="583"/>
        <v>43120.670856481483</v>
      </c>
      <c r="T4605" s="5">
        <f t="shared" si="590"/>
        <v>43120.670856481483</v>
      </c>
      <c r="U4605" t="s">
        <v>2903</v>
      </c>
      <c r="W4605" t="s">
        <v>2941</v>
      </c>
      <c r="AH4605" t="s">
        <v>2940</v>
      </c>
      <c r="AI4605" t="s">
        <v>2941</v>
      </c>
      <c r="AJ4605" t="s">
        <v>3097</v>
      </c>
      <c r="AK4605" t="s">
        <v>3101</v>
      </c>
      <c r="AL4605" t="s">
        <v>3103</v>
      </c>
      <c r="AM4605" t="s">
        <v>3568</v>
      </c>
      <c r="BQ4605">
        <v>160.0866</v>
      </c>
      <c r="BR4605">
        <v>160.30083999999931</v>
      </c>
      <c r="BS4605">
        <v>3</v>
      </c>
    </row>
    <row r="4606" spans="1:71" x14ac:dyDescent="0.25">
      <c r="A4606" t="s">
        <v>87</v>
      </c>
      <c r="B4606">
        <v>1549</v>
      </c>
      <c r="C4606" t="s">
        <v>88</v>
      </c>
      <c r="D4606">
        <v>2</v>
      </c>
      <c r="E4606">
        <v>12160.5466</v>
      </c>
      <c r="F4606">
        <v>12160.75454</v>
      </c>
      <c r="G4606">
        <v>0.20794000000023519</v>
      </c>
      <c r="H4606">
        <v>160.54660000000001</v>
      </c>
      <c r="I4606">
        <v>133.858</v>
      </c>
      <c r="J4606">
        <v>2354.3310000000001</v>
      </c>
      <c r="L4606" t="s">
        <v>1478</v>
      </c>
      <c r="M4606" t="str">
        <f t="shared" si="584"/>
        <v>2018</v>
      </c>
      <c r="N4606" t="str">
        <f t="shared" si="585"/>
        <v>01</v>
      </c>
      <c r="O4606" t="str">
        <f t="shared" si="586"/>
        <v>20</v>
      </c>
      <c r="P4606" t="str">
        <f t="shared" si="587"/>
        <v>16</v>
      </c>
      <c r="Q4606" t="str">
        <f t="shared" si="588"/>
        <v>06</v>
      </c>
      <c r="R4606" t="str">
        <f t="shared" si="589"/>
        <v>02</v>
      </c>
      <c r="S4606" s="4">
        <f t="shared" si="583"/>
        <v>43120.670856481483</v>
      </c>
      <c r="T4606" s="5">
        <f t="shared" si="590"/>
        <v>43120.670856481483</v>
      </c>
      <c r="U4606" t="s">
        <v>2903</v>
      </c>
      <c r="W4606" t="s">
        <v>2941</v>
      </c>
      <c r="AH4606" t="s">
        <v>2940</v>
      </c>
      <c r="AI4606" t="s">
        <v>2941</v>
      </c>
      <c r="AJ4606" t="s">
        <v>3097</v>
      </c>
      <c r="AK4606" t="s">
        <v>3101</v>
      </c>
      <c r="AL4606" t="s">
        <v>3103</v>
      </c>
      <c r="AM4606" t="s">
        <v>3568</v>
      </c>
      <c r="BQ4606">
        <v>160.54660000000001</v>
      </c>
      <c r="BR4606">
        <v>160.75454000000019</v>
      </c>
      <c r="BS4606">
        <v>4</v>
      </c>
    </row>
    <row r="4607" spans="1:71" x14ac:dyDescent="0.25">
      <c r="A4607" t="s">
        <v>87</v>
      </c>
      <c r="B4607">
        <v>1558</v>
      </c>
      <c r="C4607" t="s">
        <v>88</v>
      </c>
      <c r="D4607">
        <v>2</v>
      </c>
      <c r="E4607">
        <v>13126.428099999999</v>
      </c>
      <c r="F4607">
        <v>13126.73056</v>
      </c>
      <c r="G4607">
        <v>0.30246000000079221</v>
      </c>
      <c r="H4607">
        <v>226.4281</v>
      </c>
      <c r="I4607">
        <v>62.991999999999997</v>
      </c>
      <c r="J4607">
        <v>1141.732</v>
      </c>
      <c r="L4607" t="s">
        <v>1479</v>
      </c>
      <c r="M4607" t="str">
        <f t="shared" si="584"/>
        <v>2018</v>
      </c>
      <c r="N4607" t="str">
        <f t="shared" si="585"/>
        <v>01</v>
      </c>
      <c r="O4607" t="str">
        <f t="shared" si="586"/>
        <v>22</v>
      </c>
      <c r="P4607" t="str">
        <f t="shared" si="587"/>
        <v>22</v>
      </c>
      <c r="Q4607" t="str">
        <f t="shared" si="588"/>
        <v>06</v>
      </c>
      <c r="R4607" t="str">
        <f t="shared" si="589"/>
        <v>02</v>
      </c>
      <c r="S4607" s="4">
        <f t="shared" si="583"/>
        <v>43122.920856481483</v>
      </c>
      <c r="T4607" s="5">
        <f t="shared" si="590"/>
        <v>43122.920856481483</v>
      </c>
      <c r="U4607" t="s">
        <v>2904</v>
      </c>
      <c r="W4607" t="s">
        <v>2941</v>
      </c>
      <c r="AH4607" t="s">
        <v>2940</v>
      </c>
      <c r="AI4607" t="s">
        <v>2941</v>
      </c>
      <c r="AJ4607" t="s">
        <v>3097</v>
      </c>
      <c r="AK4607" t="s">
        <v>3101</v>
      </c>
      <c r="AL4607" t="s">
        <v>3103</v>
      </c>
      <c r="AM4607" t="s">
        <v>3569</v>
      </c>
      <c r="BQ4607">
        <v>226.4281</v>
      </c>
      <c r="BR4607">
        <v>226.73056000000079</v>
      </c>
      <c r="BS4607">
        <v>0</v>
      </c>
    </row>
    <row r="4608" spans="1:71" x14ac:dyDescent="0.25">
      <c r="A4608" t="s">
        <v>87</v>
      </c>
      <c r="B4608">
        <v>1562</v>
      </c>
      <c r="C4608" t="s">
        <v>88</v>
      </c>
      <c r="D4608">
        <v>2</v>
      </c>
      <c r="E4608">
        <v>13452.8362</v>
      </c>
      <c r="F4608">
        <v>13453.088250000001</v>
      </c>
      <c r="G4608">
        <v>0.25205000000096328</v>
      </c>
      <c r="H4608">
        <v>252.83619999999999</v>
      </c>
      <c r="I4608">
        <v>94.488</v>
      </c>
      <c r="J4608">
        <v>1244.0940000000001</v>
      </c>
      <c r="L4608" t="s">
        <v>1480</v>
      </c>
      <c r="M4608" t="str">
        <f t="shared" si="584"/>
        <v>2018</v>
      </c>
      <c r="N4608" t="str">
        <f t="shared" si="585"/>
        <v>01</v>
      </c>
      <c r="O4608" t="str">
        <f t="shared" si="586"/>
        <v>24</v>
      </c>
      <c r="P4608" t="str">
        <f t="shared" si="587"/>
        <v>01</v>
      </c>
      <c r="Q4608" t="str">
        <f t="shared" si="588"/>
        <v>36</v>
      </c>
      <c r="R4608" t="str">
        <f t="shared" si="589"/>
        <v>02</v>
      </c>
      <c r="S4608" s="4">
        <f t="shared" si="583"/>
        <v>43124.066689814812</v>
      </c>
      <c r="T4608" s="5">
        <f t="shared" si="590"/>
        <v>43124.066689814812</v>
      </c>
      <c r="U4608" t="s">
        <v>2905</v>
      </c>
      <c r="AH4608" t="s">
        <v>2940</v>
      </c>
      <c r="AI4608" t="s">
        <v>2941</v>
      </c>
      <c r="AJ4608" t="s">
        <v>3097</v>
      </c>
      <c r="AK4608" t="s">
        <v>3101</v>
      </c>
      <c r="AL4608" t="s">
        <v>3103</v>
      </c>
      <c r="AM4608" t="s">
        <v>3570</v>
      </c>
      <c r="BQ4608">
        <v>252.83619999999999</v>
      </c>
      <c r="BR4608">
        <v>253.08825000000101</v>
      </c>
      <c r="BS4608">
        <v>0</v>
      </c>
    </row>
    <row r="4609" spans="1:71" x14ac:dyDescent="0.25">
      <c r="A4609" t="s">
        <v>87</v>
      </c>
      <c r="B4609">
        <v>2216</v>
      </c>
      <c r="C4609" t="s">
        <v>88</v>
      </c>
      <c r="D4609">
        <v>2</v>
      </c>
      <c r="E4609">
        <v>13487.86967</v>
      </c>
      <c r="F4609">
        <v>13488.07761</v>
      </c>
      <c r="G4609">
        <v>0.20794000000023519</v>
      </c>
      <c r="H4609">
        <v>287.86970000000002</v>
      </c>
      <c r="I4609">
        <v>111.429</v>
      </c>
      <c r="J4609">
        <v>1362.857</v>
      </c>
      <c r="L4609" t="s">
        <v>1480</v>
      </c>
      <c r="M4609" t="str">
        <f t="shared" si="584"/>
        <v>2018</v>
      </c>
      <c r="N4609" t="str">
        <f t="shared" si="585"/>
        <v>01</v>
      </c>
      <c r="O4609" t="str">
        <f t="shared" si="586"/>
        <v>24</v>
      </c>
      <c r="P4609" t="str">
        <f t="shared" si="587"/>
        <v>01</v>
      </c>
      <c r="Q4609" t="str">
        <f t="shared" si="588"/>
        <v>36</v>
      </c>
      <c r="R4609" t="str">
        <f t="shared" si="589"/>
        <v>02</v>
      </c>
      <c r="S4609" s="4">
        <f t="shared" si="583"/>
        <v>43124.066689814812</v>
      </c>
      <c r="T4609" s="5">
        <f t="shared" si="590"/>
        <v>43124.066689814812</v>
      </c>
      <c r="U4609" t="s">
        <v>2905</v>
      </c>
      <c r="AH4609" t="s">
        <v>2940</v>
      </c>
      <c r="AI4609" t="s">
        <v>2941</v>
      </c>
      <c r="AJ4609" t="s">
        <v>3097</v>
      </c>
      <c r="AK4609" t="s">
        <v>3101</v>
      </c>
      <c r="AL4609" t="s">
        <v>3103</v>
      </c>
      <c r="AM4609" t="s">
        <v>3571</v>
      </c>
      <c r="BQ4609">
        <v>287.86970000000002</v>
      </c>
      <c r="BR4609">
        <v>288.07764000000032</v>
      </c>
      <c r="BS4609">
        <v>1</v>
      </c>
    </row>
    <row r="4610" spans="1:71" x14ac:dyDescent="0.25">
      <c r="A4610" t="s">
        <v>87</v>
      </c>
      <c r="B4610">
        <v>1566</v>
      </c>
      <c r="C4610" t="s">
        <v>88</v>
      </c>
      <c r="D4610">
        <v>2</v>
      </c>
      <c r="E4610">
        <v>15306.191699999999</v>
      </c>
      <c r="F4610">
        <v>15306.44375</v>
      </c>
      <c r="G4610">
        <v>0.25205000000096328</v>
      </c>
      <c r="H4610">
        <v>6.1917</v>
      </c>
      <c r="I4610">
        <v>86.614000000000004</v>
      </c>
      <c r="J4610">
        <v>748.03099999999995</v>
      </c>
      <c r="L4610" t="s">
        <v>1481</v>
      </c>
      <c r="M4610" t="str">
        <f t="shared" si="584"/>
        <v>2018</v>
      </c>
      <c r="N4610" t="str">
        <f t="shared" si="585"/>
        <v>03</v>
      </c>
      <c r="O4610" t="str">
        <f t="shared" si="586"/>
        <v>05</v>
      </c>
      <c r="P4610" t="str">
        <f t="shared" si="587"/>
        <v>09</v>
      </c>
      <c r="Q4610" t="str">
        <f t="shared" si="588"/>
        <v>36</v>
      </c>
      <c r="R4610" t="str">
        <f t="shared" si="589"/>
        <v>02</v>
      </c>
      <c r="S4610" s="4">
        <f t="shared" si="583"/>
        <v>43164.400023148148</v>
      </c>
      <c r="T4610" s="5">
        <f t="shared" si="590"/>
        <v>43164.400023148148</v>
      </c>
      <c r="U4610" t="s">
        <v>2906</v>
      </c>
      <c r="AH4610" t="s">
        <v>2940</v>
      </c>
      <c r="AI4610" t="s">
        <v>2941</v>
      </c>
      <c r="AJ4610" t="s">
        <v>3097</v>
      </c>
      <c r="AK4610" t="s">
        <v>3101</v>
      </c>
      <c r="AL4610" t="s">
        <v>3103</v>
      </c>
      <c r="AM4610" t="s">
        <v>3572</v>
      </c>
      <c r="BQ4610">
        <v>6.1917</v>
      </c>
      <c r="BR4610">
        <v>6.4437500000009633</v>
      </c>
      <c r="BS4610">
        <v>0</v>
      </c>
    </row>
    <row r="4611" spans="1:71" x14ac:dyDescent="0.25">
      <c r="A4611" t="s">
        <v>87</v>
      </c>
      <c r="B4611">
        <v>1567</v>
      </c>
      <c r="C4611" t="s">
        <v>88</v>
      </c>
      <c r="D4611">
        <v>2</v>
      </c>
      <c r="E4611">
        <v>15306.941500000001</v>
      </c>
      <c r="F4611">
        <v>15307.18095</v>
      </c>
      <c r="G4611">
        <v>0.239449999999124</v>
      </c>
      <c r="H4611">
        <v>6.9414999999999996</v>
      </c>
      <c r="I4611">
        <v>86.614000000000004</v>
      </c>
      <c r="J4611">
        <v>944.88199999999995</v>
      </c>
      <c r="L4611" t="s">
        <v>1481</v>
      </c>
      <c r="M4611" t="str">
        <f t="shared" si="584"/>
        <v>2018</v>
      </c>
      <c r="N4611" t="str">
        <f t="shared" si="585"/>
        <v>03</v>
      </c>
      <c r="O4611" t="str">
        <f t="shared" si="586"/>
        <v>05</v>
      </c>
      <c r="P4611" t="str">
        <f t="shared" si="587"/>
        <v>09</v>
      </c>
      <c r="Q4611" t="str">
        <f t="shared" si="588"/>
        <v>36</v>
      </c>
      <c r="R4611" t="str">
        <f t="shared" si="589"/>
        <v>02</v>
      </c>
      <c r="S4611" s="4">
        <f t="shared" ref="S4611:S4674" si="591">DATE(M4611,N4611,O4611)+TIME(P4611,Q4611,R4611)</f>
        <v>43164.400023148148</v>
      </c>
      <c r="T4611" s="5">
        <f t="shared" si="590"/>
        <v>43164.400023148148</v>
      </c>
      <c r="U4611" t="s">
        <v>2906</v>
      </c>
      <c r="AH4611" t="s">
        <v>2940</v>
      </c>
      <c r="AI4611" t="s">
        <v>2941</v>
      </c>
      <c r="AJ4611" t="s">
        <v>3097</v>
      </c>
      <c r="AK4611" t="s">
        <v>3101</v>
      </c>
      <c r="AL4611" t="s">
        <v>3103</v>
      </c>
      <c r="AM4611" t="s">
        <v>3572</v>
      </c>
      <c r="BQ4611">
        <v>6.9414999999999996</v>
      </c>
      <c r="BR4611">
        <v>7.1809499999991244</v>
      </c>
      <c r="BS4611">
        <v>1</v>
      </c>
    </row>
    <row r="4612" spans="1:71" x14ac:dyDescent="0.25">
      <c r="A4612" t="s">
        <v>87</v>
      </c>
      <c r="B4612">
        <v>1568</v>
      </c>
      <c r="C4612" t="s">
        <v>88</v>
      </c>
      <c r="D4612">
        <v>2</v>
      </c>
      <c r="E4612">
        <v>15304.3958</v>
      </c>
      <c r="F4612">
        <v>15304.969209999999</v>
      </c>
      <c r="G4612">
        <v>0.57340999999905762</v>
      </c>
      <c r="H4612">
        <v>4.3958000000000004</v>
      </c>
      <c r="I4612">
        <v>78.739999999999995</v>
      </c>
      <c r="J4612">
        <v>566.92899999999997</v>
      </c>
      <c r="L4612" t="s">
        <v>1481</v>
      </c>
      <c r="M4612" t="str">
        <f t="shared" si="584"/>
        <v>2018</v>
      </c>
      <c r="N4612" t="str">
        <f t="shared" si="585"/>
        <v>03</v>
      </c>
      <c r="O4612" t="str">
        <f t="shared" si="586"/>
        <v>05</v>
      </c>
      <c r="P4612" t="str">
        <f t="shared" si="587"/>
        <v>09</v>
      </c>
      <c r="Q4612" t="str">
        <f t="shared" si="588"/>
        <v>36</v>
      </c>
      <c r="R4612" t="str">
        <f t="shared" si="589"/>
        <v>02</v>
      </c>
      <c r="S4612" s="4">
        <f t="shared" si="591"/>
        <v>43164.400023148148</v>
      </c>
      <c r="T4612" s="5">
        <f t="shared" si="590"/>
        <v>43164.400023148148</v>
      </c>
      <c r="U4612" t="s">
        <v>2906</v>
      </c>
      <c r="AH4612" t="s">
        <v>2940</v>
      </c>
      <c r="AI4612" t="s">
        <v>2941</v>
      </c>
      <c r="AJ4612" t="s">
        <v>3097</v>
      </c>
      <c r="AK4612" t="s">
        <v>3101</v>
      </c>
      <c r="AL4612" t="s">
        <v>3103</v>
      </c>
      <c r="AM4612" t="s">
        <v>3105</v>
      </c>
      <c r="AN4612" t="s">
        <v>3620</v>
      </c>
      <c r="BQ4612">
        <v>4.3958000000000004</v>
      </c>
      <c r="BR4612">
        <v>4.969209999999058</v>
      </c>
      <c r="BS4612">
        <v>2</v>
      </c>
    </row>
    <row r="4613" spans="1:71" x14ac:dyDescent="0.25">
      <c r="A4613" t="s">
        <v>87</v>
      </c>
      <c r="B4613">
        <v>1569</v>
      </c>
      <c r="C4613" t="s">
        <v>88</v>
      </c>
      <c r="D4613">
        <v>2</v>
      </c>
      <c r="E4613">
        <v>15305.082700000001</v>
      </c>
      <c r="F4613">
        <v>15305.725420000001</v>
      </c>
      <c r="G4613">
        <v>0.64271999999982654</v>
      </c>
      <c r="H4613">
        <v>5.0827</v>
      </c>
      <c r="I4613">
        <v>55.118000000000002</v>
      </c>
      <c r="J4613">
        <v>535.43299999999999</v>
      </c>
      <c r="L4613" t="s">
        <v>1481</v>
      </c>
      <c r="M4613" t="str">
        <f t="shared" si="584"/>
        <v>2018</v>
      </c>
      <c r="N4613" t="str">
        <f t="shared" si="585"/>
        <v>03</v>
      </c>
      <c r="O4613" t="str">
        <f t="shared" si="586"/>
        <v>05</v>
      </c>
      <c r="P4613" t="str">
        <f t="shared" si="587"/>
        <v>09</v>
      </c>
      <c r="Q4613" t="str">
        <f t="shared" si="588"/>
        <v>36</v>
      </c>
      <c r="R4613" t="str">
        <f t="shared" si="589"/>
        <v>02</v>
      </c>
      <c r="S4613" s="4">
        <f t="shared" si="591"/>
        <v>43164.400023148148</v>
      </c>
      <c r="T4613" s="5">
        <f t="shared" si="590"/>
        <v>43164.400023148148</v>
      </c>
      <c r="U4613" t="s">
        <v>2906</v>
      </c>
      <c r="AH4613" t="s">
        <v>2940</v>
      </c>
      <c r="AI4613" t="s">
        <v>3077</v>
      </c>
      <c r="AJ4613" t="s">
        <v>3097</v>
      </c>
      <c r="AK4613" t="s">
        <v>3101</v>
      </c>
      <c r="AL4613" t="s">
        <v>3103</v>
      </c>
      <c r="AM4613" t="s">
        <v>3105</v>
      </c>
      <c r="AN4613" t="s">
        <v>3620</v>
      </c>
      <c r="BQ4613">
        <v>5.0827</v>
      </c>
      <c r="BR4613">
        <v>5.7254199999998274</v>
      </c>
      <c r="BS4613">
        <v>3</v>
      </c>
    </row>
    <row r="4614" spans="1:71" x14ac:dyDescent="0.25">
      <c r="A4614" t="s">
        <v>87</v>
      </c>
      <c r="B4614">
        <v>1570</v>
      </c>
      <c r="C4614" t="s">
        <v>88</v>
      </c>
      <c r="D4614">
        <v>2</v>
      </c>
      <c r="E4614">
        <v>15465.6288</v>
      </c>
      <c r="F4614">
        <v>15466.03838</v>
      </c>
      <c r="G4614">
        <v>0.40957999999955058</v>
      </c>
      <c r="H4614">
        <v>165.62880000000001</v>
      </c>
      <c r="I4614">
        <v>78.739999999999995</v>
      </c>
      <c r="J4614">
        <v>1173.2280000000001</v>
      </c>
      <c r="L4614" t="s">
        <v>1481</v>
      </c>
      <c r="M4614" t="str">
        <f t="shared" si="584"/>
        <v>2018</v>
      </c>
      <c r="N4614" t="str">
        <f t="shared" si="585"/>
        <v>03</v>
      </c>
      <c r="O4614" t="str">
        <f t="shared" si="586"/>
        <v>05</v>
      </c>
      <c r="P4614" t="str">
        <f t="shared" si="587"/>
        <v>09</v>
      </c>
      <c r="Q4614" t="str">
        <f t="shared" si="588"/>
        <v>36</v>
      </c>
      <c r="R4614" t="str">
        <f t="shared" si="589"/>
        <v>02</v>
      </c>
      <c r="S4614" s="4">
        <f t="shared" si="591"/>
        <v>43164.400023148148</v>
      </c>
      <c r="T4614" s="5">
        <f t="shared" si="590"/>
        <v>43164.400023148148</v>
      </c>
      <c r="U4614" t="s">
        <v>2906</v>
      </c>
      <c r="AH4614" t="s">
        <v>2940</v>
      </c>
      <c r="AI4614" t="s">
        <v>2941</v>
      </c>
      <c r="AJ4614" t="s">
        <v>2941</v>
      </c>
      <c r="AK4614" t="s">
        <v>3101</v>
      </c>
      <c r="AL4614" t="s">
        <v>3104</v>
      </c>
      <c r="AM4614" t="s">
        <v>3573</v>
      </c>
      <c r="BQ4614">
        <v>165.62880000000001</v>
      </c>
      <c r="BR4614">
        <v>166.03837999999959</v>
      </c>
      <c r="BS4614">
        <v>4</v>
      </c>
    </row>
    <row r="4615" spans="1:71" x14ac:dyDescent="0.25">
      <c r="A4615" t="s">
        <v>87</v>
      </c>
      <c r="B4615">
        <v>1571</v>
      </c>
      <c r="C4615" t="s">
        <v>88</v>
      </c>
      <c r="D4615">
        <v>2</v>
      </c>
      <c r="E4615">
        <v>15466.145500000001</v>
      </c>
      <c r="F4615">
        <v>15466.794519999999</v>
      </c>
      <c r="G4615">
        <v>0.64901999999892723</v>
      </c>
      <c r="H4615">
        <v>166.1455</v>
      </c>
      <c r="I4615">
        <v>62.991999999999997</v>
      </c>
      <c r="J4615">
        <v>1015.748</v>
      </c>
      <c r="L4615" t="s">
        <v>1481</v>
      </c>
      <c r="M4615" t="str">
        <f t="shared" si="584"/>
        <v>2018</v>
      </c>
      <c r="N4615" t="str">
        <f t="shared" si="585"/>
        <v>03</v>
      </c>
      <c r="O4615" t="str">
        <f t="shared" si="586"/>
        <v>05</v>
      </c>
      <c r="P4615" t="str">
        <f t="shared" si="587"/>
        <v>09</v>
      </c>
      <c r="Q4615" t="str">
        <f t="shared" si="588"/>
        <v>36</v>
      </c>
      <c r="R4615" t="str">
        <f t="shared" si="589"/>
        <v>02</v>
      </c>
      <c r="S4615" s="4">
        <f t="shared" si="591"/>
        <v>43164.400023148148</v>
      </c>
      <c r="T4615" s="5">
        <f t="shared" si="590"/>
        <v>43164.400023148148</v>
      </c>
      <c r="U4615" t="s">
        <v>2906</v>
      </c>
      <c r="AH4615" t="s">
        <v>2940</v>
      </c>
      <c r="AI4615" t="s">
        <v>2941</v>
      </c>
      <c r="AJ4615" t="s">
        <v>3081</v>
      </c>
      <c r="AK4615" t="s">
        <v>3101</v>
      </c>
      <c r="AL4615" t="s">
        <v>3104</v>
      </c>
      <c r="AM4615" t="s">
        <v>3573</v>
      </c>
      <c r="BQ4615">
        <v>166.1455</v>
      </c>
      <c r="BR4615">
        <v>166.7945199999989</v>
      </c>
      <c r="BS4615">
        <v>5</v>
      </c>
    </row>
    <row r="4616" spans="1:71" x14ac:dyDescent="0.25">
      <c r="A4616" t="s">
        <v>87</v>
      </c>
      <c r="B4616">
        <v>1572</v>
      </c>
      <c r="C4616" t="s">
        <v>88</v>
      </c>
      <c r="D4616">
        <v>2</v>
      </c>
      <c r="E4616">
        <v>15467.002500000001</v>
      </c>
      <c r="F4616">
        <v>15467.210440000001</v>
      </c>
      <c r="G4616">
        <v>0.20794000000023519</v>
      </c>
      <c r="H4616">
        <v>167.0025</v>
      </c>
      <c r="I4616">
        <v>78.739999999999995</v>
      </c>
      <c r="J4616">
        <v>905.51199999999994</v>
      </c>
      <c r="L4616" t="s">
        <v>1481</v>
      </c>
      <c r="M4616" t="str">
        <f t="shared" si="584"/>
        <v>2018</v>
      </c>
      <c r="N4616" t="str">
        <f t="shared" si="585"/>
        <v>03</v>
      </c>
      <c r="O4616" t="str">
        <f t="shared" si="586"/>
        <v>05</v>
      </c>
      <c r="P4616" t="str">
        <f t="shared" si="587"/>
        <v>09</v>
      </c>
      <c r="Q4616" t="str">
        <f t="shared" si="588"/>
        <v>36</v>
      </c>
      <c r="R4616" t="str">
        <f t="shared" si="589"/>
        <v>02</v>
      </c>
      <c r="S4616" s="4">
        <f t="shared" si="591"/>
        <v>43164.400023148148</v>
      </c>
      <c r="T4616" s="5">
        <f t="shared" si="590"/>
        <v>43164.400023148148</v>
      </c>
      <c r="U4616" t="s">
        <v>2906</v>
      </c>
      <c r="AH4616" t="s">
        <v>2940</v>
      </c>
      <c r="AI4616" t="s">
        <v>2941</v>
      </c>
      <c r="AJ4616" t="s">
        <v>3097</v>
      </c>
      <c r="AK4616" t="s">
        <v>3101</v>
      </c>
      <c r="AL4616" t="s">
        <v>3103</v>
      </c>
      <c r="AM4616" t="s">
        <v>3573</v>
      </c>
      <c r="BQ4616">
        <v>167.0025</v>
      </c>
      <c r="BR4616">
        <v>167.2104400000002</v>
      </c>
      <c r="BS4616">
        <v>6</v>
      </c>
    </row>
    <row r="4617" spans="1:71" x14ac:dyDescent="0.25">
      <c r="A4617" t="s">
        <v>87</v>
      </c>
      <c r="B4617">
        <v>1573</v>
      </c>
      <c r="C4617" t="s">
        <v>88</v>
      </c>
      <c r="D4617">
        <v>2</v>
      </c>
      <c r="E4617">
        <v>15464.5954</v>
      </c>
      <c r="F4617">
        <v>15465.156209999999</v>
      </c>
      <c r="G4617">
        <v>0.56080999999903725</v>
      </c>
      <c r="H4617">
        <v>164.59540000000001</v>
      </c>
      <c r="I4617">
        <v>23.622</v>
      </c>
      <c r="J4617">
        <v>1291.3389999999999</v>
      </c>
      <c r="L4617" t="s">
        <v>1481</v>
      </c>
      <c r="M4617" t="str">
        <f t="shared" si="584"/>
        <v>2018</v>
      </c>
      <c r="N4617" t="str">
        <f t="shared" si="585"/>
        <v>03</v>
      </c>
      <c r="O4617" t="str">
        <f t="shared" si="586"/>
        <v>05</v>
      </c>
      <c r="P4617" t="str">
        <f t="shared" si="587"/>
        <v>09</v>
      </c>
      <c r="Q4617" t="str">
        <f t="shared" si="588"/>
        <v>36</v>
      </c>
      <c r="R4617" t="str">
        <f t="shared" si="589"/>
        <v>02</v>
      </c>
      <c r="S4617" s="4">
        <f t="shared" si="591"/>
        <v>43164.400023148148</v>
      </c>
      <c r="T4617" s="5">
        <f t="shared" si="590"/>
        <v>43164.400023148148</v>
      </c>
      <c r="U4617" t="s">
        <v>2906</v>
      </c>
      <c r="AH4617" t="s">
        <v>2940</v>
      </c>
      <c r="AI4617" t="s">
        <v>2941</v>
      </c>
      <c r="AJ4617" t="s">
        <v>2941</v>
      </c>
      <c r="AK4617" t="s">
        <v>3101</v>
      </c>
      <c r="AL4617" t="s">
        <v>3104</v>
      </c>
      <c r="AM4617" t="s">
        <v>3573</v>
      </c>
      <c r="BQ4617">
        <v>164.59540000000001</v>
      </c>
      <c r="BR4617">
        <v>165.15620999999899</v>
      </c>
      <c r="BS4617">
        <v>7</v>
      </c>
    </row>
    <row r="4618" spans="1:71" x14ac:dyDescent="0.25">
      <c r="A4618" t="s">
        <v>87</v>
      </c>
      <c r="B4618">
        <v>1574</v>
      </c>
      <c r="C4618" t="s">
        <v>88</v>
      </c>
      <c r="D4618">
        <v>2</v>
      </c>
      <c r="E4618">
        <v>15468.6471</v>
      </c>
      <c r="F4618">
        <v>15469.36544</v>
      </c>
      <c r="G4618">
        <v>0.71833999999944353</v>
      </c>
      <c r="H4618">
        <v>168.64709999999999</v>
      </c>
      <c r="I4618">
        <v>39.369999999999997</v>
      </c>
      <c r="J4618">
        <v>795.27599999999995</v>
      </c>
      <c r="L4618" t="s">
        <v>1481</v>
      </c>
      <c r="M4618" t="str">
        <f t="shared" si="584"/>
        <v>2018</v>
      </c>
      <c r="N4618" t="str">
        <f t="shared" si="585"/>
        <v>03</v>
      </c>
      <c r="O4618" t="str">
        <f t="shared" si="586"/>
        <v>05</v>
      </c>
      <c r="P4618" t="str">
        <f t="shared" si="587"/>
        <v>09</v>
      </c>
      <c r="Q4618" t="str">
        <f t="shared" si="588"/>
        <v>36</v>
      </c>
      <c r="R4618" t="str">
        <f t="shared" si="589"/>
        <v>02</v>
      </c>
      <c r="S4618" s="4">
        <f t="shared" si="591"/>
        <v>43164.400023148148</v>
      </c>
      <c r="T4618" s="5">
        <f t="shared" si="590"/>
        <v>43164.400023148148</v>
      </c>
      <c r="U4618" t="s">
        <v>2906</v>
      </c>
      <c r="AH4618" t="s">
        <v>2940</v>
      </c>
      <c r="AI4618" t="s">
        <v>3077</v>
      </c>
      <c r="AJ4618" t="s">
        <v>2941</v>
      </c>
      <c r="AK4618" t="s">
        <v>3101</v>
      </c>
      <c r="AL4618" t="s">
        <v>3104</v>
      </c>
      <c r="AM4618" t="s">
        <v>3573</v>
      </c>
      <c r="BQ4618">
        <v>168.64709999999999</v>
      </c>
      <c r="BR4618">
        <v>169.36543999999941</v>
      </c>
      <c r="BS4618">
        <v>8</v>
      </c>
    </row>
    <row r="4619" spans="1:71" x14ac:dyDescent="0.25">
      <c r="A4619" t="s">
        <v>87</v>
      </c>
      <c r="B4619">
        <v>1575</v>
      </c>
      <c r="C4619" t="s">
        <v>88</v>
      </c>
      <c r="D4619">
        <v>2</v>
      </c>
      <c r="E4619">
        <v>15469.9892</v>
      </c>
      <c r="F4619">
        <v>15470.5059</v>
      </c>
      <c r="G4619">
        <v>0.51670000000012806</v>
      </c>
      <c r="H4619">
        <v>169.98920000000001</v>
      </c>
      <c r="I4619">
        <v>31.495999999999999</v>
      </c>
      <c r="J4619">
        <v>1236.22</v>
      </c>
      <c r="L4619" t="s">
        <v>1481</v>
      </c>
      <c r="M4619" t="str">
        <f t="shared" si="584"/>
        <v>2018</v>
      </c>
      <c r="N4619" t="str">
        <f t="shared" si="585"/>
        <v>03</v>
      </c>
      <c r="O4619" t="str">
        <f t="shared" si="586"/>
        <v>05</v>
      </c>
      <c r="P4619" t="str">
        <f t="shared" si="587"/>
        <v>09</v>
      </c>
      <c r="Q4619" t="str">
        <f t="shared" si="588"/>
        <v>36</v>
      </c>
      <c r="R4619" t="str">
        <f t="shared" si="589"/>
        <v>02</v>
      </c>
      <c r="S4619" s="4">
        <f t="shared" si="591"/>
        <v>43164.400023148148</v>
      </c>
      <c r="T4619" s="5">
        <f t="shared" si="590"/>
        <v>43164.400023148148</v>
      </c>
      <c r="U4619" t="s">
        <v>2906</v>
      </c>
      <c r="AH4619" t="s">
        <v>2940</v>
      </c>
      <c r="AI4619" t="s">
        <v>2941</v>
      </c>
      <c r="AJ4619" t="s">
        <v>2941</v>
      </c>
      <c r="AK4619" t="s">
        <v>3101</v>
      </c>
      <c r="AL4619" t="s">
        <v>3104</v>
      </c>
      <c r="AM4619" t="s">
        <v>3573</v>
      </c>
      <c r="BQ4619">
        <v>169.98920000000001</v>
      </c>
      <c r="BR4619">
        <v>170.50590000000011</v>
      </c>
      <c r="BS4619">
        <v>9</v>
      </c>
    </row>
    <row r="4620" spans="1:71" x14ac:dyDescent="0.25">
      <c r="A4620" t="s">
        <v>87</v>
      </c>
      <c r="B4620">
        <v>1579</v>
      </c>
      <c r="C4620" t="s">
        <v>88</v>
      </c>
      <c r="D4620">
        <v>2</v>
      </c>
      <c r="E4620">
        <v>15896.252399999999</v>
      </c>
      <c r="F4620">
        <v>15896.498149999999</v>
      </c>
      <c r="G4620">
        <v>0.24575000000004371</v>
      </c>
      <c r="H4620">
        <v>296.25240000000002</v>
      </c>
      <c r="I4620">
        <v>62.991999999999997</v>
      </c>
      <c r="J4620">
        <v>992.12599999999998</v>
      </c>
      <c r="L4620" t="s">
        <v>1482</v>
      </c>
      <c r="M4620" t="str">
        <f t="shared" si="584"/>
        <v>2018</v>
      </c>
      <c r="N4620" t="str">
        <f t="shared" si="585"/>
        <v>03</v>
      </c>
      <c r="O4620" t="str">
        <f t="shared" si="586"/>
        <v>16</v>
      </c>
      <c r="P4620" t="str">
        <f t="shared" si="587"/>
        <v>18</v>
      </c>
      <c r="Q4620" t="str">
        <f t="shared" si="588"/>
        <v>06</v>
      </c>
      <c r="R4620" t="str">
        <f t="shared" si="589"/>
        <v>02</v>
      </c>
      <c r="S4620" s="4">
        <f t="shared" si="591"/>
        <v>43175.754189814812</v>
      </c>
      <c r="T4620" s="5">
        <f t="shared" si="590"/>
        <v>43175.754189814812</v>
      </c>
      <c r="U4620" t="s">
        <v>2907</v>
      </c>
      <c r="AH4620" t="s">
        <v>2940</v>
      </c>
      <c r="AI4620" t="s">
        <v>2941</v>
      </c>
      <c r="AJ4620" t="s">
        <v>3097</v>
      </c>
      <c r="AK4620" t="s">
        <v>3101</v>
      </c>
      <c r="AL4620" t="s">
        <v>3103</v>
      </c>
      <c r="AM4620" t="s">
        <v>3574</v>
      </c>
      <c r="BQ4620">
        <v>296.25240000000002</v>
      </c>
      <c r="BR4620">
        <v>296.49815000000012</v>
      </c>
      <c r="BS4620">
        <v>0</v>
      </c>
    </row>
    <row r="4621" spans="1:71" x14ac:dyDescent="0.25">
      <c r="A4621" t="s">
        <v>87</v>
      </c>
      <c r="B4621">
        <v>1580</v>
      </c>
      <c r="C4621" t="s">
        <v>88</v>
      </c>
      <c r="D4621">
        <v>2</v>
      </c>
      <c r="E4621">
        <v>15896.6368</v>
      </c>
      <c r="F4621">
        <v>15896.98337</v>
      </c>
      <c r="G4621">
        <v>0.34656999999970139</v>
      </c>
      <c r="H4621">
        <v>296.63679999999999</v>
      </c>
      <c r="I4621">
        <v>62.991999999999997</v>
      </c>
      <c r="J4621">
        <v>1055.1179999999999</v>
      </c>
      <c r="L4621" t="s">
        <v>1482</v>
      </c>
      <c r="M4621" t="str">
        <f t="shared" si="584"/>
        <v>2018</v>
      </c>
      <c r="N4621" t="str">
        <f t="shared" si="585"/>
        <v>03</v>
      </c>
      <c r="O4621" t="str">
        <f t="shared" si="586"/>
        <v>16</v>
      </c>
      <c r="P4621" t="str">
        <f t="shared" si="587"/>
        <v>18</v>
      </c>
      <c r="Q4621" t="str">
        <f t="shared" si="588"/>
        <v>06</v>
      </c>
      <c r="R4621" t="str">
        <f t="shared" si="589"/>
        <v>02</v>
      </c>
      <c r="S4621" s="4">
        <f t="shared" si="591"/>
        <v>43175.754189814812</v>
      </c>
      <c r="T4621" s="5">
        <f t="shared" si="590"/>
        <v>43175.754189814812</v>
      </c>
      <c r="U4621" t="s">
        <v>2907</v>
      </c>
      <c r="AH4621" t="s">
        <v>2940</v>
      </c>
      <c r="AI4621" t="s">
        <v>2941</v>
      </c>
      <c r="AJ4621" t="s">
        <v>3097</v>
      </c>
      <c r="AK4621" t="s">
        <v>3101</v>
      </c>
      <c r="AL4621" t="s">
        <v>3103</v>
      </c>
      <c r="AM4621" t="s">
        <v>3574</v>
      </c>
      <c r="BQ4621">
        <v>296.63679999999999</v>
      </c>
      <c r="BR4621">
        <v>296.9833699999997</v>
      </c>
      <c r="BS4621">
        <v>1</v>
      </c>
    </row>
    <row r="4622" spans="1:71" x14ac:dyDescent="0.25">
      <c r="A4622" t="s">
        <v>87</v>
      </c>
      <c r="B4622">
        <v>1581</v>
      </c>
      <c r="C4622" t="s">
        <v>88</v>
      </c>
      <c r="D4622">
        <v>2</v>
      </c>
      <c r="E4622">
        <v>15897.311</v>
      </c>
      <c r="F4622">
        <v>15897.537840000001</v>
      </c>
      <c r="G4622">
        <v>0.22684000000117521</v>
      </c>
      <c r="H4622">
        <v>297.31099999999998</v>
      </c>
      <c r="I4622">
        <v>23.622</v>
      </c>
      <c r="J4622">
        <v>1070.866</v>
      </c>
      <c r="L4622" t="s">
        <v>1482</v>
      </c>
      <c r="M4622" t="str">
        <f t="shared" si="584"/>
        <v>2018</v>
      </c>
      <c r="N4622" t="str">
        <f t="shared" si="585"/>
        <v>03</v>
      </c>
      <c r="O4622" t="str">
        <f t="shared" si="586"/>
        <v>16</v>
      </c>
      <c r="P4622" t="str">
        <f t="shared" si="587"/>
        <v>18</v>
      </c>
      <c r="Q4622" t="str">
        <f t="shared" si="588"/>
        <v>06</v>
      </c>
      <c r="R4622" t="str">
        <f t="shared" si="589"/>
        <v>02</v>
      </c>
      <c r="S4622" s="4">
        <f t="shared" si="591"/>
        <v>43175.754189814812</v>
      </c>
      <c r="T4622" s="5">
        <f t="shared" si="590"/>
        <v>43175.754189814812</v>
      </c>
      <c r="U4622" t="s">
        <v>2907</v>
      </c>
      <c r="AH4622" t="s">
        <v>2940</v>
      </c>
      <c r="AI4622" t="s">
        <v>2941</v>
      </c>
      <c r="AJ4622" t="s">
        <v>3097</v>
      </c>
      <c r="AK4622" t="s">
        <v>3101</v>
      </c>
      <c r="AL4622" t="s">
        <v>3103</v>
      </c>
      <c r="AM4622" t="s">
        <v>3574</v>
      </c>
      <c r="BQ4622">
        <v>297.31099999999998</v>
      </c>
      <c r="BR4622">
        <v>297.53784000000121</v>
      </c>
      <c r="BS4622">
        <v>2</v>
      </c>
    </row>
    <row r="4623" spans="1:71" x14ac:dyDescent="0.25">
      <c r="A4623" t="s">
        <v>87</v>
      </c>
      <c r="B4623">
        <v>1582</v>
      </c>
      <c r="C4623" t="s">
        <v>88</v>
      </c>
      <c r="D4623">
        <v>2</v>
      </c>
      <c r="E4623">
        <v>15897.644899999999</v>
      </c>
      <c r="F4623">
        <v>15897.86544</v>
      </c>
      <c r="G4623">
        <v>0.2205400000002555</v>
      </c>
      <c r="H4623">
        <v>297.64490000000001</v>
      </c>
      <c r="I4623">
        <v>55.118000000000002</v>
      </c>
      <c r="J4623">
        <v>1086.614</v>
      </c>
      <c r="L4623" t="s">
        <v>1482</v>
      </c>
      <c r="M4623" t="str">
        <f t="shared" si="584"/>
        <v>2018</v>
      </c>
      <c r="N4623" t="str">
        <f t="shared" si="585"/>
        <v>03</v>
      </c>
      <c r="O4623" t="str">
        <f t="shared" si="586"/>
        <v>16</v>
      </c>
      <c r="P4623" t="str">
        <f t="shared" si="587"/>
        <v>18</v>
      </c>
      <c r="Q4623" t="str">
        <f t="shared" si="588"/>
        <v>06</v>
      </c>
      <c r="R4623" t="str">
        <f t="shared" si="589"/>
        <v>02</v>
      </c>
      <c r="S4623" s="4">
        <f t="shared" si="591"/>
        <v>43175.754189814812</v>
      </c>
      <c r="T4623" s="5">
        <f t="shared" si="590"/>
        <v>43175.754189814812</v>
      </c>
      <c r="U4623" t="s">
        <v>2907</v>
      </c>
      <c r="AH4623" t="s">
        <v>2940</v>
      </c>
      <c r="AI4623" t="s">
        <v>2941</v>
      </c>
      <c r="AJ4623" t="s">
        <v>3097</v>
      </c>
      <c r="AK4623" t="s">
        <v>3101</v>
      </c>
      <c r="AL4623" t="s">
        <v>3103</v>
      </c>
      <c r="AM4623" t="s">
        <v>3574</v>
      </c>
      <c r="BQ4623">
        <v>297.64490000000001</v>
      </c>
      <c r="BR4623">
        <v>297.86544000000032</v>
      </c>
      <c r="BS4623">
        <v>3</v>
      </c>
    </row>
    <row r="4624" spans="1:71" x14ac:dyDescent="0.25">
      <c r="A4624" t="s">
        <v>87</v>
      </c>
      <c r="B4624">
        <v>1583</v>
      </c>
      <c r="C4624" t="s">
        <v>88</v>
      </c>
      <c r="D4624">
        <v>2</v>
      </c>
      <c r="E4624">
        <v>15898.1049</v>
      </c>
      <c r="F4624">
        <v>15898.470369999999</v>
      </c>
      <c r="G4624">
        <v>0.36546999999882251</v>
      </c>
      <c r="H4624">
        <v>298.10489999999999</v>
      </c>
      <c r="I4624">
        <v>94.488</v>
      </c>
      <c r="J4624">
        <v>1110.2360000000001</v>
      </c>
      <c r="L4624" t="s">
        <v>1482</v>
      </c>
      <c r="M4624" t="str">
        <f t="shared" si="584"/>
        <v>2018</v>
      </c>
      <c r="N4624" t="str">
        <f t="shared" si="585"/>
        <v>03</v>
      </c>
      <c r="O4624" t="str">
        <f t="shared" si="586"/>
        <v>16</v>
      </c>
      <c r="P4624" t="str">
        <f t="shared" si="587"/>
        <v>18</v>
      </c>
      <c r="Q4624" t="str">
        <f t="shared" si="588"/>
        <v>06</v>
      </c>
      <c r="R4624" t="str">
        <f t="shared" si="589"/>
        <v>02</v>
      </c>
      <c r="S4624" s="4">
        <f t="shared" si="591"/>
        <v>43175.754189814812</v>
      </c>
      <c r="T4624" s="5">
        <f t="shared" si="590"/>
        <v>43175.754189814812</v>
      </c>
      <c r="U4624" t="s">
        <v>2907</v>
      </c>
      <c r="AH4624" t="s">
        <v>2940</v>
      </c>
      <c r="AI4624" t="s">
        <v>2941</v>
      </c>
      <c r="AJ4624" t="s">
        <v>2941</v>
      </c>
      <c r="AK4624" t="s">
        <v>3101</v>
      </c>
      <c r="AL4624" t="s">
        <v>3104</v>
      </c>
      <c r="AM4624" t="s">
        <v>3574</v>
      </c>
      <c r="BQ4624">
        <v>298.10489999999999</v>
      </c>
      <c r="BR4624">
        <v>298.47036999999881</v>
      </c>
      <c r="BS4624">
        <v>4</v>
      </c>
    </row>
    <row r="4625" spans="1:71" x14ac:dyDescent="0.25">
      <c r="A4625" t="s">
        <v>87</v>
      </c>
      <c r="B4625">
        <v>1584</v>
      </c>
      <c r="C4625" t="s">
        <v>88</v>
      </c>
      <c r="D4625">
        <v>2</v>
      </c>
      <c r="E4625">
        <v>15898.7729</v>
      </c>
      <c r="F4625">
        <v>15899.11947</v>
      </c>
      <c r="G4625">
        <v>0.34656999999970139</v>
      </c>
      <c r="H4625">
        <v>298.77289999999999</v>
      </c>
      <c r="I4625">
        <v>62.991999999999997</v>
      </c>
      <c r="J4625">
        <v>1141.732</v>
      </c>
      <c r="L4625" t="s">
        <v>1482</v>
      </c>
      <c r="M4625" t="str">
        <f t="shared" si="584"/>
        <v>2018</v>
      </c>
      <c r="N4625" t="str">
        <f t="shared" si="585"/>
        <v>03</v>
      </c>
      <c r="O4625" t="str">
        <f t="shared" si="586"/>
        <v>16</v>
      </c>
      <c r="P4625" t="str">
        <f t="shared" si="587"/>
        <v>18</v>
      </c>
      <c r="Q4625" t="str">
        <f t="shared" si="588"/>
        <v>06</v>
      </c>
      <c r="R4625" t="str">
        <f t="shared" si="589"/>
        <v>02</v>
      </c>
      <c r="S4625" s="4">
        <f t="shared" si="591"/>
        <v>43175.754189814812</v>
      </c>
      <c r="T4625" s="5">
        <f t="shared" si="590"/>
        <v>43175.754189814812</v>
      </c>
      <c r="U4625" t="s">
        <v>2907</v>
      </c>
      <c r="AH4625" t="s">
        <v>2940</v>
      </c>
      <c r="AI4625" t="s">
        <v>2941</v>
      </c>
      <c r="AJ4625" t="s">
        <v>2941</v>
      </c>
      <c r="AK4625" t="s">
        <v>3101</v>
      </c>
      <c r="AL4625" t="s">
        <v>3104</v>
      </c>
      <c r="AM4625" t="s">
        <v>3574</v>
      </c>
      <c r="BQ4625">
        <v>298.77289999999999</v>
      </c>
      <c r="BR4625">
        <v>299.11946999999969</v>
      </c>
      <c r="BS4625">
        <v>5</v>
      </c>
    </row>
    <row r="4626" spans="1:71" x14ac:dyDescent="0.25">
      <c r="A4626" t="s">
        <v>87</v>
      </c>
      <c r="B4626">
        <v>1585</v>
      </c>
      <c r="C4626" t="s">
        <v>88</v>
      </c>
      <c r="D4626">
        <v>2</v>
      </c>
      <c r="E4626">
        <v>15899.176100000001</v>
      </c>
      <c r="F4626">
        <v>15899.862929999999</v>
      </c>
      <c r="G4626">
        <v>0.68682999999873573</v>
      </c>
      <c r="H4626">
        <v>299.17610000000002</v>
      </c>
      <c r="I4626">
        <v>23.622</v>
      </c>
      <c r="J4626">
        <v>1188.9760000000001</v>
      </c>
      <c r="L4626" t="s">
        <v>1482</v>
      </c>
      <c r="M4626" t="str">
        <f t="shared" si="584"/>
        <v>2018</v>
      </c>
      <c r="N4626" t="str">
        <f t="shared" si="585"/>
        <v>03</v>
      </c>
      <c r="O4626" t="str">
        <f t="shared" si="586"/>
        <v>16</v>
      </c>
      <c r="P4626" t="str">
        <f t="shared" si="587"/>
        <v>18</v>
      </c>
      <c r="Q4626" t="str">
        <f t="shared" si="588"/>
        <v>06</v>
      </c>
      <c r="R4626" t="str">
        <f t="shared" si="589"/>
        <v>02</v>
      </c>
      <c r="S4626" s="4">
        <f t="shared" si="591"/>
        <v>43175.754189814812</v>
      </c>
      <c r="T4626" s="5">
        <f t="shared" si="590"/>
        <v>43175.754189814812</v>
      </c>
      <c r="U4626" t="s">
        <v>2907</v>
      </c>
      <c r="AH4626" t="s">
        <v>2940</v>
      </c>
      <c r="AI4626" t="s">
        <v>3077</v>
      </c>
      <c r="AJ4626" t="s">
        <v>3077</v>
      </c>
      <c r="AK4626" t="s">
        <v>3101</v>
      </c>
      <c r="AL4626" t="s">
        <v>3104</v>
      </c>
      <c r="AM4626" t="s">
        <v>3105</v>
      </c>
      <c r="AN4626" t="s">
        <v>3620</v>
      </c>
      <c r="BQ4626">
        <v>299.17610000000002</v>
      </c>
      <c r="BR4626">
        <v>299.86292999999881</v>
      </c>
      <c r="BS4626">
        <v>6</v>
      </c>
    </row>
    <row r="4627" spans="1:71" x14ac:dyDescent="0.25">
      <c r="A4627" t="s">
        <v>87</v>
      </c>
      <c r="B4627">
        <v>1588</v>
      </c>
      <c r="C4627" t="s">
        <v>88</v>
      </c>
      <c r="D4627">
        <v>2</v>
      </c>
      <c r="E4627">
        <v>16866.0982</v>
      </c>
      <c r="F4627">
        <v>16866.570790000002</v>
      </c>
      <c r="G4627">
        <v>0.47259000000121892</v>
      </c>
      <c r="H4627">
        <v>66.098200000000006</v>
      </c>
      <c r="I4627">
        <v>62.991999999999997</v>
      </c>
      <c r="J4627">
        <v>826.77200000000005</v>
      </c>
      <c r="L4627" t="s">
        <v>1483</v>
      </c>
      <c r="M4627" t="str">
        <f t="shared" si="584"/>
        <v>2017</v>
      </c>
      <c r="N4627" t="str">
        <f t="shared" si="585"/>
        <v>11</v>
      </c>
      <c r="O4627" t="str">
        <f t="shared" si="586"/>
        <v>10</v>
      </c>
      <c r="P4627" t="str">
        <f t="shared" si="587"/>
        <v>05</v>
      </c>
      <c r="Q4627" t="str">
        <f t="shared" si="588"/>
        <v>36</v>
      </c>
      <c r="R4627" t="str">
        <f t="shared" si="589"/>
        <v>02</v>
      </c>
      <c r="S4627" s="4">
        <f t="shared" si="591"/>
        <v>43049.233356481483</v>
      </c>
      <c r="T4627" s="5">
        <f t="shared" si="590"/>
        <v>43049.233356481483</v>
      </c>
      <c r="U4627" t="s">
        <v>2908</v>
      </c>
      <c r="AH4627" t="s">
        <v>2940</v>
      </c>
      <c r="AI4627" t="s">
        <v>2941</v>
      </c>
      <c r="AJ4627" t="s">
        <v>2941</v>
      </c>
      <c r="AK4627" t="s">
        <v>3101</v>
      </c>
      <c r="AL4627" t="s">
        <v>3104</v>
      </c>
      <c r="AM4627" t="s">
        <v>3416</v>
      </c>
      <c r="BQ4627">
        <v>66.098200000000006</v>
      </c>
      <c r="BR4627">
        <v>66.570790000001224</v>
      </c>
      <c r="BS4627">
        <v>0</v>
      </c>
    </row>
    <row r="4628" spans="1:71" x14ac:dyDescent="0.25">
      <c r="A4628" t="s">
        <v>87</v>
      </c>
      <c r="B4628">
        <v>1589</v>
      </c>
      <c r="C4628" t="s">
        <v>88</v>
      </c>
      <c r="D4628">
        <v>2</v>
      </c>
      <c r="E4628">
        <v>16868.284800000001</v>
      </c>
      <c r="F4628">
        <v>16868.669170000001</v>
      </c>
      <c r="G4628">
        <v>0.38436999999976251</v>
      </c>
      <c r="H4628">
        <v>68.284800000000004</v>
      </c>
      <c r="I4628">
        <v>55.118000000000002</v>
      </c>
      <c r="J4628">
        <v>1039.3699999999999</v>
      </c>
      <c r="L4628" t="s">
        <v>1483</v>
      </c>
      <c r="M4628" t="str">
        <f t="shared" si="584"/>
        <v>2017</v>
      </c>
      <c r="N4628" t="str">
        <f t="shared" si="585"/>
        <v>11</v>
      </c>
      <c r="O4628" t="str">
        <f t="shared" si="586"/>
        <v>10</v>
      </c>
      <c r="P4628" t="str">
        <f t="shared" si="587"/>
        <v>05</v>
      </c>
      <c r="Q4628" t="str">
        <f t="shared" si="588"/>
        <v>36</v>
      </c>
      <c r="R4628" t="str">
        <f t="shared" si="589"/>
        <v>02</v>
      </c>
      <c r="S4628" s="4">
        <f t="shared" si="591"/>
        <v>43049.233356481483</v>
      </c>
      <c r="T4628" s="5">
        <f t="shared" si="590"/>
        <v>43049.233356481483</v>
      </c>
      <c r="U4628" t="s">
        <v>2908</v>
      </c>
      <c r="AH4628" t="s">
        <v>2940</v>
      </c>
      <c r="AI4628" t="s">
        <v>2941</v>
      </c>
      <c r="AJ4628" t="s">
        <v>2941</v>
      </c>
      <c r="AK4628" t="s">
        <v>3101</v>
      </c>
      <c r="AL4628" t="s">
        <v>3104</v>
      </c>
      <c r="AM4628" t="s">
        <v>3416</v>
      </c>
      <c r="BQ4628">
        <v>68.284800000000004</v>
      </c>
      <c r="BR4628">
        <v>68.669169999999767</v>
      </c>
      <c r="BS4628">
        <v>1</v>
      </c>
    </row>
    <row r="4629" spans="1:71" x14ac:dyDescent="0.25">
      <c r="A4629" t="s">
        <v>87</v>
      </c>
      <c r="B4629">
        <v>1590</v>
      </c>
      <c r="C4629" t="s">
        <v>88</v>
      </c>
      <c r="D4629">
        <v>2</v>
      </c>
      <c r="E4629">
        <v>16866.7788</v>
      </c>
      <c r="F4629">
        <v>16866.980439999999</v>
      </c>
      <c r="G4629">
        <v>0.20163999999931551</v>
      </c>
      <c r="H4629">
        <v>66.778800000000004</v>
      </c>
      <c r="I4629">
        <v>55.118000000000002</v>
      </c>
      <c r="J4629">
        <v>850.39400000000001</v>
      </c>
      <c r="L4629" t="s">
        <v>1483</v>
      </c>
      <c r="M4629" t="str">
        <f t="shared" si="584"/>
        <v>2017</v>
      </c>
      <c r="N4629" t="str">
        <f t="shared" si="585"/>
        <v>11</v>
      </c>
      <c r="O4629" t="str">
        <f t="shared" si="586"/>
        <v>10</v>
      </c>
      <c r="P4629" t="str">
        <f t="shared" si="587"/>
        <v>05</v>
      </c>
      <c r="Q4629" t="str">
        <f t="shared" si="588"/>
        <v>36</v>
      </c>
      <c r="R4629" t="str">
        <f t="shared" si="589"/>
        <v>02</v>
      </c>
      <c r="S4629" s="4">
        <f t="shared" si="591"/>
        <v>43049.233356481483</v>
      </c>
      <c r="T4629" s="5">
        <f t="shared" si="590"/>
        <v>43049.233356481483</v>
      </c>
      <c r="U4629" t="s">
        <v>2908</v>
      </c>
      <c r="AH4629" t="s">
        <v>2940</v>
      </c>
      <c r="AI4629" t="s">
        <v>2941</v>
      </c>
      <c r="AJ4629" t="s">
        <v>3097</v>
      </c>
      <c r="AK4629" t="s">
        <v>3101</v>
      </c>
      <c r="AL4629" t="s">
        <v>3103</v>
      </c>
      <c r="AM4629" t="s">
        <v>3416</v>
      </c>
      <c r="BQ4629">
        <v>66.778800000000004</v>
      </c>
      <c r="BR4629">
        <v>66.980439999999319</v>
      </c>
      <c r="BS4629">
        <v>2</v>
      </c>
    </row>
    <row r="4630" spans="1:71" x14ac:dyDescent="0.25">
      <c r="A4630" t="s">
        <v>87</v>
      </c>
      <c r="B4630">
        <v>1591</v>
      </c>
      <c r="C4630" t="s">
        <v>88</v>
      </c>
      <c r="D4630">
        <v>2</v>
      </c>
      <c r="E4630">
        <v>16867.818500000001</v>
      </c>
      <c r="F4630">
        <v>16868.190269999999</v>
      </c>
      <c r="G4630">
        <v>0.37176999999792321</v>
      </c>
      <c r="H4630">
        <v>67.8185</v>
      </c>
      <c r="I4630">
        <v>39.369999999999997</v>
      </c>
      <c r="J4630">
        <v>803.15</v>
      </c>
      <c r="L4630" t="s">
        <v>1483</v>
      </c>
      <c r="M4630" t="str">
        <f t="shared" si="584"/>
        <v>2017</v>
      </c>
      <c r="N4630" t="str">
        <f t="shared" si="585"/>
        <v>11</v>
      </c>
      <c r="O4630" t="str">
        <f t="shared" si="586"/>
        <v>10</v>
      </c>
      <c r="P4630" t="str">
        <f t="shared" si="587"/>
        <v>05</v>
      </c>
      <c r="Q4630" t="str">
        <f t="shared" si="588"/>
        <v>36</v>
      </c>
      <c r="R4630" t="str">
        <f t="shared" si="589"/>
        <v>02</v>
      </c>
      <c r="S4630" s="4">
        <f t="shared" si="591"/>
        <v>43049.233356481483</v>
      </c>
      <c r="T4630" s="5">
        <f t="shared" si="590"/>
        <v>43049.233356481483</v>
      </c>
      <c r="U4630" t="s">
        <v>2908</v>
      </c>
      <c r="AH4630" t="s">
        <v>2940</v>
      </c>
      <c r="AI4630" t="s">
        <v>2941</v>
      </c>
      <c r="AJ4630" t="s">
        <v>2941</v>
      </c>
      <c r="AK4630" t="s">
        <v>3101</v>
      </c>
      <c r="AL4630" t="s">
        <v>3104</v>
      </c>
      <c r="AM4630" t="s">
        <v>3416</v>
      </c>
      <c r="BQ4630">
        <v>67.8185</v>
      </c>
      <c r="BR4630">
        <v>68.190269999997923</v>
      </c>
      <c r="BS4630">
        <v>3</v>
      </c>
    </row>
    <row r="4631" spans="1:71" x14ac:dyDescent="0.25">
      <c r="A4631" t="s">
        <v>87</v>
      </c>
      <c r="B4631">
        <v>1592</v>
      </c>
      <c r="C4631" t="s">
        <v>88</v>
      </c>
      <c r="D4631">
        <v>2</v>
      </c>
      <c r="E4631">
        <v>16868.958999999999</v>
      </c>
      <c r="F4631">
        <v>16869.160639999998</v>
      </c>
      <c r="G4631">
        <v>0.20163999999931551</v>
      </c>
      <c r="H4631">
        <v>68.959000000000003</v>
      </c>
      <c r="I4631">
        <v>31.495999999999999</v>
      </c>
      <c r="J4631">
        <v>944.88199999999995</v>
      </c>
      <c r="L4631" t="s">
        <v>1483</v>
      </c>
      <c r="M4631" t="str">
        <f t="shared" si="584"/>
        <v>2017</v>
      </c>
      <c r="N4631" t="str">
        <f t="shared" si="585"/>
        <v>11</v>
      </c>
      <c r="O4631" t="str">
        <f t="shared" si="586"/>
        <v>10</v>
      </c>
      <c r="P4631" t="str">
        <f t="shared" si="587"/>
        <v>05</v>
      </c>
      <c r="Q4631" t="str">
        <f t="shared" si="588"/>
        <v>36</v>
      </c>
      <c r="R4631" t="str">
        <f t="shared" si="589"/>
        <v>02</v>
      </c>
      <c r="S4631" s="4">
        <f t="shared" si="591"/>
        <v>43049.233356481483</v>
      </c>
      <c r="T4631" s="5">
        <f t="shared" si="590"/>
        <v>43049.233356481483</v>
      </c>
      <c r="U4631" t="s">
        <v>2908</v>
      </c>
      <c r="AH4631" t="s">
        <v>2940</v>
      </c>
      <c r="AI4631" t="s">
        <v>2941</v>
      </c>
      <c r="AJ4631" t="s">
        <v>3097</v>
      </c>
      <c r="AK4631" t="s">
        <v>3101</v>
      </c>
      <c r="AL4631" t="s">
        <v>3103</v>
      </c>
      <c r="AM4631" t="s">
        <v>3416</v>
      </c>
      <c r="BQ4631">
        <v>68.959000000000003</v>
      </c>
      <c r="BR4631">
        <v>69.160639999999319</v>
      </c>
      <c r="BS4631">
        <v>4</v>
      </c>
    </row>
    <row r="4632" spans="1:71" x14ac:dyDescent="0.25">
      <c r="A4632" t="s">
        <v>87</v>
      </c>
      <c r="B4632">
        <v>1594</v>
      </c>
      <c r="C4632" t="s">
        <v>88</v>
      </c>
      <c r="D4632">
        <v>2</v>
      </c>
      <c r="E4632">
        <v>17234.881099999999</v>
      </c>
      <c r="F4632">
        <v>17235.448209999999</v>
      </c>
      <c r="G4632">
        <v>0.56710999999995693</v>
      </c>
      <c r="H4632">
        <v>134.8811</v>
      </c>
      <c r="I4632">
        <v>31.495999999999999</v>
      </c>
      <c r="J4632">
        <v>858.26800000000003</v>
      </c>
      <c r="L4632" t="s">
        <v>1484</v>
      </c>
      <c r="M4632" t="str">
        <f t="shared" si="584"/>
        <v>2017</v>
      </c>
      <c r="N4632" t="str">
        <f t="shared" si="585"/>
        <v>11</v>
      </c>
      <c r="O4632" t="str">
        <f t="shared" si="586"/>
        <v>12</v>
      </c>
      <c r="P4632" t="str">
        <f t="shared" si="587"/>
        <v>02</v>
      </c>
      <c r="Q4632" t="str">
        <f t="shared" si="588"/>
        <v>36</v>
      </c>
      <c r="R4632" t="str">
        <f t="shared" si="589"/>
        <v>02</v>
      </c>
      <c r="S4632" s="4">
        <f t="shared" si="591"/>
        <v>43051.108356481483</v>
      </c>
      <c r="T4632" s="5">
        <f t="shared" si="590"/>
        <v>43051.108356481483</v>
      </c>
      <c r="U4632" t="s">
        <v>2909</v>
      </c>
      <c r="AH4632" t="s">
        <v>2940</v>
      </c>
      <c r="AI4632" t="s">
        <v>2941</v>
      </c>
      <c r="AJ4632" t="s">
        <v>2941</v>
      </c>
      <c r="AK4632" t="s">
        <v>3101</v>
      </c>
      <c r="AL4632" t="s">
        <v>3104</v>
      </c>
      <c r="AM4632" t="s">
        <v>3575</v>
      </c>
      <c r="BQ4632">
        <v>134.8811</v>
      </c>
      <c r="BR4632">
        <v>135.44820999999999</v>
      </c>
      <c r="BS4632">
        <v>0</v>
      </c>
    </row>
    <row r="4633" spans="1:71" x14ac:dyDescent="0.25">
      <c r="A4633" t="s">
        <v>87</v>
      </c>
      <c r="B4633">
        <v>1595</v>
      </c>
      <c r="C4633" t="s">
        <v>88</v>
      </c>
      <c r="D4633">
        <v>2</v>
      </c>
      <c r="E4633">
        <v>17235.631000000001</v>
      </c>
      <c r="F4633">
        <v>17236.1666</v>
      </c>
      <c r="G4633">
        <v>0.53559999999924912</v>
      </c>
      <c r="H4633">
        <v>135.631</v>
      </c>
      <c r="I4633">
        <v>47.244</v>
      </c>
      <c r="J4633">
        <v>748.03099999999995</v>
      </c>
      <c r="L4633" t="s">
        <v>1484</v>
      </c>
      <c r="M4633" t="str">
        <f t="shared" si="584"/>
        <v>2017</v>
      </c>
      <c r="N4633" t="str">
        <f t="shared" si="585"/>
        <v>11</v>
      </c>
      <c r="O4633" t="str">
        <f t="shared" si="586"/>
        <v>12</v>
      </c>
      <c r="P4633" t="str">
        <f t="shared" si="587"/>
        <v>02</v>
      </c>
      <c r="Q4633" t="str">
        <f t="shared" si="588"/>
        <v>36</v>
      </c>
      <c r="R4633" t="str">
        <f t="shared" si="589"/>
        <v>02</v>
      </c>
      <c r="S4633" s="4">
        <f t="shared" si="591"/>
        <v>43051.108356481483</v>
      </c>
      <c r="T4633" s="5">
        <f t="shared" si="590"/>
        <v>43051.108356481483</v>
      </c>
      <c r="U4633" t="s">
        <v>2909</v>
      </c>
      <c r="AH4633" t="s">
        <v>2940</v>
      </c>
      <c r="AI4633" t="s">
        <v>3077</v>
      </c>
      <c r="AJ4633" t="s">
        <v>3097</v>
      </c>
      <c r="AK4633" t="s">
        <v>3101</v>
      </c>
      <c r="AL4633" t="s">
        <v>3103</v>
      </c>
      <c r="AM4633" t="s">
        <v>3575</v>
      </c>
      <c r="BQ4633">
        <v>135.631</v>
      </c>
      <c r="BR4633">
        <v>136.16659999999919</v>
      </c>
      <c r="BS4633">
        <v>1</v>
      </c>
    </row>
    <row r="4634" spans="1:71" x14ac:dyDescent="0.25">
      <c r="A4634" t="s">
        <v>87</v>
      </c>
      <c r="B4634">
        <v>1596</v>
      </c>
      <c r="C4634" t="s">
        <v>88</v>
      </c>
      <c r="D4634">
        <v>2</v>
      </c>
      <c r="E4634">
        <v>17237.187399999999</v>
      </c>
      <c r="F4634">
        <v>17237.653689999999</v>
      </c>
      <c r="G4634">
        <v>0.46629000000029919</v>
      </c>
      <c r="H4634">
        <v>137.1874</v>
      </c>
      <c r="I4634">
        <v>39.369999999999997</v>
      </c>
      <c r="J4634">
        <v>897.63800000000003</v>
      </c>
      <c r="L4634" t="s">
        <v>1484</v>
      </c>
      <c r="M4634" t="str">
        <f t="shared" si="584"/>
        <v>2017</v>
      </c>
      <c r="N4634" t="str">
        <f t="shared" si="585"/>
        <v>11</v>
      </c>
      <c r="O4634" t="str">
        <f t="shared" si="586"/>
        <v>12</v>
      </c>
      <c r="P4634" t="str">
        <f t="shared" si="587"/>
        <v>02</v>
      </c>
      <c r="Q4634" t="str">
        <f t="shared" si="588"/>
        <v>36</v>
      </c>
      <c r="R4634" t="str">
        <f t="shared" si="589"/>
        <v>02</v>
      </c>
      <c r="S4634" s="4">
        <f t="shared" si="591"/>
        <v>43051.108356481483</v>
      </c>
      <c r="T4634" s="5">
        <f t="shared" si="590"/>
        <v>43051.108356481483</v>
      </c>
      <c r="U4634" t="s">
        <v>2909</v>
      </c>
      <c r="AH4634" t="s">
        <v>2940</v>
      </c>
      <c r="AI4634" t="s">
        <v>2941</v>
      </c>
      <c r="AJ4634" t="s">
        <v>2941</v>
      </c>
      <c r="AK4634" t="s">
        <v>3101</v>
      </c>
      <c r="AL4634" t="s">
        <v>3104</v>
      </c>
      <c r="AM4634" t="s">
        <v>3575</v>
      </c>
      <c r="BQ4634">
        <v>137.1874</v>
      </c>
      <c r="BR4634">
        <v>137.6536900000003</v>
      </c>
      <c r="BS4634">
        <v>2</v>
      </c>
    </row>
    <row r="4635" spans="1:71" x14ac:dyDescent="0.25">
      <c r="A4635" t="s">
        <v>87</v>
      </c>
      <c r="B4635">
        <v>1597</v>
      </c>
      <c r="C4635" t="s">
        <v>88</v>
      </c>
      <c r="D4635">
        <v>2</v>
      </c>
      <c r="E4635">
        <v>17237.798599999998</v>
      </c>
      <c r="F4635">
        <v>17238.466530000002</v>
      </c>
      <c r="G4635">
        <v>0.66793000000325264</v>
      </c>
      <c r="H4635">
        <v>137.79859999999999</v>
      </c>
      <c r="I4635">
        <v>7.8739999999999997</v>
      </c>
      <c r="J4635">
        <v>874.01599999999996</v>
      </c>
      <c r="L4635" t="s">
        <v>1484</v>
      </c>
      <c r="M4635" t="str">
        <f t="shared" si="584"/>
        <v>2017</v>
      </c>
      <c r="N4635" t="str">
        <f t="shared" si="585"/>
        <v>11</v>
      </c>
      <c r="O4635" t="str">
        <f t="shared" si="586"/>
        <v>12</v>
      </c>
      <c r="P4635" t="str">
        <f t="shared" si="587"/>
        <v>02</v>
      </c>
      <c r="Q4635" t="str">
        <f t="shared" si="588"/>
        <v>36</v>
      </c>
      <c r="R4635" t="str">
        <f t="shared" si="589"/>
        <v>02</v>
      </c>
      <c r="S4635" s="4">
        <f t="shared" si="591"/>
        <v>43051.108356481483</v>
      </c>
      <c r="T4635" s="5">
        <f t="shared" si="590"/>
        <v>43051.108356481483</v>
      </c>
      <c r="U4635" t="s">
        <v>2909</v>
      </c>
      <c r="AH4635" t="s">
        <v>2940</v>
      </c>
      <c r="AI4635" t="s">
        <v>2941</v>
      </c>
      <c r="AJ4635" t="s">
        <v>3097</v>
      </c>
      <c r="AK4635" t="s">
        <v>3101</v>
      </c>
      <c r="AL4635" t="s">
        <v>3103</v>
      </c>
      <c r="AM4635" t="s">
        <v>3575</v>
      </c>
      <c r="AN4635" t="s">
        <v>3639</v>
      </c>
      <c r="BQ4635">
        <v>137.79859999999999</v>
      </c>
      <c r="BR4635">
        <v>138.46653000000319</v>
      </c>
      <c r="BS4635">
        <v>3</v>
      </c>
    </row>
    <row r="4636" spans="1:71" x14ac:dyDescent="0.25">
      <c r="A4636" t="s">
        <v>87</v>
      </c>
      <c r="B4636">
        <v>1598</v>
      </c>
      <c r="C4636" t="s">
        <v>88</v>
      </c>
      <c r="D4636">
        <v>2</v>
      </c>
      <c r="E4636">
        <v>17238.674500000001</v>
      </c>
      <c r="F4636">
        <v>17238.907640000001</v>
      </c>
      <c r="G4636">
        <v>0.2331400000002759</v>
      </c>
      <c r="H4636">
        <v>138.67449999999999</v>
      </c>
      <c r="I4636">
        <v>47.244</v>
      </c>
      <c r="J4636">
        <v>645.66899999999998</v>
      </c>
      <c r="L4636" t="s">
        <v>1484</v>
      </c>
      <c r="M4636" t="str">
        <f t="shared" si="584"/>
        <v>2017</v>
      </c>
      <c r="N4636" t="str">
        <f t="shared" si="585"/>
        <v>11</v>
      </c>
      <c r="O4636" t="str">
        <f t="shared" si="586"/>
        <v>12</v>
      </c>
      <c r="P4636" t="str">
        <f t="shared" si="587"/>
        <v>02</v>
      </c>
      <c r="Q4636" t="str">
        <f t="shared" si="588"/>
        <v>36</v>
      </c>
      <c r="R4636" t="str">
        <f t="shared" si="589"/>
        <v>02</v>
      </c>
      <c r="S4636" s="4">
        <f t="shared" si="591"/>
        <v>43051.108356481483</v>
      </c>
      <c r="T4636" s="5">
        <f t="shared" si="590"/>
        <v>43051.108356481483</v>
      </c>
      <c r="U4636" t="s">
        <v>2909</v>
      </c>
      <c r="AH4636" t="s">
        <v>2940</v>
      </c>
      <c r="AI4636" t="s">
        <v>2941</v>
      </c>
      <c r="AJ4636" t="s">
        <v>3097</v>
      </c>
      <c r="AK4636" t="s">
        <v>3101</v>
      </c>
      <c r="AL4636" t="s">
        <v>3103</v>
      </c>
      <c r="AM4636" t="s">
        <v>3575</v>
      </c>
      <c r="BQ4636">
        <v>138.67449999999999</v>
      </c>
      <c r="BR4636">
        <v>138.9076400000003</v>
      </c>
      <c r="BS4636">
        <v>4</v>
      </c>
    </row>
    <row r="4637" spans="1:71" x14ac:dyDescent="0.25">
      <c r="A4637" t="s">
        <v>87</v>
      </c>
      <c r="B4637">
        <v>1599</v>
      </c>
      <c r="C4637" t="s">
        <v>88</v>
      </c>
      <c r="D4637">
        <v>2</v>
      </c>
      <c r="E4637">
        <v>17484.9856</v>
      </c>
      <c r="F4637">
        <v>17486.012699999999</v>
      </c>
      <c r="G4637">
        <v>1.027099999999336</v>
      </c>
      <c r="H4637">
        <v>84.985600000000005</v>
      </c>
      <c r="I4637">
        <v>94.488</v>
      </c>
      <c r="J4637">
        <v>1039.3699999999999</v>
      </c>
      <c r="L4637" t="s">
        <v>1485</v>
      </c>
      <c r="M4637" t="str">
        <f t="shared" si="584"/>
        <v>2017</v>
      </c>
      <c r="N4637" t="str">
        <f t="shared" si="585"/>
        <v>11</v>
      </c>
      <c r="O4637" t="str">
        <f t="shared" si="586"/>
        <v>14</v>
      </c>
      <c r="P4637" t="str">
        <f t="shared" si="587"/>
        <v>03</v>
      </c>
      <c r="Q4637" t="str">
        <f t="shared" si="588"/>
        <v>06</v>
      </c>
      <c r="R4637" t="str">
        <f t="shared" si="589"/>
        <v>02</v>
      </c>
      <c r="S4637" s="4">
        <f t="shared" si="591"/>
        <v>43053.129189814812</v>
      </c>
      <c r="T4637" s="5">
        <f t="shared" si="590"/>
        <v>43053.129189814812</v>
      </c>
      <c r="U4637" t="s">
        <v>2910</v>
      </c>
      <c r="AH4637" t="s">
        <v>2940</v>
      </c>
      <c r="AI4637" t="s">
        <v>3078</v>
      </c>
      <c r="AJ4637" t="s">
        <v>2941</v>
      </c>
      <c r="AK4637" t="s">
        <v>3101</v>
      </c>
      <c r="AL4637" t="s">
        <v>3104</v>
      </c>
      <c r="AM4637" t="s">
        <v>3428</v>
      </c>
      <c r="BQ4637">
        <v>84.985600000000005</v>
      </c>
      <c r="BR4637">
        <v>86.012699999999342</v>
      </c>
      <c r="BS4637">
        <v>0</v>
      </c>
    </row>
    <row r="4638" spans="1:71" x14ac:dyDescent="0.25">
      <c r="A4638" t="s">
        <v>87</v>
      </c>
      <c r="B4638">
        <v>1600</v>
      </c>
      <c r="C4638" t="s">
        <v>88</v>
      </c>
      <c r="D4638">
        <v>2</v>
      </c>
      <c r="E4638">
        <v>17488.343099999998</v>
      </c>
      <c r="F4638">
        <v>17488.954320000001</v>
      </c>
      <c r="G4638">
        <v>0.61122000000250409</v>
      </c>
      <c r="H4638">
        <v>88.343100000000007</v>
      </c>
      <c r="I4638">
        <v>70.866</v>
      </c>
      <c r="J4638">
        <v>842.52</v>
      </c>
      <c r="L4638" t="s">
        <v>1485</v>
      </c>
      <c r="M4638" t="str">
        <f t="shared" si="584"/>
        <v>2017</v>
      </c>
      <c r="N4638" t="str">
        <f t="shared" si="585"/>
        <v>11</v>
      </c>
      <c r="O4638" t="str">
        <f t="shared" si="586"/>
        <v>14</v>
      </c>
      <c r="P4638" t="str">
        <f t="shared" si="587"/>
        <v>03</v>
      </c>
      <c r="Q4638" t="str">
        <f t="shared" si="588"/>
        <v>06</v>
      </c>
      <c r="R4638" t="str">
        <f t="shared" si="589"/>
        <v>02</v>
      </c>
      <c r="S4638" s="4">
        <f t="shared" si="591"/>
        <v>43053.129189814812</v>
      </c>
      <c r="T4638" s="5">
        <f t="shared" si="590"/>
        <v>43053.129189814812</v>
      </c>
      <c r="U4638" t="s">
        <v>2910</v>
      </c>
      <c r="AH4638" t="s">
        <v>2940</v>
      </c>
      <c r="AI4638" t="s">
        <v>3077</v>
      </c>
      <c r="AJ4638" t="s">
        <v>2941</v>
      </c>
      <c r="AK4638" t="s">
        <v>3101</v>
      </c>
      <c r="AL4638" t="s">
        <v>3104</v>
      </c>
      <c r="AM4638" t="s">
        <v>3428</v>
      </c>
      <c r="BQ4638">
        <v>88.343100000000007</v>
      </c>
      <c r="BR4638">
        <v>88.954320000002511</v>
      </c>
      <c r="BS4638">
        <v>1</v>
      </c>
    </row>
    <row r="4639" spans="1:71" x14ac:dyDescent="0.25">
      <c r="A4639" t="s">
        <v>87</v>
      </c>
      <c r="B4639">
        <v>1601</v>
      </c>
      <c r="C4639" t="s">
        <v>88</v>
      </c>
      <c r="D4639">
        <v>2</v>
      </c>
      <c r="E4639">
        <v>17972.2768</v>
      </c>
      <c r="F4639">
        <v>17972.799800000001</v>
      </c>
      <c r="G4639">
        <v>0.52300000000104774</v>
      </c>
      <c r="H4639">
        <v>272.27679999999998</v>
      </c>
      <c r="I4639">
        <v>47.244</v>
      </c>
      <c r="J4639">
        <v>858.26800000000003</v>
      </c>
      <c r="L4639" t="s">
        <v>1486</v>
      </c>
      <c r="M4639" t="str">
        <f t="shared" si="584"/>
        <v>2017</v>
      </c>
      <c r="N4639" t="str">
        <f t="shared" si="585"/>
        <v>11</v>
      </c>
      <c r="O4639" t="str">
        <f t="shared" si="586"/>
        <v>15</v>
      </c>
      <c r="P4639" t="str">
        <f t="shared" si="587"/>
        <v>19</v>
      </c>
      <c r="Q4639" t="str">
        <f t="shared" si="588"/>
        <v>06</v>
      </c>
      <c r="R4639" t="str">
        <f t="shared" si="589"/>
        <v>02</v>
      </c>
      <c r="S4639" s="4">
        <f t="shared" si="591"/>
        <v>43054.795856481483</v>
      </c>
      <c r="T4639" s="5">
        <f t="shared" si="590"/>
        <v>43054.795856481483</v>
      </c>
      <c r="U4639" t="s">
        <v>2911</v>
      </c>
      <c r="AH4639" t="s">
        <v>2940</v>
      </c>
      <c r="AI4639" t="s">
        <v>2941</v>
      </c>
      <c r="AJ4639" t="s">
        <v>2941</v>
      </c>
      <c r="AK4639" t="s">
        <v>3101</v>
      </c>
      <c r="AL4639" t="s">
        <v>3104</v>
      </c>
      <c r="AM4639" t="s">
        <v>3576</v>
      </c>
      <c r="BQ4639">
        <v>272.27679999999998</v>
      </c>
      <c r="BR4639">
        <v>272.79980000000103</v>
      </c>
      <c r="BS4639">
        <v>0</v>
      </c>
    </row>
    <row r="4640" spans="1:71" x14ac:dyDescent="0.25">
      <c r="A4640" t="s">
        <v>87</v>
      </c>
      <c r="B4640">
        <v>1621</v>
      </c>
      <c r="C4640" t="s">
        <v>88</v>
      </c>
      <c r="D4640">
        <v>2</v>
      </c>
      <c r="E4640">
        <v>20533.0314</v>
      </c>
      <c r="F4640">
        <v>20533.47248</v>
      </c>
      <c r="G4640">
        <v>0.44108000000051112</v>
      </c>
      <c r="H4640">
        <v>133.03139999999999</v>
      </c>
      <c r="I4640">
        <v>110.236</v>
      </c>
      <c r="J4640">
        <v>1559.0550000000001</v>
      </c>
      <c r="L4640" t="s">
        <v>1487</v>
      </c>
      <c r="M4640" t="str">
        <f t="shared" si="584"/>
        <v>2017</v>
      </c>
      <c r="N4640" t="str">
        <f t="shared" si="585"/>
        <v>11</v>
      </c>
      <c r="O4640" t="str">
        <f t="shared" si="586"/>
        <v>18</v>
      </c>
      <c r="P4640" t="str">
        <f t="shared" si="587"/>
        <v>23</v>
      </c>
      <c r="Q4640" t="str">
        <f t="shared" si="588"/>
        <v>36</v>
      </c>
      <c r="R4640" t="str">
        <f t="shared" si="589"/>
        <v>02</v>
      </c>
      <c r="S4640" s="4">
        <f t="shared" si="591"/>
        <v>43057.983356481483</v>
      </c>
      <c r="T4640" s="5">
        <f t="shared" si="590"/>
        <v>43057.983356481483</v>
      </c>
      <c r="U4640" t="s">
        <v>2912</v>
      </c>
      <c r="AH4640" t="s">
        <v>2940</v>
      </c>
      <c r="AI4640" t="s">
        <v>2941</v>
      </c>
      <c r="AJ4640" t="s">
        <v>2941</v>
      </c>
      <c r="AK4640" t="s">
        <v>3101</v>
      </c>
      <c r="AL4640" t="s">
        <v>3104</v>
      </c>
      <c r="AM4640" t="s">
        <v>3577</v>
      </c>
      <c r="BQ4640">
        <v>133.03139999999999</v>
      </c>
      <c r="BR4640">
        <v>133.4724800000005</v>
      </c>
      <c r="BS4640">
        <v>0</v>
      </c>
    </row>
    <row r="4641" spans="1:71" x14ac:dyDescent="0.25">
      <c r="A4641" t="s">
        <v>87</v>
      </c>
      <c r="B4641">
        <v>1622</v>
      </c>
      <c r="C4641" t="s">
        <v>88</v>
      </c>
      <c r="D4641">
        <v>2</v>
      </c>
      <c r="E4641">
        <v>20533.667799999999</v>
      </c>
      <c r="F4641">
        <v>20534.15929</v>
      </c>
      <c r="G4641">
        <v>0.49149000000033988</v>
      </c>
      <c r="H4641">
        <v>133.6678</v>
      </c>
      <c r="I4641">
        <v>47.244</v>
      </c>
      <c r="J4641">
        <v>1614.173</v>
      </c>
      <c r="L4641" t="s">
        <v>1487</v>
      </c>
      <c r="M4641" t="str">
        <f t="shared" si="584"/>
        <v>2017</v>
      </c>
      <c r="N4641" t="str">
        <f t="shared" si="585"/>
        <v>11</v>
      </c>
      <c r="O4641" t="str">
        <f t="shared" si="586"/>
        <v>18</v>
      </c>
      <c r="P4641" t="str">
        <f t="shared" si="587"/>
        <v>23</v>
      </c>
      <c r="Q4641" t="str">
        <f t="shared" si="588"/>
        <v>36</v>
      </c>
      <c r="R4641" t="str">
        <f t="shared" si="589"/>
        <v>02</v>
      </c>
      <c r="S4641" s="4">
        <f t="shared" si="591"/>
        <v>43057.983356481483</v>
      </c>
      <c r="T4641" s="5">
        <f t="shared" si="590"/>
        <v>43057.983356481483</v>
      </c>
      <c r="U4641" t="s">
        <v>2912</v>
      </c>
      <c r="AH4641" t="s">
        <v>2940</v>
      </c>
      <c r="AI4641" t="s">
        <v>2941</v>
      </c>
      <c r="AJ4641" t="s">
        <v>3097</v>
      </c>
      <c r="AK4641" t="s">
        <v>3101</v>
      </c>
      <c r="AL4641" t="s">
        <v>3103</v>
      </c>
      <c r="AM4641" t="s">
        <v>3577</v>
      </c>
      <c r="BQ4641">
        <v>133.6678</v>
      </c>
      <c r="BR4641">
        <v>134.15929000000031</v>
      </c>
      <c r="BS4641">
        <v>1</v>
      </c>
    </row>
    <row r="4642" spans="1:71" x14ac:dyDescent="0.25">
      <c r="A4642" t="s">
        <v>87</v>
      </c>
      <c r="B4642">
        <v>1623</v>
      </c>
      <c r="C4642" t="s">
        <v>88</v>
      </c>
      <c r="D4642">
        <v>2</v>
      </c>
      <c r="E4642">
        <v>20534.449100000002</v>
      </c>
      <c r="F4642">
        <v>20534.663339999999</v>
      </c>
      <c r="G4642">
        <v>0.21423999999751689</v>
      </c>
      <c r="H4642">
        <v>134.44909999999999</v>
      </c>
      <c r="I4642">
        <v>125.98399999999999</v>
      </c>
      <c r="J4642">
        <v>1740.1569999999999</v>
      </c>
      <c r="L4642" t="s">
        <v>1487</v>
      </c>
      <c r="M4642" t="str">
        <f t="shared" si="584"/>
        <v>2017</v>
      </c>
      <c r="N4642" t="str">
        <f t="shared" si="585"/>
        <v>11</v>
      </c>
      <c r="O4642" t="str">
        <f t="shared" si="586"/>
        <v>18</v>
      </c>
      <c r="P4642" t="str">
        <f t="shared" si="587"/>
        <v>23</v>
      </c>
      <c r="Q4642" t="str">
        <f t="shared" si="588"/>
        <v>36</v>
      </c>
      <c r="R4642" t="str">
        <f t="shared" si="589"/>
        <v>02</v>
      </c>
      <c r="S4642" s="4">
        <f t="shared" si="591"/>
        <v>43057.983356481483</v>
      </c>
      <c r="T4642" s="5">
        <f t="shared" si="590"/>
        <v>43057.983356481483</v>
      </c>
      <c r="U4642" t="s">
        <v>2912</v>
      </c>
      <c r="AH4642" t="s">
        <v>2940</v>
      </c>
      <c r="AI4642" t="s">
        <v>2941</v>
      </c>
      <c r="AJ4642" t="s">
        <v>3097</v>
      </c>
      <c r="AK4642" t="s">
        <v>3101</v>
      </c>
      <c r="AL4642" t="s">
        <v>3103</v>
      </c>
      <c r="AM4642" t="s">
        <v>3577</v>
      </c>
      <c r="BQ4642">
        <v>134.44909999999999</v>
      </c>
      <c r="BR4642">
        <v>134.6633399999975</v>
      </c>
      <c r="BS4642">
        <v>2</v>
      </c>
    </row>
    <row r="4643" spans="1:71" x14ac:dyDescent="0.25">
      <c r="A4643" t="s">
        <v>87</v>
      </c>
      <c r="B4643">
        <v>1632</v>
      </c>
      <c r="C4643" t="s">
        <v>88</v>
      </c>
      <c r="D4643">
        <v>2</v>
      </c>
      <c r="E4643">
        <v>22144.587899999999</v>
      </c>
      <c r="F4643">
        <v>22144.739130000002</v>
      </c>
      <c r="G4643">
        <v>0.15123000000312459</v>
      </c>
      <c r="H4643">
        <v>244.58789999999999</v>
      </c>
      <c r="I4643">
        <v>133.858</v>
      </c>
      <c r="J4643">
        <v>527.55899999999997</v>
      </c>
      <c r="L4643" t="s">
        <v>1488</v>
      </c>
      <c r="M4643" t="str">
        <f t="shared" si="584"/>
        <v>2017</v>
      </c>
      <c r="N4643" t="str">
        <f t="shared" si="585"/>
        <v>11</v>
      </c>
      <c r="O4643" t="str">
        <f t="shared" si="586"/>
        <v>21</v>
      </c>
      <c r="P4643" t="str">
        <f t="shared" si="587"/>
        <v>16</v>
      </c>
      <c r="Q4643" t="str">
        <f t="shared" si="588"/>
        <v>36</v>
      </c>
      <c r="R4643" t="str">
        <f t="shared" si="589"/>
        <v>02</v>
      </c>
      <c r="S4643" s="4">
        <f t="shared" si="591"/>
        <v>43060.691689814812</v>
      </c>
      <c r="T4643" s="5">
        <f t="shared" si="590"/>
        <v>43060.691689814812</v>
      </c>
      <c r="U4643" t="s">
        <v>2913</v>
      </c>
      <c r="AH4643" t="s">
        <v>2940</v>
      </c>
      <c r="AI4643" t="s">
        <v>2941</v>
      </c>
      <c r="AJ4643" t="s">
        <v>3097</v>
      </c>
      <c r="AK4643" t="s">
        <v>3101</v>
      </c>
      <c r="AL4643" t="s">
        <v>3103</v>
      </c>
      <c r="AM4643" t="s">
        <v>3105</v>
      </c>
      <c r="AN4643" t="s">
        <v>3620</v>
      </c>
      <c r="BQ4643">
        <v>244.58789999999999</v>
      </c>
      <c r="BR4643">
        <v>244.73913000000309</v>
      </c>
      <c r="BS4643">
        <v>0</v>
      </c>
    </row>
    <row r="4644" spans="1:71" x14ac:dyDescent="0.25">
      <c r="A4644" t="s">
        <v>87</v>
      </c>
      <c r="B4644">
        <v>1633</v>
      </c>
      <c r="C4644" t="s">
        <v>88</v>
      </c>
      <c r="D4644">
        <v>2</v>
      </c>
      <c r="E4644">
        <v>22147.013800000001</v>
      </c>
      <c r="F4644">
        <v>22147.183929999999</v>
      </c>
      <c r="G4644">
        <v>0.1701299999986077</v>
      </c>
      <c r="H4644">
        <v>247.0138</v>
      </c>
      <c r="I4644">
        <v>118.11</v>
      </c>
      <c r="J4644">
        <v>511.81099999999998</v>
      </c>
      <c r="L4644" t="s">
        <v>1488</v>
      </c>
      <c r="M4644" t="str">
        <f t="shared" si="584"/>
        <v>2017</v>
      </c>
      <c r="N4644" t="str">
        <f t="shared" si="585"/>
        <v>11</v>
      </c>
      <c r="O4644" t="str">
        <f t="shared" si="586"/>
        <v>21</v>
      </c>
      <c r="P4644" t="str">
        <f t="shared" si="587"/>
        <v>16</v>
      </c>
      <c r="Q4644" t="str">
        <f t="shared" si="588"/>
        <v>36</v>
      </c>
      <c r="R4644" t="str">
        <f t="shared" si="589"/>
        <v>02</v>
      </c>
      <c r="S4644" s="4">
        <f t="shared" si="591"/>
        <v>43060.691689814812</v>
      </c>
      <c r="T4644" s="5">
        <f t="shared" si="590"/>
        <v>43060.691689814812</v>
      </c>
      <c r="U4644" t="s">
        <v>2913</v>
      </c>
      <c r="AH4644" t="s">
        <v>2940</v>
      </c>
      <c r="AI4644" t="s">
        <v>2941</v>
      </c>
      <c r="AJ4644" t="s">
        <v>3097</v>
      </c>
      <c r="AK4644" t="s">
        <v>3101</v>
      </c>
      <c r="AL4644" t="s">
        <v>3103</v>
      </c>
      <c r="AM4644" t="s">
        <v>3578</v>
      </c>
      <c r="BQ4644">
        <v>247.0138</v>
      </c>
      <c r="BR4644">
        <v>247.18392999999861</v>
      </c>
      <c r="BS4644">
        <v>1</v>
      </c>
    </row>
    <row r="4645" spans="1:71" x14ac:dyDescent="0.25">
      <c r="A4645" t="s">
        <v>87</v>
      </c>
      <c r="B4645">
        <v>1634</v>
      </c>
      <c r="C4645" t="s">
        <v>88</v>
      </c>
      <c r="D4645">
        <v>2</v>
      </c>
      <c r="E4645">
        <v>22147.984199999999</v>
      </c>
      <c r="F4645">
        <v>22148.154330000001</v>
      </c>
      <c r="G4645">
        <v>0.17013000000224571</v>
      </c>
      <c r="H4645">
        <v>247.98419999999999</v>
      </c>
      <c r="I4645">
        <v>125.98399999999999</v>
      </c>
      <c r="J4645">
        <v>582.67700000000002</v>
      </c>
      <c r="L4645" t="s">
        <v>1488</v>
      </c>
      <c r="M4645" t="str">
        <f t="shared" si="584"/>
        <v>2017</v>
      </c>
      <c r="N4645" t="str">
        <f t="shared" si="585"/>
        <v>11</v>
      </c>
      <c r="O4645" t="str">
        <f t="shared" si="586"/>
        <v>21</v>
      </c>
      <c r="P4645" t="str">
        <f t="shared" si="587"/>
        <v>16</v>
      </c>
      <c r="Q4645" t="str">
        <f t="shared" si="588"/>
        <v>36</v>
      </c>
      <c r="R4645" t="str">
        <f t="shared" si="589"/>
        <v>02</v>
      </c>
      <c r="S4645" s="4">
        <f t="shared" si="591"/>
        <v>43060.691689814812</v>
      </c>
      <c r="T4645" s="5">
        <f t="shared" si="590"/>
        <v>43060.691689814812</v>
      </c>
      <c r="U4645" t="s">
        <v>2913</v>
      </c>
      <c r="AH4645" t="s">
        <v>2940</v>
      </c>
      <c r="AI4645" t="s">
        <v>2941</v>
      </c>
      <c r="AJ4645" t="s">
        <v>3097</v>
      </c>
      <c r="AK4645" t="s">
        <v>3101</v>
      </c>
      <c r="AL4645" t="s">
        <v>3103</v>
      </c>
      <c r="AM4645" t="s">
        <v>3578</v>
      </c>
      <c r="BQ4645">
        <v>247.98419999999999</v>
      </c>
      <c r="BR4645">
        <v>248.1543300000022</v>
      </c>
      <c r="BS4645">
        <v>2</v>
      </c>
    </row>
    <row r="4646" spans="1:71" x14ac:dyDescent="0.25">
      <c r="A4646" t="s">
        <v>87</v>
      </c>
      <c r="B4646">
        <v>1635</v>
      </c>
      <c r="C4646" t="s">
        <v>88</v>
      </c>
      <c r="D4646">
        <v>2</v>
      </c>
      <c r="E4646">
        <v>22534.9349</v>
      </c>
      <c r="F4646">
        <v>22535.199550000001</v>
      </c>
      <c r="G4646">
        <v>0.26465000000098371</v>
      </c>
      <c r="H4646">
        <v>34.934899999999999</v>
      </c>
      <c r="I4646">
        <v>86.614000000000004</v>
      </c>
      <c r="J4646">
        <v>1047.2439999999999</v>
      </c>
      <c r="L4646" t="s">
        <v>1489</v>
      </c>
      <c r="M4646" t="str">
        <f t="shared" si="584"/>
        <v>2017</v>
      </c>
      <c r="N4646" t="str">
        <f t="shared" si="585"/>
        <v>11</v>
      </c>
      <c r="O4646" t="str">
        <f t="shared" si="586"/>
        <v>22</v>
      </c>
      <c r="P4646" t="str">
        <f t="shared" si="587"/>
        <v>22</v>
      </c>
      <c r="Q4646" t="str">
        <f t="shared" si="588"/>
        <v>36</v>
      </c>
      <c r="R4646" t="str">
        <f t="shared" si="589"/>
        <v>02</v>
      </c>
      <c r="S4646" s="4">
        <f t="shared" si="591"/>
        <v>43061.941689814812</v>
      </c>
      <c r="T4646" s="5">
        <f t="shared" si="590"/>
        <v>43061.941689814812</v>
      </c>
      <c r="U4646" t="s">
        <v>2914</v>
      </c>
      <c r="AH4646" t="s">
        <v>2940</v>
      </c>
      <c r="AI4646" t="s">
        <v>2941</v>
      </c>
      <c r="AJ4646" t="s">
        <v>3097</v>
      </c>
      <c r="AK4646" t="s">
        <v>3101</v>
      </c>
      <c r="AL4646" t="s">
        <v>3103</v>
      </c>
      <c r="AM4646" t="s">
        <v>3579</v>
      </c>
      <c r="BQ4646">
        <v>34.934899999999999</v>
      </c>
      <c r="BR4646">
        <v>35.199550000000983</v>
      </c>
      <c r="BS4646">
        <v>0</v>
      </c>
    </row>
    <row r="4647" spans="1:71" x14ac:dyDescent="0.25">
      <c r="A4647" t="s">
        <v>87</v>
      </c>
      <c r="B4647">
        <v>1636</v>
      </c>
      <c r="C4647" t="s">
        <v>88</v>
      </c>
      <c r="D4647">
        <v>2</v>
      </c>
      <c r="E4647">
        <v>22535.7163</v>
      </c>
      <c r="F4647">
        <v>22535.94944</v>
      </c>
      <c r="G4647">
        <v>0.2331400000002759</v>
      </c>
      <c r="H4647">
        <v>35.716299999999997</v>
      </c>
      <c r="I4647">
        <v>78.739999999999995</v>
      </c>
      <c r="J4647">
        <v>1007.874</v>
      </c>
      <c r="L4647" t="s">
        <v>1489</v>
      </c>
      <c r="M4647" t="str">
        <f t="shared" si="584"/>
        <v>2017</v>
      </c>
      <c r="N4647" t="str">
        <f t="shared" si="585"/>
        <v>11</v>
      </c>
      <c r="O4647" t="str">
        <f t="shared" si="586"/>
        <v>22</v>
      </c>
      <c r="P4647" t="str">
        <f t="shared" si="587"/>
        <v>22</v>
      </c>
      <c r="Q4647" t="str">
        <f t="shared" si="588"/>
        <v>36</v>
      </c>
      <c r="R4647" t="str">
        <f t="shared" si="589"/>
        <v>02</v>
      </c>
      <c r="S4647" s="4">
        <f t="shared" si="591"/>
        <v>43061.941689814812</v>
      </c>
      <c r="T4647" s="5">
        <f t="shared" si="590"/>
        <v>43061.941689814812</v>
      </c>
      <c r="U4647" t="s">
        <v>2914</v>
      </c>
      <c r="AH4647" t="s">
        <v>2940</v>
      </c>
      <c r="AI4647" t="s">
        <v>2941</v>
      </c>
      <c r="AJ4647" t="s">
        <v>3097</v>
      </c>
      <c r="AK4647" t="s">
        <v>3101</v>
      </c>
      <c r="AL4647" t="s">
        <v>3103</v>
      </c>
      <c r="AM4647" t="s">
        <v>3579</v>
      </c>
      <c r="BQ4647">
        <v>35.716299999999997</v>
      </c>
      <c r="BR4647">
        <v>35.949440000000273</v>
      </c>
      <c r="BS4647">
        <v>1</v>
      </c>
    </row>
    <row r="4648" spans="1:71" x14ac:dyDescent="0.25">
      <c r="A4648" t="s">
        <v>87</v>
      </c>
      <c r="B4648">
        <v>1637</v>
      </c>
      <c r="C4648" t="s">
        <v>88</v>
      </c>
      <c r="D4648">
        <v>2</v>
      </c>
      <c r="E4648">
        <v>22536.125899999999</v>
      </c>
      <c r="F4648">
        <v>22536.34014</v>
      </c>
      <c r="G4648">
        <v>0.21424000000115481</v>
      </c>
      <c r="H4648">
        <v>36.125900000000001</v>
      </c>
      <c r="I4648">
        <v>102.36199999999999</v>
      </c>
      <c r="J4648">
        <v>992.12599999999998</v>
      </c>
      <c r="L4648" t="s">
        <v>1489</v>
      </c>
      <c r="M4648" t="str">
        <f t="shared" si="584"/>
        <v>2017</v>
      </c>
      <c r="N4648" t="str">
        <f t="shared" si="585"/>
        <v>11</v>
      </c>
      <c r="O4648" t="str">
        <f t="shared" si="586"/>
        <v>22</v>
      </c>
      <c r="P4648" t="str">
        <f t="shared" si="587"/>
        <v>22</v>
      </c>
      <c r="Q4648" t="str">
        <f t="shared" si="588"/>
        <v>36</v>
      </c>
      <c r="R4648" t="str">
        <f t="shared" si="589"/>
        <v>02</v>
      </c>
      <c r="S4648" s="4">
        <f t="shared" si="591"/>
        <v>43061.941689814812</v>
      </c>
      <c r="T4648" s="5">
        <f t="shared" si="590"/>
        <v>43061.941689814812</v>
      </c>
      <c r="U4648" t="s">
        <v>2914</v>
      </c>
      <c r="AH4648" t="s">
        <v>2940</v>
      </c>
      <c r="AI4648" t="s">
        <v>2941</v>
      </c>
      <c r="AJ4648" t="s">
        <v>3097</v>
      </c>
      <c r="AK4648" t="s">
        <v>3101</v>
      </c>
      <c r="AL4648" t="s">
        <v>3103</v>
      </c>
      <c r="AM4648" t="s">
        <v>3579</v>
      </c>
      <c r="BQ4648">
        <v>36.125900000000001</v>
      </c>
      <c r="BR4648">
        <v>36.340140000001163</v>
      </c>
      <c r="BS4648">
        <v>2</v>
      </c>
    </row>
    <row r="4649" spans="1:71" x14ac:dyDescent="0.25">
      <c r="A4649" t="s">
        <v>87</v>
      </c>
      <c r="B4649">
        <v>1886</v>
      </c>
      <c r="C4649" t="s">
        <v>88</v>
      </c>
      <c r="D4649">
        <v>2</v>
      </c>
      <c r="E4649">
        <v>22538.298900000002</v>
      </c>
      <c r="F4649">
        <v>22538.525740000001</v>
      </c>
      <c r="G4649">
        <v>0.2268399999993562</v>
      </c>
      <c r="H4649">
        <v>38.298900000000003</v>
      </c>
      <c r="I4649">
        <v>94.488</v>
      </c>
      <c r="J4649">
        <v>842.52</v>
      </c>
      <c r="L4649" t="s">
        <v>1489</v>
      </c>
      <c r="M4649" t="str">
        <f t="shared" si="584"/>
        <v>2017</v>
      </c>
      <c r="N4649" t="str">
        <f t="shared" si="585"/>
        <v>11</v>
      </c>
      <c r="O4649" t="str">
        <f t="shared" si="586"/>
        <v>22</v>
      </c>
      <c r="P4649" t="str">
        <f t="shared" si="587"/>
        <v>22</v>
      </c>
      <c r="Q4649" t="str">
        <f t="shared" si="588"/>
        <v>36</v>
      </c>
      <c r="R4649" t="str">
        <f t="shared" si="589"/>
        <v>02</v>
      </c>
      <c r="S4649" s="4">
        <f t="shared" si="591"/>
        <v>43061.941689814812</v>
      </c>
      <c r="T4649" s="5">
        <f t="shared" si="590"/>
        <v>43061.941689814812</v>
      </c>
      <c r="U4649" t="s">
        <v>2914</v>
      </c>
      <c r="AH4649" t="s">
        <v>2940</v>
      </c>
      <c r="AI4649" t="s">
        <v>2941</v>
      </c>
      <c r="AJ4649" t="s">
        <v>3097</v>
      </c>
      <c r="AK4649" t="s">
        <v>3101</v>
      </c>
      <c r="AL4649" t="s">
        <v>3103</v>
      </c>
      <c r="AM4649" t="s">
        <v>3580</v>
      </c>
      <c r="BQ4649">
        <v>38.298900000000003</v>
      </c>
      <c r="BR4649">
        <v>38.525739999999359</v>
      </c>
      <c r="BS4649">
        <v>3</v>
      </c>
    </row>
    <row r="4650" spans="1:71" x14ac:dyDescent="0.25">
      <c r="A4650" t="s">
        <v>87</v>
      </c>
      <c r="B4650">
        <v>1887</v>
      </c>
      <c r="C4650" t="s">
        <v>88</v>
      </c>
      <c r="D4650">
        <v>2</v>
      </c>
      <c r="E4650">
        <v>22538.803</v>
      </c>
      <c r="F4650">
        <v>22539.307100000002</v>
      </c>
      <c r="G4650">
        <v>0.50410000000192667</v>
      </c>
      <c r="H4650">
        <v>38.802999999999997</v>
      </c>
      <c r="I4650">
        <v>141.732</v>
      </c>
      <c r="J4650">
        <v>842.52</v>
      </c>
      <c r="L4650" t="s">
        <v>1489</v>
      </c>
      <c r="M4650" t="str">
        <f t="shared" si="584"/>
        <v>2017</v>
      </c>
      <c r="N4650" t="str">
        <f t="shared" si="585"/>
        <v>11</v>
      </c>
      <c r="O4650" t="str">
        <f t="shared" si="586"/>
        <v>22</v>
      </c>
      <c r="P4650" t="str">
        <f t="shared" si="587"/>
        <v>22</v>
      </c>
      <c r="Q4650" t="str">
        <f t="shared" si="588"/>
        <v>36</v>
      </c>
      <c r="R4650" t="str">
        <f t="shared" si="589"/>
        <v>02</v>
      </c>
      <c r="S4650" s="4">
        <f t="shared" si="591"/>
        <v>43061.941689814812</v>
      </c>
      <c r="T4650" s="5">
        <f t="shared" si="590"/>
        <v>43061.941689814812</v>
      </c>
      <c r="U4650" t="s">
        <v>2914</v>
      </c>
      <c r="AH4650" t="s">
        <v>2940</v>
      </c>
      <c r="AI4650" t="s">
        <v>3077</v>
      </c>
      <c r="AJ4650" t="s">
        <v>2941</v>
      </c>
      <c r="AK4650" t="s">
        <v>3101</v>
      </c>
      <c r="AL4650" t="s">
        <v>3104</v>
      </c>
      <c r="AM4650" t="s">
        <v>3580</v>
      </c>
      <c r="BQ4650">
        <v>38.802999999999997</v>
      </c>
      <c r="BR4650">
        <v>39.307100000001917</v>
      </c>
      <c r="BS4650">
        <v>4</v>
      </c>
    </row>
    <row r="4651" spans="1:71" x14ac:dyDescent="0.25">
      <c r="A4651" t="s">
        <v>87</v>
      </c>
      <c r="B4651">
        <v>1638</v>
      </c>
      <c r="C4651" t="s">
        <v>88</v>
      </c>
      <c r="D4651">
        <v>2</v>
      </c>
      <c r="E4651">
        <v>23071.779900000001</v>
      </c>
      <c r="F4651">
        <v>23072.38481</v>
      </c>
      <c r="G4651">
        <v>0.60490999999819905</v>
      </c>
      <c r="H4651">
        <v>271.7799</v>
      </c>
      <c r="I4651">
        <v>70.866</v>
      </c>
      <c r="J4651">
        <v>881.89</v>
      </c>
      <c r="L4651" t="s">
        <v>1490</v>
      </c>
      <c r="M4651" t="str">
        <f t="shared" si="584"/>
        <v>2017</v>
      </c>
      <c r="N4651" t="str">
        <f t="shared" si="585"/>
        <v>11</v>
      </c>
      <c r="O4651" t="str">
        <f t="shared" si="586"/>
        <v>23</v>
      </c>
      <c r="P4651" t="str">
        <f t="shared" si="587"/>
        <v>13</v>
      </c>
      <c r="Q4651" t="str">
        <f t="shared" si="588"/>
        <v>36</v>
      </c>
      <c r="R4651" t="str">
        <f t="shared" si="589"/>
        <v>02</v>
      </c>
      <c r="S4651" s="4">
        <f t="shared" si="591"/>
        <v>43062.566689814812</v>
      </c>
      <c r="T4651" s="5">
        <f t="shared" si="590"/>
        <v>43062.566689814812</v>
      </c>
      <c r="U4651" t="s">
        <v>2915</v>
      </c>
      <c r="AH4651" t="s">
        <v>2940</v>
      </c>
      <c r="AI4651" t="s">
        <v>2941</v>
      </c>
      <c r="AJ4651" t="s">
        <v>3097</v>
      </c>
      <c r="AK4651" t="s">
        <v>3101</v>
      </c>
      <c r="AL4651" t="s">
        <v>3104</v>
      </c>
      <c r="AM4651" t="s">
        <v>3581</v>
      </c>
      <c r="BQ4651">
        <v>271.7799</v>
      </c>
      <c r="BR4651">
        <v>272.3848099999982</v>
      </c>
      <c r="BS4651">
        <v>0</v>
      </c>
    </row>
    <row r="4652" spans="1:71" x14ac:dyDescent="0.25">
      <c r="A4652" t="s">
        <v>87</v>
      </c>
      <c r="B4652">
        <v>1639</v>
      </c>
      <c r="C4652" t="s">
        <v>88</v>
      </c>
      <c r="D4652">
        <v>2</v>
      </c>
      <c r="E4652">
        <v>23072.756600000001</v>
      </c>
      <c r="F4652">
        <v>23073.122070000001</v>
      </c>
      <c r="G4652">
        <v>0.36547000000064139</v>
      </c>
      <c r="H4652">
        <v>272.75659999999999</v>
      </c>
      <c r="I4652">
        <v>110.236</v>
      </c>
      <c r="J4652">
        <v>944.88199999999995</v>
      </c>
      <c r="L4652" t="s">
        <v>1490</v>
      </c>
      <c r="M4652" t="str">
        <f t="shared" si="584"/>
        <v>2017</v>
      </c>
      <c r="N4652" t="str">
        <f t="shared" si="585"/>
        <v>11</v>
      </c>
      <c r="O4652" t="str">
        <f t="shared" si="586"/>
        <v>23</v>
      </c>
      <c r="P4652" t="str">
        <f t="shared" si="587"/>
        <v>13</v>
      </c>
      <c r="Q4652" t="str">
        <f t="shared" si="588"/>
        <v>36</v>
      </c>
      <c r="R4652" t="str">
        <f t="shared" si="589"/>
        <v>02</v>
      </c>
      <c r="S4652" s="4">
        <f t="shared" si="591"/>
        <v>43062.566689814812</v>
      </c>
      <c r="T4652" s="5">
        <f t="shared" si="590"/>
        <v>43062.566689814812</v>
      </c>
      <c r="U4652" t="s">
        <v>2915</v>
      </c>
      <c r="AH4652" t="s">
        <v>2940</v>
      </c>
      <c r="AI4652" t="s">
        <v>2941</v>
      </c>
      <c r="AJ4652" t="s">
        <v>2941</v>
      </c>
      <c r="AK4652" t="s">
        <v>3101</v>
      </c>
      <c r="AL4652" t="s">
        <v>3104</v>
      </c>
      <c r="AM4652" t="s">
        <v>3581</v>
      </c>
      <c r="BQ4652">
        <v>272.75659999999999</v>
      </c>
      <c r="BR4652">
        <v>273.12207000000058</v>
      </c>
      <c r="BS4652">
        <v>1</v>
      </c>
    </row>
    <row r="4653" spans="1:71" x14ac:dyDescent="0.25">
      <c r="A4653" t="s">
        <v>87</v>
      </c>
      <c r="B4653">
        <v>1640</v>
      </c>
      <c r="C4653" t="s">
        <v>88</v>
      </c>
      <c r="D4653">
        <v>2</v>
      </c>
      <c r="E4653">
        <v>23373.1194</v>
      </c>
      <c r="F4653">
        <v>23373.308440000001</v>
      </c>
      <c r="G4653">
        <v>0.18904000000111409</v>
      </c>
      <c r="H4653">
        <v>273.11939999999998</v>
      </c>
      <c r="I4653">
        <v>149.60599999999999</v>
      </c>
      <c r="J4653">
        <v>677.16499999999996</v>
      </c>
      <c r="L4653" t="s">
        <v>1491</v>
      </c>
      <c r="M4653" t="str">
        <f t="shared" si="584"/>
        <v>2017</v>
      </c>
      <c r="N4653" t="str">
        <f t="shared" si="585"/>
        <v>11</v>
      </c>
      <c r="O4653" t="str">
        <f t="shared" si="586"/>
        <v>24</v>
      </c>
      <c r="P4653" t="str">
        <f t="shared" si="587"/>
        <v>09</v>
      </c>
      <c r="Q4653" t="str">
        <f t="shared" si="588"/>
        <v>36</v>
      </c>
      <c r="R4653" t="str">
        <f t="shared" si="589"/>
        <v>02</v>
      </c>
      <c r="S4653" s="4">
        <f t="shared" si="591"/>
        <v>43063.400023148148</v>
      </c>
      <c r="T4653" s="5">
        <f t="shared" si="590"/>
        <v>43063.400023148148</v>
      </c>
      <c r="U4653" t="s">
        <v>2916</v>
      </c>
      <c r="AH4653" t="s">
        <v>2940</v>
      </c>
      <c r="AI4653" t="s">
        <v>2941</v>
      </c>
      <c r="AJ4653" t="s">
        <v>3097</v>
      </c>
      <c r="AK4653" t="s">
        <v>3101</v>
      </c>
      <c r="AL4653" t="s">
        <v>3103</v>
      </c>
      <c r="AM4653" t="s">
        <v>3582</v>
      </c>
      <c r="BQ4653">
        <v>273.11939999999998</v>
      </c>
      <c r="BR4653">
        <v>273.3084400000011</v>
      </c>
      <c r="BS4653">
        <v>0</v>
      </c>
    </row>
    <row r="4654" spans="1:71" x14ac:dyDescent="0.25">
      <c r="A4654" t="s">
        <v>87</v>
      </c>
      <c r="B4654">
        <v>1641</v>
      </c>
      <c r="C4654" t="s">
        <v>88</v>
      </c>
      <c r="D4654">
        <v>2</v>
      </c>
      <c r="E4654">
        <v>23373.6613</v>
      </c>
      <c r="F4654">
        <v>23373.862939999999</v>
      </c>
      <c r="G4654">
        <v>0.20163999999931551</v>
      </c>
      <c r="H4654">
        <v>273.66129999999998</v>
      </c>
      <c r="I4654">
        <v>78.739999999999995</v>
      </c>
      <c r="J4654">
        <v>1251.9690000000001</v>
      </c>
      <c r="L4654" t="s">
        <v>1491</v>
      </c>
      <c r="M4654" t="str">
        <f t="shared" si="584"/>
        <v>2017</v>
      </c>
      <c r="N4654" t="str">
        <f t="shared" si="585"/>
        <v>11</v>
      </c>
      <c r="O4654" t="str">
        <f t="shared" si="586"/>
        <v>24</v>
      </c>
      <c r="P4654" t="str">
        <f t="shared" si="587"/>
        <v>09</v>
      </c>
      <c r="Q4654" t="str">
        <f t="shared" si="588"/>
        <v>36</v>
      </c>
      <c r="R4654" t="str">
        <f t="shared" si="589"/>
        <v>02</v>
      </c>
      <c r="S4654" s="4">
        <f t="shared" si="591"/>
        <v>43063.400023148148</v>
      </c>
      <c r="T4654" s="5">
        <f t="shared" si="590"/>
        <v>43063.400023148148</v>
      </c>
      <c r="U4654" t="s">
        <v>2916</v>
      </c>
      <c r="AH4654" t="s">
        <v>2940</v>
      </c>
      <c r="AI4654" t="s">
        <v>2941</v>
      </c>
      <c r="AJ4654" t="s">
        <v>3097</v>
      </c>
      <c r="AK4654" t="s">
        <v>3101</v>
      </c>
      <c r="AL4654" t="s">
        <v>3103</v>
      </c>
      <c r="AM4654" t="s">
        <v>3582</v>
      </c>
      <c r="BQ4654">
        <v>273.66129999999998</v>
      </c>
      <c r="BR4654">
        <v>273.8629399999993</v>
      </c>
      <c r="BS4654">
        <v>1</v>
      </c>
    </row>
    <row r="4655" spans="1:71" x14ac:dyDescent="0.25">
      <c r="A4655" t="s">
        <v>87</v>
      </c>
      <c r="B4655">
        <v>1642</v>
      </c>
      <c r="C4655" t="s">
        <v>88</v>
      </c>
      <c r="D4655">
        <v>2</v>
      </c>
      <c r="E4655">
        <v>23374.7703</v>
      </c>
      <c r="F4655">
        <v>23374.90263</v>
      </c>
      <c r="G4655">
        <v>0.13233000000036549</v>
      </c>
      <c r="H4655">
        <v>274.77030000000002</v>
      </c>
      <c r="I4655">
        <v>118.11</v>
      </c>
      <c r="J4655">
        <v>669.29100000000005</v>
      </c>
      <c r="L4655" t="s">
        <v>1491</v>
      </c>
      <c r="M4655" t="str">
        <f t="shared" si="584"/>
        <v>2017</v>
      </c>
      <c r="N4655" t="str">
        <f t="shared" si="585"/>
        <v>11</v>
      </c>
      <c r="O4655" t="str">
        <f t="shared" si="586"/>
        <v>24</v>
      </c>
      <c r="P4655" t="str">
        <f t="shared" si="587"/>
        <v>09</v>
      </c>
      <c r="Q4655" t="str">
        <f t="shared" si="588"/>
        <v>36</v>
      </c>
      <c r="R4655" t="str">
        <f t="shared" si="589"/>
        <v>02</v>
      </c>
      <c r="S4655" s="4">
        <f t="shared" si="591"/>
        <v>43063.400023148148</v>
      </c>
      <c r="T4655" s="5">
        <f t="shared" si="590"/>
        <v>43063.400023148148</v>
      </c>
      <c r="U4655" t="s">
        <v>2916</v>
      </c>
      <c r="AH4655" t="s">
        <v>2940</v>
      </c>
      <c r="AI4655" t="s">
        <v>2941</v>
      </c>
      <c r="AJ4655" t="s">
        <v>3097</v>
      </c>
      <c r="AK4655" t="s">
        <v>3101</v>
      </c>
      <c r="AL4655" t="s">
        <v>3103</v>
      </c>
      <c r="AM4655" t="s">
        <v>3582</v>
      </c>
      <c r="BQ4655">
        <v>274.77030000000002</v>
      </c>
      <c r="BR4655">
        <v>274.90263000000039</v>
      </c>
      <c r="BS4655">
        <v>2</v>
      </c>
    </row>
    <row r="4656" spans="1:71" x14ac:dyDescent="0.25">
      <c r="A4656" t="s">
        <v>87</v>
      </c>
      <c r="B4656">
        <v>1643</v>
      </c>
      <c r="C4656" t="s">
        <v>88</v>
      </c>
      <c r="D4656">
        <v>2</v>
      </c>
      <c r="E4656">
        <v>23375.104299999999</v>
      </c>
      <c r="F4656">
        <v>23375.261829999999</v>
      </c>
      <c r="G4656">
        <v>0.15753000000040629</v>
      </c>
      <c r="H4656">
        <v>275.10430000000002</v>
      </c>
      <c r="I4656">
        <v>141.732</v>
      </c>
      <c r="J4656">
        <v>645.66899999999998</v>
      </c>
      <c r="L4656" t="s">
        <v>1491</v>
      </c>
      <c r="M4656" t="str">
        <f t="shared" si="584"/>
        <v>2017</v>
      </c>
      <c r="N4656" t="str">
        <f t="shared" si="585"/>
        <v>11</v>
      </c>
      <c r="O4656" t="str">
        <f t="shared" si="586"/>
        <v>24</v>
      </c>
      <c r="P4656" t="str">
        <f t="shared" si="587"/>
        <v>09</v>
      </c>
      <c r="Q4656" t="str">
        <f t="shared" si="588"/>
        <v>36</v>
      </c>
      <c r="R4656" t="str">
        <f t="shared" si="589"/>
        <v>02</v>
      </c>
      <c r="S4656" s="4">
        <f t="shared" si="591"/>
        <v>43063.400023148148</v>
      </c>
      <c r="T4656" s="5">
        <f t="shared" si="590"/>
        <v>43063.400023148148</v>
      </c>
      <c r="U4656" t="s">
        <v>2916</v>
      </c>
      <c r="AH4656" t="s">
        <v>2940</v>
      </c>
      <c r="AI4656" t="s">
        <v>2941</v>
      </c>
      <c r="AJ4656" t="s">
        <v>3097</v>
      </c>
      <c r="AK4656" t="s">
        <v>3101</v>
      </c>
      <c r="AL4656" t="s">
        <v>3103</v>
      </c>
      <c r="AM4656" t="s">
        <v>3582</v>
      </c>
      <c r="BQ4656">
        <v>275.10430000000002</v>
      </c>
      <c r="BR4656">
        <v>275.26183000000037</v>
      </c>
      <c r="BS4656">
        <v>3</v>
      </c>
    </row>
    <row r="4657" spans="1:71" x14ac:dyDescent="0.25">
      <c r="A4657" t="s">
        <v>87</v>
      </c>
      <c r="B4657">
        <v>1644</v>
      </c>
      <c r="C4657" t="s">
        <v>88</v>
      </c>
      <c r="D4657">
        <v>2</v>
      </c>
      <c r="E4657">
        <v>23773.5386</v>
      </c>
      <c r="F4657">
        <v>23773.733939999998</v>
      </c>
      <c r="G4657">
        <v>0.1953399999983958</v>
      </c>
      <c r="H4657">
        <v>73.538600000000002</v>
      </c>
      <c r="I4657">
        <v>133.858</v>
      </c>
      <c r="J4657">
        <v>551.18100000000004</v>
      </c>
      <c r="L4657" t="s">
        <v>1492</v>
      </c>
      <c r="M4657" t="str">
        <f t="shared" si="584"/>
        <v>2017</v>
      </c>
      <c r="N4657" t="str">
        <f t="shared" si="585"/>
        <v>11</v>
      </c>
      <c r="O4657" t="str">
        <f t="shared" si="586"/>
        <v>27</v>
      </c>
      <c r="P4657" t="str">
        <f t="shared" si="587"/>
        <v>02</v>
      </c>
      <c r="Q4657" t="str">
        <f t="shared" si="588"/>
        <v>36</v>
      </c>
      <c r="R4657" t="str">
        <f t="shared" si="589"/>
        <v>02</v>
      </c>
      <c r="S4657" s="4">
        <f t="shared" si="591"/>
        <v>43066.108356481483</v>
      </c>
      <c r="T4657" s="5">
        <f t="shared" si="590"/>
        <v>43066.108356481483</v>
      </c>
      <c r="U4657" t="s">
        <v>2917</v>
      </c>
      <c r="AH4657" t="s">
        <v>2940</v>
      </c>
      <c r="AI4657" t="s">
        <v>2941</v>
      </c>
      <c r="AJ4657" t="s">
        <v>3097</v>
      </c>
      <c r="AK4657" t="s">
        <v>3101</v>
      </c>
      <c r="AL4657" t="s">
        <v>3103</v>
      </c>
      <c r="AM4657" t="s">
        <v>3583</v>
      </c>
      <c r="BQ4657">
        <v>73.538600000000002</v>
      </c>
      <c r="BR4657">
        <v>73.733939999998398</v>
      </c>
      <c r="BS4657">
        <v>0</v>
      </c>
    </row>
    <row r="4658" spans="1:71" x14ac:dyDescent="0.25">
      <c r="A4658" t="s">
        <v>87</v>
      </c>
      <c r="B4658">
        <v>1645</v>
      </c>
      <c r="C4658" t="s">
        <v>88</v>
      </c>
      <c r="D4658">
        <v>2</v>
      </c>
      <c r="E4658">
        <v>23774.162400000001</v>
      </c>
      <c r="F4658">
        <v>23774.345130000002</v>
      </c>
      <c r="G4658">
        <v>0.18273000000044701</v>
      </c>
      <c r="H4658">
        <v>74.162400000000005</v>
      </c>
      <c r="I4658">
        <v>118.11</v>
      </c>
      <c r="J4658">
        <v>488.18900000000002</v>
      </c>
      <c r="L4658" t="s">
        <v>1492</v>
      </c>
      <c r="M4658" t="str">
        <f t="shared" si="584"/>
        <v>2017</v>
      </c>
      <c r="N4658" t="str">
        <f t="shared" si="585"/>
        <v>11</v>
      </c>
      <c r="O4658" t="str">
        <f t="shared" si="586"/>
        <v>27</v>
      </c>
      <c r="P4658" t="str">
        <f t="shared" si="587"/>
        <v>02</v>
      </c>
      <c r="Q4658" t="str">
        <f t="shared" si="588"/>
        <v>36</v>
      </c>
      <c r="R4658" t="str">
        <f t="shared" si="589"/>
        <v>02</v>
      </c>
      <c r="S4658" s="4">
        <f t="shared" si="591"/>
        <v>43066.108356481483</v>
      </c>
      <c r="T4658" s="5">
        <f t="shared" si="590"/>
        <v>43066.108356481483</v>
      </c>
      <c r="U4658" t="s">
        <v>2917</v>
      </c>
      <c r="AH4658" t="s">
        <v>2940</v>
      </c>
      <c r="AI4658" t="s">
        <v>2941</v>
      </c>
      <c r="AJ4658" t="s">
        <v>3097</v>
      </c>
      <c r="AK4658" t="s">
        <v>3101</v>
      </c>
      <c r="AL4658" t="s">
        <v>3103</v>
      </c>
      <c r="AM4658" t="s">
        <v>3583</v>
      </c>
      <c r="BQ4658">
        <v>74.162400000000005</v>
      </c>
      <c r="BR4658">
        <v>74.345130000000452</v>
      </c>
      <c r="BS4658">
        <v>1</v>
      </c>
    </row>
    <row r="4659" spans="1:71" x14ac:dyDescent="0.25">
      <c r="A4659" t="s">
        <v>87</v>
      </c>
      <c r="B4659">
        <v>1646</v>
      </c>
      <c r="C4659" t="s">
        <v>88</v>
      </c>
      <c r="D4659">
        <v>2</v>
      </c>
      <c r="E4659">
        <v>23774.9941</v>
      </c>
      <c r="F4659">
        <v>23775.132730000001</v>
      </c>
      <c r="G4659">
        <v>0.1386300000012852</v>
      </c>
      <c r="H4659">
        <v>74.994100000000003</v>
      </c>
      <c r="I4659">
        <v>125.98399999999999</v>
      </c>
      <c r="J4659">
        <v>551.18100000000004</v>
      </c>
      <c r="L4659" t="s">
        <v>1492</v>
      </c>
      <c r="M4659" t="str">
        <f t="shared" ref="M4659:M4722" si="592">LEFT(RIGHT(LEFT(L4659,23), 8),4)</f>
        <v>2017</v>
      </c>
      <c r="N4659" t="str">
        <f t="shared" ref="N4659:N4722" si="593">LEFT(RIGHT(L4659, 15),2)</f>
        <v>11</v>
      </c>
      <c r="O4659" t="str">
        <f t="shared" ref="O4659:O4722" si="594">LEFT(RIGHT(L4659, 13),2)</f>
        <v>27</v>
      </c>
      <c r="P4659" t="str">
        <f t="shared" ref="P4659:P4722" si="595">LEFT(RIGHT(L4659, 10),2)</f>
        <v>02</v>
      </c>
      <c r="Q4659" t="str">
        <f t="shared" ref="Q4659:Q4722" si="596">LEFT(RIGHT(L4659, 8),2)</f>
        <v>36</v>
      </c>
      <c r="R4659" t="str">
        <f t="shared" ref="R4659:R4722" si="597">LEFT(RIGHT(L4659, 6),2)</f>
        <v>02</v>
      </c>
      <c r="S4659" s="4">
        <f t="shared" si="591"/>
        <v>43066.108356481483</v>
      </c>
      <c r="T4659" s="5">
        <f t="shared" ref="T4659:T4722" si="598">S4659</f>
        <v>43066.108356481483</v>
      </c>
      <c r="U4659" t="s">
        <v>2917</v>
      </c>
      <c r="AH4659" t="s">
        <v>2940</v>
      </c>
      <c r="AI4659" t="s">
        <v>2941</v>
      </c>
      <c r="AJ4659" t="s">
        <v>3097</v>
      </c>
      <c r="AK4659" t="s">
        <v>3101</v>
      </c>
      <c r="AL4659" t="s">
        <v>3103</v>
      </c>
      <c r="AM4659" t="s">
        <v>3583</v>
      </c>
      <c r="BQ4659">
        <v>74.994100000000003</v>
      </c>
      <c r="BR4659">
        <v>75.132730000001288</v>
      </c>
      <c r="BS4659">
        <v>2</v>
      </c>
    </row>
    <row r="4660" spans="1:71" x14ac:dyDescent="0.25">
      <c r="A4660" t="s">
        <v>87</v>
      </c>
      <c r="B4660">
        <v>1647</v>
      </c>
      <c r="C4660" t="s">
        <v>88</v>
      </c>
      <c r="D4660">
        <v>2</v>
      </c>
      <c r="E4660">
        <v>23776.4434</v>
      </c>
      <c r="F4660">
        <v>23776.632440000001</v>
      </c>
      <c r="G4660">
        <v>0.18904000000111409</v>
      </c>
      <c r="H4660">
        <v>76.443399999999997</v>
      </c>
      <c r="I4660">
        <v>118.11</v>
      </c>
      <c r="J4660">
        <v>527.55899999999997</v>
      </c>
      <c r="L4660" t="s">
        <v>1492</v>
      </c>
      <c r="M4660" t="str">
        <f t="shared" si="592"/>
        <v>2017</v>
      </c>
      <c r="N4660" t="str">
        <f t="shared" si="593"/>
        <v>11</v>
      </c>
      <c r="O4660" t="str">
        <f t="shared" si="594"/>
        <v>27</v>
      </c>
      <c r="P4660" t="str">
        <f t="shared" si="595"/>
        <v>02</v>
      </c>
      <c r="Q4660" t="str">
        <f t="shared" si="596"/>
        <v>36</v>
      </c>
      <c r="R4660" t="str">
        <f t="shared" si="597"/>
        <v>02</v>
      </c>
      <c r="S4660" s="4">
        <f t="shared" si="591"/>
        <v>43066.108356481483</v>
      </c>
      <c r="T4660" s="5">
        <f t="shared" si="598"/>
        <v>43066.108356481483</v>
      </c>
      <c r="U4660" t="s">
        <v>2917</v>
      </c>
      <c r="AH4660" t="s">
        <v>2940</v>
      </c>
      <c r="AI4660" t="s">
        <v>2941</v>
      </c>
      <c r="AJ4660" t="s">
        <v>3097</v>
      </c>
      <c r="AK4660" t="s">
        <v>3101</v>
      </c>
      <c r="AL4660" t="s">
        <v>3103</v>
      </c>
      <c r="AM4660" t="s">
        <v>3583</v>
      </c>
      <c r="BQ4660">
        <v>76.443399999999997</v>
      </c>
      <c r="BR4660">
        <v>76.632440000001111</v>
      </c>
      <c r="BS4660">
        <v>3</v>
      </c>
    </row>
    <row r="4661" spans="1:71" x14ac:dyDescent="0.25">
      <c r="A4661" t="s">
        <v>87</v>
      </c>
      <c r="B4661">
        <v>1648</v>
      </c>
      <c r="C4661" t="s">
        <v>88</v>
      </c>
      <c r="D4661">
        <v>2</v>
      </c>
      <c r="E4661">
        <v>23776.9349</v>
      </c>
      <c r="F4661">
        <v>23777.08613</v>
      </c>
      <c r="G4661">
        <v>0.15122999999948661</v>
      </c>
      <c r="H4661">
        <v>76.934899999999999</v>
      </c>
      <c r="I4661">
        <v>78.739999999999995</v>
      </c>
      <c r="J4661">
        <v>496.06299999999999</v>
      </c>
      <c r="L4661" t="s">
        <v>1492</v>
      </c>
      <c r="M4661" t="str">
        <f t="shared" si="592"/>
        <v>2017</v>
      </c>
      <c r="N4661" t="str">
        <f t="shared" si="593"/>
        <v>11</v>
      </c>
      <c r="O4661" t="str">
        <f t="shared" si="594"/>
        <v>27</v>
      </c>
      <c r="P4661" t="str">
        <f t="shared" si="595"/>
        <v>02</v>
      </c>
      <c r="Q4661" t="str">
        <f t="shared" si="596"/>
        <v>36</v>
      </c>
      <c r="R4661" t="str">
        <f t="shared" si="597"/>
        <v>02</v>
      </c>
      <c r="S4661" s="4">
        <f t="shared" si="591"/>
        <v>43066.108356481483</v>
      </c>
      <c r="T4661" s="5">
        <f t="shared" si="598"/>
        <v>43066.108356481483</v>
      </c>
      <c r="U4661" t="s">
        <v>2917</v>
      </c>
      <c r="AH4661" t="s">
        <v>2940</v>
      </c>
      <c r="AI4661" t="s">
        <v>2941</v>
      </c>
      <c r="AJ4661" t="s">
        <v>3097</v>
      </c>
      <c r="AK4661" t="s">
        <v>3101</v>
      </c>
      <c r="AL4661" t="s">
        <v>3103</v>
      </c>
      <c r="AM4661" t="s">
        <v>3583</v>
      </c>
      <c r="BQ4661">
        <v>76.934899999999999</v>
      </c>
      <c r="BR4661">
        <v>77.086129999999486</v>
      </c>
      <c r="BS4661">
        <v>4</v>
      </c>
    </row>
    <row r="4662" spans="1:71" x14ac:dyDescent="0.25">
      <c r="A4662" t="s">
        <v>87</v>
      </c>
      <c r="B4662">
        <v>1649</v>
      </c>
      <c r="C4662" t="s">
        <v>88</v>
      </c>
      <c r="D4662">
        <v>2</v>
      </c>
      <c r="E4662">
        <v>23777.873800000001</v>
      </c>
      <c r="F4662">
        <v>23778.037629999999</v>
      </c>
      <c r="G4662">
        <v>0.16382999999768799</v>
      </c>
      <c r="H4662">
        <v>77.873800000000003</v>
      </c>
      <c r="I4662">
        <v>118.11</v>
      </c>
      <c r="J4662">
        <v>488.18900000000002</v>
      </c>
      <c r="L4662" t="s">
        <v>1492</v>
      </c>
      <c r="M4662" t="str">
        <f t="shared" si="592"/>
        <v>2017</v>
      </c>
      <c r="N4662" t="str">
        <f t="shared" si="593"/>
        <v>11</v>
      </c>
      <c r="O4662" t="str">
        <f t="shared" si="594"/>
        <v>27</v>
      </c>
      <c r="P4662" t="str">
        <f t="shared" si="595"/>
        <v>02</v>
      </c>
      <c r="Q4662" t="str">
        <f t="shared" si="596"/>
        <v>36</v>
      </c>
      <c r="R4662" t="str">
        <f t="shared" si="597"/>
        <v>02</v>
      </c>
      <c r="S4662" s="4">
        <f t="shared" si="591"/>
        <v>43066.108356481483</v>
      </c>
      <c r="T4662" s="5">
        <f t="shared" si="598"/>
        <v>43066.108356481483</v>
      </c>
      <c r="U4662" t="s">
        <v>2917</v>
      </c>
      <c r="AH4662" t="s">
        <v>2940</v>
      </c>
      <c r="AI4662" t="s">
        <v>2941</v>
      </c>
      <c r="AJ4662" t="s">
        <v>3097</v>
      </c>
      <c r="AK4662" t="s">
        <v>3101</v>
      </c>
      <c r="AL4662" t="s">
        <v>3103</v>
      </c>
      <c r="AM4662" t="s">
        <v>3583</v>
      </c>
      <c r="BQ4662">
        <v>77.873800000000003</v>
      </c>
      <c r="BR4662">
        <v>78.037629999997691</v>
      </c>
      <c r="BS4662">
        <v>5</v>
      </c>
    </row>
    <row r="4663" spans="1:71" x14ac:dyDescent="0.25">
      <c r="A4663" t="s">
        <v>87</v>
      </c>
      <c r="B4663">
        <v>1650</v>
      </c>
      <c r="C4663" t="s">
        <v>88</v>
      </c>
      <c r="D4663">
        <v>2</v>
      </c>
      <c r="E4663">
        <v>23778.661400000001</v>
      </c>
      <c r="F4663">
        <v>23778.825229999999</v>
      </c>
      <c r="G4663">
        <v>0.16382999999768799</v>
      </c>
      <c r="H4663">
        <v>78.6614</v>
      </c>
      <c r="I4663">
        <v>86.614000000000004</v>
      </c>
      <c r="J4663">
        <v>543.30700000000002</v>
      </c>
      <c r="L4663" t="s">
        <v>1492</v>
      </c>
      <c r="M4663" t="str">
        <f t="shared" si="592"/>
        <v>2017</v>
      </c>
      <c r="N4663" t="str">
        <f t="shared" si="593"/>
        <v>11</v>
      </c>
      <c r="O4663" t="str">
        <f t="shared" si="594"/>
        <v>27</v>
      </c>
      <c r="P4663" t="str">
        <f t="shared" si="595"/>
        <v>02</v>
      </c>
      <c r="Q4663" t="str">
        <f t="shared" si="596"/>
        <v>36</v>
      </c>
      <c r="R4663" t="str">
        <f t="shared" si="597"/>
        <v>02</v>
      </c>
      <c r="S4663" s="4">
        <f t="shared" si="591"/>
        <v>43066.108356481483</v>
      </c>
      <c r="T4663" s="5">
        <f t="shared" si="598"/>
        <v>43066.108356481483</v>
      </c>
      <c r="U4663" t="s">
        <v>2917</v>
      </c>
      <c r="AH4663" t="s">
        <v>2940</v>
      </c>
      <c r="AI4663" t="s">
        <v>2941</v>
      </c>
      <c r="AJ4663" t="s">
        <v>3097</v>
      </c>
      <c r="AK4663" t="s">
        <v>3101</v>
      </c>
      <c r="AL4663" t="s">
        <v>3103</v>
      </c>
      <c r="AM4663" t="s">
        <v>3583</v>
      </c>
      <c r="BQ4663">
        <v>78.6614</v>
      </c>
      <c r="BR4663">
        <v>78.825229999997688</v>
      </c>
      <c r="BS4663">
        <v>6</v>
      </c>
    </row>
    <row r="4664" spans="1:71" x14ac:dyDescent="0.25">
      <c r="A4664" t="s">
        <v>87</v>
      </c>
      <c r="B4664">
        <v>1894</v>
      </c>
      <c r="C4664" t="s">
        <v>88</v>
      </c>
      <c r="D4664">
        <v>2</v>
      </c>
      <c r="E4664">
        <v>23988.762699999999</v>
      </c>
      <c r="F4664">
        <v>23989.241590000001</v>
      </c>
      <c r="G4664">
        <v>0.47889000000213849</v>
      </c>
      <c r="H4664">
        <v>288.7627</v>
      </c>
      <c r="I4664">
        <v>157.47999999999999</v>
      </c>
      <c r="J4664">
        <v>440.94499999999999</v>
      </c>
      <c r="L4664" t="s">
        <v>1492</v>
      </c>
      <c r="M4664" t="str">
        <f t="shared" si="592"/>
        <v>2017</v>
      </c>
      <c r="N4664" t="str">
        <f t="shared" si="593"/>
        <v>11</v>
      </c>
      <c r="O4664" t="str">
        <f t="shared" si="594"/>
        <v>27</v>
      </c>
      <c r="P4664" t="str">
        <f t="shared" si="595"/>
        <v>02</v>
      </c>
      <c r="Q4664" t="str">
        <f t="shared" si="596"/>
        <v>36</v>
      </c>
      <c r="R4664" t="str">
        <f t="shared" si="597"/>
        <v>02</v>
      </c>
      <c r="S4664" s="4">
        <f t="shared" si="591"/>
        <v>43066.108356481483</v>
      </c>
      <c r="T4664" s="5">
        <f t="shared" si="598"/>
        <v>43066.108356481483</v>
      </c>
      <c r="U4664" t="s">
        <v>2917</v>
      </c>
      <c r="AH4664" t="s">
        <v>2940</v>
      </c>
      <c r="AI4664" t="s">
        <v>3077</v>
      </c>
      <c r="AJ4664" t="s">
        <v>3097</v>
      </c>
      <c r="AK4664" t="s">
        <v>3101</v>
      </c>
      <c r="AL4664" t="s">
        <v>3103</v>
      </c>
      <c r="AM4664" t="s">
        <v>3584</v>
      </c>
      <c r="AN4664" t="s">
        <v>3619</v>
      </c>
      <c r="BQ4664">
        <v>288.7627</v>
      </c>
      <c r="BR4664">
        <v>289.24159000000208</v>
      </c>
      <c r="BS4664">
        <v>7</v>
      </c>
    </row>
    <row r="4665" spans="1:71" x14ac:dyDescent="0.25">
      <c r="A4665" t="s">
        <v>87</v>
      </c>
      <c r="B4665">
        <v>1895</v>
      </c>
      <c r="C4665" t="s">
        <v>88</v>
      </c>
      <c r="D4665">
        <v>2</v>
      </c>
      <c r="E4665">
        <v>23990.104899999998</v>
      </c>
      <c r="F4665">
        <v>23990.590090000002</v>
      </c>
      <c r="G4665">
        <v>0.48519000000305817</v>
      </c>
      <c r="H4665">
        <v>290.10489999999999</v>
      </c>
      <c r="I4665">
        <v>157.47999999999999</v>
      </c>
      <c r="J4665">
        <v>606.29899999999998</v>
      </c>
      <c r="L4665" t="s">
        <v>1492</v>
      </c>
      <c r="M4665" t="str">
        <f t="shared" si="592"/>
        <v>2017</v>
      </c>
      <c r="N4665" t="str">
        <f t="shared" si="593"/>
        <v>11</v>
      </c>
      <c r="O4665" t="str">
        <f t="shared" si="594"/>
        <v>27</v>
      </c>
      <c r="P4665" t="str">
        <f t="shared" si="595"/>
        <v>02</v>
      </c>
      <c r="Q4665" t="str">
        <f t="shared" si="596"/>
        <v>36</v>
      </c>
      <c r="R4665" t="str">
        <f t="shared" si="597"/>
        <v>02</v>
      </c>
      <c r="S4665" s="4">
        <f t="shared" si="591"/>
        <v>43066.108356481483</v>
      </c>
      <c r="T4665" s="5">
        <f t="shared" si="598"/>
        <v>43066.108356481483</v>
      </c>
      <c r="U4665" t="s">
        <v>2917</v>
      </c>
      <c r="AH4665" t="s">
        <v>2940</v>
      </c>
      <c r="AI4665" t="s">
        <v>3077</v>
      </c>
      <c r="AJ4665" t="s">
        <v>3097</v>
      </c>
      <c r="AK4665" t="s">
        <v>3101</v>
      </c>
      <c r="AL4665" t="s">
        <v>3103</v>
      </c>
      <c r="AM4665" t="s">
        <v>3584</v>
      </c>
      <c r="AN4665" t="s">
        <v>3619</v>
      </c>
      <c r="BQ4665">
        <v>290.10489999999999</v>
      </c>
      <c r="BR4665">
        <v>290.59009000000299</v>
      </c>
      <c r="BS4665">
        <v>8</v>
      </c>
    </row>
    <row r="4666" spans="1:71" x14ac:dyDescent="0.25">
      <c r="A4666" t="s">
        <v>87</v>
      </c>
      <c r="B4666">
        <v>1896</v>
      </c>
      <c r="C4666" t="s">
        <v>88</v>
      </c>
      <c r="D4666">
        <v>2</v>
      </c>
      <c r="E4666">
        <v>23991.125700000001</v>
      </c>
      <c r="F4666">
        <v>23991.566780000001</v>
      </c>
      <c r="G4666">
        <v>0.44108000000051112</v>
      </c>
      <c r="H4666">
        <v>291.12569999999999</v>
      </c>
      <c r="I4666">
        <v>149.60599999999999</v>
      </c>
      <c r="J4666">
        <v>433.07100000000003</v>
      </c>
      <c r="L4666" t="s">
        <v>1492</v>
      </c>
      <c r="M4666" t="str">
        <f t="shared" si="592"/>
        <v>2017</v>
      </c>
      <c r="N4666" t="str">
        <f t="shared" si="593"/>
        <v>11</v>
      </c>
      <c r="O4666" t="str">
        <f t="shared" si="594"/>
        <v>27</v>
      </c>
      <c r="P4666" t="str">
        <f t="shared" si="595"/>
        <v>02</v>
      </c>
      <c r="Q4666" t="str">
        <f t="shared" si="596"/>
        <v>36</v>
      </c>
      <c r="R4666" t="str">
        <f t="shared" si="597"/>
        <v>02</v>
      </c>
      <c r="S4666" s="4">
        <f t="shared" si="591"/>
        <v>43066.108356481483</v>
      </c>
      <c r="T4666" s="5">
        <f t="shared" si="598"/>
        <v>43066.108356481483</v>
      </c>
      <c r="U4666" t="s">
        <v>2917</v>
      </c>
      <c r="AH4666" t="s">
        <v>2940</v>
      </c>
      <c r="AI4666" t="s">
        <v>3077</v>
      </c>
      <c r="AJ4666" t="s">
        <v>3097</v>
      </c>
      <c r="AK4666" t="s">
        <v>3101</v>
      </c>
      <c r="AL4666" t="s">
        <v>3103</v>
      </c>
      <c r="AM4666" t="s">
        <v>3584</v>
      </c>
      <c r="AN4666" t="s">
        <v>3619</v>
      </c>
      <c r="BQ4666">
        <v>291.12569999999999</v>
      </c>
      <c r="BR4666">
        <v>291.56678000000051</v>
      </c>
      <c r="BS4666">
        <v>9</v>
      </c>
    </row>
    <row r="4667" spans="1:71" x14ac:dyDescent="0.25">
      <c r="A4667" t="s">
        <v>87</v>
      </c>
      <c r="B4667">
        <v>1897</v>
      </c>
      <c r="C4667" t="s">
        <v>88</v>
      </c>
      <c r="D4667">
        <v>2</v>
      </c>
      <c r="E4667">
        <v>23991.825099999998</v>
      </c>
      <c r="F4667">
        <v>23993.085340000001</v>
      </c>
      <c r="G4667">
        <v>1.2602400000032501</v>
      </c>
      <c r="H4667">
        <v>291.82510000000002</v>
      </c>
      <c r="I4667">
        <v>110.236</v>
      </c>
      <c r="J4667">
        <v>417.32299999999998</v>
      </c>
      <c r="L4667" t="s">
        <v>1492</v>
      </c>
      <c r="M4667" t="str">
        <f t="shared" si="592"/>
        <v>2017</v>
      </c>
      <c r="N4667" t="str">
        <f t="shared" si="593"/>
        <v>11</v>
      </c>
      <c r="O4667" t="str">
        <f t="shared" si="594"/>
        <v>27</v>
      </c>
      <c r="P4667" t="str">
        <f t="shared" si="595"/>
        <v>02</v>
      </c>
      <c r="Q4667" t="str">
        <f t="shared" si="596"/>
        <v>36</v>
      </c>
      <c r="R4667" t="str">
        <f t="shared" si="597"/>
        <v>02</v>
      </c>
      <c r="S4667" s="4">
        <f t="shared" si="591"/>
        <v>43066.108356481483</v>
      </c>
      <c r="T4667" s="5">
        <f t="shared" si="598"/>
        <v>43066.108356481483</v>
      </c>
      <c r="U4667" t="s">
        <v>2917</v>
      </c>
      <c r="AH4667" t="s">
        <v>2940</v>
      </c>
      <c r="AI4667" t="s">
        <v>3078</v>
      </c>
      <c r="AJ4667" t="s">
        <v>3097</v>
      </c>
      <c r="AK4667" t="s">
        <v>3101</v>
      </c>
      <c r="AL4667" t="s">
        <v>3103</v>
      </c>
      <c r="AM4667" t="s">
        <v>3584</v>
      </c>
      <c r="AN4667" t="s">
        <v>3619</v>
      </c>
      <c r="BQ4667">
        <v>291.82510000000002</v>
      </c>
      <c r="BR4667">
        <v>293.08534000000333</v>
      </c>
      <c r="BS4667">
        <v>10</v>
      </c>
    </row>
    <row r="4668" spans="1:71" x14ac:dyDescent="0.25">
      <c r="A4668" t="s">
        <v>87</v>
      </c>
      <c r="B4668">
        <v>1651</v>
      </c>
      <c r="C4668" t="s">
        <v>88</v>
      </c>
      <c r="D4668">
        <v>2</v>
      </c>
      <c r="E4668">
        <v>24237.977800000001</v>
      </c>
      <c r="F4668">
        <v>24238.582709999999</v>
      </c>
      <c r="G4668">
        <v>0.60490999999819905</v>
      </c>
      <c r="H4668">
        <v>237.9778</v>
      </c>
      <c r="I4668">
        <v>110.236</v>
      </c>
      <c r="J4668">
        <v>1503.9369999999999</v>
      </c>
      <c r="L4668" t="s">
        <v>1493</v>
      </c>
      <c r="M4668" t="str">
        <f t="shared" si="592"/>
        <v>2017</v>
      </c>
      <c r="N4668" t="str">
        <f t="shared" si="593"/>
        <v>12</v>
      </c>
      <c r="O4668" t="str">
        <f t="shared" si="594"/>
        <v>01</v>
      </c>
      <c r="P4668" t="str">
        <f t="shared" si="595"/>
        <v>21</v>
      </c>
      <c r="Q4668" t="str">
        <f t="shared" si="596"/>
        <v>36</v>
      </c>
      <c r="R4668" t="str">
        <f t="shared" si="597"/>
        <v>02</v>
      </c>
      <c r="S4668" s="4">
        <f t="shared" si="591"/>
        <v>43070.900023148148</v>
      </c>
      <c r="T4668" s="5">
        <f t="shared" si="598"/>
        <v>43070.900023148148</v>
      </c>
      <c r="U4668" t="s">
        <v>2918</v>
      </c>
      <c r="AH4668" t="s">
        <v>2940</v>
      </c>
      <c r="AI4668" t="s">
        <v>3077</v>
      </c>
      <c r="AJ4668" t="s">
        <v>3097</v>
      </c>
      <c r="AK4668" t="s">
        <v>3101</v>
      </c>
      <c r="AL4668" t="s">
        <v>3103</v>
      </c>
      <c r="AM4668" t="s">
        <v>3585</v>
      </c>
      <c r="BQ4668">
        <v>237.9778</v>
      </c>
      <c r="BR4668">
        <v>238.5827099999982</v>
      </c>
      <c r="BS4668">
        <v>0</v>
      </c>
    </row>
    <row r="4669" spans="1:71" x14ac:dyDescent="0.25">
      <c r="A4669" t="s">
        <v>87</v>
      </c>
      <c r="B4669">
        <v>1652</v>
      </c>
      <c r="C4669" t="s">
        <v>88</v>
      </c>
      <c r="D4669">
        <v>2</v>
      </c>
      <c r="E4669">
        <v>24239.754799999999</v>
      </c>
      <c r="F4669">
        <v>24240.158080000001</v>
      </c>
      <c r="G4669">
        <v>0.40328000000226888</v>
      </c>
      <c r="H4669">
        <v>239.75479999999999</v>
      </c>
      <c r="I4669">
        <v>157.47999999999999</v>
      </c>
      <c r="J4669">
        <v>1204.7239999999999</v>
      </c>
      <c r="L4669" t="s">
        <v>1493</v>
      </c>
      <c r="M4669" t="str">
        <f t="shared" si="592"/>
        <v>2017</v>
      </c>
      <c r="N4669" t="str">
        <f t="shared" si="593"/>
        <v>12</v>
      </c>
      <c r="O4669" t="str">
        <f t="shared" si="594"/>
        <v>01</v>
      </c>
      <c r="P4669" t="str">
        <f t="shared" si="595"/>
        <v>21</v>
      </c>
      <c r="Q4669" t="str">
        <f t="shared" si="596"/>
        <v>36</v>
      </c>
      <c r="R4669" t="str">
        <f t="shared" si="597"/>
        <v>02</v>
      </c>
      <c r="S4669" s="4">
        <f t="shared" si="591"/>
        <v>43070.900023148148</v>
      </c>
      <c r="T4669" s="5">
        <f t="shared" si="598"/>
        <v>43070.900023148148</v>
      </c>
      <c r="U4669" t="s">
        <v>2918</v>
      </c>
      <c r="AH4669" t="s">
        <v>2940</v>
      </c>
      <c r="AI4669" t="s">
        <v>2941</v>
      </c>
      <c r="AJ4669" t="s">
        <v>2941</v>
      </c>
      <c r="AK4669" t="s">
        <v>3101</v>
      </c>
      <c r="AL4669" t="s">
        <v>3104</v>
      </c>
      <c r="AM4669" t="s">
        <v>3585</v>
      </c>
      <c r="BQ4669">
        <v>239.75479999999999</v>
      </c>
      <c r="BR4669">
        <v>240.15808000000229</v>
      </c>
      <c r="BS4669">
        <v>1</v>
      </c>
    </row>
    <row r="4670" spans="1:71" x14ac:dyDescent="0.25">
      <c r="A4670" t="s">
        <v>87</v>
      </c>
      <c r="B4670">
        <v>1653</v>
      </c>
      <c r="C4670" t="s">
        <v>88</v>
      </c>
      <c r="D4670">
        <v>2</v>
      </c>
      <c r="E4670">
        <v>24403.325499999999</v>
      </c>
      <c r="F4670">
        <v>24403.501929999999</v>
      </c>
      <c r="G4670">
        <v>0.17642999999952741</v>
      </c>
      <c r="H4670">
        <v>103.32550000000001</v>
      </c>
      <c r="I4670">
        <v>141.732</v>
      </c>
      <c r="J4670">
        <v>724.40899999999999</v>
      </c>
      <c r="L4670" t="s">
        <v>1494</v>
      </c>
      <c r="M4670" t="str">
        <f t="shared" si="592"/>
        <v>2017</v>
      </c>
      <c r="N4670" t="str">
        <f t="shared" si="593"/>
        <v>12</v>
      </c>
      <c r="O4670" t="str">
        <f t="shared" si="594"/>
        <v>02</v>
      </c>
      <c r="P4670" t="str">
        <f t="shared" si="595"/>
        <v>02</v>
      </c>
      <c r="Q4670" t="str">
        <f t="shared" si="596"/>
        <v>36</v>
      </c>
      <c r="R4670" t="str">
        <f t="shared" si="597"/>
        <v>02</v>
      </c>
      <c r="S4670" s="4">
        <f t="shared" si="591"/>
        <v>43071.108356481483</v>
      </c>
      <c r="T4670" s="5">
        <f t="shared" si="598"/>
        <v>43071.108356481483</v>
      </c>
      <c r="U4670" t="s">
        <v>2919</v>
      </c>
      <c r="AH4670" t="s">
        <v>2940</v>
      </c>
      <c r="AI4670" t="s">
        <v>2941</v>
      </c>
      <c r="AJ4670" t="s">
        <v>3097</v>
      </c>
      <c r="AK4670" t="s">
        <v>3101</v>
      </c>
      <c r="AL4670" t="s">
        <v>3103</v>
      </c>
      <c r="AM4670" t="s">
        <v>3586</v>
      </c>
      <c r="BQ4670">
        <v>103.32550000000001</v>
      </c>
      <c r="BR4670">
        <v>103.5019299999995</v>
      </c>
      <c r="BS4670">
        <v>0</v>
      </c>
    </row>
    <row r="4671" spans="1:71" x14ac:dyDescent="0.25">
      <c r="A4671" t="s">
        <v>87</v>
      </c>
      <c r="B4671">
        <v>1654</v>
      </c>
      <c r="C4671" t="s">
        <v>88</v>
      </c>
      <c r="D4671">
        <v>2</v>
      </c>
      <c r="E4671">
        <v>24404.213899999999</v>
      </c>
      <c r="F4671">
        <v>24404.371429999999</v>
      </c>
      <c r="G4671">
        <v>0.15753000000040629</v>
      </c>
      <c r="H4671">
        <v>104.2139</v>
      </c>
      <c r="I4671">
        <v>133.858</v>
      </c>
      <c r="J4671">
        <v>661.41700000000003</v>
      </c>
      <c r="L4671" t="s">
        <v>1494</v>
      </c>
      <c r="M4671" t="str">
        <f t="shared" si="592"/>
        <v>2017</v>
      </c>
      <c r="N4671" t="str">
        <f t="shared" si="593"/>
        <v>12</v>
      </c>
      <c r="O4671" t="str">
        <f t="shared" si="594"/>
        <v>02</v>
      </c>
      <c r="P4671" t="str">
        <f t="shared" si="595"/>
        <v>02</v>
      </c>
      <c r="Q4671" t="str">
        <f t="shared" si="596"/>
        <v>36</v>
      </c>
      <c r="R4671" t="str">
        <f t="shared" si="597"/>
        <v>02</v>
      </c>
      <c r="S4671" s="4">
        <f t="shared" si="591"/>
        <v>43071.108356481483</v>
      </c>
      <c r="T4671" s="5">
        <f t="shared" si="598"/>
        <v>43071.108356481483</v>
      </c>
      <c r="U4671" t="s">
        <v>2919</v>
      </c>
      <c r="AH4671" t="s">
        <v>2940</v>
      </c>
      <c r="AI4671" t="s">
        <v>2941</v>
      </c>
      <c r="AJ4671" t="s">
        <v>3097</v>
      </c>
      <c r="AK4671" t="s">
        <v>3101</v>
      </c>
      <c r="AL4671" t="s">
        <v>3103</v>
      </c>
      <c r="AM4671" t="s">
        <v>3586</v>
      </c>
      <c r="BQ4671">
        <v>104.2139</v>
      </c>
      <c r="BR4671">
        <v>104.3714300000004</v>
      </c>
      <c r="BS4671">
        <v>1</v>
      </c>
    </row>
    <row r="4672" spans="1:71" x14ac:dyDescent="0.25">
      <c r="A4672" t="s">
        <v>87</v>
      </c>
      <c r="B4672">
        <v>1655</v>
      </c>
      <c r="C4672" t="s">
        <v>88</v>
      </c>
      <c r="D4672">
        <v>2</v>
      </c>
      <c r="E4672">
        <v>24630.570500000002</v>
      </c>
      <c r="F4672">
        <v>24630.97378</v>
      </c>
      <c r="G4672">
        <v>0.40327999999863101</v>
      </c>
      <c r="H4672">
        <v>30.570499999999999</v>
      </c>
      <c r="I4672">
        <v>118.11</v>
      </c>
      <c r="J4672">
        <v>1188.9760000000001</v>
      </c>
      <c r="L4672" t="s">
        <v>1495</v>
      </c>
      <c r="M4672" t="str">
        <f t="shared" si="592"/>
        <v>2017</v>
      </c>
      <c r="N4672" t="str">
        <f t="shared" si="593"/>
        <v>12</v>
      </c>
      <c r="O4672" t="str">
        <f t="shared" si="594"/>
        <v>03</v>
      </c>
      <c r="P4672" t="str">
        <f t="shared" si="595"/>
        <v>08</v>
      </c>
      <c r="Q4672" t="str">
        <f t="shared" si="596"/>
        <v>36</v>
      </c>
      <c r="R4672" t="str">
        <f t="shared" si="597"/>
        <v>02</v>
      </c>
      <c r="S4672" s="4">
        <f t="shared" si="591"/>
        <v>43072.358356481483</v>
      </c>
      <c r="T4672" s="5">
        <f t="shared" si="598"/>
        <v>43072.358356481483</v>
      </c>
      <c r="U4672" t="s">
        <v>2920</v>
      </c>
      <c r="AH4672" t="s">
        <v>2940</v>
      </c>
      <c r="AI4672" t="s">
        <v>2941</v>
      </c>
      <c r="AJ4672" t="s">
        <v>2941</v>
      </c>
      <c r="AK4672" t="s">
        <v>3101</v>
      </c>
      <c r="AL4672" t="s">
        <v>3104</v>
      </c>
      <c r="AM4672" t="s">
        <v>3309</v>
      </c>
      <c r="AN4672" t="s">
        <v>3619</v>
      </c>
      <c r="BQ4672">
        <v>30.570499999999999</v>
      </c>
      <c r="BR4672">
        <v>30.97377999999863</v>
      </c>
      <c r="BS4672">
        <v>0</v>
      </c>
    </row>
    <row r="4673" spans="1:71" x14ac:dyDescent="0.25">
      <c r="A4673" t="s">
        <v>87</v>
      </c>
      <c r="B4673">
        <v>1656</v>
      </c>
      <c r="C4673" t="s">
        <v>88</v>
      </c>
      <c r="D4673">
        <v>2</v>
      </c>
      <c r="E4673">
        <v>24632.0576</v>
      </c>
      <c r="F4673">
        <v>24632.49238</v>
      </c>
      <c r="G4673">
        <v>0.43477999999959138</v>
      </c>
      <c r="H4673">
        <v>32.057600000000001</v>
      </c>
      <c r="I4673">
        <v>204.72399999999999</v>
      </c>
      <c r="J4673">
        <v>1047.2439999999999</v>
      </c>
      <c r="L4673" t="s">
        <v>1495</v>
      </c>
      <c r="M4673" t="str">
        <f t="shared" si="592"/>
        <v>2017</v>
      </c>
      <c r="N4673" t="str">
        <f t="shared" si="593"/>
        <v>12</v>
      </c>
      <c r="O4673" t="str">
        <f t="shared" si="594"/>
        <v>03</v>
      </c>
      <c r="P4673" t="str">
        <f t="shared" si="595"/>
        <v>08</v>
      </c>
      <c r="Q4673" t="str">
        <f t="shared" si="596"/>
        <v>36</v>
      </c>
      <c r="R4673" t="str">
        <f t="shared" si="597"/>
        <v>02</v>
      </c>
      <c r="S4673" s="4">
        <f t="shared" si="591"/>
        <v>43072.358356481483</v>
      </c>
      <c r="T4673" s="5">
        <f t="shared" si="598"/>
        <v>43072.358356481483</v>
      </c>
      <c r="U4673" t="s">
        <v>2920</v>
      </c>
      <c r="AH4673" t="s">
        <v>2940</v>
      </c>
      <c r="AI4673" t="s">
        <v>2941</v>
      </c>
      <c r="AJ4673" t="s">
        <v>2941</v>
      </c>
      <c r="AK4673" t="s">
        <v>3101</v>
      </c>
      <c r="AL4673" t="s">
        <v>3104</v>
      </c>
      <c r="AM4673" t="s">
        <v>3309</v>
      </c>
      <c r="AN4673" t="s">
        <v>3619</v>
      </c>
      <c r="BQ4673">
        <v>32.057600000000001</v>
      </c>
      <c r="BR4673">
        <v>32.492379999999592</v>
      </c>
      <c r="BS4673">
        <v>1</v>
      </c>
    </row>
    <row r="4674" spans="1:71" x14ac:dyDescent="0.25">
      <c r="A4674" t="s">
        <v>87</v>
      </c>
      <c r="B4674">
        <v>1657</v>
      </c>
      <c r="C4674" t="s">
        <v>88</v>
      </c>
      <c r="D4674">
        <v>2</v>
      </c>
      <c r="E4674">
        <v>24632.5743</v>
      </c>
      <c r="F4674">
        <v>24632.946070000002</v>
      </c>
      <c r="G4674">
        <v>0.37177000000156107</v>
      </c>
      <c r="H4674">
        <v>32.574300000000001</v>
      </c>
      <c r="I4674">
        <v>149.60599999999999</v>
      </c>
      <c r="J4674">
        <v>1078.74</v>
      </c>
      <c r="L4674" t="s">
        <v>1495</v>
      </c>
      <c r="M4674" t="str">
        <f t="shared" si="592"/>
        <v>2017</v>
      </c>
      <c r="N4674" t="str">
        <f t="shared" si="593"/>
        <v>12</v>
      </c>
      <c r="O4674" t="str">
        <f t="shared" si="594"/>
        <v>03</v>
      </c>
      <c r="P4674" t="str">
        <f t="shared" si="595"/>
        <v>08</v>
      </c>
      <c r="Q4674" t="str">
        <f t="shared" si="596"/>
        <v>36</v>
      </c>
      <c r="R4674" t="str">
        <f t="shared" si="597"/>
        <v>02</v>
      </c>
      <c r="S4674" s="4">
        <f t="shared" si="591"/>
        <v>43072.358356481483</v>
      </c>
      <c r="T4674" s="5">
        <f t="shared" si="598"/>
        <v>43072.358356481483</v>
      </c>
      <c r="U4674" t="s">
        <v>2920</v>
      </c>
      <c r="AH4674" t="s">
        <v>2940</v>
      </c>
      <c r="AI4674" t="s">
        <v>2941</v>
      </c>
      <c r="AJ4674" t="s">
        <v>2941</v>
      </c>
      <c r="AK4674" t="s">
        <v>3101</v>
      </c>
      <c r="AL4674" t="s">
        <v>3104</v>
      </c>
      <c r="AM4674" t="s">
        <v>3309</v>
      </c>
      <c r="AN4674" t="s">
        <v>3619</v>
      </c>
      <c r="BQ4674">
        <v>32.574300000000001</v>
      </c>
      <c r="BR4674">
        <v>32.946070000001562</v>
      </c>
      <c r="BS4674">
        <v>2</v>
      </c>
    </row>
    <row r="4675" spans="1:71" x14ac:dyDescent="0.25">
      <c r="A4675" t="s">
        <v>87</v>
      </c>
      <c r="B4675">
        <v>1658</v>
      </c>
      <c r="C4675" t="s">
        <v>88</v>
      </c>
      <c r="D4675">
        <v>2</v>
      </c>
      <c r="E4675">
        <v>24633.084699999999</v>
      </c>
      <c r="F4675">
        <v>24634.086589999999</v>
      </c>
      <c r="G4675">
        <v>1.0018899999995481</v>
      </c>
      <c r="H4675">
        <v>33.084699999999998</v>
      </c>
      <c r="I4675">
        <v>102.36199999999999</v>
      </c>
      <c r="J4675">
        <v>1118.1099999999999</v>
      </c>
      <c r="L4675" t="s">
        <v>1495</v>
      </c>
      <c r="M4675" t="str">
        <f t="shared" si="592"/>
        <v>2017</v>
      </c>
      <c r="N4675" t="str">
        <f t="shared" si="593"/>
        <v>12</v>
      </c>
      <c r="O4675" t="str">
        <f t="shared" si="594"/>
        <v>03</v>
      </c>
      <c r="P4675" t="str">
        <f t="shared" si="595"/>
        <v>08</v>
      </c>
      <c r="Q4675" t="str">
        <f t="shared" si="596"/>
        <v>36</v>
      </c>
      <c r="R4675" t="str">
        <f t="shared" si="597"/>
        <v>02</v>
      </c>
      <c r="S4675" s="4">
        <f t="shared" ref="S4675:S4738" si="599">DATE(M4675,N4675,O4675)+TIME(P4675,Q4675,R4675)</f>
        <v>43072.358356481483</v>
      </c>
      <c r="T4675" s="5">
        <f t="shared" si="598"/>
        <v>43072.358356481483</v>
      </c>
      <c r="U4675" t="s">
        <v>2920</v>
      </c>
      <c r="AH4675" t="s">
        <v>2940</v>
      </c>
      <c r="AI4675" t="s">
        <v>3081</v>
      </c>
      <c r="AJ4675" t="s">
        <v>2941</v>
      </c>
      <c r="AK4675" t="s">
        <v>3101</v>
      </c>
      <c r="AL4675" t="s">
        <v>3104</v>
      </c>
      <c r="AM4675" t="s">
        <v>3309</v>
      </c>
      <c r="AN4675" t="s">
        <v>3619</v>
      </c>
      <c r="BQ4675">
        <v>33.084699999999998</v>
      </c>
      <c r="BR4675">
        <v>34.086589999999553</v>
      </c>
      <c r="BS4675">
        <v>3</v>
      </c>
    </row>
    <row r="4676" spans="1:71" x14ac:dyDescent="0.25">
      <c r="A4676" t="s">
        <v>87</v>
      </c>
      <c r="B4676">
        <v>1898</v>
      </c>
      <c r="C4676" t="s">
        <v>88</v>
      </c>
      <c r="D4676">
        <v>2</v>
      </c>
      <c r="E4676">
        <v>24626.362300000001</v>
      </c>
      <c r="F4676">
        <v>24626.545030000001</v>
      </c>
      <c r="G4676">
        <v>0.18273000000044701</v>
      </c>
      <c r="H4676">
        <v>26.362300000000001</v>
      </c>
      <c r="I4676">
        <v>133.858</v>
      </c>
      <c r="J4676">
        <v>834.64599999999996</v>
      </c>
      <c r="L4676" t="s">
        <v>1495</v>
      </c>
      <c r="M4676" t="str">
        <f t="shared" si="592"/>
        <v>2017</v>
      </c>
      <c r="N4676" t="str">
        <f t="shared" si="593"/>
        <v>12</v>
      </c>
      <c r="O4676" t="str">
        <f t="shared" si="594"/>
        <v>03</v>
      </c>
      <c r="P4676" t="str">
        <f t="shared" si="595"/>
        <v>08</v>
      </c>
      <c r="Q4676" t="str">
        <f t="shared" si="596"/>
        <v>36</v>
      </c>
      <c r="R4676" t="str">
        <f t="shared" si="597"/>
        <v>02</v>
      </c>
      <c r="S4676" s="4">
        <f t="shared" si="599"/>
        <v>43072.358356481483</v>
      </c>
      <c r="T4676" s="5">
        <f t="shared" si="598"/>
        <v>43072.358356481483</v>
      </c>
      <c r="U4676" t="s">
        <v>2920</v>
      </c>
      <c r="AH4676" t="s">
        <v>2940</v>
      </c>
      <c r="AI4676" t="s">
        <v>2941</v>
      </c>
      <c r="AJ4676" t="s">
        <v>3097</v>
      </c>
      <c r="AK4676" t="s">
        <v>3101</v>
      </c>
      <c r="AL4676" t="s">
        <v>3103</v>
      </c>
      <c r="AM4676" t="s">
        <v>3587</v>
      </c>
      <c r="AN4676" t="s">
        <v>3619</v>
      </c>
      <c r="BQ4676">
        <v>26.362300000000001</v>
      </c>
      <c r="BR4676">
        <v>26.545030000000452</v>
      </c>
      <c r="BS4676">
        <v>4</v>
      </c>
    </row>
    <row r="4677" spans="1:71" x14ac:dyDescent="0.25">
      <c r="A4677" t="s">
        <v>87</v>
      </c>
      <c r="B4677">
        <v>1899</v>
      </c>
      <c r="C4677" t="s">
        <v>88</v>
      </c>
      <c r="D4677">
        <v>2</v>
      </c>
      <c r="E4677">
        <v>24626.759300000002</v>
      </c>
      <c r="F4677">
        <v>24626.973539999999</v>
      </c>
      <c r="G4677">
        <v>0.21423999999751689</v>
      </c>
      <c r="H4677">
        <v>26.7593</v>
      </c>
      <c r="I4677">
        <v>133.858</v>
      </c>
      <c r="J4677">
        <v>960.63</v>
      </c>
      <c r="L4677" t="s">
        <v>1495</v>
      </c>
      <c r="M4677" t="str">
        <f t="shared" si="592"/>
        <v>2017</v>
      </c>
      <c r="N4677" t="str">
        <f t="shared" si="593"/>
        <v>12</v>
      </c>
      <c r="O4677" t="str">
        <f t="shared" si="594"/>
        <v>03</v>
      </c>
      <c r="P4677" t="str">
        <f t="shared" si="595"/>
        <v>08</v>
      </c>
      <c r="Q4677" t="str">
        <f t="shared" si="596"/>
        <v>36</v>
      </c>
      <c r="R4677" t="str">
        <f t="shared" si="597"/>
        <v>02</v>
      </c>
      <c r="S4677" s="4">
        <f t="shared" si="599"/>
        <v>43072.358356481483</v>
      </c>
      <c r="T4677" s="5">
        <f t="shared" si="598"/>
        <v>43072.358356481483</v>
      </c>
      <c r="U4677" t="s">
        <v>2920</v>
      </c>
      <c r="AH4677" t="s">
        <v>2940</v>
      </c>
      <c r="AI4677" t="s">
        <v>2941</v>
      </c>
      <c r="AJ4677" t="s">
        <v>3097</v>
      </c>
      <c r="AK4677" t="s">
        <v>3101</v>
      </c>
      <c r="AL4677" t="s">
        <v>3103</v>
      </c>
      <c r="AM4677" t="s">
        <v>3587</v>
      </c>
      <c r="AN4677" t="s">
        <v>3619</v>
      </c>
      <c r="BQ4677">
        <v>26.7593</v>
      </c>
      <c r="BR4677">
        <v>26.97353999999752</v>
      </c>
      <c r="BS4677">
        <v>5</v>
      </c>
    </row>
    <row r="4678" spans="1:71" x14ac:dyDescent="0.25">
      <c r="A4678" t="s">
        <v>87</v>
      </c>
      <c r="B4678">
        <v>1900</v>
      </c>
      <c r="C4678" t="s">
        <v>88</v>
      </c>
      <c r="D4678">
        <v>2</v>
      </c>
      <c r="E4678">
        <v>24622.487000000001</v>
      </c>
      <c r="F4678">
        <v>24622.751649999998</v>
      </c>
      <c r="G4678">
        <v>0.26464999999734568</v>
      </c>
      <c r="H4678">
        <v>22.486999999999998</v>
      </c>
      <c r="I4678">
        <v>149.60599999999999</v>
      </c>
      <c r="J4678">
        <v>881.89</v>
      </c>
      <c r="L4678" t="s">
        <v>1495</v>
      </c>
      <c r="M4678" t="str">
        <f t="shared" si="592"/>
        <v>2017</v>
      </c>
      <c r="N4678" t="str">
        <f t="shared" si="593"/>
        <v>12</v>
      </c>
      <c r="O4678" t="str">
        <f t="shared" si="594"/>
        <v>03</v>
      </c>
      <c r="P4678" t="str">
        <f t="shared" si="595"/>
        <v>08</v>
      </c>
      <c r="Q4678" t="str">
        <f t="shared" si="596"/>
        <v>36</v>
      </c>
      <c r="R4678" t="str">
        <f t="shared" si="597"/>
        <v>02</v>
      </c>
      <c r="S4678" s="4">
        <f t="shared" si="599"/>
        <v>43072.358356481483</v>
      </c>
      <c r="T4678" s="5">
        <f t="shared" si="598"/>
        <v>43072.358356481483</v>
      </c>
      <c r="U4678" t="s">
        <v>2920</v>
      </c>
      <c r="AH4678" t="s">
        <v>2940</v>
      </c>
      <c r="AI4678" t="s">
        <v>2941</v>
      </c>
      <c r="AJ4678" t="s">
        <v>3097</v>
      </c>
      <c r="AK4678" t="s">
        <v>3101</v>
      </c>
      <c r="AL4678" t="s">
        <v>3103</v>
      </c>
      <c r="AM4678" t="s">
        <v>3105</v>
      </c>
      <c r="AN4678" t="s">
        <v>3729</v>
      </c>
      <c r="BQ4678">
        <v>22.486999999999998</v>
      </c>
      <c r="BR4678">
        <v>22.751649999997341</v>
      </c>
      <c r="BS4678">
        <v>6</v>
      </c>
    </row>
    <row r="4679" spans="1:71" x14ac:dyDescent="0.25">
      <c r="A4679" t="s">
        <v>87</v>
      </c>
      <c r="B4679">
        <v>1901</v>
      </c>
      <c r="C4679" t="s">
        <v>88</v>
      </c>
      <c r="D4679">
        <v>2</v>
      </c>
      <c r="E4679">
        <v>24636.092499999999</v>
      </c>
      <c r="F4679">
        <v>24636.344550000002</v>
      </c>
      <c r="G4679">
        <v>0.25205000000278233</v>
      </c>
      <c r="H4679">
        <v>36.092500000000001</v>
      </c>
      <c r="I4679">
        <v>133.858</v>
      </c>
      <c r="J4679">
        <v>1118.1099999999999</v>
      </c>
      <c r="L4679" t="s">
        <v>1495</v>
      </c>
      <c r="M4679" t="str">
        <f t="shared" si="592"/>
        <v>2017</v>
      </c>
      <c r="N4679" t="str">
        <f t="shared" si="593"/>
        <v>12</v>
      </c>
      <c r="O4679" t="str">
        <f t="shared" si="594"/>
        <v>03</v>
      </c>
      <c r="P4679" t="str">
        <f t="shared" si="595"/>
        <v>08</v>
      </c>
      <c r="Q4679" t="str">
        <f t="shared" si="596"/>
        <v>36</v>
      </c>
      <c r="R4679" t="str">
        <f t="shared" si="597"/>
        <v>02</v>
      </c>
      <c r="S4679" s="4">
        <f t="shared" si="599"/>
        <v>43072.358356481483</v>
      </c>
      <c r="T4679" s="5">
        <f t="shared" si="598"/>
        <v>43072.358356481483</v>
      </c>
      <c r="U4679" t="s">
        <v>2920</v>
      </c>
      <c r="AH4679" t="s">
        <v>2940</v>
      </c>
      <c r="AI4679" t="s">
        <v>2941</v>
      </c>
      <c r="AJ4679" t="s">
        <v>3097</v>
      </c>
      <c r="AK4679" t="s">
        <v>3101</v>
      </c>
      <c r="AL4679" t="s">
        <v>3103</v>
      </c>
      <c r="AM4679" t="s">
        <v>3588</v>
      </c>
      <c r="AN4679" t="s">
        <v>3619</v>
      </c>
      <c r="BQ4679">
        <v>36.092500000000001</v>
      </c>
      <c r="BR4679">
        <v>36.344550000002783</v>
      </c>
      <c r="BS4679">
        <v>7</v>
      </c>
    </row>
    <row r="4680" spans="1:71" x14ac:dyDescent="0.25">
      <c r="A4680" t="s">
        <v>87</v>
      </c>
      <c r="B4680">
        <v>1902</v>
      </c>
      <c r="C4680" t="s">
        <v>88</v>
      </c>
      <c r="D4680">
        <v>2</v>
      </c>
      <c r="E4680">
        <v>24636.577700000002</v>
      </c>
      <c r="F4680">
        <v>24636.84865</v>
      </c>
      <c r="G4680">
        <v>0.27094999999826541</v>
      </c>
      <c r="H4680">
        <v>36.5777</v>
      </c>
      <c r="I4680">
        <v>110.236</v>
      </c>
      <c r="J4680">
        <v>1023.622</v>
      </c>
      <c r="L4680" t="s">
        <v>1495</v>
      </c>
      <c r="M4680" t="str">
        <f t="shared" si="592"/>
        <v>2017</v>
      </c>
      <c r="N4680" t="str">
        <f t="shared" si="593"/>
        <v>12</v>
      </c>
      <c r="O4680" t="str">
        <f t="shared" si="594"/>
        <v>03</v>
      </c>
      <c r="P4680" t="str">
        <f t="shared" si="595"/>
        <v>08</v>
      </c>
      <c r="Q4680" t="str">
        <f t="shared" si="596"/>
        <v>36</v>
      </c>
      <c r="R4680" t="str">
        <f t="shared" si="597"/>
        <v>02</v>
      </c>
      <c r="S4680" s="4">
        <f t="shared" si="599"/>
        <v>43072.358356481483</v>
      </c>
      <c r="T4680" s="5">
        <f t="shared" si="598"/>
        <v>43072.358356481483</v>
      </c>
      <c r="U4680" t="s">
        <v>2920</v>
      </c>
      <c r="AH4680" t="s">
        <v>2940</v>
      </c>
      <c r="AI4680" t="s">
        <v>2941</v>
      </c>
      <c r="AJ4680" t="s">
        <v>3097</v>
      </c>
      <c r="AK4680" t="s">
        <v>3101</v>
      </c>
      <c r="AL4680" t="s">
        <v>3103</v>
      </c>
      <c r="AM4680" t="s">
        <v>3588</v>
      </c>
      <c r="AN4680" t="s">
        <v>3619</v>
      </c>
      <c r="BQ4680">
        <v>36.5777</v>
      </c>
      <c r="BR4680">
        <v>36.848649999998273</v>
      </c>
      <c r="BS4680">
        <v>8</v>
      </c>
    </row>
    <row r="4681" spans="1:71" x14ac:dyDescent="0.25">
      <c r="A4681" t="s">
        <v>87</v>
      </c>
      <c r="B4681">
        <v>1903</v>
      </c>
      <c r="C4681" t="s">
        <v>88</v>
      </c>
      <c r="D4681">
        <v>2</v>
      </c>
      <c r="E4681">
        <v>24639.716499999999</v>
      </c>
      <c r="F4681">
        <v>24639.96225</v>
      </c>
      <c r="G4681">
        <v>0.24575000000186259</v>
      </c>
      <c r="H4681">
        <v>39.716500000000003</v>
      </c>
      <c r="I4681">
        <v>149.60599999999999</v>
      </c>
      <c r="J4681">
        <v>976.37800000000004</v>
      </c>
      <c r="L4681" t="s">
        <v>1495</v>
      </c>
      <c r="M4681" t="str">
        <f t="shared" si="592"/>
        <v>2017</v>
      </c>
      <c r="N4681" t="str">
        <f t="shared" si="593"/>
        <v>12</v>
      </c>
      <c r="O4681" t="str">
        <f t="shared" si="594"/>
        <v>03</v>
      </c>
      <c r="P4681" t="str">
        <f t="shared" si="595"/>
        <v>08</v>
      </c>
      <c r="Q4681" t="str">
        <f t="shared" si="596"/>
        <v>36</v>
      </c>
      <c r="R4681" t="str">
        <f t="shared" si="597"/>
        <v>02</v>
      </c>
      <c r="S4681" s="4">
        <f t="shared" si="599"/>
        <v>43072.358356481483</v>
      </c>
      <c r="T4681" s="5">
        <f t="shared" si="598"/>
        <v>43072.358356481483</v>
      </c>
      <c r="U4681" t="s">
        <v>2920</v>
      </c>
      <c r="AH4681" t="s">
        <v>2940</v>
      </c>
      <c r="AI4681" t="s">
        <v>2941</v>
      </c>
      <c r="AJ4681" t="s">
        <v>3097</v>
      </c>
      <c r="AK4681" t="s">
        <v>3101</v>
      </c>
      <c r="AL4681" t="s">
        <v>3103</v>
      </c>
      <c r="AM4681" t="s">
        <v>3589</v>
      </c>
      <c r="AN4681" t="s">
        <v>3619</v>
      </c>
      <c r="BQ4681">
        <v>39.716500000000003</v>
      </c>
      <c r="BR4681">
        <v>39.962250000001873</v>
      </c>
      <c r="BS4681">
        <v>9</v>
      </c>
    </row>
    <row r="4682" spans="1:71" x14ac:dyDescent="0.25">
      <c r="A4682" t="s">
        <v>87</v>
      </c>
      <c r="B4682">
        <v>1904</v>
      </c>
      <c r="C4682" t="s">
        <v>88</v>
      </c>
      <c r="D4682">
        <v>2</v>
      </c>
      <c r="E4682">
        <v>24640.094499999999</v>
      </c>
      <c r="F4682">
        <v>24640.340250000001</v>
      </c>
      <c r="G4682">
        <v>0.24575000000186259</v>
      </c>
      <c r="H4682">
        <v>40.094499999999996</v>
      </c>
      <c r="I4682">
        <v>165.35400000000001</v>
      </c>
      <c r="J4682">
        <v>1236.22</v>
      </c>
      <c r="L4682" t="s">
        <v>1495</v>
      </c>
      <c r="M4682" t="str">
        <f t="shared" si="592"/>
        <v>2017</v>
      </c>
      <c r="N4682" t="str">
        <f t="shared" si="593"/>
        <v>12</v>
      </c>
      <c r="O4682" t="str">
        <f t="shared" si="594"/>
        <v>03</v>
      </c>
      <c r="P4682" t="str">
        <f t="shared" si="595"/>
        <v>08</v>
      </c>
      <c r="Q4682" t="str">
        <f t="shared" si="596"/>
        <v>36</v>
      </c>
      <c r="R4682" t="str">
        <f t="shared" si="597"/>
        <v>02</v>
      </c>
      <c r="S4682" s="4">
        <f t="shared" si="599"/>
        <v>43072.358356481483</v>
      </c>
      <c r="T4682" s="5">
        <f t="shared" si="598"/>
        <v>43072.358356481483</v>
      </c>
      <c r="U4682" t="s">
        <v>2920</v>
      </c>
      <c r="AH4682" t="s">
        <v>2940</v>
      </c>
      <c r="AI4682" t="s">
        <v>2941</v>
      </c>
      <c r="AJ4682" t="s">
        <v>3097</v>
      </c>
      <c r="AK4682" t="s">
        <v>3101</v>
      </c>
      <c r="AL4682" t="s">
        <v>3103</v>
      </c>
      <c r="AM4682" t="s">
        <v>3589</v>
      </c>
      <c r="AN4682" t="s">
        <v>3619</v>
      </c>
      <c r="BQ4682">
        <v>40.094499999999996</v>
      </c>
      <c r="BR4682">
        <v>40.340250000001859</v>
      </c>
      <c r="BS4682">
        <v>10</v>
      </c>
    </row>
    <row r="4683" spans="1:71" x14ac:dyDescent="0.25">
      <c r="A4683" t="s">
        <v>87</v>
      </c>
      <c r="B4683">
        <v>1905</v>
      </c>
      <c r="C4683" t="s">
        <v>88</v>
      </c>
      <c r="D4683">
        <v>2</v>
      </c>
      <c r="E4683">
        <v>24640.579699999998</v>
      </c>
      <c r="F4683">
        <v>24641.266530000001</v>
      </c>
      <c r="G4683">
        <v>0.68683000000237371</v>
      </c>
      <c r="H4683">
        <v>40.579700000000003</v>
      </c>
      <c r="I4683">
        <v>165.35400000000001</v>
      </c>
      <c r="J4683">
        <v>1220.472</v>
      </c>
      <c r="L4683" t="s">
        <v>1495</v>
      </c>
      <c r="M4683" t="str">
        <f t="shared" si="592"/>
        <v>2017</v>
      </c>
      <c r="N4683" t="str">
        <f t="shared" si="593"/>
        <v>12</v>
      </c>
      <c r="O4683" t="str">
        <f t="shared" si="594"/>
        <v>03</v>
      </c>
      <c r="P4683" t="str">
        <f t="shared" si="595"/>
        <v>08</v>
      </c>
      <c r="Q4683" t="str">
        <f t="shared" si="596"/>
        <v>36</v>
      </c>
      <c r="R4683" t="str">
        <f t="shared" si="597"/>
        <v>02</v>
      </c>
      <c r="S4683" s="4">
        <f t="shared" si="599"/>
        <v>43072.358356481483</v>
      </c>
      <c r="T4683" s="5">
        <f t="shared" si="598"/>
        <v>43072.358356481483</v>
      </c>
      <c r="U4683" t="s">
        <v>2920</v>
      </c>
      <c r="AH4683" t="s">
        <v>2940</v>
      </c>
      <c r="AI4683" t="s">
        <v>3077</v>
      </c>
      <c r="AJ4683" t="s">
        <v>2941</v>
      </c>
      <c r="AK4683" t="s">
        <v>3101</v>
      </c>
      <c r="AL4683" t="s">
        <v>3104</v>
      </c>
      <c r="AM4683" t="s">
        <v>3589</v>
      </c>
      <c r="AN4683" t="s">
        <v>3619</v>
      </c>
      <c r="BQ4683">
        <v>40.579700000000003</v>
      </c>
      <c r="BR4683">
        <v>41.266530000002383</v>
      </c>
      <c r="BS4683">
        <v>11</v>
      </c>
    </row>
    <row r="4684" spans="1:71" x14ac:dyDescent="0.25">
      <c r="A4684" t="s">
        <v>87</v>
      </c>
      <c r="B4684">
        <v>1660</v>
      </c>
      <c r="C4684" t="s">
        <v>88</v>
      </c>
      <c r="D4684">
        <v>2</v>
      </c>
      <c r="E4684">
        <v>25462.9548</v>
      </c>
      <c r="F4684">
        <v>25463.452590000001</v>
      </c>
      <c r="G4684">
        <v>0.49779000000125961</v>
      </c>
      <c r="H4684">
        <v>262.95479999999998</v>
      </c>
      <c r="I4684">
        <v>165.35400000000001</v>
      </c>
      <c r="J4684">
        <v>1220.472</v>
      </c>
      <c r="L4684" t="s">
        <v>1496</v>
      </c>
      <c r="M4684" t="str">
        <f t="shared" si="592"/>
        <v>2017</v>
      </c>
      <c r="N4684" t="str">
        <f t="shared" si="593"/>
        <v>12</v>
      </c>
      <c r="O4684" t="str">
        <f t="shared" si="594"/>
        <v>06</v>
      </c>
      <c r="P4684" t="str">
        <f t="shared" si="595"/>
        <v>15</v>
      </c>
      <c r="Q4684" t="str">
        <f t="shared" si="596"/>
        <v>06</v>
      </c>
      <c r="R4684" t="str">
        <f t="shared" si="597"/>
        <v>02</v>
      </c>
      <c r="S4684" s="4">
        <f t="shared" si="599"/>
        <v>43075.629189814812</v>
      </c>
      <c r="T4684" s="5">
        <f t="shared" si="598"/>
        <v>43075.629189814812</v>
      </c>
      <c r="U4684" t="s">
        <v>2921</v>
      </c>
      <c r="AH4684" t="s">
        <v>2940</v>
      </c>
      <c r="AI4684" t="s">
        <v>2941</v>
      </c>
      <c r="AJ4684" t="s">
        <v>2941</v>
      </c>
      <c r="AK4684" t="s">
        <v>3101</v>
      </c>
      <c r="AL4684" t="s">
        <v>3104</v>
      </c>
      <c r="AM4684" t="s">
        <v>3590</v>
      </c>
      <c r="BQ4684">
        <v>262.95479999999998</v>
      </c>
      <c r="BR4684">
        <v>263.45259000000118</v>
      </c>
      <c r="BS4684">
        <v>0</v>
      </c>
    </row>
    <row r="4685" spans="1:71" x14ac:dyDescent="0.25">
      <c r="A4685" t="s">
        <v>87</v>
      </c>
      <c r="B4685">
        <v>1662</v>
      </c>
      <c r="C4685" t="s">
        <v>88</v>
      </c>
      <c r="D4685">
        <v>2</v>
      </c>
      <c r="E4685">
        <v>25464.939699999999</v>
      </c>
      <c r="F4685">
        <v>25465.374479999999</v>
      </c>
      <c r="G4685">
        <v>0.43477999999959138</v>
      </c>
      <c r="H4685">
        <v>264.93970000000002</v>
      </c>
      <c r="I4685">
        <v>102.36199999999999</v>
      </c>
      <c r="J4685">
        <v>1188.9760000000001</v>
      </c>
      <c r="L4685" t="s">
        <v>1496</v>
      </c>
      <c r="M4685" t="str">
        <f t="shared" si="592"/>
        <v>2017</v>
      </c>
      <c r="N4685" t="str">
        <f t="shared" si="593"/>
        <v>12</v>
      </c>
      <c r="O4685" t="str">
        <f t="shared" si="594"/>
        <v>06</v>
      </c>
      <c r="P4685" t="str">
        <f t="shared" si="595"/>
        <v>15</v>
      </c>
      <c r="Q4685" t="str">
        <f t="shared" si="596"/>
        <v>06</v>
      </c>
      <c r="R4685" t="str">
        <f t="shared" si="597"/>
        <v>02</v>
      </c>
      <c r="S4685" s="4">
        <f t="shared" si="599"/>
        <v>43075.629189814812</v>
      </c>
      <c r="T4685" s="5">
        <f t="shared" si="598"/>
        <v>43075.629189814812</v>
      </c>
      <c r="U4685" t="s">
        <v>2921</v>
      </c>
      <c r="AH4685" t="s">
        <v>2940</v>
      </c>
      <c r="AI4685" t="s">
        <v>2941</v>
      </c>
      <c r="AJ4685" t="s">
        <v>2941</v>
      </c>
      <c r="AK4685" t="s">
        <v>3101</v>
      </c>
      <c r="AL4685" t="s">
        <v>3104</v>
      </c>
      <c r="AM4685" t="s">
        <v>3590</v>
      </c>
      <c r="BQ4685">
        <v>264.93970000000002</v>
      </c>
      <c r="BR4685">
        <v>265.37447999999961</v>
      </c>
      <c r="BS4685">
        <v>1</v>
      </c>
    </row>
    <row r="4686" spans="1:71" x14ac:dyDescent="0.25">
      <c r="A4686" t="s">
        <v>87</v>
      </c>
      <c r="B4686">
        <v>1663</v>
      </c>
      <c r="C4686" t="s">
        <v>88</v>
      </c>
      <c r="D4686">
        <v>2</v>
      </c>
      <c r="E4686">
        <v>25465.456399999999</v>
      </c>
      <c r="F4686">
        <v>25465.991999999998</v>
      </c>
      <c r="G4686">
        <v>0.53559999999924912</v>
      </c>
      <c r="H4686">
        <v>265.45639999999997</v>
      </c>
      <c r="I4686">
        <v>133.858</v>
      </c>
      <c r="J4686">
        <v>1204.7239999999999</v>
      </c>
      <c r="L4686" t="s">
        <v>1496</v>
      </c>
      <c r="M4686" t="str">
        <f t="shared" si="592"/>
        <v>2017</v>
      </c>
      <c r="N4686" t="str">
        <f t="shared" si="593"/>
        <v>12</v>
      </c>
      <c r="O4686" t="str">
        <f t="shared" si="594"/>
        <v>06</v>
      </c>
      <c r="P4686" t="str">
        <f t="shared" si="595"/>
        <v>15</v>
      </c>
      <c r="Q4686" t="str">
        <f t="shared" si="596"/>
        <v>06</v>
      </c>
      <c r="R4686" t="str">
        <f t="shared" si="597"/>
        <v>02</v>
      </c>
      <c r="S4686" s="4">
        <f t="shared" si="599"/>
        <v>43075.629189814812</v>
      </c>
      <c r="T4686" s="5">
        <f t="shared" si="598"/>
        <v>43075.629189814812</v>
      </c>
      <c r="U4686" t="s">
        <v>2921</v>
      </c>
      <c r="AH4686" t="s">
        <v>2940</v>
      </c>
      <c r="AI4686" t="s">
        <v>2941</v>
      </c>
      <c r="AJ4686" t="s">
        <v>2941</v>
      </c>
      <c r="AK4686" t="s">
        <v>3101</v>
      </c>
      <c r="AL4686" t="s">
        <v>3104</v>
      </c>
      <c r="AM4686" t="s">
        <v>3590</v>
      </c>
      <c r="BQ4686">
        <v>265.45639999999997</v>
      </c>
      <c r="BR4686">
        <v>265.99199999999922</v>
      </c>
      <c r="BS4686">
        <v>2</v>
      </c>
    </row>
    <row r="4687" spans="1:71" x14ac:dyDescent="0.25">
      <c r="A4687" t="s">
        <v>87</v>
      </c>
      <c r="B4687">
        <v>1664</v>
      </c>
      <c r="C4687" t="s">
        <v>88</v>
      </c>
      <c r="D4687">
        <v>2</v>
      </c>
      <c r="E4687">
        <v>25466.3259</v>
      </c>
      <c r="F4687">
        <v>25466.905610000002</v>
      </c>
      <c r="G4687">
        <v>0.57971000000179629</v>
      </c>
      <c r="H4687">
        <v>266.32589999999999</v>
      </c>
      <c r="I4687">
        <v>125.98399999999999</v>
      </c>
      <c r="J4687">
        <v>1251.9690000000001</v>
      </c>
      <c r="L4687" t="s">
        <v>1496</v>
      </c>
      <c r="M4687" t="str">
        <f t="shared" si="592"/>
        <v>2017</v>
      </c>
      <c r="N4687" t="str">
        <f t="shared" si="593"/>
        <v>12</v>
      </c>
      <c r="O4687" t="str">
        <f t="shared" si="594"/>
        <v>06</v>
      </c>
      <c r="P4687" t="str">
        <f t="shared" si="595"/>
        <v>15</v>
      </c>
      <c r="Q4687" t="str">
        <f t="shared" si="596"/>
        <v>06</v>
      </c>
      <c r="R4687" t="str">
        <f t="shared" si="597"/>
        <v>02</v>
      </c>
      <c r="S4687" s="4">
        <f t="shared" si="599"/>
        <v>43075.629189814812</v>
      </c>
      <c r="T4687" s="5">
        <f t="shared" si="598"/>
        <v>43075.629189814812</v>
      </c>
      <c r="U4687" t="s">
        <v>2921</v>
      </c>
      <c r="AH4687" t="s">
        <v>2940</v>
      </c>
      <c r="AI4687" t="s">
        <v>2941</v>
      </c>
      <c r="AJ4687" t="s">
        <v>2941</v>
      </c>
      <c r="AK4687" t="s">
        <v>3101</v>
      </c>
      <c r="AL4687" t="s">
        <v>3104</v>
      </c>
      <c r="AM4687" t="s">
        <v>3590</v>
      </c>
      <c r="BQ4687">
        <v>266.32589999999999</v>
      </c>
      <c r="BR4687">
        <v>266.90561000000179</v>
      </c>
      <c r="BS4687">
        <v>3</v>
      </c>
    </row>
    <row r="4688" spans="1:71" x14ac:dyDescent="0.25">
      <c r="A4688" t="s">
        <v>87</v>
      </c>
      <c r="B4688">
        <v>1665</v>
      </c>
      <c r="C4688" t="s">
        <v>88</v>
      </c>
      <c r="D4688">
        <v>2</v>
      </c>
      <c r="E4688">
        <v>25530.725600000002</v>
      </c>
      <c r="F4688">
        <v>25530.952440000001</v>
      </c>
      <c r="G4688">
        <v>0.2268399999993562</v>
      </c>
      <c r="H4688">
        <v>30.7256</v>
      </c>
      <c r="I4688">
        <v>141.732</v>
      </c>
      <c r="J4688">
        <v>897.63800000000003</v>
      </c>
      <c r="L4688" t="s">
        <v>1497</v>
      </c>
      <c r="M4688" t="str">
        <f t="shared" si="592"/>
        <v>2017</v>
      </c>
      <c r="N4688" t="str">
        <f t="shared" si="593"/>
        <v>12</v>
      </c>
      <c r="O4688" t="str">
        <f t="shared" si="594"/>
        <v>07</v>
      </c>
      <c r="P4688" t="str">
        <f t="shared" si="595"/>
        <v>02</v>
      </c>
      <c r="Q4688" t="str">
        <f t="shared" si="596"/>
        <v>36</v>
      </c>
      <c r="R4688" t="str">
        <f t="shared" si="597"/>
        <v>02</v>
      </c>
      <c r="S4688" s="4">
        <f t="shared" si="599"/>
        <v>43076.108356481483</v>
      </c>
      <c r="T4688" s="5">
        <f t="shared" si="598"/>
        <v>43076.108356481483</v>
      </c>
      <c r="U4688" t="s">
        <v>2922</v>
      </c>
      <c r="AH4688" t="s">
        <v>2940</v>
      </c>
      <c r="AI4688" t="s">
        <v>2941</v>
      </c>
      <c r="AJ4688" t="s">
        <v>3097</v>
      </c>
      <c r="AK4688" t="s">
        <v>3101</v>
      </c>
      <c r="AL4688" t="s">
        <v>3103</v>
      </c>
      <c r="AM4688" t="s">
        <v>3591</v>
      </c>
      <c r="BQ4688">
        <v>30.7256</v>
      </c>
      <c r="BR4688">
        <v>30.95243999999936</v>
      </c>
      <c r="BS4688">
        <v>0</v>
      </c>
    </row>
    <row r="4689" spans="1:71" x14ac:dyDescent="0.25">
      <c r="A4689" t="s">
        <v>87</v>
      </c>
      <c r="B4689">
        <v>1666</v>
      </c>
      <c r="C4689" t="s">
        <v>88</v>
      </c>
      <c r="D4689">
        <v>2</v>
      </c>
      <c r="E4689">
        <v>25531.5196</v>
      </c>
      <c r="F4689">
        <v>25531.746439999999</v>
      </c>
      <c r="G4689">
        <v>0.2268399999993562</v>
      </c>
      <c r="H4689">
        <v>31.519600000000001</v>
      </c>
      <c r="I4689">
        <v>173.22800000000001</v>
      </c>
      <c r="J4689">
        <v>1283.4649999999999</v>
      </c>
      <c r="L4689" t="s">
        <v>1497</v>
      </c>
      <c r="M4689" t="str">
        <f t="shared" si="592"/>
        <v>2017</v>
      </c>
      <c r="N4689" t="str">
        <f t="shared" si="593"/>
        <v>12</v>
      </c>
      <c r="O4689" t="str">
        <f t="shared" si="594"/>
        <v>07</v>
      </c>
      <c r="P4689" t="str">
        <f t="shared" si="595"/>
        <v>02</v>
      </c>
      <c r="Q4689" t="str">
        <f t="shared" si="596"/>
        <v>36</v>
      </c>
      <c r="R4689" t="str">
        <f t="shared" si="597"/>
        <v>02</v>
      </c>
      <c r="S4689" s="4">
        <f t="shared" si="599"/>
        <v>43076.108356481483</v>
      </c>
      <c r="T4689" s="5">
        <f t="shared" si="598"/>
        <v>43076.108356481483</v>
      </c>
      <c r="U4689" t="s">
        <v>2922</v>
      </c>
      <c r="AH4689" t="s">
        <v>2940</v>
      </c>
      <c r="AI4689" t="s">
        <v>2941</v>
      </c>
      <c r="AJ4689" t="s">
        <v>3097</v>
      </c>
      <c r="AK4689" t="s">
        <v>3101</v>
      </c>
      <c r="AL4689" t="s">
        <v>3103</v>
      </c>
      <c r="AM4689" t="s">
        <v>3591</v>
      </c>
      <c r="BQ4689">
        <v>31.519600000000001</v>
      </c>
      <c r="BR4689">
        <v>31.74643999999936</v>
      </c>
      <c r="BS4689">
        <v>1</v>
      </c>
    </row>
    <row r="4690" spans="1:71" x14ac:dyDescent="0.25">
      <c r="A4690" t="s">
        <v>87</v>
      </c>
      <c r="B4690">
        <v>1906</v>
      </c>
      <c r="C4690" t="s">
        <v>88</v>
      </c>
      <c r="D4690">
        <v>2</v>
      </c>
      <c r="E4690">
        <v>25642.1898</v>
      </c>
      <c r="F4690">
        <v>25642.44815</v>
      </c>
      <c r="G4690">
        <v>0.25835000000006397</v>
      </c>
      <c r="H4690">
        <v>142.18979999999999</v>
      </c>
      <c r="I4690">
        <v>86.614000000000004</v>
      </c>
      <c r="J4690">
        <v>929.13400000000001</v>
      </c>
      <c r="L4690" t="s">
        <v>1497</v>
      </c>
      <c r="M4690" t="str">
        <f t="shared" si="592"/>
        <v>2017</v>
      </c>
      <c r="N4690" t="str">
        <f t="shared" si="593"/>
        <v>12</v>
      </c>
      <c r="O4690" t="str">
        <f t="shared" si="594"/>
        <v>07</v>
      </c>
      <c r="P4690" t="str">
        <f t="shared" si="595"/>
        <v>02</v>
      </c>
      <c r="Q4690" t="str">
        <f t="shared" si="596"/>
        <v>36</v>
      </c>
      <c r="R4690" t="str">
        <f t="shared" si="597"/>
        <v>02</v>
      </c>
      <c r="S4690" s="4">
        <f t="shared" si="599"/>
        <v>43076.108356481483</v>
      </c>
      <c r="T4690" s="5">
        <f t="shared" si="598"/>
        <v>43076.108356481483</v>
      </c>
      <c r="U4690" t="s">
        <v>2922</v>
      </c>
      <c r="AH4690" t="s">
        <v>2940</v>
      </c>
      <c r="AI4690" t="s">
        <v>2941</v>
      </c>
      <c r="AJ4690" t="s">
        <v>3097</v>
      </c>
      <c r="AK4690" t="s">
        <v>3101</v>
      </c>
      <c r="AL4690" t="s">
        <v>3103</v>
      </c>
      <c r="AM4690" t="s">
        <v>3592</v>
      </c>
      <c r="BQ4690">
        <v>142.18979999999999</v>
      </c>
      <c r="BR4690">
        <v>142.44815000000011</v>
      </c>
      <c r="BS4690">
        <v>2</v>
      </c>
    </row>
    <row r="4691" spans="1:71" x14ac:dyDescent="0.25">
      <c r="A4691" t="s">
        <v>87</v>
      </c>
      <c r="B4691">
        <v>1908</v>
      </c>
      <c r="C4691" t="s">
        <v>88</v>
      </c>
      <c r="D4691">
        <v>2</v>
      </c>
      <c r="E4691">
        <v>25644.199799999999</v>
      </c>
      <c r="F4691">
        <v>25644.44555</v>
      </c>
      <c r="G4691">
        <v>0.24575000000186259</v>
      </c>
      <c r="H4691">
        <v>144.19980000000001</v>
      </c>
      <c r="I4691">
        <v>62.991999999999997</v>
      </c>
      <c r="J4691">
        <v>1094.4880000000001</v>
      </c>
      <c r="L4691" t="s">
        <v>1497</v>
      </c>
      <c r="M4691" t="str">
        <f t="shared" si="592"/>
        <v>2017</v>
      </c>
      <c r="N4691" t="str">
        <f t="shared" si="593"/>
        <v>12</v>
      </c>
      <c r="O4691" t="str">
        <f t="shared" si="594"/>
        <v>07</v>
      </c>
      <c r="P4691" t="str">
        <f t="shared" si="595"/>
        <v>02</v>
      </c>
      <c r="Q4691" t="str">
        <f t="shared" si="596"/>
        <v>36</v>
      </c>
      <c r="R4691" t="str">
        <f t="shared" si="597"/>
        <v>02</v>
      </c>
      <c r="S4691" s="4">
        <f t="shared" si="599"/>
        <v>43076.108356481483</v>
      </c>
      <c r="T4691" s="5">
        <f t="shared" si="598"/>
        <v>43076.108356481483</v>
      </c>
      <c r="U4691" t="s">
        <v>2922</v>
      </c>
      <c r="AH4691" t="s">
        <v>2940</v>
      </c>
      <c r="AI4691" t="s">
        <v>2941</v>
      </c>
      <c r="AJ4691" t="s">
        <v>3097</v>
      </c>
      <c r="AK4691" t="s">
        <v>3101</v>
      </c>
      <c r="AL4691" t="s">
        <v>3103</v>
      </c>
      <c r="AM4691" t="s">
        <v>3592</v>
      </c>
      <c r="BQ4691">
        <v>144.19980000000001</v>
      </c>
      <c r="BR4691">
        <v>144.4455500000019</v>
      </c>
      <c r="BS4691">
        <v>3</v>
      </c>
    </row>
    <row r="4692" spans="1:71" x14ac:dyDescent="0.25">
      <c r="A4692" t="s">
        <v>87</v>
      </c>
      <c r="B4692">
        <v>1909</v>
      </c>
      <c r="C4692" t="s">
        <v>88</v>
      </c>
      <c r="D4692">
        <v>2</v>
      </c>
      <c r="E4692">
        <v>25650.118999999999</v>
      </c>
      <c r="F4692">
        <v>25650.578990000002</v>
      </c>
      <c r="G4692">
        <v>0.45999000000301749</v>
      </c>
      <c r="H4692">
        <v>150.119</v>
      </c>
      <c r="I4692">
        <v>62.991999999999997</v>
      </c>
      <c r="J4692">
        <v>905.51199999999994</v>
      </c>
      <c r="L4692" t="s">
        <v>1497</v>
      </c>
      <c r="M4692" t="str">
        <f t="shared" si="592"/>
        <v>2017</v>
      </c>
      <c r="N4692" t="str">
        <f t="shared" si="593"/>
        <v>12</v>
      </c>
      <c r="O4692" t="str">
        <f t="shared" si="594"/>
        <v>07</v>
      </c>
      <c r="P4692" t="str">
        <f t="shared" si="595"/>
        <v>02</v>
      </c>
      <c r="Q4692" t="str">
        <f t="shared" si="596"/>
        <v>36</v>
      </c>
      <c r="R4692" t="str">
        <f t="shared" si="597"/>
        <v>02</v>
      </c>
      <c r="S4692" s="4">
        <f t="shared" si="599"/>
        <v>43076.108356481483</v>
      </c>
      <c r="T4692" s="5">
        <f t="shared" si="598"/>
        <v>43076.108356481483</v>
      </c>
      <c r="U4692" t="s">
        <v>2922</v>
      </c>
      <c r="AH4692" t="s">
        <v>2940</v>
      </c>
      <c r="AI4692" t="s">
        <v>2941</v>
      </c>
      <c r="AJ4692" t="s">
        <v>3097</v>
      </c>
      <c r="AK4692" t="s">
        <v>3101</v>
      </c>
      <c r="AL4692" t="s">
        <v>3103</v>
      </c>
      <c r="AM4692" t="s">
        <v>3593</v>
      </c>
      <c r="BQ4692">
        <v>150.119</v>
      </c>
      <c r="BR4692">
        <v>150.57899000000299</v>
      </c>
      <c r="BS4692">
        <v>4</v>
      </c>
    </row>
    <row r="4693" spans="1:71" x14ac:dyDescent="0.25">
      <c r="A4693" t="s">
        <v>87</v>
      </c>
      <c r="B4693">
        <v>1910</v>
      </c>
      <c r="C4693" t="s">
        <v>88</v>
      </c>
      <c r="D4693">
        <v>2</v>
      </c>
      <c r="E4693">
        <v>25651.7762</v>
      </c>
      <c r="F4693">
        <v>25652.097559999998</v>
      </c>
      <c r="G4693">
        <v>0.32135999999809428</v>
      </c>
      <c r="H4693">
        <v>151.77619999999999</v>
      </c>
      <c r="I4693">
        <v>55.118000000000002</v>
      </c>
      <c r="J4693">
        <v>1078.74</v>
      </c>
      <c r="L4693" t="s">
        <v>1497</v>
      </c>
      <c r="M4693" t="str">
        <f t="shared" si="592"/>
        <v>2017</v>
      </c>
      <c r="N4693" t="str">
        <f t="shared" si="593"/>
        <v>12</v>
      </c>
      <c r="O4693" t="str">
        <f t="shared" si="594"/>
        <v>07</v>
      </c>
      <c r="P4693" t="str">
        <f t="shared" si="595"/>
        <v>02</v>
      </c>
      <c r="Q4693" t="str">
        <f t="shared" si="596"/>
        <v>36</v>
      </c>
      <c r="R4693" t="str">
        <f t="shared" si="597"/>
        <v>02</v>
      </c>
      <c r="S4693" s="4">
        <f t="shared" si="599"/>
        <v>43076.108356481483</v>
      </c>
      <c r="T4693" s="5">
        <f t="shared" si="598"/>
        <v>43076.108356481483</v>
      </c>
      <c r="U4693" t="s">
        <v>2922</v>
      </c>
      <c r="AH4693" t="s">
        <v>2940</v>
      </c>
      <c r="AI4693" t="s">
        <v>2941</v>
      </c>
      <c r="AJ4693" t="s">
        <v>3097</v>
      </c>
      <c r="AK4693" t="s">
        <v>3101</v>
      </c>
      <c r="AL4693" t="s">
        <v>3103</v>
      </c>
      <c r="AM4693" t="s">
        <v>3593</v>
      </c>
      <c r="BQ4693">
        <v>151.77619999999999</v>
      </c>
      <c r="BR4693">
        <v>152.09755999999811</v>
      </c>
      <c r="BS4693">
        <v>5</v>
      </c>
    </row>
    <row r="4694" spans="1:71" x14ac:dyDescent="0.25">
      <c r="A4694" t="s">
        <v>87</v>
      </c>
      <c r="B4694">
        <v>1911</v>
      </c>
      <c r="C4694" t="s">
        <v>88</v>
      </c>
      <c r="D4694">
        <v>2</v>
      </c>
      <c r="E4694">
        <v>25748.105100000001</v>
      </c>
      <c r="F4694">
        <v>25748.426459999999</v>
      </c>
      <c r="G4694">
        <v>0.32135999999809428</v>
      </c>
      <c r="H4694">
        <v>248.10509999999999</v>
      </c>
      <c r="I4694">
        <v>62.991999999999997</v>
      </c>
      <c r="J4694">
        <v>1716.5350000000001</v>
      </c>
      <c r="L4694" t="s">
        <v>1497</v>
      </c>
      <c r="M4694" t="str">
        <f t="shared" si="592"/>
        <v>2017</v>
      </c>
      <c r="N4694" t="str">
        <f t="shared" si="593"/>
        <v>12</v>
      </c>
      <c r="O4694" t="str">
        <f t="shared" si="594"/>
        <v>07</v>
      </c>
      <c r="P4694" t="str">
        <f t="shared" si="595"/>
        <v>02</v>
      </c>
      <c r="Q4694" t="str">
        <f t="shared" si="596"/>
        <v>36</v>
      </c>
      <c r="R4694" t="str">
        <f t="shared" si="597"/>
        <v>02</v>
      </c>
      <c r="S4694" s="4">
        <f t="shared" si="599"/>
        <v>43076.108356481483</v>
      </c>
      <c r="T4694" s="5">
        <f t="shared" si="598"/>
        <v>43076.108356481483</v>
      </c>
      <c r="U4694" t="s">
        <v>2922</v>
      </c>
      <c r="AH4694" t="s">
        <v>2940</v>
      </c>
      <c r="AI4694" t="s">
        <v>2941</v>
      </c>
      <c r="AJ4694" t="s">
        <v>3097</v>
      </c>
      <c r="AK4694" t="s">
        <v>3101</v>
      </c>
      <c r="AL4694" t="s">
        <v>3103</v>
      </c>
      <c r="AM4694" t="s">
        <v>3594</v>
      </c>
      <c r="BQ4694">
        <v>248.10509999999999</v>
      </c>
      <c r="BR4694">
        <v>248.42645999999809</v>
      </c>
      <c r="BS4694">
        <v>6</v>
      </c>
    </row>
    <row r="4695" spans="1:71" x14ac:dyDescent="0.25">
      <c r="A4695" t="s">
        <v>87</v>
      </c>
      <c r="B4695">
        <v>1912</v>
      </c>
      <c r="C4695" t="s">
        <v>88</v>
      </c>
      <c r="D4695">
        <v>2</v>
      </c>
      <c r="E4695">
        <v>25750.184499999999</v>
      </c>
      <c r="F4695">
        <v>25750.512159999998</v>
      </c>
      <c r="G4695">
        <v>0.32765999999901402</v>
      </c>
      <c r="H4695">
        <v>250.18450000000001</v>
      </c>
      <c r="I4695">
        <v>110.236</v>
      </c>
      <c r="J4695">
        <v>1637.7950000000001</v>
      </c>
      <c r="L4695" t="s">
        <v>1497</v>
      </c>
      <c r="M4695" t="str">
        <f t="shared" si="592"/>
        <v>2017</v>
      </c>
      <c r="N4695" t="str">
        <f t="shared" si="593"/>
        <v>12</v>
      </c>
      <c r="O4695" t="str">
        <f t="shared" si="594"/>
        <v>07</v>
      </c>
      <c r="P4695" t="str">
        <f t="shared" si="595"/>
        <v>02</v>
      </c>
      <c r="Q4695" t="str">
        <f t="shared" si="596"/>
        <v>36</v>
      </c>
      <c r="R4695" t="str">
        <f t="shared" si="597"/>
        <v>02</v>
      </c>
      <c r="S4695" s="4">
        <f t="shared" si="599"/>
        <v>43076.108356481483</v>
      </c>
      <c r="T4695" s="5">
        <f t="shared" si="598"/>
        <v>43076.108356481483</v>
      </c>
      <c r="U4695" t="s">
        <v>2922</v>
      </c>
      <c r="AH4695" t="s">
        <v>2940</v>
      </c>
      <c r="AI4695" t="s">
        <v>2941</v>
      </c>
      <c r="AJ4695" t="s">
        <v>3097</v>
      </c>
      <c r="AK4695" t="s">
        <v>3101</v>
      </c>
      <c r="AL4695" t="s">
        <v>3103</v>
      </c>
      <c r="AM4695" t="s">
        <v>3594</v>
      </c>
      <c r="BQ4695">
        <v>250.18450000000001</v>
      </c>
      <c r="BR4695">
        <v>250.512159999999</v>
      </c>
      <c r="BS4695">
        <v>7</v>
      </c>
    </row>
    <row r="4696" spans="1:71" x14ac:dyDescent="0.25">
      <c r="A4696" t="s">
        <v>87</v>
      </c>
      <c r="B4696">
        <v>1667</v>
      </c>
      <c r="C4696" t="s">
        <v>88</v>
      </c>
      <c r="D4696">
        <v>2</v>
      </c>
      <c r="E4696">
        <v>25818.106400000001</v>
      </c>
      <c r="F4696">
        <v>25818.25763</v>
      </c>
      <c r="G4696">
        <v>0.15122999999948661</v>
      </c>
      <c r="H4696">
        <v>18.106400000000001</v>
      </c>
      <c r="I4696">
        <v>125.98399999999999</v>
      </c>
      <c r="J4696">
        <v>1039.3699999999999</v>
      </c>
      <c r="L4696" t="s">
        <v>1498</v>
      </c>
      <c r="M4696" t="str">
        <f t="shared" si="592"/>
        <v>2017</v>
      </c>
      <c r="N4696" t="str">
        <f t="shared" si="593"/>
        <v>12</v>
      </c>
      <c r="O4696" t="str">
        <f t="shared" si="594"/>
        <v>08</v>
      </c>
      <c r="P4696" t="str">
        <f t="shared" si="595"/>
        <v>04</v>
      </c>
      <c r="Q4696" t="str">
        <f t="shared" si="596"/>
        <v>06</v>
      </c>
      <c r="R4696" t="str">
        <f t="shared" si="597"/>
        <v>02</v>
      </c>
      <c r="S4696" s="4">
        <f t="shared" si="599"/>
        <v>43077.170856481483</v>
      </c>
      <c r="T4696" s="5">
        <f t="shared" si="598"/>
        <v>43077.170856481483</v>
      </c>
      <c r="U4696" t="s">
        <v>2923</v>
      </c>
      <c r="AH4696" t="s">
        <v>2940</v>
      </c>
      <c r="AI4696" t="s">
        <v>2941</v>
      </c>
      <c r="AJ4696" t="s">
        <v>3097</v>
      </c>
      <c r="AK4696" t="s">
        <v>3101</v>
      </c>
      <c r="AL4696" t="s">
        <v>3103</v>
      </c>
      <c r="AM4696" t="s">
        <v>3595</v>
      </c>
      <c r="BQ4696">
        <v>18.106400000000001</v>
      </c>
      <c r="BR4696">
        <v>18.257629999999491</v>
      </c>
      <c r="BS4696">
        <v>0</v>
      </c>
    </row>
    <row r="4697" spans="1:71" x14ac:dyDescent="0.25">
      <c r="A4697" t="s">
        <v>87</v>
      </c>
      <c r="B4697">
        <v>1668</v>
      </c>
      <c r="C4697" t="s">
        <v>88</v>
      </c>
      <c r="D4697">
        <v>2</v>
      </c>
      <c r="E4697">
        <v>25818.39</v>
      </c>
      <c r="F4697">
        <v>25818.9067</v>
      </c>
      <c r="G4697">
        <v>0.51670000000012806</v>
      </c>
      <c r="H4697">
        <v>18.39</v>
      </c>
      <c r="I4697">
        <v>125.98399999999999</v>
      </c>
      <c r="J4697">
        <v>1078.74</v>
      </c>
      <c r="L4697" t="s">
        <v>1498</v>
      </c>
      <c r="M4697" t="str">
        <f t="shared" si="592"/>
        <v>2017</v>
      </c>
      <c r="N4697" t="str">
        <f t="shared" si="593"/>
        <v>12</v>
      </c>
      <c r="O4697" t="str">
        <f t="shared" si="594"/>
        <v>08</v>
      </c>
      <c r="P4697" t="str">
        <f t="shared" si="595"/>
        <v>04</v>
      </c>
      <c r="Q4697" t="str">
        <f t="shared" si="596"/>
        <v>06</v>
      </c>
      <c r="R4697" t="str">
        <f t="shared" si="597"/>
        <v>02</v>
      </c>
      <c r="S4697" s="4">
        <f t="shared" si="599"/>
        <v>43077.170856481483</v>
      </c>
      <c r="T4697" s="5">
        <f t="shared" si="598"/>
        <v>43077.170856481483</v>
      </c>
      <c r="U4697" t="s">
        <v>2923</v>
      </c>
      <c r="AH4697" t="s">
        <v>2940</v>
      </c>
      <c r="AI4697" t="s">
        <v>2941</v>
      </c>
      <c r="AJ4697" t="s">
        <v>2941</v>
      </c>
      <c r="AK4697" t="s">
        <v>3101</v>
      </c>
      <c r="AL4697" t="s">
        <v>3104</v>
      </c>
      <c r="AM4697" t="s">
        <v>3595</v>
      </c>
      <c r="BQ4697">
        <v>18.39</v>
      </c>
      <c r="BR4697">
        <v>18.906700000000129</v>
      </c>
      <c r="BS4697">
        <v>1</v>
      </c>
    </row>
    <row r="4698" spans="1:71" x14ac:dyDescent="0.25">
      <c r="A4698" t="s">
        <v>87</v>
      </c>
      <c r="B4698">
        <v>1669</v>
      </c>
      <c r="C4698" t="s">
        <v>88</v>
      </c>
      <c r="D4698">
        <v>2</v>
      </c>
      <c r="E4698">
        <v>25819.146100000002</v>
      </c>
      <c r="F4698">
        <v>25819.398150000001</v>
      </c>
      <c r="G4698">
        <v>0.25204999999914429</v>
      </c>
      <c r="H4698">
        <v>19.146100000000001</v>
      </c>
      <c r="I4698">
        <v>102.36199999999999</v>
      </c>
      <c r="J4698">
        <v>1023.622</v>
      </c>
      <c r="L4698" t="s">
        <v>1498</v>
      </c>
      <c r="M4698" t="str">
        <f t="shared" si="592"/>
        <v>2017</v>
      </c>
      <c r="N4698" t="str">
        <f t="shared" si="593"/>
        <v>12</v>
      </c>
      <c r="O4698" t="str">
        <f t="shared" si="594"/>
        <v>08</v>
      </c>
      <c r="P4698" t="str">
        <f t="shared" si="595"/>
        <v>04</v>
      </c>
      <c r="Q4698" t="str">
        <f t="shared" si="596"/>
        <v>06</v>
      </c>
      <c r="R4698" t="str">
        <f t="shared" si="597"/>
        <v>02</v>
      </c>
      <c r="S4698" s="4">
        <f t="shared" si="599"/>
        <v>43077.170856481483</v>
      </c>
      <c r="T4698" s="5">
        <f t="shared" si="598"/>
        <v>43077.170856481483</v>
      </c>
      <c r="U4698" t="s">
        <v>2923</v>
      </c>
      <c r="AH4698" t="s">
        <v>2940</v>
      </c>
      <c r="AI4698" t="s">
        <v>2941</v>
      </c>
      <c r="AJ4698" t="s">
        <v>2941</v>
      </c>
      <c r="AK4698" t="s">
        <v>3101</v>
      </c>
      <c r="AL4698" t="s">
        <v>3104</v>
      </c>
      <c r="AM4698" t="s">
        <v>3595</v>
      </c>
      <c r="BQ4698">
        <v>19.146100000000001</v>
      </c>
      <c r="BR4698">
        <v>19.398149999999141</v>
      </c>
      <c r="BS4698">
        <v>2</v>
      </c>
    </row>
    <row r="4699" spans="1:71" x14ac:dyDescent="0.25">
      <c r="A4699" t="s">
        <v>87</v>
      </c>
      <c r="B4699">
        <v>1670</v>
      </c>
      <c r="C4699" t="s">
        <v>88</v>
      </c>
      <c r="D4699">
        <v>2</v>
      </c>
      <c r="E4699">
        <v>25819.7258</v>
      </c>
      <c r="F4699">
        <v>25821.03645</v>
      </c>
      <c r="G4699">
        <v>1.310649999999441</v>
      </c>
      <c r="H4699">
        <v>19.7258</v>
      </c>
      <c r="I4699">
        <v>70.866</v>
      </c>
      <c r="J4699">
        <v>1047.2439999999999</v>
      </c>
      <c r="L4699" t="s">
        <v>1498</v>
      </c>
      <c r="M4699" t="str">
        <f t="shared" si="592"/>
        <v>2017</v>
      </c>
      <c r="N4699" t="str">
        <f t="shared" si="593"/>
        <v>12</v>
      </c>
      <c r="O4699" t="str">
        <f t="shared" si="594"/>
        <v>08</v>
      </c>
      <c r="P4699" t="str">
        <f t="shared" si="595"/>
        <v>04</v>
      </c>
      <c r="Q4699" t="str">
        <f t="shared" si="596"/>
        <v>06</v>
      </c>
      <c r="R4699" t="str">
        <f t="shared" si="597"/>
        <v>02</v>
      </c>
      <c r="S4699" s="4">
        <f t="shared" si="599"/>
        <v>43077.170856481483</v>
      </c>
      <c r="T4699" s="5">
        <f t="shared" si="598"/>
        <v>43077.170856481483</v>
      </c>
      <c r="U4699" t="s">
        <v>2923</v>
      </c>
      <c r="AH4699" t="s">
        <v>2940</v>
      </c>
      <c r="AI4699" t="s">
        <v>3083</v>
      </c>
      <c r="AJ4699" t="s">
        <v>3078</v>
      </c>
      <c r="AK4699" t="s">
        <v>3101</v>
      </c>
      <c r="AL4699" t="s">
        <v>3104</v>
      </c>
      <c r="AM4699" t="s">
        <v>3595</v>
      </c>
      <c r="BQ4699">
        <v>19.7258</v>
      </c>
      <c r="BR4699">
        <v>21.036449999999441</v>
      </c>
      <c r="BS4699">
        <v>3</v>
      </c>
    </row>
    <row r="4700" spans="1:71" x14ac:dyDescent="0.25">
      <c r="A4700" t="s">
        <v>87</v>
      </c>
      <c r="B4700">
        <v>1672</v>
      </c>
      <c r="C4700" t="s">
        <v>88</v>
      </c>
      <c r="D4700">
        <v>2</v>
      </c>
      <c r="E4700">
        <v>26138.6708</v>
      </c>
      <c r="F4700">
        <v>26138.948049999999</v>
      </c>
      <c r="G4700">
        <v>0.27724999999918509</v>
      </c>
      <c r="H4700">
        <v>38.6708</v>
      </c>
      <c r="I4700">
        <v>62.991999999999997</v>
      </c>
      <c r="J4700">
        <v>803.15</v>
      </c>
      <c r="L4700" t="s">
        <v>1499</v>
      </c>
      <c r="M4700" t="str">
        <f t="shared" si="592"/>
        <v>2017</v>
      </c>
      <c r="N4700" t="str">
        <f t="shared" si="593"/>
        <v>12</v>
      </c>
      <c r="O4700" t="str">
        <f t="shared" si="594"/>
        <v>08</v>
      </c>
      <c r="P4700" t="str">
        <f t="shared" si="595"/>
        <v>08</v>
      </c>
      <c r="Q4700" t="str">
        <f t="shared" si="596"/>
        <v>36</v>
      </c>
      <c r="R4700" t="str">
        <f t="shared" si="597"/>
        <v>02</v>
      </c>
      <c r="S4700" s="4">
        <f t="shared" si="599"/>
        <v>43077.358356481483</v>
      </c>
      <c r="T4700" s="5">
        <f t="shared" si="598"/>
        <v>43077.358356481483</v>
      </c>
      <c r="U4700" t="s">
        <v>2924</v>
      </c>
      <c r="AH4700" t="s">
        <v>2940</v>
      </c>
      <c r="AI4700" t="s">
        <v>2941</v>
      </c>
      <c r="AJ4700" t="s">
        <v>3097</v>
      </c>
      <c r="AK4700" t="s">
        <v>3101</v>
      </c>
      <c r="AL4700" t="s">
        <v>3103</v>
      </c>
      <c r="AM4700" t="s">
        <v>3596</v>
      </c>
      <c r="BQ4700">
        <v>38.6708</v>
      </c>
      <c r="BR4700">
        <v>38.948049999999178</v>
      </c>
      <c r="BS4700">
        <v>0</v>
      </c>
    </row>
    <row r="4701" spans="1:71" x14ac:dyDescent="0.25">
      <c r="A4701" t="s">
        <v>87</v>
      </c>
      <c r="B4701">
        <v>1673</v>
      </c>
      <c r="C4701" t="s">
        <v>88</v>
      </c>
      <c r="D4701">
        <v>2</v>
      </c>
      <c r="E4701">
        <v>26136.396100000002</v>
      </c>
      <c r="F4701">
        <v>26137.946189999999</v>
      </c>
      <c r="G4701">
        <v>1.550089999996999</v>
      </c>
      <c r="H4701">
        <v>36.396099999999997</v>
      </c>
      <c r="I4701">
        <v>0</v>
      </c>
      <c r="J4701">
        <v>842.52</v>
      </c>
      <c r="L4701" t="s">
        <v>1499</v>
      </c>
      <c r="M4701" t="str">
        <f t="shared" si="592"/>
        <v>2017</v>
      </c>
      <c r="N4701" t="str">
        <f t="shared" si="593"/>
        <v>12</v>
      </c>
      <c r="O4701" t="str">
        <f t="shared" si="594"/>
        <v>08</v>
      </c>
      <c r="P4701" t="str">
        <f t="shared" si="595"/>
        <v>08</v>
      </c>
      <c r="Q4701" t="str">
        <f t="shared" si="596"/>
        <v>36</v>
      </c>
      <c r="R4701" t="str">
        <f t="shared" si="597"/>
        <v>02</v>
      </c>
      <c r="S4701" s="4">
        <f t="shared" si="599"/>
        <v>43077.358356481483</v>
      </c>
      <c r="T4701" s="5">
        <f t="shared" si="598"/>
        <v>43077.358356481483</v>
      </c>
      <c r="U4701" t="s">
        <v>2924</v>
      </c>
      <c r="AH4701" t="s">
        <v>2940</v>
      </c>
      <c r="AI4701" t="s">
        <v>2941</v>
      </c>
      <c r="AJ4701" t="s">
        <v>3097</v>
      </c>
      <c r="AK4701" t="s">
        <v>3101</v>
      </c>
      <c r="AL4701" t="s">
        <v>3103</v>
      </c>
      <c r="AM4701" t="s">
        <v>3596</v>
      </c>
      <c r="AN4701" t="s">
        <v>3697</v>
      </c>
      <c r="BQ4701">
        <v>36.396099999999997</v>
      </c>
      <c r="BR4701">
        <v>37.946189999997003</v>
      </c>
      <c r="BS4701">
        <v>1</v>
      </c>
    </row>
    <row r="4702" spans="1:71" x14ac:dyDescent="0.25">
      <c r="A4702" t="s">
        <v>87</v>
      </c>
      <c r="B4702">
        <v>1913</v>
      </c>
      <c r="C4702" t="s">
        <v>88</v>
      </c>
      <c r="D4702">
        <v>2</v>
      </c>
      <c r="E4702">
        <v>26142.604500000001</v>
      </c>
      <c r="F4702">
        <v>26142.787230000002</v>
      </c>
      <c r="G4702">
        <v>0.18273000000044701</v>
      </c>
      <c r="H4702">
        <v>42.604500000000002</v>
      </c>
      <c r="I4702">
        <v>47.244</v>
      </c>
      <c r="J4702">
        <v>629.92100000000005</v>
      </c>
      <c r="L4702" t="s">
        <v>1499</v>
      </c>
      <c r="M4702" t="str">
        <f t="shared" si="592"/>
        <v>2017</v>
      </c>
      <c r="N4702" t="str">
        <f t="shared" si="593"/>
        <v>12</v>
      </c>
      <c r="O4702" t="str">
        <f t="shared" si="594"/>
        <v>08</v>
      </c>
      <c r="P4702" t="str">
        <f t="shared" si="595"/>
        <v>08</v>
      </c>
      <c r="Q4702" t="str">
        <f t="shared" si="596"/>
        <v>36</v>
      </c>
      <c r="R4702" t="str">
        <f t="shared" si="597"/>
        <v>02</v>
      </c>
      <c r="S4702" s="4">
        <f t="shared" si="599"/>
        <v>43077.358356481483</v>
      </c>
      <c r="T4702" s="5">
        <f t="shared" si="598"/>
        <v>43077.358356481483</v>
      </c>
      <c r="U4702" t="s">
        <v>2924</v>
      </c>
      <c r="AH4702" t="s">
        <v>2940</v>
      </c>
      <c r="AI4702" t="s">
        <v>2941</v>
      </c>
      <c r="AJ4702" t="s">
        <v>3097</v>
      </c>
      <c r="AK4702" t="s">
        <v>2940</v>
      </c>
      <c r="AL4702" t="s">
        <v>3103</v>
      </c>
      <c r="AM4702" t="s">
        <v>3299</v>
      </c>
      <c r="AN4702" t="s">
        <v>3730</v>
      </c>
      <c r="BQ4702">
        <v>42.604500000000002</v>
      </c>
      <c r="BR4702">
        <v>42.787230000000449</v>
      </c>
      <c r="BS4702">
        <v>2</v>
      </c>
    </row>
    <row r="4703" spans="1:71" x14ac:dyDescent="0.25">
      <c r="A4703" t="s">
        <v>87</v>
      </c>
      <c r="B4703">
        <v>1914</v>
      </c>
      <c r="C4703" t="s">
        <v>88</v>
      </c>
      <c r="D4703">
        <v>2</v>
      </c>
      <c r="E4703">
        <v>26145.0052</v>
      </c>
      <c r="F4703">
        <v>26145.181629999999</v>
      </c>
      <c r="G4703">
        <v>0.17642999999952741</v>
      </c>
      <c r="H4703">
        <v>45.005200000000002</v>
      </c>
      <c r="I4703">
        <v>110.236</v>
      </c>
      <c r="J4703">
        <v>755.90599999999995</v>
      </c>
      <c r="L4703" t="s">
        <v>1499</v>
      </c>
      <c r="M4703" t="str">
        <f t="shared" si="592"/>
        <v>2017</v>
      </c>
      <c r="N4703" t="str">
        <f t="shared" si="593"/>
        <v>12</v>
      </c>
      <c r="O4703" t="str">
        <f t="shared" si="594"/>
        <v>08</v>
      </c>
      <c r="P4703" t="str">
        <f t="shared" si="595"/>
        <v>08</v>
      </c>
      <c r="Q4703" t="str">
        <f t="shared" si="596"/>
        <v>36</v>
      </c>
      <c r="R4703" t="str">
        <f t="shared" si="597"/>
        <v>02</v>
      </c>
      <c r="S4703" s="4">
        <f t="shared" si="599"/>
        <v>43077.358356481483</v>
      </c>
      <c r="T4703" s="5">
        <f t="shared" si="598"/>
        <v>43077.358356481483</v>
      </c>
      <c r="U4703" t="s">
        <v>2924</v>
      </c>
      <c r="AH4703" t="s">
        <v>2940</v>
      </c>
      <c r="AI4703" t="s">
        <v>2941</v>
      </c>
      <c r="AJ4703" t="s">
        <v>3097</v>
      </c>
      <c r="AK4703" t="s">
        <v>2940</v>
      </c>
      <c r="AL4703" t="s">
        <v>3103</v>
      </c>
      <c r="AM4703" t="s">
        <v>3299</v>
      </c>
      <c r="AN4703" t="s">
        <v>3730</v>
      </c>
      <c r="BQ4703">
        <v>45.005200000000002</v>
      </c>
      <c r="BR4703">
        <v>45.181629999999529</v>
      </c>
      <c r="BS4703">
        <v>3</v>
      </c>
    </row>
    <row r="4704" spans="1:71" x14ac:dyDescent="0.25">
      <c r="A4704" t="s">
        <v>87</v>
      </c>
      <c r="B4704">
        <v>1915</v>
      </c>
      <c r="C4704" t="s">
        <v>88</v>
      </c>
      <c r="D4704">
        <v>2</v>
      </c>
      <c r="E4704">
        <v>26145.389599999999</v>
      </c>
      <c r="F4704">
        <v>26145.616440000002</v>
      </c>
      <c r="G4704">
        <v>0.2268400000029942</v>
      </c>
      <c r="H4704">
        <v>45.389600000000002</v>
      </c>
      <c r="I4704">
        <v>259.84300000000002</v>
      </c>
      <c r="J4704">
        <v>724.40899999999999</v>
      </c>
      <c r="L4704" t="s">
        <v>1499</v>
      </c>
      <c r="M4704" t="str">
        <f t="shared" si="592"/>
        <v>2017</v>
      </c>
      <c r="N4704" t="str">
        <f t="shared" si="593"/>
        <v>12</v>
      </c>
      <c r="O4704" t="str">
        <f t="shared" si="594"/>
        <v>08</v>
      </c>
      <c r="P4704" t="str">
        <f t="shared" si="595"/>
        <v>08</v>
      </c>
      <c r="Q4704" t="str">
        <f t="shared" si="596"/>
        <v>36</v>
      </c>
      <c r="R4704" t="str">
        <f t="shared" si="597"/>
        <v>02</v>
      </c>
      <c r="S4704" s="4">
        <f t="shared" si="599"/>
        <v>43077.358356481483</v>
      </c>
      <c r="T4704" s="5">
        <f t="shared" si="598"/>
        <v>43077.358356481483</v>
      </c>
      <c r="U4704" t="s">
        <v>2924</v>
      </c>
      <c r="AH4704" t="s">
        <v>2940</v>
      </c>
      <c r="AI4704" t="s">
        <v>2941</v>
      </c>
      <c r="AJ4704" t="s">
        <v>3097</v>
      </c>
      <c r="AK4704" t="s">
        <v>2940</v>
      </c>
      <c r="AL4704" t="s">
        <v>3103</v>
      </c>
      <c r="AM4704" t="s">
        <v>3299</v>
      </c>
      <c r="AN4704" t="s">
        <v>3730</v>
      </c>
      <c r="BQ4704">
        <v>45.389600000000002</v>
      </c>
      <c r="BR4704">
        <v>45.616440000003003</v>
      </c>
      <c r="BS4704">
        <v>4</v>
      </c>
    </row>
    <row r="4705" spans="1:71" x14ac:dyDescent="0.25">
      <c r="A4705" t="s">
        <v>87</v>
      </c>
      <c r="B4705">
        <v>1916</v>
      </c>
      <c r="C4705" t="s">
        <v>88</v>
      </c>
      <c r="D4705">
        <v>2</v>
      </c>
      <c r="E4705">
        <v>26145.881099999999</v>
      </c>
      <c r="F4705">
        <v>26146.139449999999</v>
      </c>
      <c r="G4705">
        <v>0.25835000000006397</v>
      </c>
      <c r="H4705">
        <v>45.881100000000004</v>
      </c>
      <c r="I4705">
        <v>275.59100000000001</v>
      </c>
      <c r="J4705">
        <v>889.76400000000001</v>
      </c>
      <c r="L4705" t="s">
        <v>1499</v>
      </c>
      <c r="M4705" t="str">
        <f t="shared" si="592"/>
        <v>2017</v>
      </c>
      <c r="N4705" t="str">
        <f t="shared" si="593"/>
        <v>12</v>
      </c>
      <c r="O4705" t="str">
        <f t="shared" si="594"/>
        <v>08</v>
      </c>
      <c r="P4705" t="str">
        <f t="shared" si="595"/>
        <v>08</v>
      </c>
      <c r="Q4705" t="str">
        <f t="shared" si="596"/>
        <v>36</v>
      </c>
      <c r="R4705" t="str">
        <f t="shared" si="597"/>
        <v>02</v>
      </c>
      <c r="S4705" s="4">
        <f t="shared" si="599"/>
        <v>43077.358356481483</v>
      </c>
      <c r="T4705" s="5">
        <f t="shared" si="598"/>
        <v>43077.358356481483</v>
      </c>
      <c r="U4705" t="s">
        <v>2924</v>
      </c>
      <c r="AH4705" t="s">
        <v>2940</v>
      </c>
      <c r="AI4705" t="s">
        <v>2941</v>
      </c>
      <c r="AJ4705" t="s">
        <v>3097</v>
      </c>
      <c r="AK4705" t="s">
        <v>2940</v>
      </c>
      <c r="AL4705" t="s">
        <v>3103</v>
      </c>
      <c r="AM4705" t="s">
        <v>3299</v>
      </c>
      <c r="AN4705" t="s">
        <v>3730</v>
      </c>
      <c r="BQ4705">
        <v>45.881100000000004</v>
      </c>
      <c r="BR4705">
        <v>46.139450000000068</v>
      </c>
      <c r="BS4705">
        <v>5</v>
      </c>
    </row>
    <row r="4706" spans="1:71" x14ac:dyDescent="0.25">
      <c r="A4706" t="s">
        <v>87</v>
      </c>
      <c r="B4706">
        <v>1917</v>
      </c>
      <c r="C4706" t="s">
        <v>88</v>
      </c>
      <c r="D4706">
        <v>2</v>
      </c>
      <c r="E4706">
        <v>26143.518100000001</v>
      </c>
      <c r="F4706">
        <v>26143.959180000002</v>
      </c>
      <c r="G4706">
        <v>0.44108000000051112</v>
      </c>
      <c r="H4706">
        <v>43.518099999999997</v>
      </c>
      <c r="I4706">
        <v>165.35400000000001</v>
      </c>
      <c r="J4706">
        <v>1000</v>
      </c>
      <c r="L4706" t="s">
        <v>1499</v>
      </c>
      <c r="M4706" t="str">
        <f t="shared" si="592"/>
        <v>2017</v>
      </c>
      <c r="N4706" t="str">
        <f t="shared" si="593"/>
        <v>12</v>
      </c>
      <c r="O4706" t="str">
        <f t="shared" si="594"/>
        <v>08</v>
      </c>
      <c r="P4706" t="str">
        <f t="shared" si="595"/>
        <v>08</v>
      </c>
      <c r="Q4706" t="str">
        <f t="shared" si="596"/>
        <v>36</v>
      </c>
      <c r="R4706" t="str">
        <f t="shared" si="597"/>
        <v>02</v>
      </c>
      <c r="S4706" s="4">
        <f t="shared" si="599"/>
        <v>43077.358356481483</v>
      </c>
      <c r="T4706" s="5">
        <f t="shared" si="598"/>
        <v>43077.358356481483</v>
      </c>
      <c r="U4706" t="s">
        <v>2924</v>
      </c>
      <c r="AH4706" t="s">
        <v>2940</v>
      </c>
      <c r="AI4706" t="s">
        <v>2941</v>
      </c>
      <c r="AJ4706" t="s">
        <v>2941</v>
      </c>
      <c r="AK4706" t="s">
        <v>2940</v>
      </c>
      <c r="AL4706" t="s">
        <v>3104</v>
      </c>
      <c r="AM4706" t="s">
        <v>3299</v>
      </c>
      <c r="AN4706" t="s">
        <v>3730</v>
      </c>
      <c r="BQ4706">
        <v>43.518099999999997</v>
      </c>
      <c r="BR4706">
        <v>43.959180000000508</v>
      </c>
      <c r="BS4706">
        <v>6</v>
      </c>
    </row>
    <row r="4707" spans="1:71" x14ac:dyDescent="0.25">
      <c r="A4707" t="s">
        <v>87</v>
      </c>
      <c r="B4707">
        <v>1674</v>
      </c>
      <c r="C4707" t="s">
        <v>88</v>
      </c>
      <c r="D4707">
        <v>2</v>
      </c>
      <c r="E4707">
        <v>26462.396000000001</v>
      </c>
      <c r="F4707">
        <v>26462.578730000001</v>
      </c>
      <c r="G4707">
        <v>0.18273000000044701</v>
      </c>
      <c r="H4707">
        <v>62.396000000000001</v>
      </c>
      <c r="I4707">
        <v>133.858</v>
      </c>
      <c r="J4707">
        <v>653.54300000000001</v>
      </c>
      <c r="L4707" t="s">
        <v>1500</v>
      </c>
      <c r="M4707" t="str">
        <f t="shared" si="592"/>
        <v>2017</v>
      </c>
      <c r="N4707" t="str">
        <f t="shared" si="593"/>
        <v>12</v>
      </c>
      <c r="O4707" t="str">
        <f t="shared" si="594"/>
        <v>08</v>
      </c>
      <c r="P4707" t="str">
        <f t="shared" si="595"/>
        <v>16</v>
      </c>
      <c r="Q4707" t="str">
        <f t="shared" si="596"/>
        <v>06</v>
      </c>
      <c r="R4707" t="str">
        <f t="shared" si="597"/>
        <v>02</v>
      </c>
      <c r="S4707" s="4">
        <f t="shared" si="599"/>
        <v>43077.670856481483</v>
      </c>
      <c r="T4707" s="5">
        <f t="shared" si="598"/>
        <v>43077.670856481483</v>
      </c>
      <c r="U4707" t="s">
        <v>2925</v>
      </c>
      <c r="AH4707" t="s">
        <v>2940</v>
      </c>
      <c r="AI4707" t="s">
        <v>2941</v>
      </c>
      <c r="AJ4707" t="s">
        <v>3097</v>
      </c>
      <c r="AK4707" t="s">
        <v>3101</v>
      </c>
      <c r="AL4707" t="s">
        <v>3104</v>
      </c>
      <c r="AM4707" t="s">
        <v>3597</v>
      </c>
      <c r="BQ4707">
        <v>62.396000000000001</v>
      </c>
      <c r="BR4707">
        <v>62.578730000000448</v>
      </c>
      <c r="BS4707">
        <v>0</v>
      </c>
    </row>
    <row r="4708" spans="1:71" x14ac:dyDescent="0.25">
      <c r="A4708" t="s">
        <v>87</v>
      </c>
      <c r="B4708">
        <v>1678</v>
      </c>
      <c r="C4708" t="s">
        <v>88</v>
      </c>
      <c r="D4708">
        <v>2</v>
      </c>
      <c r="E4708">
        <v>26725.5851</v>
      </c>
      <c r="F4708">
        <v>26726.196319999999</v>
      </c>
      <c r="G4708">
        <v>0.61121999999886611</v>
      </c>
      <c r="H4708">
        <v>25.585100000000001</v>
      </c>
      <c r="I4708">
        <v>125.98399999999999</v>
      </c>
      <c r="J4708">
        <v>1086.614</v>
      </c>
      <c r="L4708" t="s">
        <v>1501</v>
      </c>
      <c r="M4708" t="str">
        <f t="shared" si="592"/>
        <v>2017</v>
      </c>
      <c r="N4708" t="str">
        <f t="shared" si="593"/>
        <v>12</v>
      </c>
      <c r="O4708" t="str">
        <f t="shared" si="594"/>
        <v>08</v>
      </c>
      <c r="P4708" t="str">
        <f t="shared" si="595"/>
        <v>18</v>
      </c>
      <c r="Q4708" t="str">
        <f t="shared" si="596"/>
        <v>36</v>
      </c>
      <c r="R4708" t="str">
        <f t="shared" si="597"/>
        <v>02</v>
      </c>
      <c r="S4708" s="4">
        <f t="shared" si="599"/>
        <v>43077.775023148148</v>
      </c>
      <c r="T4708" s="5">
        <f t="shared" si="598"/>
        <v>43077.775023148148</v>
      </c>
      <c r="U4708" t="s">
        <v>2926</v>
      </c>
      <c r="AH4708" t="s">
        <v>2940</v>
      </c>
      <c r="AI4708" t="s">
        <v>2941</v>
      </c>
      <c r="AJ4708" t="s">
        <v>2941</v>
      </c>
      <c r="AK4708" t="s">
        <v>3101</v>
      </c>
      <c r="AL4708" t="s">
        <v>3104</v>
      </c>
      <c r="AM4708" t="s">
        <v>3271</v>
      </c>
      <c r="BQ4708">
        <v>25.585100000000001</v>
      </c>
      <c r="BR4708">
        <v>26.19631999999887</v>
      </c>
      <c r="BS4708">
        <v>0</v>
      </c>
    </row>
    <row r="4709" spans="1:71" x14ac:dyDescent="0.25">
      <c r="A4709" t="s">
        <v>87</v>
      </c>
      <c r="B4709">
        <v>1679</v>
      </c>
      <c r="C4709" t="s">
        <v>88</v>
      </c>
      <c r="D4709">
        <v>2</v>
      </c>
      <c r="E4709">
        <v>26726.4231</v>
      </c>
      <c r="F4709">
        <v>26726.668849999998</v>
      </c>
      <c r="G4709">
        <v>0.24574999999822469</v>
      </c>
      <c r="H4709">
        <v>26.423100000000002</v>
      </c>
      <c r="I4709">
        <v>204.72399999999999</v>
      </c>
      <c r="J4709">
        <v>1149.606</v>
      </c>
      <c r="L4709" t="s">
        <v>1501</v>
      </c>
      <c r="M4709" t="str">
        <f t="shared" si="592"/>
        <v>2017</v>
      </c>
      <c r="N4709" t="str">
        <f t="shared" si="593"/>
        <v>12</v>
      </c>
      <c r="O4709" t="str">
        <f t="shared" si="594"/>
        <v>08</v>
      </c>
      <c r="P4709" t="str">
        <f t="shared" si="595"/>
        <v>18</v>
      </c>
      <c r="Q4709" t="str">
        <f t="shared" si="596"/>
        <v>36</v>
      </c>
      <c r="R4709" t="str">
        <f t="shared" si="597"/>
        <v>02</v>
      </c>
      <c r="S4709" s="4">
        <f t="shared" si="599"/>
        <v>43077.775023148148</v>
      </c>
      <c r="T4709" s="5">
        <f t="shared" si="598"/>
        <v>43077.775023148148</v>
      </c>
      <c r="U4709" t="s">
        <v>2926</v>
      </c>
      <c r="AH4709" t="s">
        <v>2940</v>
      </c>
      <c r="AI4709" t="s">
        <v>2941</v>
      </c>
      <c r="AJ4709" t="s">
        <v>2941</v>
      </c>
      <c r="AK4709" t="s">
        <v>3101</v>
      </c>
      <c r="AL4709" t="s">
        <v>3104</v>
      </c>
      <c r="AM4709" t="s">
        <v>3271</v>
      </c>
      <c r="BQ4709">
        <v>26.423100000000002</v>
      </c>
      <c r="BR4709">
        <v>26.66884999999823</v>
      </c>
      <c r="BS4709">
        <v>1</v>
      </c>
    </row>
    <row r="4710" spans="1:71" x14ac:dyDescent="0.25">
      <c r="A4710" t="s">
        <v>87</v>
      </c>
      <c r="B4710">
        <v>1680</v>
      </c>
      <c r="C4710" t="s">
        <v>88</v>
      </c>
      <c r="D4710">
        <v>2</v>
      </c>
      <c r="E4710">
        <v>27249.363499999999</v>
      </c>
      <c r="F4710">
        <v>27249.539929999999</v>
      </c>
      <c r="G4710">
        <v>0.17642999999952741</v>
      </c>
      <c r="H4710">
        <v>249.36349999999999</v>
      </c>
      <c r="I4710">
        <v>141.732</v>
      </c>
      <c r="J4710">
        <v>708.66099999999994</v>
      </c>
      <c r="L4710" t="s">
        <v>1502</v>
      </c>
      <c r="M4710" t="str">
        <f t="shared" si="592"/>
        <v>2017</v>
      </c>
      <c r="N4710" t="str">
        <f t="shared" si="593"/>
        <v>12</v>
      </c>
      <c r="O4710" t="str">
        <f t="shared" si="594"/>
        <v>09</v>
      </c>
      <c r="P4710" t="str">
        <f t="shared" si="595"/>
        <v>04</v>
      </c>
      <c r="Q4710" t="str">
        <f t="shared" si="596"/>
        <v>36</v>
      </c>
      <c r="R4710" t="str">
        <f t="shared" si="597"/>
        <v>02</v>
      </c>
      <c r="S4710" s="4">
        <f t="shared" si="599"/>
        <v>43078.191689814812</v>
      </c>
      <c r="T4710" s="5">
        <f t="shared" si="598"/>
        <v>43078.191689814812</v>
      </c>
      <c r="U4710" t="s">
        <v>2927</v>
      </c>
      <c r="AH4710" t="s">
        <v>2940</v>
      </c>
      <c r="AI4710" t="s">
        <v>2941</v>
      </c>
      <c r="AJ4710" t="s">
        <v>3097</v>
      </c>
      <c r="AK4710" t="s">
        <v>3101</v>
      </c>
      <c r="AL4710" t="s">
        <v>3103</v>
      </c>
      <c r="AM4710" t="s">
        <v>3598</v>
      </c>
      <c r="AN4710" t="s">
        <v>3619</v>
      </c>
      <c r="BQ4710">
        <v>249.36349999999999</v>
      </c>
      <c r="BR4710">
        <v>249.53992999999949</v>
      </c>
      <c r="BS4710">
        <v>0</v>
      </c>
    </row>
    <row r="4711" spans="1:71" x14ac:dyDescent="0.25">
      <c r="A4711" t="s">
        <v>87</v>
      </c>
      <c r="B4711">
        <v>1681</v>
      </c>
      <c r="C4711" t="s">
        <v>88</v>
      </c>
      <c r="D4711">
        <v>2</v>
      </c>
      <c r="E4711">
        <v>27249.7857</v>
      </c>
      <c r="F4711">
        <v>27250.04405</v>
      </c>
      <c r="G4711">
        <v>0.25835000000006397</v>
      </c>
      <c r="H4711">
        <v>249.78569999999999</v>
      </c>
      <c r="I4711">
        <v>165.35400000000001</v>
      </c>
      <c r="J4711">
        <v>921.26</v>
      </c>
      <c r="L4711" t="s">
        <v>1502</v>
      </c>
      <c r="M4711" t="str">
        <f t="shared" si="592"/>
        <v>2017</v>
      </c>
      <c r="N4711" t="str">
        <f t="shared" si="593"/>
        <v>12</v>
      </c>
      <c r="O4711" t="str">
        <f t="shared" si="594"/>
        <v>09</v>
      </c>
      <c r="P4711" t="str">
        <f t="shared" si="595"/>
        <v>04</v>
      </c>
      <c r="Q4711" t="str">
        <f t="shared" si="596"/>
        <v>36</v>
      </c>
      <c r="R4711" t="str">
        <f t="shared" si="597"/>
        <v>02</v>
      </c>
      <c r="S4711" s="4">
        <f t="shared" si="599"/>
        <v>43078.191689814812</v>
      </c>
      <c r="T4711" s="5">
        <f t="shared" si="598"/>
        <v>43078.191689814812</v>
      </c>
      <c r="U4711" t="s">
        <v>2927</v>
      </c>
      <c r="AH4711" t="s">
        <v>2940</v>
      </c>
      <c r="AI4711" t="s">
        <v>2941</v>
      </c>
      <c r="AJ4711" t="s">
        <v>3097</v>
      </c>
      <c r="AK4711" t="s">
        <v>3101</v>
      </c>
      <c r="AL4711" t="s">
        <v>3103</v>
      </c>
      <c r="AM4711" t="s">
        <v>3598</v>
      </c>
      <c r="AN4711" t="s">
        <v>3619</v>
      </c>
      <c r="BQ4711">
        <v>249.78569999999999</v>
      </c>
      <c r="BR4711">
        <v>250.04405000000011</v>
      </c>
      <c r="BS4711">
        <v>1</v>
      </c>
    </row>
    <row r="4712" spans="1:71" x14ac:dyDescent="0.25">
      <c r="A4712" t="s">
        <v>87</v>
      </c>
      <c r="B4712">
        <v>1682</v>
      </c>
      <c r="C4712" t="s">
        <v>88</v>
      </c>
      <c r="D4712">
        <v>2</v>
      </c>
      <c r="E4712">
        <v>27250.359100000001</v>
      </c>
      <c r="F4712">
        <v>27250.510330000001</v>
      </c>
      <c r="G4712">
        <v>0.15122999999948661</v>
      </c>
      <c r="H4712">
        <v>250.35910000000001</v>
      </c>
      <c r="I4712">
        <v>125.98399999999999</v>
      </c>
      <c r="J4712">
        <v>874.01599999999996</v>
      </c>
      <c r="L4712" t="s">
        <v>1502</v>
      </c>
      <c r="M4712" t="str">
        <f t="shared" si="592"/>
        <v>2017</v>
      </c>
      <c r="N4712" t="str">
        <f t="shared" si="593"/>
        <v>12</v>
      </c>
      <c r="O4712" t="str">
        <f t="shared" si="594"/>
        <v>09</v>
      </c>
      <c r="P4712" t="str">
        <f t="shared" si="595"/>
        <v>04</v>
      </c>
      <c r="Q4712" t="str">
        <f t="shared" si="596"/>
        <v>36</v>
      </c>
      <c r="R4712" t="str">
        <f t="shared" si="597"/>
        <v>02</v>
      </c>
      <c r="S4712" s="4">
        <f t="shared" si="599"/>
        <v>43078.191689814812</v>
      </c>
      <c r="T4712" s="5">
        <f t="shared" si="598"/>
        <v>43078.191689814812</v>
      </c>
      <c r="U4712" t="s">
        <v>2927</v>
      </c>
      <c r="AH4712" t="s">
        <v>2940</v>
      </c>
      <c r="AI4712" t="s">
        <v>2941</v>
      </c>
      <c r="AJ4712" t="s">
        <v>3097</v>
      </c>
      <c r="AK4712" t="s">
        <v>3101</v>
      </c>
      <c r="AL4712" t="s">
        <v>3103</v>
      </c>
      <c r="AM4712" t="s">
        <v>3598</v>
      </c>
      <c r="AN4712" t="s">
        <v>3619</v>
      </c>
      <c r="BQ4712">
        <v>250.35910000000001</v>
      </c>
      <c r="BR4712">
        <v>250.5103299999995</v>
      </c>
      <c r="BS4712">
        <v>2</v>
      </c>
    </row>
    <row r="4713" spans="1:71" x14ac:dyDescent="0.25">
      <c r="A4713" t="s">
        <v>87</v>
      </c>
      <c r="B4713">
        <v>1683</v>
      </c>
      <c r="C4713" t="s">
        <v>88</v>
      </c>
      <c r="D4713">
        <v>2</v>
      </c>
      <c r="E4713">
        <v>27250.894700000001</v>
      </c>
      <c r="F4713">
        <v>27251.09634</v>
      </c>
      <c r="G4713">
        <v>0.20163999999931551</v>
      </c>
      <c r="H4713">
        <v>250.8947</v>
      </c>
      <c r="I4713">
        <v>125.98399999999999</v>
      </c>
      <c r="J4713">
        <v>779.52800000000002</v>
      </c>
      <c r="L4713" t="s">
        <v>1502</v>
      </c>
      <c r="M4713" t="str">
        <f t="shared" si="592"/>
        <v>2017</v>
      </c>
      <c r="N4713" t="str">
        <f t="shared" si="593"/>
        <v>12</v>
      </c>
      <c r="O4713" t="str">
        <f t="shared" si="594"/>
        <v>09</v>
      </c>
      <c r="P4713" t="str">
        <f t="shared" si="595"/>
        <v>04</v>
      </c>
      <c r="Q4713" t="str">
        <f t="shared" si="596"/>
        <v>36</v>
      </c>
      <c r="R4713" t="str">
        <f t="shared" si="597"/>
        <v>02</v>
      </c>
      <c r="S4713" s="4">
        <f t="shared" si="599"/>
        <v>43078.191689814812</v>
      </c>
      <c r="T4713" s="5">
        <f t="shared" si="598"/>
        <v>43078.191689814812</v>
      </c>
      <c r="U4713" t="s">
        <v>2927</v>
      </c>
      <c r="AH4713" t="s">
        <v>2940</v>
      </c>
      <c r="AI4713" t="s">
        <v>2941</v>
      </c>
      <c r="AJ4713" t="s">
        <v>3097</v>
      </c>
      <c r="AK4713" t="s">
        <v>3101</v>
      </c>
      <c r="AL4713" t="s">
        <v>3103</v>
      </c>
      <c r="AM4713" t="s">
        <v>3598</v>
      </c>
      <c r="AN4713" t="s">
        <v>3619</v>
      </c>
      <c r="BQ4713">
        <v>250.8947</v>
      </c>
      <c r="BR4713">
        <v>251.09633999999929</v>
      </c>
      <c r="BS4713">
        <v>3</v>
      </c>
    </row>
    <row r="4714" spans="1:71" x14ac:dyDescent="0.25">
      <c r="A4714" t="s">
        <v>87</v>
      </c>
      <c r="B4714">
        <v>1684</v>
      </c>
      <c r="C4714" t="s">
        <v>88</v>
      </c>
      <c r="D4714">
        <v>2</v>
      </c>
      <c r="E4714">
        <v>27251.423999999999</v>
      </c>
      <c r="F4714">
        <v>27251.619340000001</v>
      </c>
      <c r="G4714">
        <v>0.1953400000020338</v>
      </c>
      <c r="H4714">
        <v>251.42400000000001</v>
      </c>
      <c r="I4714">
        <v>86.614000000000004</v>
      </c>
      <c r="J4714">
        <v>748.03099999999995</v>
      </c>
      <c r="L4714" t="s">
        <v>1502</v>
      </c>
      <c r="M4714" t="str">
        <f t="shared" si="592"/>
        <v>2017</v>
      </c>
      <c r="N4714" t="str">
        <f t="shared" si="593"/>
        <v>12</v>
      </c>
      <c r="O4714" t="str">
        <f t="shared" si="594"/>
        <v>09</v>
      </c>
      <c r="P4714" t="str">
        <f t="shared" si="595"/>
        <v>04</v>
      </c>
      <c r="Q4714" t="str">
        <f t="shared" si="596"/>
        <v>36</v>
      </c>
      <c r="R4714" t="str">
        <f t="shared" si="597"/>
        <v>02</v>
      </c>
      <c r="S4714" s="4">
        <f t="shared" si="599"/>
        <v>43078.191689814812</v>
      </c>
      <c r="T4714" s="5">
        <f t="shared" si="598"/>
        <v>43078.191689814812</v>
      </c>
      <c r="U4714" t="s">
        <v>2927</v>
      </c>
      <c r="AH4714" t="s">
        <v>2940</v>
      </c>
      <c r="AI4714" t="s">
        <v>2941</v>
      </c>
      <c r="AJ4714" t="s">
        <v>3097</v>
      </c>
      <c r="AK4714" t="s">
        <v>3101</v>
      </c>
      <c r="AL4714" t="s">
        <v>3103</v>
      </c>
      <c r="AM4714" t="s">
        <v>3598</v>
      </c>
      <c r="AN4714" t="s">
        <v>3619</v>
      </c>
      <c r="BQ4714">
        <v>251.42400000000001</v>
      </c>
      <c r="BR4714">
        <v>251.61934000000201</v>
      </c>
      <c r="BS4714">
        <v>4</v>
      </c>
    </row>
    <row r="4715" spans="1:71" x14ac:dyDescent="0.25">
      <c r="A4715" t="s">
        <v>87</v>
      </c>
      <c r="B4715">
        <v>1702</v>
      </c>
      <c r="C4715" t="s">
        <v>88</v>
      </c>
      <c r="D4715">
        <v>2</v>
      </c>
      <c r="E4715">
        <v>28312.351299999998</v>
      </c>
      <c r="F4715">
        <v>28312.527730000002</v>
      </c>
      <c r="G4715">
        <v>0.1764300000031653</v>
      </c>
      <c r="H4715">
        <v>112.35129999999999</v>
      </c>
      <c r="I4715">
        <v>86.614000000000004</v>
      </c>
      <c r="J4715">
        <v>566.92899999999997</v>
      </c>
      <c r="L4715" t="s">
        <v>1503</v>
      </c>
      <c r="M4715" t="str">
        <f t="shared" si="592"/>
        <v>2017</v>
      </c>
      <c r="N4715" t="str">
        <f t="shared" si="593"/>
        <v>12</v>
      </c>
      <c r="O4715" t="str">
        <f t="shared" si="594"/>
        <v>10</v>
      </c>
      <c r="P4715" t="str">
        <f t="shared" si="595"/>
        <v>10</v>
      </c>
      <c r="Q4715" t="str">
        <f t="shared" si="596"/>
        <v>36</v>
      </c>
      <c r="R4715" t="str">
        <f t="shared" si="597"/>
        <v>02</v>
      </c>
      <c r="S4715" s="4">
        <f t="shared" si="599"/>
        <v>43079.441689814812</v>
      </c>
      <c r="T4715" s="5">
        <f t="shared" si="598"/>
        <v>43079.441689814812</v>
      </c>
      <c r="U4715" t="s">
        <v>2928</v>
      </c>
      <c r="AH4715" t="s">
        <v>2940</v>
      </c>
      <c r="AI4715" t="s">
        <v>2941</v>
      </c>
      <c r="AJ4715" t="s">
        <v>3097</v>
      </c>
      <c r="AK4715" t="s">
        <v>3101</v>
      </c>
      <c r="AL4715" t="s">
        <v>3103</v>
      </c>
      <c r="AM4715" t="s">
        <v>3599</v>
      </c>
      <c r="BQ4715">
        <v>112.35129999999999</v>
      </c>
      <c r="BR4715">
        <v>112.5277300000032</v>
      </c>
      <c r="BS4715">
        <v>0</v>
      </c>
    </row>
    <row r="4716" spans="1:71" x14ac:dyDescent="0.25">
      <c r="A4716" t="s">
        <v>87</v>
      </c>
      <c r="B4716">
        <v>1703</v>
      </c>
      <c r="C4716" t="s">
        <v>88</v>
      </c>
      <c r="D4716">
        <v>2</v>
      </c>
      <c r="E4716">
        <v>28313.554800000002</v>
      </c>
      <c r="F4716">
        <v>28313.762739999998</v>
      </c>
      <c r="G4716">
        <v>0.20793999999659721</v>
      </c>
      <c r="H4716">
        <v>113.5548</v>
      </c>
      <c r="I4716">
        <v>31.495999999999999</v>
      </c>
      <c r="J4716">
        <v>559.05499999999995</v>
      </c>
      <c r="L4716" t="s">
        <v>1503</v>
      </c>
      <c r="M4716" t="str">
        <f t="shared" si="592"/>
        <v>2017</v>
      </c>
      <c r="N4716" t="str">
        <f t="shared" si="593"/>
        <v>12</v>
      </c>
      <c r="O4716" t="str">
        <f t="shared" si="594"/>
        <v>10</v>
      </c>
      <c r="P4716" t="str">
        <f t="shared" si="595"/>
        <v>10</v>
      </c>
      <c r="Q4716" t="str">
        <f t="shared" si="596"/>
        <v>36</v>
      </c>
      <c r="R4716" t="str">
        <f t="shared" si="597"/>
        <v>02</v>
      </c>
      <c r="S4716" s="4">
        <f t="shared" si="599"/>
        <v>43079.441689814812</v>
      </c>
      <c r="T4716" s="5">
        <f t="shared" si="598"/>
        <v>43079.441689814812</v>
      </c>
      <c r="U4716" t="s">
        <v>2928</v>
      </c>
      <c r="AH4716" t="s">
        <v>2940</v>
      </c>
      <c r="AI4716" t="s">
        <v>2941</v>
      </c>
      <c r="AJ4716" t="s">
        <v>3097</v>
      </c>
      <c r="AK4716" t="s">
        <v>3101</v>
      </c>
      <c r="AL4716" t="s">
        <v>3103</v>
      </c>
      <c r="AM4716" t="s">
        <v>3599</v>
      </c>
      <c r="BQ4716">
        <v>113.5548</v>
      </c>
      <c r="BR4716">
        <v>113.7627399999966</v>
      </c>
      <c r="BS4716">
        <v>1</v>
      </c>
    </row>
    <row r="4717" spans="1:71" x14ac:dyDescent="0.25">
      <c r="A4717" t="s">
        <v>87</v>
      </c>
      <c r="B4717">
        <v>1704</v>
      </c>
      <c r="C4717" t="s">
        <v>88</v>
      </c>
      <c r="D4717">
        <v>2</v>
      </c>
      <c r="E4717">
        <v>28314.947400000001</v>
      </c>
      <c r="F4717">
        <v>28315.086029999999</v>
      </c>
      <c r="G4717">
        <v>0.13862999999764719</v>
      </c>
      <c r="H4717">
        <v>114.9474</v>
      </c>
      <c r="I4717">
        <v>62.991999999999997</v>
      </c>
      <c r="J4717">
        <v>535.43299999999999</v>
      </c>
      <c r="L4717" t="s">
        <v>1503</v>
      </c>
      <c r="M4717" t="str">
        <f t="shared" si="592"/>
        <v>2017</v>
      </c>
      <c r="N4717" t="str">
        <f t="shared" si="593"/>
        <v>12</v>
      </c>
      <c r="O4717" t="str">
        <f t="shared" si="594"/>
        <v>10</v>
      </c>
      <c r="P4717" t="str">
        <f t="shared" si="595"/>
        <v>10</v>
      </c>
      <c r="Q4717" t="str">
        <f t="shared" si="596"/>
        <v>36</v>
      </c>
      <c r="R4717" t="str">
        <f t="shared" si="597"/>
        <v>02</v>
      </c>
      <c r="S4717" s="4">
        <f t="shared" si="599"/>
        <v>43079.441689814812</v>
      </c>
      <c r="T4717" s="5">
        <f t="shared" si="598"/>
        <v>43079.441689814812</v>
      </c>
      <c r="U4717" t="s">
        <v>2928</v>
      </c>
      <c r="AH4717" t="s">
        <v>2940</v>
      </c>
      <c r="AI4717" t="s">
        <v>2941</v>
      </c>
      <c r="AJ4717" t="s">
        <v>3097</v>
      </c>
      <c r="AK4717" t="s">
        <v>3101</v>
      </c>
      <c r="AL4717" t="s">
        <v>3103</v>
      </c>
      <c r="AM4717" t="s">
        <v>3599</v>
      </c>
      <c r="BQ4717">
        <v>114.9474</v>
      </c>
      <c r="BR4717">
        <v>115.08602999999761</v>
      </c>
      <c r="BS4717">
        <v>2</v>
      </c>
    </row>
    <row r="4718" spans="1:71" x14ac:dyDescent="0.25">
      <c r="A4718" t="s">
        <v>87</v>
      </c>
      <c r="B4718">
        <v>1716</v>
      </c>
      <c r="C4718" t="s">
        <v>88</v>
      </c>
      <c r="D4718">
        <v>2</v>
      </c>
      <c r="E4718">
        <v>29648.172299999998</v>
      </c>
      <c r="F4718">
        <v>29648.62599</v>
      </c>
      <c r="G4718">
        <v>0.4536900000020978</v>
      </c>
      <c r="H4718">
        <v>248.17230000000001</v>
      </c>
      <c r="I4718">
        <v>196.85</v>
      </c>
      <c r="J4718">
        <v>1244.0940000000001</v>
      </c>
      <c r="L4718" t="s">
        <v>1504</v>
      </c>
      <c r="M4718" t="str">
        <f t="shared" si="592"/>
        <v>2017</v>
      </c>
      <c r="N4718" t="str">
        <f t="shared" si="593"/>
        <v>12</v>
      </c>
      <c r="O4718" t="str">
        <f t="shared" si="594"/>
        <v>11</v>
      </c>
      <c r="P4718" t="str">
        <f t="shared" si="595"/>
        <v>16</v>
      </c>
      <c r="Q4718" t="str">
        <f t="shared" si="596"/>
        <v>36</v>
      </c>
      <c r="R4718" t="str">
        <f t="shared" si="597"/>
        <v>02</v>
      </c>
      <c r="S4718" s="4">
        <f t="shared" si="599"/>
        <v>43080.691689814812</v>
      </c>
      <c r="T4718" s="5">
        <f t="shared" si="598"/>
        <v>43080.691689814812</v>
      </c>
      <c r="U4718" t="s">
        <v>2929</v>
      </c>
      <c r="AH4718" t="s">
        <v>2940</v>
      </c>
      <c r="AI4718" t="s">
        <v>2941</v>
      </c>
      <c r="AJ4718" t="s">
        <v>2941</v>
      </c>
      <c r="AK4718" t="s">
        <v>3101</v>
      </c>
      <c r="AL4718" t="s">
        <v>3104</v>
      </c>
      <c r="AM4718" t="s">
        <v>3112</v>
      </c>
      <c r="AN4718" t="s">
        <v>3619</v>
      </c>
      <c r="BQ4718">
        <v>248.17230000000001</v>
      </c>
      <c r="BR4718">
        <v>248.6259900000021</v>
      </c>
      <c r="BS4718">
        <v>0</v>
      </c>
    </row>
    <row r="4719" spans="1:71" x14ac:dyDescent="0.25">
      <c r="A4719" t="s">
        <v>87</v>
      </c>
      <c r="B4719">
        <v>1717</v>
      </c>
      <c r="C4719" t="s">
        <v>88</v>
      </c>
      <c r="D4719">
        <v>2</v>
      </c>
      <c r="E4719">
        <v>29649.3632</v>
      </c>
      <c r="F4719">
        <v>29649.709770000001</v>
      </c>
      <c r="G4719">
        <v>0.34657000000152038</v>
      </c>
      <c r="H4719">
        <v>249.36320000000001</v>
      </c>
      <c r="I4719">
        <v>78.739999999999995</v>
      </c>
      <c r="J4719">
        <v>1244.0940000000001</v>
      </c>
      <c r="L4719" t="s">
        <v>1504</v>
      </c>
      <c r="M4719" t="str">
        <f t="shared" si="592"/>
        <v>2017</v>
      </c>
      <c r="N4719" t="str">
        <f t="shared" si="593"/>
        <v>12</v>
      </c>
      <c r="O4719" t="str">
        <f t="shared" si="594"/>
        <v>11</v>
      </c>
      <c r="P4719" t="str">
        <f t="shared" si="595"/>
        <v>16</v>
      </c>
      <c r="Q4719" t="str">
        <f t="shared" si="596"/>
        <v>36</v>
      </c>
      <c r="R4719" t="str">
        <f t="shared" si="597"/>
        <v>02</v>
      </c>
      <c r="S4719" s="4">
        <f t="shared" si="599"/>
        <v>43080.691689814812</v>
      </c>
      <c r="T4719" s="5">
        <f t="shared" si="598"/>
        <v>43080.691689814812</v>
      </c>
      <c r="U4719" t="s">
        <v>2929</v>
      </c>
      <c r="AH4719" t="s">
        <v>2940</v>
      </c>
      <c r="AI4719" t="s">
        <v>2941</v>
      </c>
      <c r="AJ4719" t="s">
        <v>2941</v>
      </c>
      <c r="AK4719" t="s">
        <v>3101</v>
      </c>
      <c r="AL4719" t="s">
        <v>3104</v>
      </c>
      <c r="AM4719" t="s">
        <v>3112</v>
      </c>
      <c r="AN4719" t="s">
        <v>3619</v>
      </c>
      <c r="BQ4719">
        <v>249.36320000000001</v>
      </c>
      <c r="BR4719">
        <v>249.7097700000015</v>
      </c>
      <c r="BS4719">
        <v>1</v>
      </c>
    </row>
    <row r="4720" spans="1:71" x14ac:dyDescent="0.25">
      <c r="A4720" t="s">
        <v>87</v>
      </c>
      <c r="B4720">
        <v>1718</v>
      </c>
      <c r="C4720" t="s">
        <v>88</v>
      </c>
      <c r="D4720">
        <v>2</v>
      </c>
      <c r="E4720">
        <v>29650.094099999998</v>
      </c>
      <c r="F4720">
        <v>29650.295740000001</v>
      </c>
      <c r="G4720">
        <v>0.20164000000295351</v>
      </c>
      <c r="H4720">
        <v>250.0941</v>
      </c>
      <c r="I4720">
        <v>118.11</v>
      </c>
      <c r="J4720">
        <v>1102.3620000000001</v>
      </c>
      <c r="L4720" t="s">
        <v>1504</v>
      </c>
      <c r="M4720" t="str">
        <f t="shared" si="592"/>
        <v>2017</v>
      </c>
      <c r="N4720" t="str">
        <f t="shared" si="593"/>
        <v>12</v>
      </c>
      <c r="O4720" t="str">
        <f t="shared" si="594"/>
        <v>11</v>
      </c>
      <c r="P4720" t="str">
        <f t="shared" si="595"/>
        <v>16</v>
      </c>
      <c r="Q4720" t="str">
        <f t="shared" si="596"/>
        <v>36</v>
      </c>
      <c r="R4720" t="str">
        <f t="shared" si="597"/>
        <v>02</v>
      </c>
      <c r="S4720" s="4">
        <f t="shared" si="599"/>
        <v>43080.691689814812</v>
      </c>
      <c r="T4720" s="5">
        <f t="shared" si="598"/>
        <v>43080.691689814812</v>
      </c>
      <c r="U4720" t="s">
        <v>2929</v>
      </c>
      <c r="AH4720" t="s">
        <v>2940</v>
      </c>
      <c r="AI4720" t="s">
        <v>2941</v>
      </c>
      <c r="AJ4720" t="s">
        <v>3097</v>
      </c>
      <c r="AK4720" t="s">
        <v>3101</v>
      </c>
      <c r="AL4720" t="s">
        <v>3103</v>
      </c>
      <c r="AM4720" t="s">
        <v>3112</v>
      </c>
      <c r="AN4720" t="s">
        <v>3619</v>
      </c>
      <c r="BQ4720">
        <v>250.0941</v>
      </c>
      <c r="BR4720">
        <v>250.29574000000301</v>
      </c>
      <c r="BS4720">
        <v>2</v>
      </c>
    </row>
    <row r="4721" spans="1:71" x14ac:dyDescent="0.25">
      <c r="A4721" t="s">
        <v>87</v>
      </c>
      <c r="B4721">
        <v>1747</v>
      </c>
      <c r="C4721" t="s">
        <v>88</v>
      </c>
      <c r="D4721">
        <v>2</v>
      </c>
      <c r="E4721">
        <v>32108.017100000001</v>
      </c>
      <c r="F4721">
        <v>32108.363669999999</v>
      </c>
      <c r="G4721">
        <v>0.34656999999788241</v>
      </c>
      <c r="H4721">
        <v>8.0170999999999992</v>
      </c>
      <c r="I4721">
        <v>86.614000000000004</v>
      </c>
      <c r="J4721">
        <v>716.53499999999997</v>
      </c>
      <c r="L4721" t="s">
        <v>1505</v>
      </c>
      <c r="M4721" t="str">
        <f t="shared" si="592"/>
        <v>2017</v>
      </c>
      <c r="N4721" t="str">
        <f t="shared" si="593"/>
        <v>12</v>
      </c>
      <c r="O4721" t="str">
        <f t="shared" si="594"/>
        <v>17</v>
      </c>
      <c r="P4721" t="str">
        <f t="shared" si="595"/>
        <v>17</v>
      </c>
      <c r="Q4721" t="str">
        <f t="shared" si="596"/>
        <v>06</v>
      </c>
      <c r="R4721" t="str">
        <f t="shared" si="597"/>
        <v>02</v>
      </c>
      <c r="S4721" s="4">
        <f t="shared" si="599"/>
        <v>43086.712523148148</v>
      </c>
      <c r="T4721" s="5">
        <f t="shared" si="598"/>
        <v>43086.712523148148</v>
      </c>
      <c r="U4721" t="s">
        <v>2930</v>
      </c>
      <c r="AH4721" t="s">
        <v>2940</v>
      </c>
      <c r="AI4721" t="s">
        <v>2941</v>
      </c>
      <c r="AJ4721" t="s">
        <v>2941</v>
      </c>
      <c r="AK4721" t="s">
        <v>3101</v>
      </c>
      <c r="AL4721" t="s">
        <v>3104</v>
      </c>
      <c r="AM4721" t="s">
        <v>3278</v>
      </c>
      <c r="BQ4721">
        <v>8.0170999999999992</v>
      </c>
      <c r="BR4721">
        <v>8.3636699999978816</v>
      </c>
      <c r="BS4721">
        <v>0</v>
      </c>
    </row>
    <row r="4722" spans="1:71" x14ac:dyDescent="0.25">
      <c r="A4722" t="s">
        <v>87</v>
      </c>
      <c r="B4722">
        <v>1749</v>
      </c>
      <c r="C4722" t="s">
        <v>88</v>
      </c>
      <c r="D4722">
        <v>2</v>
      </c>
      <c r="E4722">
        <v>32109.063099999999</v>
      </c>
      <c r="F4722">
        <v>32109.315149999999</v>
      </c>
      <c r="G4722">
        <v>0.25204999999914429</v>
      </c>
      <c r="H4722">
        <v>9.0631000000000004</v>
      </c>
      <c r="I4722">
        <v>110.236</v>
      </c>
      <c r="J4722">
        <v>551.18100000000004</v>
      </c>
      <c r="L4722" t="s">
        <v>1505</v>
      </c>
      <c r="M4722" t="str">
        <f t="shared" si="592"/>
        <v>2017</v>
      </c>
      <c r="N4722" t="str">
        <f t="shared" si="593"/>
        <v>12</v>
      </c>
      <c r="O4722" t="str">
        <f t="shared" si="594"/>
        <v>17</v>
      </c>
      <c r="P4722" t="str">
        <f t="shared" si="595"/>
        <v>17</v>
      </c>
      <c r="Q4722" t="str">
        <f t="shared" si="596"/>
        <v>06</v>
      </c>
      <c r="R4722" t="str">
        <f t="shared" si="597"/>
        <v>02</v>
      </c>
      <c r="S4722" s="4">
        <f t="shared" si="599"/>
        <v>43086.712523148148</v>
      </c>
      <c r="T4722" s="5">
        <f t="shared" si="598"/>
        <v>43086.712523148148</v>
      </c>
      <c r="U4722" t="s">
        <v>2930</v>
      </c>
      <c r="AH4722" t="s">
        <v>2940</v>
      </c>
      <c r="AI4722" t="s">
        <v>2941</v>
      </c>
      <c r="AJ4722" t="s">
        <v>3097</v>
      </c>
      <c r="AK4722" t="s">
        <v>3101</v>
      </c>
      <c r="AL4722" t="s">
        <v>3103</v>
      </c>
      <c r="AM4722" t="s">
        <v>3278</v>
      </c>
      <c r="BQ4722">
        <v>9.0631000000000004</v>
      </c>
      <c r="BR4722">
        <v>9.3151499999991447</v>
      </c>
      <c r="BS4722">
        <v>1</v>
      </c>
    </row>
    <row r="4723" spans="1:71" x14ac:dyDescent="0.25">
      <c r="A4723" t="s">
        <v>87</v>
      </c>
      <c r="B4723">
        <v>1750</v>
      </c>
      <c r="C4723" t="s">
        <v>88</v>
      </c>
      <c r="D4723">
        <v>2</v>
      </c>
      <c r="E4723">
        <v>32110.4179</v>
      </c>
      <c r="F4723">
        <v>32110.657350000001</v>
      </c>
      <c r="G4723">
        <v>0.23945000000094299</v>
      </c>
      <c r="H4723">
        <v>10.417899999999999</v>
      </c>
      <c r="I4723">
        <v>196.85</v>
      </c>
      <c r="J4723">
        <v>692.91300000000001</v>
      </c>
      <c r="L4723" t="s">
        <v>1505</v>
      </c>
      <c r="M4723" t="str">
        <f t="shared" ref="M4723:M4786" si="600">LEFT(RIGHT(LEFT(L4723,23), 8),4)</f>
        <v>2017</v>
      </c>
      <c r="N4723" t="str">
        <f t="shared" ref="N4723:N4786" si="601">LEFT(RIGHT(L4723, 15),2)</f>
        <v>12</v>
      </c>
      <c r="O4723" t="str">
        <f t="shared" ref="O4723:O4786" si="602">LEFT(RIGHT(L4723, 13),2)</f>
        <v>17</v>
      </c>
      <c r="P4723" t="str">
        <f t="shared" ref="P4723:P4786" si="603">LEFT(RIGHT(L4723, 10),2)</f>
        <v>17</v>
      </c>
      <c r="Q4723" t="str">
        <f t="shared" ref="Q4723:Q4786" si="604">LEFT(RIGHT(L4723, 8),2)</f>
        <v>06</v>
      </c>
      <c r="R4723" t="str">
        <f t="shared" ref="R4723:R4786" si="605">LEFT(RIGHT(L4723, 6),2)</f>
        <v>02</v>
      </c>
      <c r="S4723" s="4">
        <f t="shared" si="599"/>
        <v>43086.712523148148</v>
      </c>
      <c r="T4723" s="5">
        <f t="shared" ref="T4723:T4786" si="606">S4723</f>
        <v>43086.712523148148</v>
      </c>
      <c r="U4723" t="s">
        <v>2930</v>
      </c>
      <c r="AH4723" t="s">
        <v>2940</v>
      </c>
      <c r="AI4723" t="s">
        <v>2941</v>
      </c>
      <c r="AJ4723" t="s">
        <v>3097</v>
      </c>
      <c r="AK4723" t="s">
        <v>3101</v>
      </c>
      <c r="AL4723" t="s">
        <v>3103</v>
      </c>
      <c r="AM4723" t="s">
        <v>3105</v>
      </c>
      <c r="AN4723" t="s">
        <v>3620</v>
      </c>
      <c r="BQ4723">
        <v>10.417899999999999</v>
      </c>
      <c r="BR4723">
        <v>10.657350000000941</v>
      </c>
      <c r="BS4723">
        <v>2</v>
      </c>
    </row>
    <row r="4724" spans="1:71" x14ac:dyDescent="0.25">
      <c r="A4724" t="s">
        <v>87</v>
      </c>
      <c r="B4724">
        <v>1960</v>
      </c>
      <c r="C4724" t="s">
        <v>88</v>
      </c>
      <c r="D4724">
        <v>2</v>
      </c>
      <c r="E4724">
        <v>32292.840560000001</v>
      </c>
      <c r="F4724">
        <v>32293.50849</v>
      </c>
      <c r="G4724">
        <v>0.66792999999961467</v>
      </c>
      <c r="H4724">
        <v>192.84059999999999</v>
      </c>
      <c r="I4724">
        <v>85.713999999999999</v>
      </c>
      <c r="J4724">
        <v>1294.2860000000001</v>
      </c>
      <c r="L4724" t="s">
        <v>1505</v>
      </c>
      <c r="M4724" t="str">
        <f t="shared" si="600"/>
        <v>2017</v>
      </c>
      <c r="N4724" t="str">
        <f t="shared" si="601"/>
        <v>12</v>
      </c>
      <c r="O4724" t="str">
        <f t="shared" si="602"/>
        <v>17</v>
      </c>
      <c r="P4724" t="str">
        <f t="shared" si="603"/>
        <v>17</v>
      </c>
      <c r="Q4724" t="str">
        <f t="shared" si="604"/>
        <v>06</v>
      </c>
      <c r="R4724" t="str">
        <f t="shared" si="605"/>
        <v>02</v>
      </c>
      <c r="S4724" s="4">
        <f t="shared" si="599"/>
        <v>43086.712523148148</v>
      </c>
      <c r="T4724" s="5">
        <f t="shared" si="606"/>
        <v>43086.712523148148</v>
      </c>
      <c r="U4724" t="s">
        <v>2930</v>
      </c>
      <c r="AH4724" t="s">
        <v>2940</v>
      </c>
      <c r="AI4724" t="s">
        <v>3077</v>
      </c>
      <c r="AJ4724" t="s">
        <v>3097</v>
      </c>
      <c r="AK4724" t="s">
        <v>3101</v>
      </c>
      <c r="AL4724" t="s">
        <v>3103</v>
      </c>
      <c r="AM4724" t="s">
        <v>3600</v>
      </c>
      <c r="BQ4724">
        <v>192.84059999999999</v>
      </c>
      <c r="BR4724">
        <v>193.50852999999961</v>
      </c>
      <c r="BS4724">
        <v>3</v>
      </c>
    </row>
    <row r="4725" spans="1:71" x14ac:dyDescent="0.25">
      <c r="A4725" t="s">
        <v>87</v>
      </c>
      <c r="B4725">
        <v>1961</v>
      </c>
      <c r="C4725" t="s">
        <v>88</v>
      </c>
      <c r="D4725">
        <v>2</v>
      </c>
      <c r="E4725">
        <v>32294.6427</v>
      </c>
      <c r="F4725">
        <v>32295.071179999999</v>
      </c>
      <c r="G4725">
        <v>0.4284799999986717</v>
      </c>
      <c r="H4725">
        <v>194.64269999999999</v>
      </c>
      <c r="I4725">
        <v>85.713999999999999</v>
      </c>
      <c r="J4725">
        <v>1834.2860000000001</v>
      </c>
      <c r="L4725" t="s">
        <v>1505</v>
      </c>
      <c r="M4725" t="str">
        <f t="shared" si="600"/>
        <v>2017</v>
      </c>
      <c r="N4725" t="str">
        <f t="shared" si="601"/>
        <v>12</v>
      </c>
      <c r="O4725" t="str">
        <f t="shared" si="602"/>
        <v>17</v>
      </c>
      <c r="P4725" t="str">
        <f t="shared" si="603"/>
        <v>17</v>
      </c>
      <c r="Q4725" t="str">
        <f t="shared" si="604"/>
        <v>06</v>
      </c>
      <c r="R4725" t="str">
        <f t="shared" si="605"/>
        <v>02</v>
      </c>
      <c r="S4725" s="4">
        <f t="shared" si="599"/>
        <v>43086.712523148148</v>
      </c>
      <c r="T4725" s="5">
        <f t="shared" si="606"/>
        <v>43086.712523148148</v>
      </c>
      <c r="U4725" t="s">
        <v>2930</v>
      </c>
      <c r="AH4725" t="s">
        <v>2940</v>
      </c>
      <c r="AI4725" t="s">
        <v>3077</v>
      </c>
      <c r="AJ4725" t="s">
        <v>3097</v>
      </c>
      <c r="AK4725" t="s">
        <v>3101</v>
      </c>
      <c r="AL4725" t="s">
        <v>3103</v>
      </c>
      <c r="AM4725" t="s">
        <v>3600</v>
      </c>
      <c r="BQ4725">
        <v>194.64269999999999</v>
      </c>
      <c r="BR4725">
        <v>195.07117999999869</v>
      </c>
      <c r="BS4725">
        <v>4</v>
      </c>
    </row>
    <row r="4726" spans="1:71" x14ac:dyDescent="0.25">
      <c r="A4726" t="s">
        <v>87</v>
      </c>
      <c r="B4726">
        <v>1963</v>
      </c>
      <c r="C4726" t="s">
        <v>88</v>
      </c>
      <c r="D4726">
        <v>2</v>
      </c>
      <c r="E4726">
        <v>32309.790290000001</v>
      </c>
      <c r="F4726">
        <v>32309.960419999999</v>
      </c>
      <c r="G4726">
        <v>0.1701299999986077</v>
      </c>
      <c r="H4726">
        <v>209.7903</v>
      </c>
      <c r="I4726">
        <v>197.143</v>
      </c>
      <c r="J4726">
        <v>1037.143</v>
      </c>
      <c r="L4726" t="s">
        <v>1505</v>
      </c>
      <c r="M4726" t="str">
        <f t="shared" si="600"/>
        <v>2017</v>
      </c>
      <c r="N4726" t="str">
        <f t="shared" si="601"/>
        <v>12</v>
      </c>
      <c r="O4726" t="str">
        <f t="shared" si="602"/>
        <v>17</v>
      </c>
      <c r="P4726" t="str">
        <f t="shared" si="603"/>
        <v>17</v>
      </c>
      <c r="Q4726" t="str">
        <f t="shared" si="604"/>
        <v>06</v>
      </c>
      <c r="R4726" t="str">
        <f t="shared" si="605"/>
        <v>02</v>
      </c>
      <c r="S4726" s="4">
        <f t="shared" si="599"/>
        <v>43086.712523148148</v>
      </c>
      <c r="T4726" s="5">
        <f t="shared" si="606"/>
        <v>43086.712523148148</v>
      </c>
      <c r="U4726" t="s">
        <v>2930</v>
      </c>
      <c r="AH4726" t="s">
        <v>2940</v>
      </c>
      <c r="AI4726" t="s">
        <v>2941</v>
      </c>
      <c r="AJ4726" t="s">
        <v>3097</v>
      </c>
      <c r="AK4726" t="s">
        <v>3101</v>
      </c>
      <c r="AL4726" t="s">
        <v>3103</v>
      </c>
      <c r="AM4726" t="s">
        <v>3601</v>
      </c>
      <c r="BQ4726">
        <v>209.7903</v>
      </c>
      <c r="BR4726">
        <v>209.96042999999861</v>
      </c>
      <c r="BS4726">
        <v>5</v>
      </c>
    </row>
    <row r="4727" spans="1:71" x14ac:dyDescent="0.25">
      <c r="A4727" t="s">
        <v>87</v>
      </c>
      <c r="B4727">
        <v>1964</v>
      </c>
      <c r="C4727" t="s">
        <v>88</v>
      </c>
      <c r="D4727">
        <v>2</v>
      </c>
      <c r="E4727">
        <v>32310.124250000001</v>
      </c>
      <c r="F4727">
        <v>32310.27548</v>
      </c>
      <c r="G4727">
        <v>0.15122999999948661</v>
      </c>
      <c r="H4727">
        <v>210.1242</v>
      </c>
      <c r="I4727">
        <v>162.857</v>
      </c>
      <c r="J4727">
        <v>1251.4290000000001</v>
      </c>
      <c r="L4727" t="s">
        <v>1505</v>
      </c>
      <c r="M4727" t="str">
        <f t="shared" si="600"/>
        <v>2017</v>
      </c>
      <c r="N4727" t="str">
        <f t="shared" si="601"/>
        <v>12</v>
      </c>
      <c r="O4727" t="str">
        <f t="shared" si="602"/>
        <v>17</v>
      </c>
      <c r="P4727" t="str">
        <f t="shared" si="603"/>
        <v>17</v>
      </c>
      <c r="Q4727" t="str">
        <f t="shared" si="604"/>
        <v>06</v>
      </c>
      <c r="R4727" t="str">
        <f t="shared" si="605"/>
        <v>02</v>
      </c>
      <c r="S4727" s="4">
        <f t="shared" si="599"/>
        <v>43086.712523148148</v>
      </c>
      <c r="T4727" s="5">
        <f t="shared" si="606"/>
        <v>43086.712523148148</v>
      </c>
      <c r="U4727" t="s">
        <v>2930</v>
      </c>
      <c r="AH4727" t="s">
        <v>2940</v>
      </c>
      <c r="AI4727" t="s">
        <v>2941</v>
      </c>
      <c r="AJ4727" t="s">
        <v>3097</v>
      </c>
      <c r="AK4727" t="s">
        <v>3101</v>
      </c>
      <c r="AL4727" t="s">
        <v>3103</v>
      </c>
      <c r="AM4727" t="s">
        <v>3601</v>
      </c>
      <c r="BQ4727">
        <v>210.1242</v>
      </c>
      <c r="BR4727">
        <v>210.27542999999949</v>
      </c>
      <c r="BS4727">
        <v>6</v>
      </c>
    </row>
    <row r="4728" spans="1:71" x14ac:dyDescent="0.25">
      <c r="A4728" t="s">
        <v>87</v>
      </c>
      <c r="B4728">
        <v>1965</v>
      </c>
      <c r="C4728" t="s">
        <v>88</v>
      </c>
      <c r="D4728">
        <v>2</v>
      </c>
      <c r="E4728">
        <v>32310.48342</v>
      </c>
      <c r="F4728">
        <v>32310.666160000001</v>
      </c>
      <c r="G4728">
        <v>0.18274000000019441</v>
      </c>
      <c r="H4728">
        <v>210.48339999999999</v>
      </c>
      <c r="I4728">
        <v>145.714</v>
      </c>
      <c r="J4728">
        <v>1234.2860000000001</v>
      </c>
      <c r="L4728" t="s">
        <v>1505</v>
      </c>
      <c r="M4728" t="str">
        <f t="shared" si="600"/>
        <v>2017</v>
      </c>
      <c r="N4728" t="str">
        <f t="shared" si="601"/>
        <v>12</v>
      </c>
      <c r="O4728" t="str">
        <f t="shared" si="602"/>
        <v>17</v>
      </c>
      <c r="P4728" t="str">
        <f t="shared" si="603"/>
        <v>17</v>
      </c>
      <c r="Q4728" t="str">
        <f t="shared" si="604"/>
        <v>06</v>
      </c>
      <c r="R4728" t="str">
        <f t="shared" si="605"/>
        <v>02</v>
      </c>
      <c r="S4728" s="4">
        <f t="shared" si="599"/>
        <v>43086.712523148148</v>
      </c>
      <c r="T4728" s="5">
        <f t="shared" si="606"/>
        <v>43086.712523148148</v>
      </c>
      <c r="U4728" t="s">
        <v>2930</v>
      </c>
      <c r="AH4728" t="s">
        <v>2940</v>
      </c>
      <c r="AI4728" t="s">
        <v>2941</v>
      </c>
      <c r="AJ4728" t="s">
        <v>3097</v>
      </c>
      <c r="AK4728" t="s">
        <v>3101</v>
      </c>
      <c r="AL4728" t="s">
        <v>3103</v>
      </c>
      <c r="AM4728" t="s">
        <v>3601</v>
      </c>
      <c r="BQ4728">
        <v>210.48339999999999</v>
      </c>
      <c r="BR4728">
        <v>210.66614000000021</v>
      </c>
      <c r="BS4728">
        <v>7</v>
      </c>
    </row>
    <row r="4729" spans="1:71" x14ac:dyDescent="0.25">
      <c r="A4729" t="s">
        <v>87</v>
      </c>
      <c r="B4729">
        <v>1752</v>
      </c>
      <c r="C4729" t="s">
        <v>88</v>
      </c>
      <c r="D4729">
        <v>2</v>
      </c>
      <c r="E4729">
        <v>32779.887699999999</v>
      </c>
      <c r="F4729">
        <v>32780.07043</v>
      </c>
      <c r="G4729">
        <v>0.18273000000044701</v>
      </c>
      <c r="H4729">
        <v>79.887699999999995</v>
      </c>
      <c r="I4729">
        <v>149.60599999999999</v>
      </c>
      <c r="J4729">
        <v>1244.0940000000001</v>
      </c>
      <c r="L4729" t="s">
        <v>1506</v>
      </c>
      <c r="M4729" t="str">
        <f t="shared" si="600"/>
        <v>2017</v>
      </c>
      <c r="N4729" t="str">
        <f t="shared" si="601"/>
        <v>12</v>
      </c>
      <c r="O4729" t="str">
        <f t="shared" si="602"/>
        <v>18</v>
      </c>
      <c r="P4729" t="str">
        <f t="shared" si="603"/>
        <v>03</v>
      </c>
      <c r="Q4729" t="str">
        <f t="shared" si="604"/>
        <v>36</v>
      </c>
      <c r="R4729" t="str">
        <f t="shared" si="605"/>
        <v>02</v>
      </c>
      <c r="S4729" s="4">
        <f t="shared" si="599"/>
        <v>43087.150023148148</v>
      </c>
      <c r="T4729" s="5">
        <f t="shared" si="606"/>
        <v>43087.150023148148</v>
      </c>
      <c r="U4729" t="s">
        <v>2931</v>
      </c>
      <c r="AH4729" t="s">
        <v>2940</v>
      </c>
      <c r="AI4729" t="s">
        <v>2941</v>
      </c>
      <c r="AJ4729" t="s">
        <v>3097</v>
      </c>
      <c r="AK4729" t="s">
        <v>3101</v>
      </c>
      <c r="AL4729" t="s">
        <v>3103</v>
      </c>
      <c r="AM4729" t="s">
        <v>3602</v>
      </c>
      <c r="AN4729" t="s">
        <v>3619</v>
      </c>
      <c r="BQ4729">
        <v>79.887699999999995</v>
      </c>
      <c r="BR4729">
        <v>80.070430000000442</v>
      </c>
      <c r="BS4729">
        <v>0</v>
      </c>
    </row>
    <row r="4730" spans="1:71" x14ac:dyDescent="0.25">
      <c r="A4730" t="s">
        <v>87</v>
      </c>
      <c r="B4730">
        <v>1753</v>
      </c>
      <c r="C4730" t="s">
        <v>88</v>
      </c>
      <c r="D4730">
        <v>2</v>
      </c>
      <c r="E4730">
        <v>32780.4548</v>
      </c>
      <c r="F4730">
        <v>32780.76986</v>
      </c>
      <c r="G4730">
        <v>0.31506000000081258</v>
      </c>
      <c r="H4730">
        <v>80.454800000000006</v>
      </c>
      <c r="I4730">
        <v>251.96899999999999</v>
      </c>
      <c r="J4730">
        <v>1236.22</v>
      </c>
      <c r="L4730" t="s">
        <v>1506</v>
      </c>
      <c r="M4730" t="str">
        <f t="shared" si="600"/>
        <v>2017</v>
      </c>
      <c r="N4730" t="str">
        <f t="shared" si="601"/>
        <v>12</v>
      </c>
      <c r="O4730" t="str">
        <f t="shared" si="602"/>
        <v>18</v>
      </c>
      <c r="P4730" t="str">
        <f t="shared" si="603"/>
        <v>03</v>
      </c>
      <c r="Q4730" t="str">
        <f t="shared" si="604"/>
        <v>36</v>
      </c>
      <c r="R4730" t="str">
        <f t="shared" si="605"/>
        <v>02</v>
      </c>
      <c r="S4730" s="4">
        <f t="shared" si="599"/>
        <v>43087.150023148148</v>
      </c>
      <c r="T4730" s="5">
        <f t="shared" si="606"/>
        <v>43087.150023148148</v>
      </c>
      <c r="U4730" t="s">
        <v>2931</v>
      </c>
      <c r="AH4730" t="s">
        <v>2940</v>
      </c>
      <c r="AI4730" t="s">
        <v>2941</v>
      </c>
      <c r="AJ4730" t="s">
        <v>2941</v>
      </c>
      <c r="AK4730" t="s">
        <v>3101</v>
      </c>
      <c r="AL4730" t="s">
        <v>3104</v>
      </c>
      <c r="AM4730" t="s">
        <v>3602</v>
      </c>
      <c r="AN4730" t="s">
        <v>3619</v>
      </c>
      <c r="BQ4730">
        <v>80.454800000000006</v>
      </c>
      <c r="BR4730">
        <v>80.769860000000818</v>
      </c>
      <c r="BS4730">
        <v>1</v>
      </c>
    </row>
    <row r="4731" spans="1:71" x14ac:dyDescent="0.25">
      <c r="A4731" t="s">
        <v>87</v>
      </c>
      <c r="B4731">
        <v>1754</v>
      </c>
      <c r="C4731" t="s">
        <v>88</v>
      </c>
      <c r="D4731">
        <v>2</v>
      </c>
      <c r="E4731">
        <v>32780.9715</v>
      </c>
      <c r="F4731">
        <v>32781.273959999999</v>
      </c>
      <c r="G4731">
        <v>0.30245999999897322</v>
      </c>
      <c r="H4731">
        <v>80.971500000000006</v>
      </c>
      <c r="I4731">
        <v>228.346</v>
      </c>
      <c r="J4731">
        <v>1354.3309999999999</v>
      </c>
      <c r="L4731" t="s">
        <v>1506</v>
      </c>
      <c r="M4731" t="str">
        <f t="shared" si="600"/>
        <v>2017</v>
      </c>
      <c r="N4731" t="str">
        <f t="shared" si="601"/>
        <v>12</v>
      </c>
      <c r="O4731" t="str">
        <f t="shared" si="602"/>
        <v>18</v>
      </c>
      <c r="P4731" t="str">
        <f t="shared" si="603"/>
        <v>03</v>
      </c>
      <c r="Q4731" t="str">
        <f t="shared" si="604"/>
        <v>36</v>
      </c>
      <c r="R4731" t="str">
        <f t="shared" si="605"/>
        <v>02</v>
      </c>
      <c r="S4731" s="4">
        <f t="shared" si="599"/>
        <v>43087.150023148148</v>
      </c>
      <c r="T4731" s="5">
        <f t="shared" si="606"/>
        <v>43087.150023148148</v>
      </c>
      <c r="U4731" t="s">
        <v>2931</v>
      </c>
      <c r="AH4731" t="s">
        <v>2940</v>
      </c>
      <c r="AI4731" t="s">
        <v>2941</v>
      </c>
      <c r="AJ4731" t="s">
        <v>2941</v>
      </c>
      <c r="AK4731" t="s">
        <v>3101</v>
      </c>
      <c r="AL4731" t="s">
        <v>3104</v>
      </c>
      <c r="AM4731" t="s">
        <v>3602</v>
      </c>
      <c r="AN4731" t="s">
        <v>3619</v>
      </c>
      <c r="BQ4731">
        <v>80.971500000000006</v>
      </c>
      <c r="BR4731">
        <v>81.273959999998979</v>
      </c>
      <c r="BS4731">
        <v>2</v>
      </c>
    </row>
    <row r="4732" spans="1:71" x14ac:dyDescent="0.25">
      <c r="A4732" t="s">
        <v>87</v>
      </c>
      <c r="B4732">
        <v>1966</v>
      </c>
      <c r="C4732" t="s">
        <v>88</v>
      </c>
      <c r="D4732">
        <v>2</v>
      </c>
      <c r="E4732">
        <v>32810.321810000001</v>
      </c>
      <c r="F4732">
        <v>32810.504549999998</v>
      </c>
      <c r="G4732">
        <v>0.18273999999655641</v>
      </c>
      <c r="H4732">
        <v>110.3218</v>
      </c>
      <c r="I4732">
        <v>111.429</v>
      </c>
      <c r="J4732">
        <v>1577.143</v>
      </c>
      <c r="L4732" t="s">
        <v>1506</v>
      </c>
      <c r="M4732" t="str">
        <f t="shared" si="600"/>
        <v>2017</v>
      </c>
      <c r="N4732" t="str">
        <f t="shared" si="601"/>
        <v>12</v>
      </c>
      <c r="O4732" t="str">
        <f t="shared" si="602"/>
        <v>18</v>
      </c>
      <c r="P4732" t="str">
        <f t="shared" si="603"/>
        <v>03</v>
      </c>
      <c r="Q4732" t="str">
        <f t="shared" si="604"/>
        <v>36</v>
      </c>
      <c r="R4732" t="str">
        <f t="shared" si="605"/>
        <v>02</v>
      </c>
      <c r="S4732" s="4">
        <f t="shared" si="599"/>
        <v>43087.150023148148</v>
      </c>
      <c r="T4732" s="5">
        <f t="shared" si="606"/>
        <v>43087.150023148148</v>
      </c>
      <c r="U4732" t="s">
        <v>2931</v>
      </c>
      <c r="AH4732" t="s">
        <v>2940</v>
      </c>
      <c r="AI4732" t="s">
        <v>2941</v>
      </c>
      <c r="AJ4732" t="s">
        <v>3097</v>
      </c>
      <c r="AK4732" t="s">
        <v>3101</v>
      </c>
      <c r="AL4732" t="s">
        <v>3103</v>
      </c>
      <c r="AM4732" t="s">
        <v>3603</v>
      </c>
      <c r="BQ4732">
        <v>110.3218</v>
      </c>
      <c r="BR4732">
        <v>110.5045399999966</v>
      </c>
      <c r="BS4732">
        <v>3</v>
      </c>
    </row>
    <row r="4733" spans="1:71" x14ac:dyDescent="0.25">
      <c r="A4733" t="s">
        <v>87</v>
      </c>
      <c r="B4733">
        <v>1967</v>
      </c>
      <c r="C4733" t="s">
        <v>88</v>
      </c>
      <c r="D4733">
        <v>2</v>
      </c>
      <c r="E4733">
        <v>32810.599069999997</v>
      </c>
      <c r="F4733">
        <v>32810.807009999997</v>
      </c>
      <c r="G4733">
        <v>0.20794000000023519</v>
      </c>
      <c r="H4733">
        <v>110.59910000000001</v>
      </c>
      <c r="I4733">
        <v>145.714</v>
      </c>
      <c r="J4733">
        <v>1474.2860000000001</v>
      </c>
      <c r="L4733" t="s">
        <v>1506</v>
      </c>
      <c r="M4733" t="str">
        <f t="shared" si="600"/>
        <v>2017</v>
      </c>
      <c r="N4733" t="str">
        <f t="shared" si="601"/>
        <v>12</v>
      </c>
      <c r="O4733" t="str">
        <f t="shared" si="602"/>
        <v>18</v>
      </c>
      <c r="P4733" t="str">
        <f t="shared" si="603"/>
        <v>03</v>
      </c>
      <c r="Q4733" t="str">
        <f t="shared" si="604"/>
        <v>36</v>
      </c>
      <c r="R4733" t="str">
        <f t="shared" si="605"/>
        <v>02</v>
      </c>
      <c r="S4733" s="4">
        <f t="shared" si="599"/>
        <v>43087.150023148148</v>
      </c>
      <c r="T4733" s="5">
        <f t="shared" si="606"/>
        <v>43087.150023148148</v>
      </c>
      <c r="U4733" t="s">
        <v>2931</v>
      </c>
      <c r="AH4733" t="s">
        <v>2940</v>
      </c>
      <c r="AI4733" t="s">
        <v>2941</v>
      </c>
      <c r="AJ4733" t="s">
        <v>3097</v>
      </c>
      <c r="AK4733" t="s">
        <v>3101</v>
      </c>
      <c r="AL4733" t="s">
        <v>3103</v>
      </c>
      <c r="AM4733" t="s">
        <v>3603</v>
      </c>
      <c r="BQ4733">
        <v>110.59910000000001</v>
      </c>
      <c r="BR4733">
        <v>110.8070400000002</v>
      </c>
      <c r="BS4733">
        <v>4</v>
      </c>
    </row>
    <row r="4734" spans="1:71" x14ac:dyDescent="0.25">
      <c r="A4734" t="s">
        <v>87</v>
      </c>
      <c r="B4734">
        <v>1968</v>
      </c>
      <c r="C4734" t="s">
        <v>88</v>
      </c>
      <c r="D4734">
        <v>2</v>
      </c>
      <c r="E4734">
        <v>32811.55055</v>
      </c>
      <c r="F4734">
        <v>32811.708079999997</v>
      </c>
      <c r="G4734">
        <v>0.15752999999676831</v>
      </c>
      <c r="H4734">
        <v>111.5505</v>
      </c>
      <c r="I4734">
        <v>145.714</v>
      </c>
      <c r="J4734">
        <v>1491.4290000000001</v>
      </c>
      <c r="L4734" t="s">
        <v>1506</v>
      </c>
      <c r="M4734" t="str">
        <f t="shared" si="600"/>
        <v>2017</v>
      </c>
      <c r="N4734" t="str">
        <f t="shared" si="601"/>
        <v>12</v>
      </c>
      <c r="O4734" t="str">
        <f t="shared" si="602"/>
        <v>18</v>
      </c>
      <c r="P4734" t="str">
        <f t="shared" si="603"/>
        <v>03</v>
      </c>
      <c r="Q4734" t="str">
        <f t="shared" si="604"/>
        <v>36</v>
      </c>
      <c r="R4734" t="str">
        <f t="shared" si="605"/>
        <v>02</v>
      </c>
      <c r="S4734" s="4">
        <f t="shared" si="599"/>
        <v>43087.150023148148</v>
      </c>
      <c r="T4734" s="5">
        <f t="shared" si="606"/>
        <v>43087.150023148148</v>
      </c>
      <c r="U4734" t="s">
        <v>2931</v>
      </c>
      <c r="AH4734" t="s">
        <v>2940</v>
      </c>
      <c r="AI4734" t="s">
        <v>2941</v>
      </c>
      <c r="AJ4734" t="s">
        <v>3097</v>
      </c>
      <c r="AK4734" t="s">
        <v>3101</v>
      </c>
      <c r="AL4734" t="s">
        <v>3103</v>
      </c>
      <c r="AM4734" t="s">
        <v>3603</v>
      </c>
      <c r="BQ4734">
        <v>111.5505</v>
      </c>
      <c r="BR4734">
        <v>111.7080299999968</v>
      </c>
      <c r="BS4734">
        <v>5</v>
      </c>
    </row>
    <row r="4735" spans="1:71" x14ac:dyDescent="0.25">
      <c r="A4735" t="s">
        <v>87</v>
      </c>
      <c r="B4735">
        <v>1969</v>
      </c>
      <c r="C4735" t="s">
        <v>88</v>
      </c>
      <c r="D4735">
        <v>2</v>
      </c>
      <c r="E4735">
        <v>32812.168060000004</v>
      </c>
      <c r="F4735">
        <v>32812.420109999999</v>
      </c>
      <c r="G4735">
        <v>0.25204999999550642</v>
      </c>
      <c r="H4735">
        <v>112.1681</v>
      </c>
      <c r="I4735">
        <v>111.429</v>
      </c>
      <c r="J4735">
        <v>1431.4290000000001</v>
      </c>
      <c r="L4735" t="s">
        <v>1506</v>
      </c>
      <c r="M4735" t="str">
        <f t="shared" si="600"/>
        <v>2017</v>
      </c>
      <c r="N4735" t="str">
        <f t="shared" si="601"/>
        <v>12</v>
      </c>
      <c r="O4735" t="str">
        <f t="shared" si="602"/>
        <v>18</v>
      </c>
      <c r="P4735" t="str">
        <f t="shared" si="603"/>
        <v>03</v>
      </c>
      <c r="Q4735" t="str">
        <f t="shared" si="604"/>
        <v>36</v>
      </c>
      <c r="R4735" t="str">
        <f t="shared" si="605"/>
        <v>02</v>
      </c>
      <c r="S4735" s="4">
        <f t="shared" si="599"/>
        <v>43087.150023148148</v>
      </c>
      <c r="T4735" s="5">
        <f t="shared" si="606"/>
        <v>43087.150023148148</v>
      </c>
      <c r="U4735" t="s">
        <v>2931</v>
      </c>
      <c r="AH4735" t="s">
        <v>2940</v>
      </c>
      <c r="AI4735" t="s">
        <v>2941</v>
      </c>
      <c r="AJ4735" t="s">
        <v>3097</v>
      </c>
      <c r="AK4735" t="s">
        <v>3101</v>
      </c>
      <c r="AL4735" t="s">
        <v>3103</v>
      </c>
      <c r="AM4735" t="s">
        <v>3603</v>
      </c>
      <c r="BQ4735">
        <v>112.1681</v>
      </c>
      <c r="BR4735">
        <v>112.4201499999955</v>
      </c>
      <c r="BS4735">
        <v>6</v>
      </c>
    </row>
    <row r="4736" spans="1:71" x14ac:dyDescent="0.25">
      <c r="A4736" t="s">
        <v>87</v>
      </c>
      <c r="B4736">
        <v>1970</v>
      </c>
      <c r="C4736" t="s">
        <v>88</v>
      </c>
      <c r="D4736">
        <v>2</v>
      </c>
      <c r="E4736">
        <v>32812.55874</v>
      </c>
      <c r="F4736">
        <v>32812.747770000002</v>
      </c>
      <c r="G4736">
        <v>0.18903000000136669</v>
      </c>
      <c r="H4736">
        <v>112.5587</v>
      </c>
      <c r="I4736">
        <v>102.857</v>
      </c>
      <c r="J4736">
        <v>1551.4290000000001</v>
      </c>
      <c r="L4736" t="s">
        <v>1506</v>
      </c>
      <c r="M4736" t="str">
        <f t="shared" si="600"/>
        <v>2017</v>
      </c>
      <c r="N4736" t="str">
        <f t="shared" si="601"/>
        <v>12</v>
      </c>
      <c r="O4736" t="str">
        <f t="shared" si="602"/>
        <v>18</v>
      </c>
      <c r="P4736" t="str">
        <f t="shared" si="603"/>
        <v>03</v>
      </c>
      <c r="Q4736" t="str">
        <f t="shared" si="604"/>
        <v>36</v>
      </c>
      <c r="R4736" t="str">
        <f t="shared" si="605"/>
        <v>02</v>
      </c>
      <c r="S4736" s="4">
        <f t="shared" si="599"/>
        <v>43087.150023148148</v>
      </c>
      <c r="T4736" s="5">
        <f t="shared" si="606"/>
        <v>43087.150023148148</v>
      </c>
      <c r="U4736" t="s">
        <v>2931</v>
      </c>
      <c r="AH4736" t="s">
        <v>2940</v>
      </c>
      <c r="AI4736" t="s">
        <v>2941</v>
      </c>
      <c r="AJ4736" t="s">
        <v>3097</v>
      </c>
      <c r="AK4736" t="s">
        <v>3101</v>
      </c>
      <c r="AL4736" t="s">
        <v>3103</v>
      </c>
      <c r="AM4736" t="s">
        <v>3603</v>
      </c>
      <c r="BQ4736">
        <v>112.5587</v>
      </c>
      <c r="BR4736">
        <v>112.7477300000014</v>
      </c>
      <c r="BS4736">
        <v>7</v>
      </c>
    </row>
    <row r="4737" spans="1:71" x14ac:dyDescent="0.25">
      <c r="A4737" t="s">
        <v>87</v>
      </c>
      <c r="B4737">
        <v>1971</v>
      </c>
      <c r="C4737" t="s">
        <v>88</v>
      </c>
      <c r="D4737">
        <v>2</v>
      </c>
      <c r="E4737">
        <v>32812.861199999999</v>
      </c>
      <c r="F4737">
        <v>32813.075440000001</v>
      </c>
      <c r="G4737">
        <v>0.21424000000115481</v>
      </c>
      <c r="H4737">
        <v>112.8612</v>
      </c>
      <c r="I4737">
        <v>120</v>
      </c>
      <c r="J4737">
        <v>1482.857</v>
      </c>
      <c r="L4737" t="s">
        <v>1506</v>
      </c>
      <c r="M4737" t="str">
        <f t="shared" si="600"/>
        <v>2017</v>
      </c>
      <c r="N4737" t="str">
        <f t="shared" si="601"/>
        <v>12</v>
      </c>
      <c r="O4737" t="str">
        <f t="shared" si="602"/>
        <v>18</v>
      </c>
      <c r="P4737" t="str">
        <f t="shared" si="603"/>
        <v>03</v>
      </c>
      <c r="Q4737" t="str">
        <f t="shared" si="604"/>
        <v>36</v>
      </c>
      <c r="R4737" t="str">
        <f t="shared" si="605"/>
        <v>02</v>
      </c>
      <c r="S4737" s="4">
        <f t="shared" si="599"/>
        <v>43087.150023148148</v>
      </c>
      <c r="T4737" s="5">
        <f t="shared" si="606"/>
        <v>43087.150023148148</v>
      </c>
      <c r="U4737" t="s">
        <v>2931</v>
      </c>
      <c r="AH4737" t="s">
        <v>2940</v>
      </c>
      <c r="AI4737" t="s">
        <v>2941</v>
      </c>
      <c r="AJ4737" t="s">
        <v>3097</v>
      </c>
      <c r="AK4737" t="s">
        <v>3101</v>
      </c>
      <c r="AL4737" t="s">
        <v>3103</v>
      </c>
      <c r="AM4737" t="s">
        <v>3603</v>
      </c>
      <c r="BQ4737">
        <v>112.8612</v>
      </c>
      <c r="BR4737">
        <v>113.07544000000119</v>
      </c>
      <c r="BS4737">
        <v>8</v>
      </c>
    </row>
    <row r="4738" spans="1:71" x14ac:dyDescent="0.25">
      <c r="A4738" t="s">
        <v>87</v>
      </c>
      <c r="B4738">
        <v>1972</v>
      </c>
      <c r="C4738" t="s">
        <v>88</v>
      </c>
      <c r="D4738">
        <v>2</v>
      </c>
      <c r="E4738">
        <v>32813.239269999998</v>
      </c>
      <c r="F4738">
        <v>32813.447209999998</v>
      </c>
      <c r="G4738">
        <v>0.20794000000023519</v>
      </c>
      <c r="H4738">
        <v>113.2393</v>
      </c>
      <c r="I4738">
        <v>102.857</v>
      </c>
      <c r="J4738">
        <v>1525.7139999999999</v>
      </c>
      <c r="L4738" t="s">
        <v>1506</v>
      </c>
      <c r="M4738" t="str">
        <f t="shared" si="600"/>
        <v>2017</v>
      </c>
      <c r="N4738" t="str">
        <f t="shared" si="601"/>
        <v>12</v>
      </c>
      <c r="O4738" t="str">
        <f t="shared" si="602"/>
        <v>18</v>
      </c>
      <c r="P4738" t="str">
        <f t="shared" si="603"/>
        <v>03</v>
      </c>
      <c r="Q4738" t="str">
        <f t="shared" si="604"/>
        <v>36</v>
      </c>
      <c r="R4738" t="str">
        <f t="shared" si="605"/>
        <v>02</v>
      </c>
      <c r="S4738" s="4">
        <f t="shared" si="599"/>
        <v>43087.150023148148</v>
      </c>
      <c r="T4738" s="5">
        <f t="shared" si="606"/>
        <v>43087.150023148148</v>
      </c>
      <c r="U4738" t="s">
        <v>2931</v>
      </c>
      <c r="AH4738" t="s">
        <v>2940</v>
      </c>
      <c r="AI4738" t="s">
        <v>2941</v>
      </c>
      <c r="AJ4738" t="s">
        <v>3097</v>
      </c>
      <c r="AK4738" t="s">
        <v>3101</v>
      </c>
      <c r="AL4738" t="s">
        <v>3103</v>
      </c>
      <c r="AM4738" t="s">
        <v>3603</v>
      </c>
      <c r="BQ4738">
        <v>113.2393</v>
      </c>
      <c r="BR4738">
        <v>113.44724000000021</v>
      </c>
      <c r="BS4738">
        <v>9</v>
      </c>
    </row>
    <row r="4739" spans="1:71" x14ac:dyDescent="0.25">
      <c r="A4739" t="s">
        <v>87</v>
      </c>
      <c r="B4739">
        <v>1973</v>
      </c>
      <c r="C4739" t="s">
        <v>88</v>
      </c>
      <c r="D4739">
        <v>2</v>
      </c>
      <c r="E4739">
        <v>32813.74336</v>
      </c>
      <c r="F4739">
        <v>32813.945</v>
      </c>
      <c r="G4739">
        <v>0.20163999999931551</v>
      </c>
      <c r="H4739">
        <v>113.74339999999999</v>
      </c>
      <c r="I4739">
        <v>111.429</v>
      </c>
      <c r="J4739">
        <v>1508.5709999999999</v>
      </c>
      <c r="L4739" t="s">
        <v>1506</v>
      </c>
      <c r="M4739" t="str">
        <f t="shared" si="600"/>
        <v>2017</v>
      </c>
      <c r="N4739" t="str">
        <f t="shared" si="601"/>
        <v>12</v>
      </c>
      <c r="O4739" t="str">
        <f t="shared" si="602"/>
        <v>18</v>
      </c>
      <c r="P4739" t="str">
        <f t="shared" si="603"/>
        <v>03</v>
      </c>
      <c r="Q4739" t="str">
        <f t="shared" si="604"/>
        <v>36</v>
      </c>
      <c r="R4739" t="str">
        <f t="shared" si="605"/>
        <v>02</v>
      </c>
      <c r="S4739" s="4">
        <f t="shared" ref="S4739:S4790" si="607">DATE(M4739,N4739,O4739)+TIME(P4739,Q4739,R4739)</f>
        <v>43087.150023148148</v>
      </c>
      <c r="T4739" s="5">
        <f t="shared" si="606"/>
        <v>43087.150023148148</v>
      </c>
      <c r="U4739" t="s">
        <v>2931</v>
      </c>
      <c r="AH4739" t="s">
        <v>2940</v>
      </c>
      <c r="AI4739" t="s">
        <v>2941</v>
      </c>
      <c r="AJ4739" t="s">
        <v>3097</v>
      </c>
      <c r="AK4739" t="s">
        <v>3101</v>
      </c>
      <c r="AL4739" t="s">
        <v>3103</v>
      </c>
      <c r="AM4739" t="s">
        <v>3603</v>
      </c>
      <c r="BQ4739">
        <v>113.74339999999999</v>
      </c>
      <c r="BR4739">
        <v>113.9450399999993</v>
      </c>
      <c r="BS4739">
        <v>10</v>
      </c>
    </row>
    <row r="4740" spans="1:71" x14ac:dyDescent="0.25">
      <c r="A4740" t="s">
        <v>87</v>
      </c>
      <c r="B4740">
        <v>1974</v>
      </c>
      <c r="C4740" t="s">
        <v>88</v>
      </c>
      <c r="D4740">
        <v>2</v>
      </c>
      <c r="E4740">
        <v>32965.359109999998</v>
      </c>
      <c r="F4740">
        <v>32965.598550000002</v>
      </c>
      <c r="G4740">
        <v>0.23944000000483359</v>
      </c>
      <c r="H4740">
        <v>265.35910000000001</v>
      </c>
      <c r="I4740">
        <v>128.571</v>
      </c>
      <c r="J4740">
        <v>1208.5709999999999</v>
      </c>
      <c r="L4740" t="s">
        <v>1506</v>
      </c>
      <c r="M4740" t="str">
        <f t="shared" si="600"/>
        <v>2017</v>
      </c>
      <c r="N4740" t="str">
        <f t="shared" si="601"/>
        <v>12</v>
      </c>
      <c r="O4740" t="str">
        <f t="shared" si="602"/>
        <v>18</v>
      </c>
      <c r="P4740" t="str">
        <f t="shared" si="603"/>
        <v>03</v>
      </c>
      <c r="Q4740" t="str">
        <f t="shared" si="604"/>
        <v>36</v>
      </c>
      <c r="R4740" t="str">
        <f t="shared" si="605"/>
        <v>02</v>
      </c>
      <c r="S4740" s="4">
        <f t="shared" si="607"/>
        <v>43087.150023148148</v>
      </c>
      <c r="T4740" s="5">
        <f t="shared" si="606"/>
        <v>43087.150023148148</v>
      </c>
      <c r="U4740" t="s">
        <v>2931</v>
      </c>
      <c r="AH4740" t="s">
        <v>2940</v>
      </c>
      <c r="AI4740" t="s">
        <v>2941</v>
      </c>
      <c r="AJ4740" t="s">
        <v>3097</v>
      </c>
      <c r="AK4740" t="s">
        <v>3101</v>
      </c>
      <c r="AL4740" t="s">
        <v>3103</v>
      </c>
      <c r="AM4740" t="s">
        <v>3604</v>
      </c>
      <c r="BQ4740">
        <v>265.35910000000001</v>
      </c>
      <c r="BR4740">
        <v>265.59854000000479</v>
      </c>
      <c r="BS4740">
        <v>11</v>
      </c>
    </row>
    <row r="4741" spans="1:71" x14ac:dyDescent="0.25">
      <c r="A4741" t="s">
        <v>87</v>
      </c>
      <c r="B4741">
        <v>1975</v>
      </c>
      <c r="C4741" t="s">
        <v>88</v>
      </c>
      <c r="D4741">
        <v>2</v>
      </c>
      <c r="E4741">
        <v>32965.989229999999</v>
      </c>
      <c r="F4741">
        <v>32966.184569999998</v>
      </c>
      <c r="G4741">
        <v>0.1953399999983958</v>
      </c>
      <c r="H4741">
        <v>265.98919999999998</v>
      </c>
      <c r="I4741">
        <v>85.713999999999999</v>
      </c>
      <c r="J4741">
        <v>1560</v>
      </c>
      <c r="L4741" t="s">
        <v>1506</v>
      </c>
      <c r="M4741" t="str">
        <f t="shared" si="600"/>
        <v>2017</v>
      </c>
      <c r="N4741" t="str">
        <f t="shared" si="601"/>
        <v>12</v>
      </c>
      <c r="O4741" t="str">
        <f t="shared" si="602"/>
        <v>18</v>
      </c>
      <c r="P4741" t="str">
        <f t="shared" si="603"/>
        <v>03</v>
      </c>
      <c r="Q4741" t="str">
        <f t="shared" si="604"/>
        <v>36</v>
      </c>
      <c r="R4741" t="str">
        <f t="shared" si="605"/>
        <v>02</v>
      </c>
      <c r="S4741" s="4">
        <f t="shared" si="607"/>
        <v>43087.150023148148</v>
      </c>
      <c r="T4741" s="5">
        <f t="shared" si="606"/>
        <v>43087.150023148148</v>
      </c>
      <c r="U4741" t="s">
        <v>2931</v>
      </c>
      <c r="AH4741" t="s">
        <v>2940</v>
      </c>
      <c r="AI4741" t="s">
        <v>2941</v>
      </c>
      <c r="AJ4741" t="s">
        <v>3097</v>
      </c>
      <c r="AK4741" t="s">
        <v>3101</v>
      </c>
      <c r="AL4741" t="s">
        <v>3103</v>
      </c>
      <c r="AM4741" t="s">
        <v>3604</v>
      </c>
      <c r="BQ4741">
        <v>265.98919999999998</v>
      </c>
      <c r="BR4741">
        <v>266.18453999999838</v>
      </c>
      <c r="BS4741">
        <v>12</v>
      </c>
    </row>
    <row r="4742" spans="1:71" x14ac:dyDescent="0.25">
      <c r="A4742" t="s">
        <v>87</v>
      </c>
      <c r="B4742">
        <v>1976</v>
      </c>
      <c r="C4742" t="s">
        <v>88</v>
      </c>
      <c r="D4742">
        <v>2</v>
      </c>
      <c r="E4742">
        <v>32966.48072</v>
      </c>
      <c r="F4742">
        <v>32966.644549999997</v>
      </c>
      <c r="G4742">
        <v>0.16382999999768799</v>
      </c>
      <c r="H4742">
        <v>266.48070000000001</v>
      </c>
      <c r="I4742">
        <v>85.713999999999999</v>
      </c>
      <c r="J4742">
        <v>1114.2860000000001</v>
      </c>
      <c r="L4742" t="s">
        <v>1506</v>
      </c>
      <c r="M4742" t="str">
        <f t="shared" si="600"/>
        <v>2017</v>
      </c>
      <c r="N4742" t="str">
        <f t="shared" si="601"/>
        <v>12</v>
      </c>
      <c r="O4742" t="str">
        <f t="shared" si="602"/>
        <v>18</v>
      </c>
      <c r="P4742" t="str">
        <f t="shared" si="603"/>
        <v>03</v>
      </c>
      <c r="Q4742" t="str">
        <f t="shared" si="604"/>
        <v>36</v>
      </c>
      <c r="R4742" t="str">
        <f t="shared" si="605"/>
        <v>02</v>
      </c>
      <c r="S4742" s="4">
        <f t="shared" si="607"/>
        <v>43087.150023148148</v>
      </c>
      <c r="T4742" s="5">
        <f t="shared" si="606"/>
        <v>43087.150023148148</v>
      </c>
      <c r="U4742" t="s">
        <v>2931</v>
      </c>
      <c r="AH4742" t="s">
        <v>2940</v>
      </c>
      <c r="AI4742" t="s">
        <v>2941</v>
      </c>
      <c r="AJ4742" t="s">
        <v>3097</v>
      </c>
      <c r="AK4742" t="s">
        <v>3101</v>
      </c>
      <c r="AL4742" t="s">
        <v>3103</v>
      </c>
      <c r="AM4742" t="s">
        <v>3604</v>
      </c>
      <c r="BQ4742">
        <v>266.48070000000001</v>
      </c>
      <c r="BR4742">
        <v>266.6445299999977</v>
      </c>
      <c r="BS4742">
        <v>13</v>
      </c>
    </row>
    <row r="4743" spans="1:71" x14ac:dyDescent="0.25">
      <c r="A4743" t="s">
        <v>87</v>
      </c>
      <c r="B4743">
        <v>1977</v>
      </c>
      <c r="C4743" t="s">
        <v>88</v>
      </c>
      <c r="D4743">
        <v>2</v>
      </c>
      <c r="E4743">
        <v>32967.186459999997</v>
      </c>
      <c r="F4743">
        <v>32967.375489999999</v>
      </c>
      <c r="G4743">
        <v>0.18903000000136669</v>
      </c>
      <c r="H4743">
        <v>267.18650000000002</v>
      </c>
      <c r="I4743">
        <v>85.713999999999999</v>
      </c>
      <c r="J4743">
        <v>1020</v>
      </c>
      <c r="L4743" t="s">
        <v>1506</v>
      </c>
      <c r="M4743" t="str">
        <f t="shared" si="600"/>
        <v>2017</v>
      </c>
      <c r="N4743" t="str">
        <f t="shared" si="601"/>
        <v>12</v>
      </c>
      <c r="O4743" t="str">
        <f t="shared" si="602"/>
        <v>18</v>
      </c>
      <c r="P4743" t="str">
        <f t="shared" si="603"/>
        <v>03</v>
      </c>
      <c r="Q4743" t="str">
        <f t="shared" si="604"/>
        <v>36</v>
      </c>
      <c r="R4743" t="str">
        <f t="shared" si="605"/>
        <v>02</v>
      </c>
      <c r="S4743" s="4">
        <f t="shared" si="607"/>
        <v>43087.150023148148</v>
      </c>
      <c r="T4743" s="5">
        <f t="shared" si="606"/>
        <v>43087.150023148148</v>
      </c>
      <c r="U4743" t="s">
        <v>2931</v>
      </c>
      <c r="AH4743" t="s">
        <v>2940</v>
      </c>
      <c r="AI4743" t="s">
        <v>2941</v>
      </c>
      <c r="AJ4743" t="s">
        <v>3097</v>
      </c>
      <c r="AK4743" t="s">
        <v>3101</v>
      </c>
      <c r="AL4743" t="s">
        <v>3103</v>
      </c>
      <c r="AM4743" t="s">
        <v>3604</v>
      </c>
      <c r="BQ4743">
        <v>267.18650000000002</v>
      </c>
      <c r="BR4743">
        <v>267.37553000000139</v>
      </c>
      <c r="BS4743">
        <v>14</v>
      </c>
    </row>
    <row r="4744" spans="1:71" x14ac:dyDescent="0.25">
      <c r="A4744" t="s">
        <v>87</v>
      </c>
      <c r="B4744">
        <v>1978</v>
      </c>
      <c r="C4744" t="s">
        <v>88</v>
      </c>
      <c r="D4744">
        <v>2</v>
      </c>
      <c r="E4744">
        <v>32967.772470000004</v>
      </c>
      <c r="F4744">
        <v>32967.93</v>
      </c>
      <c r="G4744">
        <v>0.15752999999676831</v>
      </c>
      <c r="H4744">
        <v>267.77249999999998</v>
      </c>
      <c r="I4744">
        <v>102.857</v>
      </c>
      <c r="J4744">
        <v>951.42899999999997</v>
      </c>
      <c r="L4744" t="s">
        <v>1506</v>
      </c>
      <c r="M4744" t="str">
        <f t="shared" si="600"/>
        <v>2017</v>
      </c>
      <c r="N4744" t="str">
        <f t="shared" si="601"/>
        <v>12</v>
      </c>
      <c r="O4744" t="str">
        <f t="shared" si="602"/>
        <v>18</v>
      </c>
      <c r="P4744" t="str">
        <f t="shared" si="603"/>
        <v>03</v>
      </c>
      <c r="Q4744" t="str">
        <f t="shared" si="604"/>
        <v>36</v>
      </c>
      <c r="R4744" t="str">
        <f t="shared" si="605"/>
        <v>02</v>
      </c>
      <c r="S4744" s="4">
        <f t="shared" si="607"/>
        <v>43087.150023148148</v>
      </c>
      <c r="T4744" s="5">
        <f t="shared" si="606"/>
        <v>43087.150023148148</v>
      </c>
      <c r="U4744" t="s">
        <v>2931</v>
      </c>
      <c r="AH4744" t="s">
        <v>2940</v>
      </c>
      <c r="AI4744" t="s">
        <v>2941</v>
      </c>
      <c r="AJ4744" t="s">
        <v>3097</v>
      </c>
      <c r="AK4744" t="s">
        <v>3101</v>
      </c>
      <c r="AL4744" t="s">
        <v>3103</v>
      </c>
      <c r="AM4744" t="s">
        <v>3604</v>
      </c>
      <c r="BQ4744">
        <v>267.77249999999998</v>
      </c>
      <c r="BR4744">
        <v>267.93002999999669</v>
      </c>
      <c r="BS4744">
        <v>15</v>
      </c>
    </row>
    <row r="4745" spans="1:71" x14ac:dyDescent="0.25">
      <c r="A4745" t="s">
        <v>87</v>
      </c>
      <c r="B4745">
        <v>1979</v>
      </c>
      <c r="C4745" t="s">
        <v>88</v>
      </c>
      <c r="D4745">
        <v>2</v>
      </c>
      <c r="E4745">
        <v>32968.377379999998</v>
      </c>
      <c r="F4745">
        <v>32968.566420000003</v>
      </c>
      <c r="G4745">
        <v>0.1890400000047521</v>
      </c>
      <c r="H4745">
        <v>268.37740000000002</v>
      </c>
      <c r="I4745">
        <v>77.143000000000001</v>
      </c>
      <c r="J4745">
        <v>977.14300000000003</v>
      </c>
      <c r="L4745" t="s">
        <v>1506</v>
      </c>
      <c r="M4745" t="str">
        <f t="shared" si="600"/>
        <v>2017</v>
      </c>
      <c r="N4745" t="str">
        <f t="shared" si="601"/>
        <v>12</v>
      </c>
      <c r="O4745" t="str">
        <f t="shared" si="602"/>
        <v>18</v>
      </c>
      <c r="P4745" t="str">
        <f t="shared" si="603"/>
        <v>03</v>
      </c>
      <c r="Q4745" t="str">
        <f t="shared" si="604"/>
        <v>36</v>
      </c>
      <c r="R4745" t="str">
        <f t="shared" si="605"/>
        <v>02</v>
      </c>
      <c r="S4745" s="4">
        <f t="shared" si="607"/>
        <v>43087.150023148148</v>
      </c>
      <c r="T4745" s="5">
        <f t="shared" si="606"/>
        <v>43087.150023148148</v>
      </c>
      <c r="U4745" t="s">
        <v>2931</v>
      </c>
      <c r="AH4745" t="s">
        <v>2940</v>
      </c>
      <c r="AI4745" t="s">
        <v>2941</v>
      </c>
      <c r="AJ4745" t="s">
        <v>3097</v>
      </c>
      <c r="AK4745" t="s">
        <v>3101</v>
      </c>
      <c r="AL4745" t="s">
        <v>3103</v>
      </c>
      <c r="AM4745" t="s">
        <v>3604</v>
      </c>
      <c r="BQ4745">
        <v>268.37740000000002</v>
      </c>
      <c r="BR4745">
        <v>268.56644000000477</v>
      </c>
      <c r="BS4745">
        <v>16</v>
      </c>
    </row>
    <row r="4746" spans="1:71" x14ac:dyDescent="0.25">
      <c r="A4746" t="s">
        <v>87</v>
      </c>
      <c r="B4746">
        <v>1980</v>
      </c>
      <c r="C4746" t="s">
        <v>88</v>
      </c>
      <c r="D4746">
        <v>2</v>
      </c>
      <c r="E4746">
        <v>32968.976000000002</v>
      </c>
      <c r="F4746">
        <v>32969.209139999999</v>
      </c>
      <c r="G4746">
        <v>0.2331399999966379</v>
      </c>
      <c r="H4746">
        <v>268.976</v>
      </c>
      <c r="I4746">
        <v>68.570999999999998</v>
      </c>
      <c r="J4746">
        <v>1011.429</v>
      </c>
      <c r="L4746" t="s">
        <v>1506</v>
      </c>
      <c r="M4746" t="str">
        <f t="shared" si="600"/>
        <v>2017</v>
      </c>
      <c r="N4746" t="str">
        <f t="shared" si="601"/>
        <v>12</v>
      </c>
      <c r="O4746" t="str">
        <f t="shared" si="602"/>
        <v>18</v>
      </c>
      <c r="P4746" t="str">
        <f t="shared" si="603"/>
        <v>03</v>
      </c>
      <c r="Q4746" t="str">
        <f t="shared" si="604"/>
        <v>36</v>
      </c>
      <c r="R4746" t="str">
        <f t="shared" si="605"/>
        <v>02</v>
      </c>
      <c r="S4746" s="4">
        <f t="shared" si="607"/>
        <v>43087.150023148148</v>
      </c>
      <c r="T4746" s="5">
        <f t="shared" si="606"/>
        <v>43087.150023148148</v>
      </c>
      <c r="U4746" t="s">
        <v>2931</v>
      </c>
      <c r="AH4746" t="s">
        <v>2940</v>
      </c>
      <c r="AI4746" t="s">
        <v>2941</v>
      </c>
      <c r="AJ4746" t="s">
        <v>3097</v>
      </c>
      <c r="AK4746" t="s">
        <v>3101</v>
      </c>
      <c r="AL4746" t="s">
        <v>3103</v>
      </c>
      <c r="AM4746" t="s">
        <v>3604</v>
      </c>
      <c r="BQ4746">
        <v>268.976</v>
      </c>
      <c r="BR4746">
        <v>269.20913999999658</v>
      </c>
      <c r="BS4746">
        <v>17</v>
      </c>
    </row>
    <row r="4747" spans="1:71" x14ac:dyDescent="0.25">
      <c r="A4747" t="s">
        <v>87</v>
      </c>
      <c r="B4747">
        <v>1779</v>
      </c>
      <c r="C4747" t="s">
        <v>88</v>
      </c>
      <c r="D4747">
        <v>2</v>
      </c>
      <c r="E4747">
        <v>34801.9899</v>
      </c>
      <c r="F4747">
        <v>34802.286059999999</v>
      </c>
      <c r="G4747">
        <v>0.29615999999805348</v>
      </c>
      <c r="H4747">
        <v>1.9899</v>
      </c>
      <c r="I4747">
        <v>141.732</v>
      </c>
      <c r="J4747">
        <v>2267.7170000000001</v>
      </c>
      <c r="L4747" t="s">
        <v>1507</v>
      </c>
      <c r="M4747" t="str">
        <f t="shared" si="600"/>
        <v>2017</v>
      </c>
      <c r="N4747" t="str">
        <f t="shared" si="601"/>
        <v>12</v>
      </c>
      <c r="O4747" t="str">
        <f t="shared" si="602"/>
        <v>22</v>
      </c>
      <c r="P4747" t="str">
        <f t="shared" si="603"/>
        <v>22</v>
      </c>
      <c r="Q4747" t="str">
        <f t="shared" si="604"/>
        <v>36</v>
      </c>
      <c r="R4747" t="str">
        <f t="shared" si="605"/>
        <v>02</v>
      </c>
      <c r="S4747" s="4">
        <f t="shared" si="607"/>
        <v>43091.941689814812</v>
      </c>
      <c r="T4747" s="5">
        <f t="shared" si="606"/>
        <v>43091.941689814812</v>
      </c>
      <c r="U4747" t="s">
        <v>2932</v>
      </c>
      <c r="AH4747" t="s">
        <v>2940</v>
      </c>
      <c r="AI4747" t="s">
        <v>2941</v>
      </c>
      <c r="AJ4747" t="s">
        <v>2941</v>
      </c>
      <c r="AK4747" t="s">
        <v>3101</v>
      </c>
      <c r="AL4747" t="s">
        <v>3104</v>
      </c>
      <c r="AM4747" t="s">
        <v>3605</v>
      </c>
      <c r="AN4747" t="s">
        <v>3619</v>
      </c>
      <c r="BQ4747">
        <v>1.9899</v>
      </c>
      <c r="BR4747">
        <v>2.286059999998054</v>
      </c>
      <c r="BS4747">
        <v>0</v>
      </c>
    </row>
    <row r="4748" spans="1:71" x14ac:dyDescent="0.25">
      <c r="A4748" t="s">
        <v>87</v>
      </c>
      <c r="B4748">
        <v>1780</v>
      </c>
      <c r="C4748" t="s">
        <v>88</v>
      </c>
      <c r="D4748">
        <v>2</v>
      </c>
      <c r="E4748">
        <v>34802.594799999999</v>
      </c>
      <c r="F4748">
        <v>34802.783839999996</v>
      </c>
      <c r="G4748">
        <v>0.18903999999747609</v>
      </c>
      <c r="H4748">
        <v>2.5948000000000002</v>
      </c>
      <c r="I4748">
        <v>94.488</v>
      </c>
      <c r="J4748">
        <v>2173.2280000000001</v>
      </c>
      <c r="L4748" t="s">
        <v>1507</v>
      </c>
      <c r="M4748" t="str">
        <f t="shared" si="600"/>
        <v>2017</v>
      </c>
      <c r="N4748" t="str">
        <f t="shared" si="601"/>
        <v>12</v>
      </c>
      <c r="O4748" t="str">
        <f t="shared" si="602"/>
        <v>22</v>
      </c>
      <c r="P4748" t="str">
        <f t="shared" si="603"/>
        <v>22</v>
      </c>
      <c r="Q4748" t="str">
        <f t="shared" si="604"/>
        <v>36</v>
      </c>
      <c r="R4748" t="str">
        <f t="shared" si="605"/>
        <v>02</v>
      </c>
      <c r="S4748" s="4">
        <f t="shared" si="607"/>
        <v>43091.941689814812</v>
      </c>
      <c r="T4748" s="5">
        <f t="shared" si="606"/>
        <v>43091.941689814812</v>
      </c>
      <c r="U4748" t="s">
        <v>2932</v>
      </c>
      <c r="AH4748" t="s">
        <v>2940</v>
      </c>
      <c r="AI4748" t="s">
        <v>2941</v>
      </c>
      <c r="AJ4748" t="s">
        <v>3097</v>
      </c>
      <c r="AK4748" t="s">
        <v>3101</v>
      </c>
      <c r="AL4748" t="s">
        <v>3103</v>
      </c>
      <c r="AM4748" t="s">
        <v>3605</v>
      </c>
      <c r="BQ4748">
        <v>2.5948000000000002</v>
      </c>
      <c r="BR4748">
        <v>2.7838399999974759</v>
      </c>
      <c r="BS4748">
        <v>1</v>
      </c>
    </row>
    <row r="4749" spans="1:71" x14ac:dyDescent="0.25">
      <c r="A4749" t="s">
        <v>87</v>
      </c>
      <c r="B4749">
        <v>1781</v>
      </c>
      <c r="C4749" t="s">
        <v>88</v>
      </c>
      <c r="D4749">
        <v>2</v>
      </c>
      <c r="E4749">
        <v>34802.903599999998</v>
      </c>
      <c r="F4749">
        <v>34803.035929999998</v>
      </c>
      <c r="G4749">
        <v>0.13233000000036549</v>
      </c>
      <c r="H4749">
        <v>2.9036</v>
      </c>
      <c r="I4749">
        <v>102.36199999999999</v>
      </c>
      <c r="J4749">
        <v>2086.614</v>
      </c>
      <c r="L4749" t="s">
        <v>1507</v>
      </c>
      <c r="M4749" t="str">
        <f t="shared" si="600"/>
        <v>2017</v>
      </c>
      <c r="N4749" t="str">
        <f t="shared" si="601"/>
        <v>12</v>
      </c>
      <c r="O4749" t="str">
        <f t="shared" si="602"/>
        <v>22</v>
      </c>
      <c r="P4749" t="str">
        <f t="shared" si="603"/>
        <v>22</v>
      </c>
      <c r="Q4749" t="str">
        <f t="shared" si="604"/>
        <v>36</v>
      </c>
      <c r="R4749" t="str">
        <f t="shared" si="605"/>
        <v>02</v>
      </c>
      <c r="S4749" s="4">
        <f t="shared" si="607"/>
        <v>43091.941689814812</v>
      </c>
      <c r="T4749" s="5">
        <f t="shared" si="606"/>
        <v>43091.941689814812</v>
      </c>
      <c r="U4749" t="s">
        <v>2932</v>
      </c>
      <c r="AH4749" t="s">
        <v>2940</v>
      </c>
      <c r="AI4749" t="s">
        <v>2941</v>
      </c>
      <c r="AJ4749" t="s">
        <v>3097</v>
      </c>
      <c r="AK4749" t="s">
        <v>3101</v>
      </c>
      <c r="AL4749" t="s">
        <v>3103</v>
      </c>
      <c r="AM4749" t="s">
        <v>3605</v>
      </c>
      <c r="BQ4749">
        <v>2.9036</v>
      </c>
      <c r="BR4749">
        <v>3.0359300000003659</v>
      </c>
      <c r="BS4749">
        <v>2</v>
      </c>
    </row>
    <row r="4750" spans="1:71" x14ac:dyDescent="0.25">
      <c r="A4750" t="s">
        <v>87</v>
      </c>
      <c r="B4750">
        <v>1782</v>
      </c>
      <c r="C4750" t="s">
        <v>88</v>
      </c>
      <c r="D4750">
        <v>2</v>
      </c>
      <c r="E4750">
        <v>34803.174500000001</v>
      </c>
      <c r="F4750">
        <v>34803.388740000002</v>
      </c>
      <c r="G4750">
        <v>0.21424000000115481</v>
      </c>
      <c r="H4750">
        <v>3.1745000000000001</v>
      </c>
      <c r="I4750">
        <v>102.36199999999999</v>
      </c>
      <c r="J4750">
        <v>1921.26</v>
      </c>
      <c r="L4750" t="s">
        <v>1507</v>
      </c>
      <c r="M4750" t="str">
        <f t="shared" si="600"/>
        <v>2017</v>
      </c>
      <c r="N4750" t="str">
        <f t="shared" si="601"/>
        <v>12</v>
      </c>
      <c r="O4750" t="str">
        <f t="shared" si="602"/>
        <v>22</v>
      </c>
      <c r="P4750" t="str">
        <f t="shared" si="603"/>
        <v>22</v>
      </c>
      <c r="Q4750" t="str">
        <f t="shared" si="604"/>
        <v>36</v>
      </c>
      <c r="R4750" t="str">
        <f t="shared" si="605"/>
        <v>02</v>
      </c>
      <c r="S4750" s="4">
        <f t="shared" si="607"/>
        <v>43091.941689814812</v>
      </c>
      <c r="T4750" s="5">
        <f t="shared" si="606"/>
        <v>43091.941689814812</v>
      </c>
      <c r="U4750" t="s">
        <v>2932</v>
      </c>
      <c r="AH4750" t="s">
        <v>2940</v>
      </c>
      <c r="AI4750" t="s">
        <v>2941</v>
      </c>
      <c r="AJ4750" t="s">
        <v>3097</v>
      </c>
      <c r="AK4750" t="s">
        <v>3101</v>
      </c>
      <c r="AL4750" t="s">
        <v>3103</v>
      </c>
      <c r="AM4750" t="s">
        <v>3605</v>
      </c>
      <c r="BQ4750">
        <v>3.1745000000000001</v>
      </c>
      <c r="BR4750">
        <v>3.3887400000011549</v>
      </c>
      <c r="BS4750">
        <v>3</v>
      </c>
    </row>
    <row r="4751" spans="1:71" x14ac:dyDescent="0.25">
      <c r="A4751" t="s">
        <v>87</v>
      </c>
      <c r="B4751">
        <v>1783</v>
      </c>
      <c r="C4751" t="s">
        <v>88</v>
      </c>
      <c r="D4751">
        <v>2</v>
      </c>
      <c r="E4751">
        <v>34803.508500000004</v>
      </c>
      <c r="F4751">
        <v>34803.804660000002</v>
      </c>
      <c r="G4751">
        <v>0.29615999999805348</v>
      </c>
      <c r="H4751">
        <v>3.5085000000000002</v>
      </c>
      <c r="I4751">
        <v>110.236</v>
      </c>
      <c r="J4751">
        <v>1015.748</v>
      </c>
      <c r="L4751" t="s">
        <v>1507</v>
      </c>
      <c r="M4751" t="str">
        <f t="shared" si="600"/>
        <v>2017</v>
      </c>
      <c r="N4751" t="str">
        <f t="shared" si="601"/>
        <v>12</v>
      </c>
      <c r="O4751" t="str">
        <f t="shared" si="602"/>
        <v>22</v>
      </c>
      <c r="P4751" t="str">
        <f t="shared" si="603"/>
        <v>22</v>
      </c>
      <c r="Q4751" t="str">
        <f t="shared" si="604"/>
        <v>36</v>
      </c>
      <c r="R4751" t="str">
        <f t="shared" si="605"/>
        <v>02</v>
      </c>
      <c r="S4751" s="4">
        <f t="shared" si="607"/>
        <v>43091.941689814812</v>
      </c>
      <c r="T4751" s="5">
        <f t="shared" si="606"/>
        <v>43091.941689814812</v>
      </c>
      <c r="U4751" t="s">
        <v>2932</v>
      </c>
      <c r="AH4751" t="s">
        <v>2940</v>
      </c>
      <c r="AI4751" t="s">
        <v>2941</v>
      </c>
      <c r="AJ4751" t="s">
        <v>3097</v>
      </c>
      <c r="AK4751" t="s">
        <v>3101</v>
      </c>
      <c r="AL4751" t="s">
        <v>3103</v>
      </c>
      <c r="AM4751" t="s">
        <v>3605</v>
      </c>
      <c r="BQ4751">
        <v>3.5085000000000002</v>
      </c>
      <c r="BR4751">
        <v>3.8046599999980542</v>
      </c>
      <c r="BS4751">
        <v>4</v>
      </c>
    </row>
    <row r="4752" spans="1:71" x14ac:dyDescent="0.25">
      <c r="A4752" t="s">
        <v>87</v>
      </c>
      <c r="B4752">
        <v>2009</v>
      </c>
      <c r="C4752" t="s">
        <v>88</v>
      </c>
      <c r="D4752">
        <v>2</v>
      </c>
      <c r="E4752">
        <v>34805.393730000003</v>
      </c>
      <c r="F4752">
        <v>34805.670980000003</v>
      </c>
      <c r="G4752">
        <v>0.27724999999918509</v>
      </c>
      <c r="H4752">
        <v>5.3936999999999999</v>
      </c>
      <c r="I4752">
        <v>128.571</v>
      </c>
      <c r="J4752">
        <v>2202.857</v>
      </c>
      <c r="L4752" t="s">
        <v>1507</v>
      </c>
      <c r="M4752" t="str">
        <f t="shared" si="600"/>
        <v>2017</v>
      </c>
      <c r="N4752" t="str">
        <f t="shared" si="601"/>
        <v>12</v>
      </c>
      <c r="O4752" t="str">
        <f t="shared" si="602"/>
        <v>22</v>
      </c>
      <c r="P4752" t="str">
        <f t="shared" si="603"/>
        <v>22</v>
      </c>
      <c r="Q4752" t="str">
        <f t="shared" si="604"/>
        <v>36</v>
      </c>
      <c r="R4752" t="str">
        <f t="shared" si="605"/>
        <v>02</v>
      </c>
      <c r="S4752" s="4">
        <f t="shared" si="607"/>
        <v>43091.941689814812</v>
      </c>
      <c r="T4752" s="5">
        <f t="shared" si="606"/>
        <v>43091.941689814812</v>
      </c>
      <c r="U4752" t="s">
        <v>2932</v>
      </c>
      <c r="AH4752" t="s">
        <v>2940</v>
      </c>
      <c r="AI4752" t="s">
        <v>2941</v>
      </c>
      <c r="AJ4752" t="s">
        <v>3097</v>
      </c>
      <c r="AK4752" t="s">
        <v>3101</v>
      </c>
      <c r="AL4752" t="s">
        <v>3103</v>
      </c>
      <c r="AM4752" t="s">
        <v>3606</v>
      </c>
      <c r="BQ4752">
        <v>5.3936999999999999</v>
      </c>
      <c r="BR4752">
        <v>5.670949999999185</v>
      </c>
      <c r="BS4752">
        <v>5</v>
      </c>
    </row>
    <row r="4753" spans="1:71" x14ac:dyDescent="0.25">
      <c r="A4753" t="s">
        <v>87</v>
      </c>
      <c r="B4753">
        <v>2010</v>
      </c>
      <c r="C4753" t="s">
        <v>88</v>
      </c>
      <c r="D4753">
        <v>2</v>
      </c>
      <c r="E4753">
        <v>34806.269590000004</v>
      </c>
      <c r="F4753">
        <v>34806.458630000001</v>
      </c>
      <c r="G4753">
        <v>0.18903999999747609</v>
      </c>
      <c r="H4753">
        <v>6.2695999999999996</v>
      </c>
      <c r="I4753">
        <v>102.857</v>
      </c>
      <c r="J4753">
        <v>1611.4290000000001</v>
      </c>
      <c r="L4753" t="s">
        <v>1507</v>
      </c>
      <c r="M4753" t="str">
        <f t="shared" si="600"/>
        <v>2017</v>
      </c>
      <c r="N4753" t="str">
        <f t="shared" si="601"/>
        <v>12</v>
      </c>
      <c r="O4753" t="str">
        <f t="shared" si="602"/>
        <v>22</v>
      </c>
      <c r="P4753" t="str">
        <f t="shared" si="603"/>
        <v>22</v>
      </c>
      <c r="Q4753" t="str">
        <f t="shared" si="604"/>
        <v>36</v>
      </c>
      <c r="R4753" t="str">
        <f t="shared" si="605"/>
        <v>02</v>
      </c>
      <c r="S4753" s="4">
        <f t="shared" si="607"/>
        <v>43091.941689814812</v>
      </c>
      <c r="T4753" s="5">
        <f t="shared" si="606"/>
        <v>43091.941689814812</v>
      </c>
      <c r="U4753" t="s">
        <v>2932</v>
      </c>
      <c r="AH4753" t="s">
        <v>2940</v>
      </c>
      <c r="AI4753" t="s">
        <v>2941</v>
      </c>
      <c r="AJ4753" t="s">
        <v>3097</v>
      </c>
      <c r="AK4753" t="s">
        <v>3101</v>
      </c>
      <c r="AL4753" t="s">
        <v>3103</v>
      </c>
      <c r="AM4753" t="s">
        <v>3606</v>
      </c>
      <c r="BQ4753">
        <v>6.2695999999999996</v>
      </c>
      <c r="BR4753">
        <v>6.4586399999974757</v>
      </c>
      <c r="BS4753">
        <v>6</v>
      </c>
    </row>
    <row r="4754" spans="1:71" x14ac:dyDescent="0.25">
      <c r="A4754" t="s">
        <v>87</v>
      </c>
      <c r="B4754">
        <v>2011</v>
      </c>
      <c r="C4754" t="s">
        <v>88</v>
      </c>
      <c r="D4754">
        <v>2</v>
      </c>
      <c r="E4754">
        <v>34807.14546</v>
      </c>
      <c r="F4754">
        <v>34807.334499999997</v>
      </c>
      <c r="G4754">
        <v>0.18903999999747609</v>
      </c>
      <c r="H4754">
        <v>7.1455000000000002</v>
      </c>
      <c r="I4754">
        <v>214.286</v>
      </c>
      <c r="J4754">
        <v>1877.143</v>
      </c>
      <c r="L4754" t="s">
        <v>1507</v>
      </c>
      <c r="M4754" t="str">
        <f t="shared" si="600"/>
        <v>2017</v>
      </c>
      <c r="N4754" t="str">
        <f t="shared" si="601"/>
        <v>12</v>
      </c>
      <c r="O4754" t="str">
        <f t="shared" si="602"/>
        <v>22</v>
      </c>
      <c r="P4754" t="str">
        <f t="shared" si="603"/>
        <v>22</v>
      </c>
      <c r="Q4754" t="str">
        <f t="shared" si="604"/>
        <v>36</v>
      </c>
      <c r="R4754" t="str">
        <f t="shared" si="605"/>
        <v>02</v>
      </c>
      <c r="S4754" s="4">
        <f t="shared" si="607"/>
        <v>43091.941689814812</v>
      </c>
      <c r="T4754" s="5">
        <f t="shared" si="606"/>
        <v>43091.941689814812</v>
      </c>
      <c r="U4754" t="s">
        <v>2932</v>
      </c>
      <c r="AH4754" t="s">
        <v>2940</v>
      </c>
      <c r="AI4754" t="s">
        <v>2941</v>
      </c>
      <c r="AJ4754" t="s">
        <v>3097</v>
      </c>
      <c r="AK4754" t="s">
        <v>3101</v>
      </c>
      <c r="AL4754" t="s">
        <v>3103</v>
      </c>
      <c r="AM4754" t="s">
        <v>3606</v>
      </c>
      <c r="BQ4754">
        <v>7.1455000000000002</v>
      </c>
      <c r="BR4754">
        <v>7.3345399999974763</v>
      </c>
      <c r="BS4754">
        <v>7</v>
      </c>
    </row>
    <row r="4755" spans="1:71" x14ac:dyDescent="0.25">
      <c r="A4755" t="s">
        <v>87</v>
      </c>
      <c r="B4755">
        <v>2012</v>
      </c>
      <c r="C4755" t="s">
        <v>88</v>
      </c>
      <c r="D4755">
        <v>2</v>
      </c>
      <c r="E4755">
        <v>34807.863799999999</v>
      </c>
      <c r="F4755">
        <v>34808.027629999997</v>
      </c>
      <c r="G4755">
        <v>0.16382999999768799</v>
      </c>
      <c r="H4755">
        <v>7.8638000000000003</v>
      </c>
      <c r="I4755">
        <v>154.286</v>
      </c>
      <c r="J4755">
        <v>2048.5709999999999</v>
      </c>
      <c r="L4755" t="s">
        <v>1507</v>
      </c>
      <c r="M4755" t="str">
        <f t="shared" si="600"/>
        <v>2017</v>
      </c>
      <c r="N4755" t="str">
        <f t="shared" si="601"/>
        <v>12</v>
      </c>
      <c r="O4755" t="str">
        <f t="shared" si="602"/>
        <v>22</v>
      </c>
      <c r="P4755" t="str">
        <f t="shared" si="603"/>
        <v>22</v>
      </c>
      <c r="Q4755" t="str">
        <f t="shared" si="604"/>
        <v>36</v>
      </c>
      <c r="R4755" t="str">
        <f t="shared" si="605"/>
        <v>02</v>
      </c>
      <c r="S4755" s="4">
        <f t="shared" si="607"/>
        <v>43091.941689814812</v>
      </c>
      <c r="T4755" s="5">
        <f t="shared" si="606"/>
        <v>43091.941689814812</v>
      </c>
      <c r="U4755" t="s">
        <v>2932</v>
      </c>
      <c r="AH4755" t="s">
        <v>2940</v>
      </c>
      <c r="AI4755" t="s">
        <v>2941</v>
      </c>
      <c r="AJ4755" t="s">
        <v>3097</v>
      </c>
      <c r="AK4755" t="s">
        <v>3101</v>
      </c>
      <c r="AL4755" t="s">
        <v>3103</v>
      </c>
      <c r="AM4755" t="s">
        <v>3606</v>
      </c>
      <c r="BQ4755">
        <v>7.8638000000000003</v>
      </c>
      <c r="BR4755">
        <v>8.0276299999976892</v>
      </c>
      <c r="BS4755">
        <v>8</v>
      </c>
    </row>
    <row r="4756" spans="1:71" x14ac:dyDescent="0.25">
      <c r="A4756" t="s">
        <v>87</v>
      </c>
      <c r="B4756">
        <v>2013</v>
      </c>
      <c r="C4756" t="s">
        <v>88</v>
      </c>
      <c r="D4756">
        <v>2</v>
      </c>
      <c r="E4756">
        <v>34808.166250000002</v>
      </c>
      <c r="F4756">
        <v>34808.342689999998</v>
      </c>
      <c r="G4756">
        <v>0.17643999999563681</v>
      </c>
      <c r="H4756">
        <v>8.1661999999999999</v>
      </c>
      <c r="I4756">
        <v>145.714</v>
      </c>
      <c r="J4756">
        <v>2005.7139999999999</v>
      </c>
      <c r="L4756" t="s">
        <v>1507</v>
      </c>
      <c r="M4756" t="str">
        <f t="shared" si="600"/>
        <v>2017</v>
      </c>
      <c r="N4756" t="str">
        <f t="shared" si="601"/>
        <v>12</v>
      </c>
      <c r="O4756" t="str">
        <f t="shared" si="602"/>
        <v>22</v>
      </c>
      <c r="P4756" t="str">
        <f t="shared" si="603"/>
        <v>22</v>
      </c>
      <c r="Q4756" t="str">
        <f t="shared" si="604"/>
        <v>36</v>
      </c>
      <c r="R4756" t="str">
        <f t="shared" si="605"/>
        <v>02</v>
      </c>
      <c r="S4756" s="4">
        <f t="shared" si="607"/>
        <v>43091.941689814812</v>
      </c>
      <c r="T4756" s="5">
        <f t="shared" si="606"/>
        <v>43091.941689814812</v>
      </c>
      <c r="U4756" t="s">
        <v>2932</v>
      </c>
      <c r="AH4756" t="s">
        <v>2940</v>
      </c>
      <c r="AI4756" t="s">
        <v>2941</v>
      </c>
      <c r="AJ4756" t="s">
        <v>3097</v>
      </c>
      <c r="AK4756" t="s">
        <v>3101</v>
      </c>
      <c r="AL4756" t="s">
        <v>3103</v>
      </c>
      <c r="AM4756" t="s">
        <v>3606</v>
      </c>
      <c r="BQ4756">
        <v>8.1661999999999999</v>
      </c>
      <c r="BR4756">
        <v>8.3426399999956367</v>
      </c>
      <c r="BS4756">
        <v>9</v>
      </c>
    </row>
    <row r="4757" spans="1:71" x14ac:dyDescent="0.25">
      <c r="A4757" t="s">
        <v>87</v>
      </c>
      <c r="B4757">
        <v>1789</v>
      </c>
      <c r="C4757" t="s">
        <v>88</v>
      </c>
      <c r="D4757">
        <v>2</v>
      </c>
      <c r="E4757">
        <v>36054.3609</v>
      </c>
      <c r="F4757">
        <v>36054.549939999997</v>
      </c>
      <c r="G4757">
        <v>0.18903999999747609</v>
      </c>
      <c r="H4757">
        <v>54.360900000000001</v>
      </c>
      <c r="I4757">
        <v>125.98399999999999</v>
      </c>
      <c r="J4757">
        <v>795.27599999999995</v>
      </c>
      <c r="L4757" t="s">
        <v>1508</v>
      </c>
      <c r="M4757" t="str">
        <f t="shared" si="600"/>
        <v>2017</v>
      </c>
      <c r="N4757" t="str">
        <f t="shared" si="601"/>
        <v>12</v>
      </c>
      <c r="O4757" t="str">
        <f t="shared" si="602"/>
        <v>25</v>
      </c>
      <c r="P4757" t="str">
        <f t="shared" si="603"/>
        <v>05</v>
      </c>
      <c r="Q4757" t="str">
        <f t="shared" si="604"/>
        <v>36</v>
      </c>
      <c r="R4757" t="str">
        <f t="shared" si="605"/>
        <v>02</v>
      </c>
      <c r="S4757" s="4">
        <f t="shared" si="607"/>
        <v>43094.233356481483</v>
      </c>
      <c r="T4757" s="5">
        <f t="shared" si="606"/>
        <v>43094.233356481483</v>
      </c>
      <c r="U4757" t="s">
        <v>2933</v>
      </c>
      <c r="AH4757" t="s">
        <v>2940</v>
      </c>
      <c r="AI4757" t="s">
        <v>2941</v>
      </c>
      <c r="AJ4757" t="s">
        <v>3097</v>
      </c>
      <c r="AK4757" t="s">
        <v>3101</v>
      </c>
      <c r="AL4757" t="s">
        <v>3103</v>
      </c>
      <c r="AM4757" t="s">
        <v>3607</v>
      </c>
      <c r="BQ4757">
        <v>54.360900000000001</v>
      </c>
      <c r="BR4757">
        <v>54.549939999997477</v>
      </c>
      <c r="BS4757">
        <v>0</v>
      </c>
    </row>
    <row r="4758" spans="1:71" x14ac:dyDescent="0.25">
      <c r="A4758" t="s">
        <v>87</v>
      </c>
      <c r="B4758">
        <v>1790</v>
      </c>
      <c r="C4758" t="s">
        <v>88</v>
      </c>
      <c r="D4758">
        <v>2</v>
      </c>
      <c r="E4758">
        <v>36054.650699999998</v>
      </c>
      <c r="F4758">
        <v>36054.87124</v>
      </c>
      <c r="G4758">
        <v>0.22054000000207449</v>
      </c>
      <c r="H4758">
        <v>54.650700000000001</v>
      </c>
      <c r="I4758">
        <v>86.614000000000004</v>
      </c>
      <c r="J4758">
        <v>1275.5909999999999</v>
      </c>
      <c r="L4758" t="s">
        <v>1508</v>
      </c>
      <c r="M4758" t="str">
        <f t="shared" si="600"/>
        <v>2017</v>
      </c>
      <c r="N4758" t="str">
        <f t="shared" si="601"/>
        <v>12</v>
      </c>
      <c r="O4758" t="str">
        <f t="shared" si="602"/>
        <v>25</v>
      </c>
      <c r="P4758" t="str">
        <f t="shared" si="603"/>
        <v>05</v>
      </c>
      <c r="Q4758" t="str">
        <f t="shared" si="604"/>
        <v>36</v>
      </c>
      <c r="R4758" t="str">
        <f t="shared" si="605"/>
        <v>02</v>
      </c>
      <c r="S4758" s="4">
        <f t="shared" si="607"/>
        <v>43094.233356481483</v>
      </c>
      <c r="T4758" s="5">
        <f t="shared" si="606"/>
        <v>43094.233356481483</v>
      </c>
      <c r="U4758" t="s">
        <v>2933</v>
      </c>
      <c r="AH4758" t="s">
        <v>2940</v>
      </c>
      <c r="AI4758" t="s">
        <v>2941</v>
      </c>
      <c r="AJ4758" t="s">
        <v>3097</v>
      </c>
      <c r="AK4758" t="s">
        <v>3101</v>
      </c>
      <c r="AL4758" t="s">
        <v>3103</v>
      </c>
      <c r="AM4758" t="s">
        <v>3607</v>
      </c>
      <c r="BQ4758">
        <v>54.650700000000001</v>
      </c>
      <c r="BR4758">
        <v>54.871240000002082</v>
      </c>
      <c r="BS4758">
        <v>1</v>
      </c>
    </row>
    <row r="4759" spans="1:71" x14ac:dyDescent="0.25">
      <c r="A4759" t="s">
        <v>87</v>
      </c>
      <c r="B4759">
        <v>1791</v>
      </c>
      <c r="C4759" t="s">
        <v>88</v>
      </c>
      <c r="D4759">
        <v>2</v>
      </c>
      <c r="E4759">
        <v>36055.148500000003</v>
      </c>
      <c r="F4759">
        <v>36055.526570000002</v>
      </c>
      <c r="G4759">
        <v>0.37806999999884278</v>
      </c>
      <c r="H4759">
        <v>55.148499999999999</v>
      </c>
      <c r="I4759">
        <v>102.36199999999999</v>
      </c>
      <c r="J4759">
        <v>1173.2280000000001</v>
      </c>
      <c r="L4759" t="s">
        <v>1508</v>
      </c>
      <c r="M4759" t="str">
        <f t="shared" si="600"/>
        <v>2017</v>
      </c>
      <c r="N4759" t="str">
        <f t="shared" si="601"/>
        <v>12</v>
      </c>
      <c r="O4759" t="str">
        <f t="shared" si="602"/>
        <v>25</v>
      </c>
      <c r="P4759" t="str">
        <f t="shared" si="603"/>
        <v>05</v>
      </c>
      <c r="Q4759" t="str">
        <f t="shared" si="604"/>
        <v>36</v>
      </c>
      <c r="R4759" t="str">
        <f t="shared" si="605"/>
        <v>02</v>
      </c>
      <c r="S4759" s="4">
        <f t="shared" si="607"/>
        <v>43094.233356481483</v>
      </c>
      <c r="T4759" s="5">
        <f t="shared" si="606"/>
        <v>43094.233356481483</v>
      </c>
      <c r="U4759" t="s">
        <v>2933</v>
      </c>
      <c r="AH4759" t="s">
        <v>2940</v>
      </c>
      <c r="AI4759" t="s">
        <v>2941</v>
      </c>
      <c r="AJ4759" t="s">
        <v>2941</v>
      </c>
      <c r="AK4759" t="s">
        <v>3101</v>
      </c>
      <c r="AL4759" t="s">
        <v>3104</v>
      </c>
      <c r="AM4759" t="s">
        <v>3607</v>
      </c>
      <c r="BQ4759">
        <v>55.148499999999999</v>
      </c>
      <c r="BR4759">
        <v>55.526569999998841</v>
      </c>
      <c r="BS4759">
        <v>2</v>
      </c>
    </row>
    <row r="4760" spans="1:71" x14ac:dyDescent="0.25">
      <c r="A4760" t="s">
        <v>87</v>
      </c>
      <c r="B4760">
        <v>1792</v>
      </c>
      <c r="C4760" t="s">
        <v>88</v>
      </c>
      <c r="D4760">
        <v>2</v>
      </c>
      <c r="E4760">
        <v>36055.627399999998</v>
      </c>
      <c r="F4760">
        <v>36055.784930000002</v>
      </c>
      <c r="G4760">
        <v>0.1575300000040443</v>
      </c>
      <c r="H4760">
        <v>55.627400000000002</v>
      </c>
      <c r="I4760">
        <v>110.236</v>
      </c>
      <c r="J4760">
        <v>511.81099999999998</v>
      </c>
      <c r="L4760" t="s">
        <v>1508</v>
      </c>
      <c r="M4760" t="str">
        <f t="shared" si="600"/>
        <v>2017</v>
      </c>
      <c r="N4760" t="str">
        <f t="shared" si="601"/>
        <v>12</v>
      </c>
      <c r="O4760" t="str">
        <f t="shared" si="602"/>
        <v>25</v>
      </c>
      <c r="P4760" t="str">
        <f t="shared" si="603"/>
        <v>05</v>
      </c>
      <c r="Q4760" t="str">
        <f t="shared" si="604"/>
        <v>36</v>
      </c>
      <c r="R4760" t="str">
        <f t="shared" si="605"/>
        <v>02</v>
      </c>
      <c r="S4760" s="4">
        <f t="shared" si="607"/>
        <v>43094.233356481483</v>
      </c>
      <c r="T4760" s="5">
        <f t="shared" si="606"/>
        <v>43094.233356481483</v>
      </c>
      <c r="U4760" t="s">
        <v>2933</v>
      </c>
      <c r="AH4760" t="s">
        <v>2940</v>
      </c>
      <c r="AI4760" t="s">
        <v>2941</v>
      </c>
      <c r="AJ4760" t="s">
        <v>3097</v>
      </c>
      <c r="AK4760" t="s">
        <v>3101</v>
      </c>
      <c r="AL4760" t="s">
        <v>3103</v>
      </c>
      <c r="AM4760" t="s">
        <v>3607</v>
      </c>
      <c r="BQ4760">
        <v>55.627400000000002</v>
      </c>
      <c r="BR4760">
        <v>55.784930000004053</v>
      </c>
      <c r="BS4760">
        <v>3</v>
      </c>
    </row>
    <row r="4761" spans="1:71" x14ac:dyDescent="0.25">
      <c r="A4761" t="s">
        <v>87</v>
      </c>
      <c r="B4761">
        <v>2032</v>
      </c>
      <c r="C4761" t="s">
        <v>88</v>
      </c>
      <c r="D4761">
        <v>2</v>
      </c>
      <c r="E4761">
        <v>36057.235760000003</v>
      </c>
      <c r="F4761">
        <v>36057.44369</v>
      </c>
      <c r="G4761">
        <v>0.2079299999968498</v>
      </c>
      <c r="H4761">
        <v>57.235799999999998</v>
      </c>
      <c r="I4761">
        <v>77.143000000000001</v>
      </c>
      <c r="J4761">
        <v>728.57100000000003</v>
      </c>
      <c r="L4761" t="s">
        <v>1508</v>
      </c>
      <c r="M4761" t="str">
        <f t="shared" si="600"/>
        <v>2017</v>
      </c>
      <c r="N4761" t="str">
        <f t="shared" si="601"/>
        <v>12</v>
      </c>
      <c r="O4761" t="str">
        <f t="shared" si="602"/>
        <v>25</v>
      </c>
      <c r="P4761" t="str">
        <f t="shared" si="603"/>
        <v>05</v>
      </c>
      <c r="Q4761" t="str">
        <f t="shared" si="604"/>
        <v>36</v>
      </c>
      <c r="R4761" t="str">
        <f t="shared" si="605"/>
        <v>02</v>
      </c>
      <c r="S4761" s="4">
        <f t="shared" si="607"/>
        <v>43094.233356481483</v>
      </c>
      <c r="T4761" s="5">
        <f t="shared" si="606"/>
        <v>43094.233356481483</v>
      </c>
      <c r="U4761" t="s">
        <v>2933</v>
      </c>
      <c r="AH4761" t="s">
        <v>2940</v>
      </c>
      <c r="AI4761" t="s">
        <v>2941</v>
      </c>
      <c r="AJ4761" t="s">
        <v>3097</v>
      </c>
      <c r="AK4761" t="s">
        <v>3101</v>
      </c>
      <c r="AL4761" t="s">
        <v>3103</v>
      </c>
      <c r="AM4761" t="s">
        <v>3608</v>
      </c>
      <c r="BQ4761">
        <v>57.235799999999998</v>
      </c>
      <c r="BR4761">
        <v>57.443729999996847</v>
      </c>
      <c r="BS4761">
        <v>4</v>
      </c>
    </row>
    <row r="4762" spans="1:71" x14ac:dyDescent="0.25">
      <c r="A4762" t="s">
        <v>87</v>
      </c>
      <c r="B4762">
        <v>2033</v>
      </c>
      <c r="C4762" t="s">
        <v>88</v>
      </c>
      <c r="D4762">
        <v>2</v>
      </c>
      <c r="E4762">
        <v>36057.802860000003</v>
      </c>
      <c r="F4762">
        <v>36057.9856</v>
      </c>
      <c r="G4762">
        <v>0.18273999999655641</v>
      </c>
      <c r="H4762">
        <v>57.802900000000001</v>
      </c>
      <c r="I4762">
        <v>68.570999999999998</v>
      </c>
      <c r="J4762">
        <v>720</v>
      </c>
      <c r="L4762" t="s">
        <v>1508</v>
      </c>
      <c r="M4762" t="str">
        <f t="shared" si="600"/>
        <v>2017</v>
      </c>
      <c r="N4762" t="str">
        <f t="shared" si="601"/>
        <v>12</v>
      </c>
      <c r="O4762" t="str">
        <f t="shared" si="602"/>
        <v>25</v>
      </c>
      <c r="P4762" t="str">
        <f t="shared" si="603"/>
        <v>05</v>
      </c>
      <c r="Q4762" t="str">
        <f t="shared" si="604"/>
        <v>36</v>
      </c>
      <c r="R4762" t="str">
        <f t="shared" si="605"/>
        <v>02</v>
      </c>
      <c r="S4762" s="4">
        <f t="shared" si="607"/>
        <v>43094.233356481483</v>
      </c>
      <c r="T4762" s="5">
        <f t="shared" si="606"/>
        <v>43094.233356481483</v>
      </c>
      <c r="U4762" t="s">
        <v>2933</v>
      </c>
      <c r="AH4762" t="s">
        <v>2940</v>
      </c>
      <c r="AI4762" t="s">
        <v>2941</v>
      </c>
      <c r="AJ4762" t="s">
        <v>3097</v>
      </c>
      <c r="AK4762" t="s">
        <v>3101</v>
      </c>
      <c r="AL4762" t="s">
        <v>3103</v>
      </c>
      <c r="AM4762" t="s">
        <v>3608</v>
      </c>
      <c r="BQ4762">
        <v>57.802900000000001</v>
      </c>
      <c r="BR4762">
        <v>57.985639999996557</v>
      </c>
      <c r="BS4762">
        <v>5</v>
      </c>
    </row>
    <row r="4763" spans="1:71" x14ac:dyDescent="0.25">
      <c r="A4763" t="s">
        <v>87</v>
      </c>
      <c r="B4763">
        <v>1807</v>
      </c>
      <c r="C4763" t="s">
        <v>88</v>
      </c>
      <c r="D4763">
        <v>2</v>
      </c>
      <c r="E4763">
        <v>36897.567300000002</v>
      </c>
      <c r="F4763">
        <v>36897.800439999999</v>
      </c>
      <c r="G4763">
        <v>0.2331399999966379</v>
      </c>
      <c r="H4763">
        <v>297.56729999999999</v>
      </c>
      <c r="I4763">
        <v>86.614000000000004</v>
      </c>
      <c r="J4763">
        <v>850.39400000000001</v>
      </c>
      <c r="L4763" t="s">
        <v>1509</v>
      </c>
      <c r="M4763" t="str">
        <f t="shared" si="600"/>
        <v>2017</v>
      </c>
      <c r="N4763" t="str">
        <f t="shared" si="601"/>
        <v>12</v>
      </c>
      <c r="O4763" t="str">
        <f t="shared" si="602"/>
        <v>26</v>
      </c>
      <c r="P4763" t="str">
        <f t="shared" si="603"/>
        <v>01</v>
      </c>
      <c r="Q4763" t="str">
        <f t="shared" si="604"/>
        <v>36</v>
      </c>
      <c r="R4763" t="str">
        <f t="shared" si="605"/>
        <v>02</v>
      </c>
      <c r="S4763" s="4">
        <f t="shared" si="607"/>
        <v>43095.066689814812</v>
      </c>
      <c r="T4763" s="5">
        <f t="shared" si="606"/>
        <v>43095.066689814812</v>
      </c>
      <c r="U4763" t="s">
        <v>2934</v>
      </c>
      <c r="AH4763" t="s">
        <v>2940</v>
      </c>
      <c r="AI4763" t="s">
        <v>2941</v>
      </c>
      <c r="AJ4763" t="s">
        <v>3097</v>
      </c>
      <c r="AK4763" t="s">
        <v>3101</v>
      </c>
      <c r="AL4763" t="s">
        <v>3103</v>
      </c>
      <c r="AM4763" t="s">
        <v>3293</v>
      </c>
      <c r="BQ4763">
        <v>297.56729999999999</v>
      </c>
      <c r="BR4763">
        <v>297.80043999999663</v>
      </c>
      <c r="BS4763">
        <v>0</v>
      </c>
    </row>
    <row r="4764" spans="1:71" x14ac:dyDescent="0.25">
      <c r="A4764" t="s">
        <v>87</v>
      </c>
      <c r="B4764">
        <v>1808</v>
      </c>
      <c r="C4764" t="s">
        <v>88</v>
      </c>
      <c r="D4764">
        <v>2</v>
      </c>
      <c r="E4764">
        <v>36898.241499999996</v>
      </c>
      <c r="F4764">
        <v>36898.60067</v>
      </c>
      <c r="G4764">
        <v>0.35917000000335969</v>
      </c>
      <c r="H4764">
        <v>298.24149999999997</v>
      </c>
      <c r="I4764">
        <v>78.739999999999995</v>
      </c>
      <c r="J4764">
        <v>1196.8499999999999</v>
      </c>
      <c r="L4764" t="s">
        <v>1509</v>
      </c>
      <c r="M4764" t="str">
        <f t="shared" si="600"/>
        <v>2017</v>
      </c>
      <c r="N4764" t="str">
        <f t="shared" si="601"/>
        <v>12</v>
      </c>
      <c r="O4764" t="str">
        <f t="shared" si="602"/>
        <v>26</v>
      </c>
      <c r="P4764" t="str">
        <f t="shared" si="603"/>
        <v>01</v>
      </c>
      <c r="Q4764" t="str">
        <f t="shared" si="604"/>
        <v>36</v>
      </c>
      <c r="R4764" t="str">
        <f t="shared" si="605"/>
        <v>02</v>
      </c>
      <c r="S4764" s="4">
        <f t="shared" si="607"/>
        <v>43095.066689814812</v>
      </c>
      <c r="T4764" s="5">
        <f t="shared" si="606"/>
        <v>43095.066689814812</v>
      </c>
      <c r="U4764" t="s">
        <v>2934</v>
      </c>
      <c r="AH4764" t="s">
        <v>2940</v>
      </c>
      <c r="AI4764" t="s">
        <v>2941</v>
      </c>
      <c r="AJ4764" t="s">
        <v>3097</v>
      </c>
      <c r="AK4764" t="s">
        <v>3101</v>
      </c>
      <c r="AL4764" t="s">
        <v>3103</v>
      </c>
      <c r="AM4764" t="s">
        <v>3293</v>
      </c>
      <c r="BQ4764">
        <v>298.24149999999997</v>
      </c>
      <c r="BR4764">
        <v>298.60067000000328</v>
      </c>
      <c r="BS4764">
        <v>1</v>
      </c>
    </row>
    <row r="4765" spans="1:71" x14ac:dyDescent="0.25">
      <c r="A4765" t="s">
        <v>87</v>
      </c>
      <c r="B4765">
        <v>2035</v>
      </c>
      <c r="C4765" t="s">
        <v>88</v>
      </c>
      <c r="D4765">
        <v>2</v>
      </c>
      <c r="E4765">
        <v>36721.324849999997</v>
      </c>
      <c r="F4765">
        <v>36721.545400000003</v>
      </c>
      <c r="G4765">
        <v>0.22055000000545991</v>
      </c>
      <c r="H4765">
        <v>121.3249</v>
      </c>
      <c r="I4765">
        <v>128.571</v>
      </c>
      <c r="J4765">
        <v>822.85699999999997</v>
      </c>
      <c r="L4765" t="s">
        <v>1509</v>
      </c>
      <c r="M4765" t="str">
        <f t="shared" si="600"/>
        <v>2017</v>
      </c>
      <c r="N4765" t="str">
        <f t="shared" si="601"/>
        <v>12</v>
      </c>
      <c r="O4765" t="str">
        <f t="shared" si="602"/>
        <v>26</v>
      </c>
      <c r="P4765" t="str">
        <f t="shared" si="603"/>
        <v>01</v>
      </c>
      <c r="Q4765" t="str">
        <f t="shared" si="604"/>
        <v>36</v>
      </c>
      <c r="R4765" t="str">
        <f t="shared" si="605"/>
        <v>02</v>
      </c>
      <c r="S4765" s="4">
        <f t="shared" si="607"/>
        <v>43095.066689814812</v>
      </c>
      <c r="T4765" s="5">
        <f t="shared" si="606"/>
        <v>43095.066689814812</v>
      </c>
      <c r="U4765" t="s">
        <v>2934</v>
      </c>
      <c r="AH4765" t="s">
        <v>2940</v>
      </c>
      <c r="AI4765" t="s">
        <v>2941</v>
      </c>
      <c r="AJ4765" t="s">
        <v>3097</v>
      </c>
      <c r="AK4765" t="s">
        <v>3101</v>
      </c>
      <c r="AL4765" t="s">
        <v>3103</v>
      </c>
      <c r="AM4765" t="s">
        <v>3609</v>
      </c>
      <c r="AN4765" t="s">
        <v>3619</v>
      </c>
      <c r="BQ4765">
        <v>121.3249</v>
      </c>
      <c r="BR4765">
        <v>121.5454500000055</v>
      </c>
      <c r="BS4765">
        <v>2</v>
      </c>
    </row>
    <row r="4766" spans="1:71" x14ac:dyDescent="0.25">
      <c r="A4766" t="s">
        <v>87</v>
      </c>
      <c r="B4766">
        <v>2036</v>
      </c>
      <c r="C4766" t="s">
        <v>88</v>
      </c>
      <c r="D4766">
        <v>2</v>
      </c>
      <c r="E4766">
        <v>36721.702920000003</v>
      </c>
      <c r="F4766">
        <v>36721.898260000002</v>
      </c>
      <c r="G4766">
        <v>0.1953399999983958</v>
      </c>
      <c r="H4766">
        <v>121.7029</v>
      </c>
      <c r="I4766">
        <v>145.714</v>
      </c>
      <c r="J4766">
        <v>831.42899999999997</v>
      </c>
      <c r="L4766" t="s">
        <v>1509</v>
      </c>
      <c r="M4766" t="str">
        <f t="shared" si="600"/>
        <v>2017</v>
      </c>
      <c r="N4766" t="str">
        <f t="shared" si="601"/>
        <v>12</v>
      </c>
      <c r="O4766" t="str">
        <f t="shared" si="602"/>
        <v>26</v>
      </c>
      <c r="P4766" t="str">
        <f t="shared" si="603"/>
        <v>01</v>
      </c>
      <c r="Q4766" t="str">
        <f t="shared" si="604"/>
        <v>36</v>
      </c>
      <c r="R4766" t="str">
        <f t="shared" si="605"/>
        <v>02</v>
      </c>
      <c r="S4766" s="4">
        <f t="shared" si="607"/>
        <v>43095.066689814812</v>
      </c>
      <c r="T4766" s="5">
        <f t="shared" si="606"/>
        <v>43095.066689814812</v>
      </c>
      <c r="U4766" t="s">
        <v>2934</v>
      </c>
      <c r="AH4766" t="s">
        <v>2940</v>
      </c>
      <c r="AI4766" t="s">
        <v>2941</v>
      </c>
      <c r="AJ4766" t="s">
        <v>3097</v>
      </c>
      <c r="AK4766" t="s">
        <v>3101</v>
      </c>
      <c r="AL4766" t="s">
        <v>3103</v>
      </c>
      <c r="AM4766" t="s">
        <v>3609</v>
      </c>
      <c r="AN4766" t="s">
        <v>3619</v>
      </c>
      <c r="BQ4766">
        <v>121.7029</v>
      </c>
      <c r="BR4766">
        <v>121.8982399999984</v>
      </c>
      <c r="BS4766">
        <v>3</v>
      </c>
    </row>
    <row r="4767" spans="1:71" x14ac:dyDescent="0.25">
      <c r="A4767" t="s">
        <v>87</v>
      </c>
      <c r="B4767">
        <v>2037</v>
      </c>
      <c r="C4767" t="s">
        <v>88</v>
      </c>
      <c r="D4767">
        <v>2</v>
      </c>
      <c r="E4767">
        <v>36721.999080000001</v>
      </c>
      <c r="F4767">
        <v>36722.16921</v>
      </c>
      <c r="G4767">
        <v>0.1701299999986077</v>
      </c>
      <c r="H4767">
        <v>121.9991</v>
      </c>
      <c r="I4767">
        <v>145.714</v>
      </c>
      <c r="J4767">
        <v>840</v>
      </c>
      <c r="L4767" t="s">
        <v>1509</v>
      </c>
      <c r="M4767" t="str">
        <f t="shared" si="600"/>
        <v>2017</v>
      </c>
      <c r="N4767" t="str">
        <f t="shared" si="601"/>
        <v>12</v>
      </c>
      <c r="O4767" t="str">
        <f t="shared" si="602"/>
        <v>26</v>
      </c>
      <c r="P4767" t="str">
        <f t="shared" si="603"/>
        <v>01</v>
      </c>
      <c r="Q4767" t="str">
        <f t="shared" si="604"/>
        <v>36</v>
      </c>
      <c r="R4767" t="str">
        <f t="shared" si="605"/>
        <v>02</v>
      </c>
      <c r="S4767" s="4">
        <f t="shared" si="607"/>
        <v>43095.066689814812</v>
      </c>
      <c r="T4767" s="5">
        <f t="shared" si="606"/>
        <v>43095.066689814812</v>
      </c>
      <c r="U4767" t="s">
        <v>2934</v>
      </c>
      <c r="AH4767" t="s">
        <v>2940</v>
      </c>
      <c r="AI4767" t="s">
        <v>2941</v>
      </c>
      <c r="AJ4767" t="s">
        <v>3097</v>
      </c>
      <c r="AK4767" t="s">
        <v>3101</v>
      </c>
      <c r="AL4767" t="s">
        <v>3103</v>
      </c>
      <c r="AM4767" t="s">
        <v>3609</v>
      </c>
      <c r="AN4767" t="s">
        <v>3619</v>
      </c>
      <c r="BQ4767">
        <v>121.9991</v>
      </c>
      <c r="BR4767">
        <v>122.16922999999861</v>
      </c>
      <c r="BS4767">
        <v>4</v>
      </c>
    </row>
    <row r="4768" spans="1:71" x14ac:dyDescent="0.25">
      <c r="A4768" t="s">
        <v>87</v>
      </c>
      <c r="B4768">
        <v>1828</v>
      </c>
      <c r="C4768" t="s">
        <v>88</v>
      </c>
      <c r="D4768">
        <v>2</v>
      </c>
      <c r="E4768">
        <v>38085.736400000002</v>
      </c>
      <c r="F4768">
        <v>38085.938040000001</v>
      </c>
      <c r="G4768">
        <v>0.20163999999931551</v>
      </c>
      <c r="H4768">
        <v>285.7364</v>
      </c>
      <c r="I4768">
        <v>110.236</v>
      </c>
      <c r="J4768">
        <v>700.78700000000003</v>
      </c>
      <c r="L4768" t="s">
        <v>1510</v>
      </c>
      <c r="M4768" t="str">
        <f t="shared" si="600"/>
        <v>2017</v>
      </c>
      <c r="N4768" t="str">
        <f t="shared" si="601"/>
        <v>12</v>
      </c>
      <c r="O4768" t="str">
        <f t="shared" si="602"/>
        <v>28</v>
      </c>
      <c r="P4768" t="str">
        <f t="shared" si="603"/>
        <v>01</v>
      </c>
      <c r="Q4768" t="str">
        <f t="shared" si="604"/>
        <v>36</v>
      </c>
      <c r="R4768" t="str">
        <f t="shared" si="605"/>
        <v>02</v>
      </c>
      <c r="S4768" s="4">
        <f t="shared" si="607"/>
        <v>43097.066689814812</v>
      </c>
      <c r="T4768" s="5">
        <f t="shared" si="606"/>
        <v>43097.066689814812</v>
      </c>
      <c r="U4768" t="s">
        <v>2935</v>
      </c>
      <c r="AH4768" t="s">
        <v>2940</v>
      </c>
      <c r="AI4768" t="s">
        <v>2941</v>
      </c>
      <c r="AJ4768" t="s">
        <v>3097</v>
      </c>
      <c r="AK4768" t="s">
        <v>3101</v>
      </c>
      <c r="AL4768" t="s">
        <v>3103</v>
      </c>
      <c r="AM4768" t="s">
        <v>3248</v>
      </c>
      <c r="BQ4768">
        <v>285.7364</v>
      </c>
      <c r="BR4768">
        <v>285.93803999999932</v>
      </c>
      <c r="BS4768">
        <v>0</v>
      </c>
    </row>
    <row r="4769" spans="1:71" x14ac:dyDescent="0.25">
      <c r="A4769" t="s">
        <v>87</v>
      </c>
      <c r="B4769">
        <v>1829</v>
      </c>
      <c r="C4769" t="s">
        <v>88</v>
      </c>
      <c r="D4769">
        <v>2</v>
      </c>
      <c r="E4769">
        <v>38086.404399999999</v>
      </c>
      <c r="F4769">
        <v>38087.23616</v>
      </c>
      <c r="G4769">
        <v>0.83176000000094064</v>
      </c>
      <c r="H4769">
        <v>286.40440000000001</v>
      </c>
      <c r="I4769">
        <v>94.488</v>
      </c>
      <c r="J4769">
        <v>748.03099999999995</v>
      </c>
      <c r="L4769" t="s">
        <v>1510</v>
      </c>
      <c r="M4769" t="str">
        <f t="shared" si="600"/>
        <v>2017</v>
      </c>
      <c r="N4769" t="str">
        <f t="shared" si="601"/>
        <v>12</v>
      </c>
      <c r="O4769" t="str">
        <f t="shared" si="602"/>
        <v>28</v>
      </c>
      <c r="P4769" t="str">
        <f t="shared" si="603"/>
        <v>01</v>
      </c>
      <c r="Q4769" t="str">
        <f t="shared" si="604"/>
        <v>36</v>
      </c>
      <c r="R4769" t="str">
        <f t="shared" si="605"/>
        <v>02</v>
      </c>
      <c r="S4769" s="4">
        <f t="shared" si="607"/>
        <v>43097.066689814812</v>
      </c>
      <c r="T4769" s="5">
        <f t="shared" si="606"/>
        <v>43097.066689814812</v>
      </c>
      <c r="U4769" t="s">
        <v>2935</v>
      </c>
      <c r="AH4769" t="s">
        <v>2940</v>
      </c>
      <c r="AI4769" t="s">
        <v>2941</v>
      </c>
      <c r="AJ4769" t="s">
        <v>2941</v>
      </c>
      <c r="AK4769" t="s">
        <v>3101</v>
      </c>
      <c r="AL4769" t="s">
        <v>3104</v>
      </c>
      <c r="AM4769" t="s">
        <v>3248</v>
      </c>
      <c r="BQ4769">
        <v>286.40440000000001</v>
      </c>
      <c r="BR4769">
        <v>287.23616000000101</v>
      </c>
      <c r="BS4769">
        <v>1</v>
      </c>
    </row>
    <row r="4770" spans="1:71" x14ac:dyDescent="0.25">
      <c r="A4770" t="s">
        <v>87</v>
      </c>
      <c r="B4770">
        <v>2065</v>
      </c>
      <c r="C4770" t="s">
        <v>88</v>
      </c>
      <c r="D4770">
        <v>2</v>
      </c>
      <c r="E4770">
        <v>37842.401579999998</v>
      </c>
      <c r="F4770">
        <v>37843.082110000003</v>
      </c>
      <c r="G4770">
        <v>0.68053000000509201</v>
      </c>
      <c r="H4770">
        <v>42.401600000000002</v>
      </c>
      <c r="I4770">
        <v>85.713999999999999</v>
      </c>
      <c r="J4770">
        <v>1602.857</v>
      </c>
      <c r="L4770" t="s">
        <v>1510</v>
      </c>
      <c r="M4770" t="str">
        <f t="shared" si="600"/>
        <v>2017</v>
      </c>
      <c r="N4770" t="str">
        <f t="shared" si="601"/>
        <v>12</v>
      </c>
      <c r="O4770" t="str">
        <f t="shared" si="602"/>
        <v>28</v>
      </c>
      <c r="P4770" t="str">
        <f t="shared" si="603"/>
        <v>01</v>
      </c>
      <c r="Q4770" t="str">
        <f t="shared" si="604"/>
        <v>36</v>
      </c>
      <c r="R4770" t="str">
        <f t="shared" si="605"/>
        <v>02</v>
      </c>
      <c r="S4770" s="4">
        <f t="shared" si="607"/>
        <v>43097.066689814812</v>
      </c>
      <c r="T4770" s="5">
        <f t="shared" si="606"/>
        <v>43097.066689814812</v>
      </c>
      <c r="U4770" t="s">
        <v>2935</v>
      </c>
      <c r="AH4770" t="s">
        <v>2940</v>
      </c>
      <c r="AI4770" t="s">
        <v>3081</v>
      </c>
      <c r="AJ4770" t="s">
        <v>3097</v>
      </c>
      <c r="AK4770" t="s">
        <v>3101</v>
      </c>
      <c r="AL4770" t="s">
        <v>3103</v>
      </c>
      <c r="AM4770" t="s">
        <v>3610</v>
      </c>
      <c r="BQ4770">
        <v>42.401600000000002</v>
      </c>
      <c r="BR4770">
        <v>43.082130000005087</v>
      </c>
      <c r="BS4770">
        <v>2</v>
      </c>
    </row>
    <row r="4771" spans="1:71" x14ac:dyDescent="0.25">
      <c r="A4771" t="s">
        <v>87</v>
      </c>
      <c r="B4771">
        <v>2066</v>
      </c>
      <c r="C4771" t="s">
        <v>88</v>
      </c>
      <c r="D4771">
        <v>2</v>
      </c>
      <c r="E4771">
        <v>37998.824610000003</v>
      </c>
      <c r="F4771">
        <v>37999.183779999999</v>
      </c>
      <c r="G4771">
        <v>0.35916999999608379</v>
      </c>
      <c r="H4771">
        <v>198.8246</v>
      </c>
      <c r="I4771">
        <v>85.713999999999999</v>
      </c>
      <c r="J4771">
        <v>994.28599999999994</v>
      </c>
      <c r="L4771" t="s">
        <v>1510</v>
      </c>
      <c r="M4771" t="str">
        <f t="shared" si="600"/>
        <v>2017</v>
      </c>
      <c r="N4771" t="str">
        <f t="shared" si="601"/>
        <v>12</v>
      </c>
      <c r="O4771" t="str">
        <f t="shared" si="602"/>
        <v>28</v>
      </c>
      <c r="P4771" t="str">
        <f t="shared" si="603"/>
        <v>01</v>
      </c>
      <c r="Q4771" t="str">
        <f t="shared" si="604"/>
        <v>36</v>
      </c>
      <c r="R4771" t="str">
        <f t="shared" si="605"/>
        <v>02</v>
      </c>
      <c r="S4771" s="4">
        <f t="shared" si="607"/>
        <v>43097.066689814812</v>
      </c>
      <c r="T4771" s="5">
        <f t="shared" si="606"/>
        <v>43097.066689814812</v>
      </c>
      <c r="U4771" t="s">
        <v>2935</v>
      </c>
      <c r="AH4771" t="s">
        <v>2940</v>
      </c>
      <c r="AI4771" t="s">
        <v>2941</v>
      </c>
      <c r="AJ4771" t="s">
        <v>2941</v>
      </c>
      <c r="AK4771" t="s">
        <v>2940</v>
      </c>
      <c r="AL4771" t="s">
        <v>3104</v>
      </c>
      <c r="AM4771" t="s">
        <v>3611</v>
      </c>
      <c r="AN4771" t="s">
        <v>3731</v>
      </c>
      <c r="BQ4771">
        <v>198.8246</v>
      </c>
      <c r="BR4771">
        <v>199.18376999999609</v>
      </c>
      <c r="BS4771">
        <v>3</v>
      </c>
    </row>
    <row r="4772" spans="1:71" x14ac:dyDescent="0.25">
      <c r="A4772" t="s">
        <v>87</v>
      </c>
      <c r="B4772">
        <v>2067</v>
      </c>
      <c r="C4772" t="s">
        <v>88</v>
      </c>
      <c r="D4772">
        <v>2</v>
      </c>
      <c r="E4772">
        <v>37999.322399999997</v>
      </c>
      <c r="F4772">
        <v>37999.694170000002</v>
      </c>
      <c r="G4772">
        <v>0.37177000000519911</v>
      </c>
      <c r="H4772">
        <v>199.32239999999999</v>
      </c>
      <c r="I4772">
        <v>120</v>
      </c>
      <c r="J4772">
        <v>1020</v>
      </c>
      <c r="L4772" t="s">
        <v>1510</v>
      </c>
      <c r="M4772" t="str">
        <f t="shared" si="600"/>
        <v>2017</v>
      </c>
      <c r="N4772" t="str">
        <f t="shared" si="601"/>
        <v>12</v>
      </c>
      <c r="O4772" t="str">
        <f t="shared" si="602"/>
        <v>28</v>
      </c>
      <c r="P4772" t="str">
        <f t="shared" si="603"/>
        <v>01</v>
      </c>
      <c r="Q4772" t="str">
        <f t="shared" si="604"/>
        <v>36</v>
      </c>
      <c r="R4772" t="str">
        <f t="shared" si="605"/>
        <v>02</v>
      </c>
      <c r="S4772" s="4">
        <f t="shared" si="607"/>
        <v>43097.066689814812</v>
      </c>
      <c r="T4772" s="5">
        <f t="shared" si="606"/>
        <v>43097.066689814812</v>
      </c>
      <c r="U4772" t="s">
        <v>2935</v>
      </c>
      <c r="AH4772" t="s">
        <v>2940</v>
      </c>
      <c r="AI4772" t="s">
        <v>2941</v>
      </c>
      <c r="AJ4772" t="s">
        <v>2941</v>
      </c>
      <c r="AK4772" t="s">
        <v>2940</v>
      </c>
      <c r="AL4772" t="s">
        <v>3104</v>
      </c>
      <c r="AM4772" t="s">
        <v>3611</v>
      </c>
      <c r="BQ4772">
        <v>199.32239999999999</v>
      </c>
      <c r="BR4772">
        <v>199.69417000000519</v>
      </c>
      <c r="BS4772">
        <v>4</v>
      </c>
    </row>
    <row r="4773" spans="1:71" x14ac:dyDescent="0.25">
      <c r="A4773" t="s">
        <v>87</v>
      </c>
      <c r="B4773">
        <v>2068</v>
      </c>
      <c r="C4773" t="s">
        <v>88</v>
      </c>
      <c r="D4773">
        <v>2</v>
      </c>
      <c r="E4773">
        <v>37999.788690000001</v>
      </c>
      <c r="F4773">
        <v>37999.990330000001</v>
      </c>
      <c r="G4773">
        <v>0.20163999999931551</v>
      </c>
      <c r="H4773">
        <v>199.78870000000001</v>
      </c>
      <c r="I4773">
        <v>60</v>
      </c>
      <c r="J4773">
        <v>985.71400000000006</v>
      </c>
      <c r="L4773" t="s">
        <v>1510</v>
      </c>
      <c r="M4773" t="str">
        <f t="shared" si="600"/>
        <v>2017</v>
      </c>
      <c r="N4773" t="str">
        <f t="shared" si="601"/>
        <v>12</v>
      </c>
      <c r="O4773" t="str">
        <f t="shared" si="602"/>
        <v>28</v>
      </c>
      <c r="P4773" t="str">
        <f t="shared" si="603"/>
        <v>01</v>
      </c>
      <c r="Q4773" t="str">
        <f t="shared" si="604"/>
        <v>36</v>
      </c>
      <c r="R4773" t="str">
        <f t="shared" si="605"/>
        <v>02</v>
      </c>
      <c r="S4773" s="4">
        <f t="shared" si="607"/>
        <v>43097.066689814812</v>
      </c>
      <c r="T4773" s="5">
        <f t="shared" si="606"/>
        <v>43097.066689814812</v>
      </c>
      <c r="U4773" t="s">
        <v>2935</v>
      </c>
      <c r="AH4773" t="s">
        <v>2940</v>
      </c>
      <c r="AI4773" t="s">
        <v>2941</v>
      </c>
      <c r="AJ4773" t="s">
        <v>3097</v>
      </c>
      <c r="AK4773" t="s">
        <v>2940</v>
      </c>
      <c r="AL4773" t="s">
        <v>3103</v>
      </c>
      <c r="AM4773" t="s">
        <v>3611</v>
      </c>
      <c r="BQ4773">
        <v>199.78870000000001</v>
      </c>
      <c r="BR4773">
        <v>199.99033999999929</v>
      </c>
      <c r="BS4773">
        <v>5</v>
      </c>
    </row>
    <row r="4774" spans="1:71" x14ac:dyDescent="0.25">
      <c r="A4774" t="s">
        <v>87</v>
      </c>
      <c r="B4774">
        <v>2069</v>
      </c>
      <c r="C4774" t="s">
        <v>88</v>
      </c>
      <c r="D4774">
        <v>2</v>
      </c>
      <c r="E4774">
        <v>38000.362099999998</v>
      </c>
      <c r="F4774">
        <v>38000.620450000002</v>
      </c>
      <c r="G4774">
        <v>0.25835000000370201</v>
      </c>
      <c r="H4774">
        <v>200.3621</v>
      </c>
      <c r="I4774">
        <v>68.570999999999998</v>
      </c>
      <c r="J4774">
        <v>1105.7139999999999</v>
      </c>
      <c r="L4774" t="s">
        <v>1510</v>
      </c>
      <c r="M4774" t="str">
        <f t="shared" si="600"/>
        <v>2017</v>
      </c>
      <c r="N4774" t="str">
        <f t="shared" si="601"/>
        <v>12</v>
      </c>
      <c r="O4774" t="str">
        <f t="shared" si="602"/>
        <v>28</v>
      </c>
      <c r="P4774" t="str">
        <f t="shared" si="603"/>
        <v>01</v>
      </c>
      <c r="Q4774" t="str">
        <f t="shared" si="604"/>
        <v>36</v>
      </c>
      <c r="R4774" t="str">
        <f t="shared" si="605"/>
        <v>02</v>
      </c>
      <c r="S4774" s="4">
        <f t="shared" si="607"/>
        <v>43097.066689814812</v>
      </c>
      <c r="T4774" s="5">
        <f t="shared" si="606"/>
        <v>43097.066689814812</v>
      </c>
      <c r="U4774" t="s">
        <v>2935</v>
      </c>
      <c r="AH4774" t="s">
        <v>2940</v>
      </c>
      <c r="AI4774" t="s">
        <v>2941</v>
      </c>
      <c r="AJ4774" t="s">
        <v>3097</v>
      </c>
      <c r="AK4774" t="s">
        <v>2940</v>
      </c>
      <c r="AL4774" t="s">
        <v>3103</v>
      </c>
      <c r="AM4774" t="s">
        <v>3611</v>
      </c>
      <c r="BQ4774">
        <v>200.3621</v>
      </c>
      <c r="BR4774">
        <v>200.6204500000037</v>
      </c>
      <c r="BS4774">
        <v>6</v>
      </c>
    </row>
    <row r="4775" spans="1:71" x14ac:dyDescent="0.25">
      <c r="A4775" t="s">
        <v>87</v>
      </c>
      <c r="B4775">
        <v>2071</v>
      </c>
      <c r="C4775" t="s">
        <v>88</v>
      </c>
      <c r="D4775">
        <v>2</v>
      </c>
      <c r="E4775">
        <v>38088.90756</v>
      </c>
      <c r="F4775">
        <v>38089.1155</v>
      </c>
      <c r="G4775">
        <v>0.20794000000023519</v>
      </c>
      <c r="H4775">
        <v>288.9076</v>
      </c>
      <c r="I4775">
        <v>111.429</v>
      </c>
      <c r="J4775">
        <v>822.85699999999997</v>
      </c>
      <c r="L4775" t="s">
        <v>1510</v>
      </c>
      <c r="M4775" t="str">
        <f t="shared" si="600"/>
        <v>2017</v>
      </c>
      <c r="N4775" t="str">
        <f t="shared" si="601"/>
        <v>12</v>
      </c>
      <c r="O4775" t="str">
        <f t="shared" si="602"/>
        <v>28</v>
      </c>
      <c r="P4775" t="str">
        <f t="shared" si="603"/>
        <v>01</v>
      </c>
      <c r="Q4775" t="str">
        <f t="shared" si="604"/>
        <v>36</v>
      </c>
      <c r="R4775" t="str">
        <f t="shared" si="605"/>
        <v>02</v>
      </c>
      <c r="S4775" s="4">
        <f t="shared" si="607"/>
        <v>43097.066689814812</v>
      </c>
      <c r="T4775" s="5">
        <f t="shared" si="606"/>
        <v>43097.066689814812</v>
      </c>
      <c r="U4775" t="s">
        <v>2935</v>
      </c>
      <c r="AH4775" t="s">
        <v>2940</v>
      </c>
      <c r="AI4775" t="s">
        <v>2941</v>
      </c>
      <c r="AJ4775" t="s">
        <v>3097</v>
      </c>
      <c r="AK4775" t="s">
        <v>3101</v>
      </c>
      <c r="AL4775" t="s">
        <v>3103</v>
      </c>
      <c r="AM4775" t="s">
        <v>3612</v>
      </c>
      <c r="BQ4775">
        <v>288.9076</v>
      </c>
      <c r="BR4775">
        <v>289.11554000000018</v>
      </c>
      <c r="BS4775">
        <v>7</v>
      </c>
    </row>
    <row r="4776" spans="1:71" x14ac:dyDescent="0.25">
      <c r="A4776" t="s">
        <v>87</v>
      </c>
      <c r="B4776">
        <v>2072</v>
      </c>
      <c r="C4776" t="s">
        <v>88</v>
      </c>
      <c r="D4776">
        <v>2</v>
      </c>
      <c r="E4776">
        <v>38090.186699999998</v>
      </c>
      <c r="F4776">
        <v>38090.684500000003</v>
      </c>
      <c r="G4776">
        <v>0.49780000000464503</v>
      </c>
      <c r="H4776">
        <v>290.18669999999997</v>
      </c>
      <c r="I4776">
        <v>120</v>
      </c>
      <c r="J4776">
        <v>797.14300000000003</v>
      </c>
      <c r="L4776" t="s">
        <v>1510</v>
      </c>
      <c r="M4776" t="str">
        <f t="shared" si="600"/>
        <v>2017</v>
      </c>
      <c r="N4776" t="str">
        <f t="shared" si="601"/>
        <v>12</v>
      </c>
      <c r="O4776" t="str">
        <f t="shared" si="602"/>
        <v>28</v>
      </c>
      <c r="P4776" t="str">
        <f t="shared" si="603"/>
        <v>01</v>
      </c>
      <c r="Q4776" t="str">
        <f t="shared" si="604"/>
        <v>36</v>
      </c>
      <c r="R4776" t="str">
        <f t="shared" si="605"/>
        <v>02</v>
      </c>
      <c r="S4776" s="4">
        <f t="shared" si="607"/>
        <v>43097.066689814812</v>
      </c>
      <c r="T4776" s="5">
        <f t="shared" si="606"/>
        <v>43097.066689814812</v>
      </c>
      <c r="U4776" t="s">
        <v>2935</v>
      </c>
      <c r="AH4776" t="s">
        <v>2940</v>
      </c>
      <c r="AI4776" t="s">
        <v>3077</v>
      </c>
      <c r="AJ4776" t="s">
        <v>3097</v>
      </c>
      <c r="AK4776" t="s">
        <v>3101</v>
      </c>
      <c r="AL4776" t="s">
        <v>3103</v>
      </c>
      <c r="AM4776" t="s">
        <v>3612</v>
      </c>
      <c r="BQ4776">
        <v>290.18669999999997</v>
      </c>
      <c r="BR4776">
        <v>290.68450000000462</v>
      </c>
      <c r="BS4776">
        <v>8</v>
      </c>
    </row>
    <row r="4777" spans="1:71" x14ac:dyDescent="0.25">
      <c r="A4777" t="s">
        <v>87</v>
      </c>
      <c r="B4777">
        <v>2073</v>
      </c>
      <c r="C4777" t="s">
        <v>88</v>
      </c>
      <c r="D4777">
        <v>2</v>
      </c>
      <c r="E4777">
        <v>38093.874349999998</v>
      </c>
      <c r="F4777">
        <v>38094.082289999998</v>
      </c>
      <c r="G4777">
        <v>0.20794000000023519</v>
      </c>
      <c r="H4777">
        <v>293.87439999999998</v>
      </c>
      <c r="I4777">
        <v>120</v>
      </c>
      <c r="J4777">
        <v>908.57100000000003</v>
      </c>
      <c r="L4777" t="s">
        <v>1510</v>
      </c>
      <c r="M4777" t="str">
        <f t="shared" si="600"/>
        <v>2017</v>
      </c>
      <c r="N4777" t="str">
        <f t="shared" si="601"/>
        <v>12</v>
      </c>
      <c r="O4777" t="str">
        <f t="shared" si="602"/>
        <v>28</v>
      </c>
      <c r="P4777" t="str">
        <f t="shared" si="603"/>
        <v>01</v>
      </c>
      <c r="Q4777" t="str">
        <f t="shared" si="604"/>
        <v>36</v>
      </c>
      <c r="R4777" t="str">
        <f t="shared" si="605"/>
        <v>02</v>
      </c>
      <c r="S4777" s="4">
        <f t="shared" si="607"/>
        <v>43097.066689814812</v>
      </c>
      <c r="T4777" s="5">
        <f t="shared" si="606"/>
        <v>43097.066689814812</v>
      </c>
      <c r="U4777" t="s">
        <v>2935</v>
      </c>
      <c r="AH4777" t="s">
        <v>2940</v>
      </c>
      <c r="AI4777" t="s">
        <v>2941</v>
      </c>
      <c r="AJ4777" t="s">
        <v>3097</v>
      </c>
      <c r="AK4777" t="s">
        <v>3101</v>
      </c>
      <c r="AL4777" t="s">
        <v>3103</v>
      </c>
      <c r="AM4777" t="s">
        <v>3613</v>
      </c>
      <c r="BQ4777">
        <v>293.87439999999998</v>
      </c>
      <c r="BR4777">
        <v>294.08234000000022</v>
      </c>
      <c r="BS4777">
        <v>9</v>
      </c>
    </row>
    <row r="4778" spans="1:71" x14ac:dyDescent="0.25">
      <c r="A4778" t="s">
        <v>87</v>
      </c>
      <c r="B4778">
        <v>2074</v>
      </c>
      <c r="C4778" t="s">
        <v>88</v>
      </c>
      <c r="D4778">
        <v>2</v>
      </c>
      <c r="E4778">
        <v>38094.863640000003</v>
      </c>
      <c r="F4778">
        <v>38095.178690000001</v>
      </c>
      <c r="G4778">
        <v>0.31504999999742722</v>
      </c>
      <c r="H4778">
        <v>294.86360000000002</v>
      </c>
      <c r="I4778">
        <v>68.570999999999998</v>
      </c>
      <c r="J4778">
        <v>831.42899999999997</v>
      </c>
      <c r="L4778" t="s">
        <v>1510</v>
      </c>
      <c r="M4778" t="str">
        <f t="shared" si="600"/>
        <v>2017</v>
      </c>
      <c r="N4778" t="str">
        <f t="shared" si="601"/>
        <v>12</v>
      </c>
      <c r="O4778" t="str">
        <f t="shared" si="602"/>
        <v>28</v>
      </c>
      <c r="P4778" t="str">
        <f t="shared" si="603"/>
        <v>01</v>
      </c>
      <c r="Q4778" t="str">
        <f t="shared" si="604"/>
        <v>36</v>
      </c>
      <c r="R4778" t="str">
        <f t="shared" si="605"/>
        <v>02</v>
      </c>
      <c r="S4778" s="4">
        <f t="shared" si="607"/>
        <v>43097.066689814812</v>
      </c>
      <c r="T4778" s="5">
        <f t="shared" si="606"/>
        <v>43097.066689814812</v>
      </c>
      <c r="U4778" t="s">
        <v>2935</v>
      </c>
      <c r="AH4778" t="s">
        <v>2940</v>
      </c>
      <c r="AI4778" t="s">
        <v>2941</v>
      </c>
      <c r="AJ4778" t="s">
        <v>3097</v>
      </c>
      <c r="AK4778" t="s">
        <v>3101</v>
      </c>
      <c r="AL4778" t="s">
        <v>3103</v>
      </c>
      <c r="AM4778" t="s">
        <v>3613</v>
      </c>
      <c r="BQ4778">
        <v>294.86360000000002</v>
      </c>
      <c r="BR4778">
        <v>295.17864999999739</v>
      </c>
      <c r="BS4778">
        <v>10</v>
      </c>
    </row>
    <row r="4779" spans="1:71" x14ac:dyDescent="0.25">
      <c r="A4779" t="s">
        <v>87</v>
      </c>
      <c r="B4779">
        <v>1845</v>
      </c>
      <c r="C4779" t="s">
        <v>88</v>
      </c>
      <c r="D4779">
        <v>2</v>
      </c>
      <c r="E4779">
        <v>38941.355799999998</v>
      </c>
      <c r="F4779">
        <v>38941.538529999998</v>
      </c>
      <c r="G4779">
        <v>0.18273000000044701</v>
      </c>
      <c r="H4779">
        <v>241.35579999999999</v>
      </c>
      <c r="I4779">
        <v>220.47200000000001</v>
      </c>
      <c r="J4779">
        <v>559.05499999999995</v>
      </c>
      <c r="L4779" t="s">
        <v>1511</v>
      </c>
      <c r="M4779" t="str">
        <f t="shared" si="600"/>
        <v>2017</v>
      </c>
      <c r="N4779" t="str">
        <f t="shared" si="601"/>
        <v>12</v>
      </c>
      <c r="O4779" t="str">
        <f t="shared" si="602"/>
        <v>29</v>
      </c>
      <c r="P4779" t="str">
        <f t="shared" si="603"/>
        <v>12</v>
      </c>
      <c r="Q4779" t="str">
        <f t="shared" si="604"/>
        <v>06</v>
      </c>
      <c r="R4779" t="str">
        <f t="shared" si="605"/>
        <v>02</v>
      </c>
      <c r="S4779" s="4">
        <f t="shared" si="607"/>
        <v>43098.504189814812</v>
      </c>
      <c r="T4779" s="5">
        <f t="shared" si="606"/>
        <v>43098.504189814812</v>
      </c>
      <c r="U4779" t="s">
        <v>2936</v>
      </c>
      <c r="AH4779" t="s">
        <v>2940</v>
      </c>
      <c r="AI4779" t="s">
        <v>2941</v>
      </c>
      <c r="AJ4779" t="s">
        <v>3097</v>
      </c>
      <c r="AK4779" t="s">
        <v>3101</v>
      </c>
      <c r="AL4779" t="s">
        <v>3103</v>
      </c>
      <c r="AM4779" t="s">
        <v>3614</v>
      </c>
      <c r="BQ4779">
        <v>241.35579999999999</v>
      </c>
      <c r="BR4779">
        <v>241.53853000000041</v>
      </c>
      <c r="BS4779">
        <v>0</v>
      </c>
    </row>
    <row r="4780" spans="1:71" x14ac:dyDescent="0.25">
      <c r="A4780" t="s">
        <v>87</v>
      </c>
      <c r="B4780">
        <v>1846</v>
      </c>
      <c r="C4780" t="s">
        <v>88</v>
      </c>
      <c r="D4780">
        <v>2</v>
      </c>
      <c r="E4780">
        <v>38943.321799999998</v>
      </c>
      <c r="F4780">
        <v>38943.548640000001</v>
      </c>
      <c r="G4780">
        <v>0.2268400000029942</v>
      </c>
      <c r="H4780">
        <v>243.3218</v>
      </c>
      <c r="I4780">
        <v>212.59800000000001</v>
      </c>
      <c r="J4780">
        <v>582.67700000000002</v>
      </c>
      <c r="L4780" t="s">
        <v>1511</v>
      </c>
      <c r="M4780" t="str">
        <f t="shared" si="600"/>
        <v>2017</v>
      </c>
      <c r="N4780" t="str">
        <f t="shared" si="601"/>
        <v>12</v>
      </c>
      <c r="O4780" t="str">
        <f t="shared" si="602"/>
        <v>29</v>
      </c>
      <c r="P4780" t="str">
        <f t="shared" si="603"/>
        <v>12</v>
      </c>
      <c r="Q4780" t="str">
        <f t="shared" si="604"/>
        <v>06</v>
      </c>
      <c r="R4780" t="str">
        <f t="shared" si="605"/>
        <v>02</v>
      </c>
      <c r="S4780" s="4">
        <f t="shared" si="607"/>
        <v>43098.504189814812</v>
      </c>
      <c r="T4780" s="5">
        <f t="shared" si="606"/>
        <v>43098.504189814812</v>
      </c>
      <c r="U4780" t="s">
        <v>2936</v>
      </c>
      <c r="AH4780" t="s">
        <v>2940</v>
      </c>
      <c r="AI4780" t="s">
        <v>2941</v>
      </c>
      <c r="AJ4780" t="s">
        <v>3097</v>
      </c>
      <c r="AK4780" t="s">
        <v>3101</v>
      </c>
      <c r="AL4780" t="s">
        <v>3103</v>
      </c>
      <c r="AM4780" t="s">
        <v>3614</v>
      </c>
      <c r="BQ4780">
        <v>243.3218</v>
      </c>
      <c r="BR4780">
        <v>243.54864000000299</v>
      </c>
      <c r="BS4780">
        <v>1</v>
      </c>
    </row>
    <row r="4781" spans="1:71" x14ac:dyDescent="0.25">
      <c r="A4781" t="s">
        <v>87</v>
      </c>
      <c r="B4781">
        <v>1848</v>
      </c>
      <c r="C4781" t="s">
        <v>88</v>
      </c>
      <c r="D4781">
        <v>2</v>
      </c>
      <c r="E4781">
        <v>39422.124199999998</v>
      </c>
      <c r="F4781">
        <v>39422.477070000001</v>
      </c>
      <c r="G4781">
        <v>0.35287000000244012</v>
      </c>
      <c r="H4781">
        <v>122.1242</v>
      </c>
      <c r="I4781">
        <v>62.991999999999997</v>
      </c>
      <c r="J4781">
        <v>724.40899999999999</v>
      </c>
      <c r="L4781" t="s">
        <v>1512</v>
      </c>
      <c r="M4781" t="str">
        <f t="shared" si="600"/>
        <v>2017</v>
      </c>
      <c r="N4781" t="str">
        <f t="shared" si="601"/>
        <v>12</v>
      </c>
      <c r="O4781" t="str">
        <f t="shared" si="602"/>
        <v>31</v>
      </c>
      <c r="P4781" t="str">
        <f t="shared" si="603"/>
        <v>13</v>
      </c>
      <c r="Q4781" t="str">
        <f t="shared" si="604"/>
        <v>06</v>
      </c>
      <c r="R4781" t="str">
        <f t="shared" si="605"/>
        <v>02</v>
      </c>
      <c r="S4781" s="4">
        <f t="shared" si="607"/>
        <v>43100.545856481483</v>
      </c>
      <c r="T4781" s="5">
        <f t="shared" si="606"/>
        <v>43100.545856481483</v>
      </c>
      <c r="U4781" t="s">
        <v>2937</v>
      </c>
      <c r="AH4781" t="s">
        <v>2940</v>
      </c>
      <c r="AI4781" t="s">
        <v>2941</v>
      </c>
      <c r="AJ4781" t="s">
        <v>2941</v>
      </c>
      <c r="AK4781" t="s">
        <v>3101</v>
      </c>
      <c r="AL4781" t="s">
        <v>3104</v>
      </c>
      <c r="AM4781" t="s">
        <v>3615</v>
      </c>
      <c r="BQ4781">
        <v>122.1242</v>
      </c>
      <c r="BR4781">
        <v>122.4770700000024</v>
      </c>
      <c r="BS4781">
        <v>0</v>
      </c>
    </row>
    <row r="4782" spans="1:71" x14ac:dyDescent="0.25">
      <c r="A4782" t="s">
        <v>87</v>
      </c>
      <c r="B4782">
        <v>1850</v>
      </c>
      <c r="C4782" t="s">
        <v>88</v>
      </c>
      <c r="D4782">
        <v>2</v>
      </c>
      <c r="E4782">
        <v>39423.617599999998</v>
      </c>
      <c r="F4782">
        <v>39424.07129</v>
      </c>
      <c r="G4782">
        <v>0.4536900000020978</v>
      </c>
      <c r="H4782">
        <v>123.6176</v>
      </c>
      <c r="I4782">
        <v>102.36199999999999</v>
      </c>
      <c r="J4782">
        <v>551.18100000000004</v>
      </c>
      <c r="L4782" t="s">
        <v>1512</v>
      </c>
      <c r="M4782" t="str">
        <f t="shared" si="600"/>
        <v>2017</v>
      </c>
      <c r="N4782" t="str">
        <f t="shared" si="601"/>
        <v>12</v>
      </c>
      <c r="O4782" t="str">
        <f t="shared" si="602"/>
        <v>31</v>
      </c>
      <c r="P4782" t="str">
        <f t="shared" si="603"/>
        <v>13</v>
      </c>
      <c r="Q4782" t="str">
        <f t="shared" si="604"/>
        <v>06</v>
      </c>
      <c r="R4782" t="str">
        <f t="shared" si="605"/>
        <v>02</v>
      </c>
      <c r="S4782" s="4">
        <f t="shared" si="607"/>
        <v>43100.545856481483</v>
      </c>
      <c r="T4782" s="5">
        <f t="shared" si="606"/>
        <v>43100.545856481483</v>
      </c>
      <c r="U4782" t="s">
        <v>2937</v>
      </c>
      <c r="AH4782" t="s">
        <v>2940</v>
      </c>
      <c r="AI4782" t="s">
        <v>2941</v>
      </c>
      <c r="AJ4782" t="s">
        <v>3097</v>
      </c>
      <c r="AK4782" t="s">
        <v>3101</v>
      </c>
      <c r="AL4782" t="s">
        <v>3103</v>
      </c>
      <c r="AM4782" t="s">
        <v>3105</v>
      </c>
      <c r="AN4782" t="s">
        <v>3732</v>
      </c>
      <c r="BQ4782">
        <v>123.6176</v>
      </c>
      <c r="BR4782">
        <v>124.07129000000209</v>
      </c>
      <c r="BS4782">
        <v>1</v>
      </c>
    </row>
    <row r="4783" spans="1:71" x14ac:dyDescent="0.25">
      <c r="A4783" t="s">
        <v>87</v>
      </c>
      <c r="B4783">
        <v>1862</v>
      </c>
      <c r="C4783" t="s">
        <v>88</v>
      </c>
      <c r="D4783">
        <v>2</v>
      </c>
      <c r="E4783">
        <v>31.290099999999999</v>
      </c>
      <c r="F4783">
        <v>31.55475028</v>
      </c>
      <c r="G4783">
        <v>0.26465028000000151</v>
      </c>
      <c r="H4783">
        <v>31.290099999999999</v>
      </c>
      <c r="I4783">
        <v>181.102</v>
      </c>
      <c r="J4783">
        <v>992.12599999999998</v>
      </c>
      <c r="L4783" t="s">
        <v>1513</v>
      </c>
      <c r="M4783" t="str">
        <f t="shared" si="600"/>
        <v>2017</v>
      </c>
      <c r="N4783" t="str">
        <f t="shared" si="601"/>
        <v>11</v>
      </c>
      <c r="O4783" t="str">
        <f t="shared" si="602"/>
        <v>11</v>
      </c>
      <c r="P4783" t="str">
        <f t="shared" si="603"/>
        <v>16</v>
      </c>
      <c r="Q4783" t="str">
        <f t="shared" si="604"/>
        <v>36</v>
      </c>
      <c r="R4783" t="str">
        <f t="shared" si="605"/>
        <v>02</v>
      </c>
      <c r="S4783" s="4">
        <f t="shared" si="607"/>
        <v>43050.691689814812</v>
      </c>
      <c r="T4783" s="5">
        <f t="shared" si="606"/>
        <v>43050.691689814812</v>
      </c>
      <c r="U4783" t="s">
        <v>2938</v>
      </c>
      <c r="AH4783" t="s">
        <v>2940</v>
      </c>
      <c r="AI4783" t="s">
        <v>2941</v>
      </c>
      <c r="AJ4783" t="s">
        <v>3097</v>
      </c>
      <c r="AK4783" t="s">
        <v>3101</v>
      </c>
      <c r="AL4783" t="s">
        <v>3103</v>
      </c>
      <c r="AM4783" t="s">
        <v>3616</v>
      </c>
      <c r="BQ4783">
        <v>31.290099999999999</v>
      </c>
      <c r="BR4783">
        <v>31.55475028</v>
      </c>
      <c r="BS4783">
        <v>0</v>
      </c>
    </row>
    <row r="4784" spans="1:71" x14ac:dyDescent="0.25">
      <c r="A4784" t="s">
        <v>87</v>
      </c>
      <c r="B4784">
        <v>1863</v>
      </c>
      <c r="C4784" t="s">
        <v>88</v>
      </c>
      <c r="D4784">
        <v>2</v>
      </c>
      <c r="E4784">
        <v>31.8383</v>
      </c>
      <c r="F4784">
        <v>32.11555268</v>
      </c>
      <c r="G4784">
        <v>0.27725268000000008</v>
      </c>
      <c r="H4784">
        <v>31.8383</v>
      </c>
      <c r="I4784">
        <v>338.58300000000003</v>
      </c>
      <c r="J4784">
        <v>826.77200000000005</v>
      </c>
      <c r="L4784" t="s">
        <v>1513</v>
      </c>
      <c r="M4784" t="str">
        <f t="shared" si="600"/>
        <v>2017</v>
      </c>
      <c r="N4784" t="str">
        <f t="shared" si="601"/>
        <v>11</v>
      </c>
      <c r="O4784" t="str">
        <f t="shared" si="602"/>
        <v>11</v>
      </c>
      <c r="P4784" t="str">
        <f t="shared" si="603"/>
        <v>16</v>
      </c>
      <c r="Q4784" t="str">
        <f t="shared" si="604"/>
        <v>36</v>
      </c>
      <c r="R4784" t="str">
        <f t="shared" si="605"/>
        <v>02</v>
      </c>
      <c r="S4784" s="4">
        <f t="shared" si="607"/>
        <v>43050.691689814812</v>
      </c>
      <c r="T4784" s="5">
        <f t="shared" si="606"/>
        <v>43050.691689814812</v>
      </c>
      <c r="U4784" t="s">
        <v>2938</v>
      </c>
      <c r="AH4784" t="s">
        <v>2940</v>
      </c>
      <c r="AI4784" t="s">
        <v>2941</v>
      </c>
      <c r="AJ4784" t="s">
        <v>3097</v>
      </c>
      <c r="AK4784" t="s">
        <v>3101</v>
      </c>
      <c r="AL4784" t="s">
        <v>3103</v>
      </c>
      <c r="AM4784" t="s">
        <v>3616</v>
      </c>
      <c r="BQ4784">
        <v>31.8383</v>
      </c>
      <c r="BR4784">
        <v>32.11555268</v>
      </c>
      <c r="BS4784">
        <v>1</v>
      </c>
    </row>
    <row r="4785" spans="1:71" x14ac:dyDescent="0.25">
      <c r="A4785" t="s">
        <v>87</v>
      </c>
      <c r="B4785">
        <v>1998</v>
      </c>
      <c r="C4785" t="s">
        <v>88</v>
      </c>
      <c r="D4785">
        <v>2</v>
      </c>
      <c r="E4785">
        <v>33911.291590000001</v>
      </c>
      <c r="F4785">
        <v>33911.449119999997</v>
      </c>
      <c r="G4785">
        <v>0.15752999999676831</v>
      </c>
      <c r="H4785">
        <v>11.291600000000001</v>
      </c>
      <c r="I4785">
        <v>137.143</v>
      </c>
      <c r="J4785">
        <v>848.57100000000003</v>
      </c>
      <c r="L4785" t="s">
        <v>1514</v>
      </c>
      <c r="M4785" t="str">
        <f t="shared" si="600"/>
        <v>2017</v>
      </c>
      <c r="N4785" t="str">
        <f t="shared" si="601"/>
        <v>12</v>
      </c>
      <c r="O4785" t="str">
        <f t="shared" si="602"/>
        <v>20</v>
      </c>
      <c r="P4785" t="str">
        <f t="shared" si="603"/>
        <v>10</v>
      </c>
      <c r="Q4785" t="str">
        <f t="shared" si="604"/>
        <v>36</v>
      </c>
      <c r="R4785" t="str">
        <f t="shared" si="605"/>
        <v>02</v>
      </c>
      <c r="S4785" s="4">
        <f t="shared" si="607"/>
        <v>43089.441689814812</v>
      </c>
      <c r="T4785" s="5">
        <f t="shared" si="606"/>
        <v>43089.441689814812</v>
      </c>
      <c r="U4785" t="s">
        <v>2939</v>
      </c>
      <c r="AH4785" t="s">
        <v>2940</v>
      </c>
      <c r="AI4785" t="s">
        <v>2941</v>
      </c>
      <c r="AJ4785" t="s">
        <v>3097</v>
      </c>
      <c r="AK4785" t="s">
        <v>3101</v>
      </c>
      <c r="AL4785" t="s">
        <v>3103</v>
      </c>
      <c r="AM4785" t="s">
        <v>3617</v>
      </c>
      <c r="AN4785" t="s">
        <v>3619</v>
      </c>
      <c r="BQ4785">
        <v>11.291600000000001</v>
      </c>
      <c r="BR4785">
        <v>11.449129999996771</v>
      </c>
      <c r="BS4785">
        <v>0</v>
      </c>
    </row>
    <row r="4786" spans="1:71" x14ac:dyDescent="0.25">
      <c r="A4786" t="s">
        <v>87</v>
      </c>
      <c r="B4786">
        <v>1999</v>
      </c>
      <c r="C4786" t="s">
        <v>88</v>
      </c>
      <c r="D4786">
        <v>2</v>
      </c>
      <c r="E4786">
        <v>33911.688560000002</v>
      </c>
      <c r="F4786">
        <v>33911.827190000004</v>
      </c>
      <c r="G4786">
        <v>0.1386300000012852</v>
      </c>
      <c r="H4786">
        <v>11.688599999999999</v>
      </c>
      <c r="I4786">
        <v>154.286</v>
      </c>
      <c r="J4786">
        <v>934.28599999999994</v>
      </c>
      <c r="L4786" t="s">
        <v>1514</v>
      </c>
      <c r="M4786" t="str">
        <f t="shared" si="600"/>
        <v>2017</v>
      </c>
      <c r="N4786" t="str">
        <f t="shared" si="601"/>
        <v>12</v>
      </c>
      <c r="O4786" t="str">
        <f t="shared" si="602"/>
        <v>20</v>
      </c>
      <c r="P4786" t="str">
        <f t="shared" si="603"/>
        <v>10</v>
      </c>
      <c r="Q4786" t="str">
        <f t="shared" si="604"/>
        <v>36</v>
      </c>
      <c r="R4786" t="str">
        <f t="shared" si="605"/>
        <v>02</v>
      </c>
      <c r="S4786" s="4">
        <f t="shared" si="607"/>
        <v>43089.441689814812</v>
      </c>
      <c r="T4786" s="5">
        <f t="shared" si="606"/>
        <v>43089.441689814812</v>
      </c>
      <c r="U4786" t="s">
        <v>2939</v>
      </c>
      <c r="AH4786" t="s">
        <v>2940</v>
      </c>
      <c r="AI4786" t="s">
        <v>2941</v>
      </c>
      <c r="AJ4786" t="s">
        <v>3097</v>
      </c>
      <c r="AK4786" t="s">
        <v>3101</v>
      </c>
      <c r="AL4786" t="s">
        <v>3103</v>
      </c>
      <c r="AM4786" t="s">
        <v>3617</v>
      </c>
      <c r="AN4786" t="s">
        <v>3619</v>
      </c>
      <c r="BQ4786">
        <v>11.688599999999999</v>
      </c>
      <c r="BR4786">
        <v>11.827230000001281</v>
      </c>
      <c r="BS4786">
        <v>1</v>
      </c>
    </row>
    <row r="4787" spans="1:71" x14ac:dyDescent="0.25">
      <c r="A4787" t="s">
        <v>87</v>
      </c>
      <c r="B4787">
        <v>2000</v>
      </c>
      <c r="C4787" t="s">
        <v>88</v>
      </c>
      <c r="D4787">
        <v>2</v>
      </c>
      <c r="E4787">
        <v>33911.997320000002</v>
      </c>
      <c r="F4787">
        <v>33912.211560000003</v>
      </c>
      <c r="G4787">
        <v>0.21424000000115481</v>
      </c>
      <c r="H4787">
        <v>11.997299999999999</v>
      </c>
      <c r="I4787">
        <v>128.571</v>
      </c>
      <c r="J4787">
        <v>960</v>
      </c>
      <c r="L4787" t="s">
        <v>1514</v>
      </c>
      <c r="M4787" t="str">
        <f t="shared" ref="M4787:M4790" si="608">LEFT(RIGHT(LEFT(L4787,23), 8),4)</f>
        <v>2017</v>
      </c>
      <c r="N4787" t="str">
        <f t="shared" ref="N4787:N4790" si="609">LEFT(RIGHT(L4787, 15),2)</f>
        <v>12</v>
      </c>
      <c r="O4787" t="str">
        <f t="shared" ref="O4787:O4790" si="610">LEFT(RIGHT(L4787, 13),2)</f>
        <v>20</v>
      </c>
      <c r="P4787" t="str">
        <f t="shared" ref="P4787:P4790" si="611">LEFT(RIGHT(L4787, 10),2)</f>
        <v>10</v>
      </c>
      <c r="Q4787" t="str">
        <f t="shared" ref="Q4787:Q4790" si="612">LEFT(RIGHT(L4787, 8),2)</f>
        <v>36</v>
      </c>
      <c r="R4787" t="str">
        <f t="shared" ref="R4787:R4790" si="613">LEFT(RIGHT(L4787, 6),2)</f>
        <v>02</v>
      </c>
      <c r="S4787" s="4">
        <f t="shared" si="607"/>
        <v>43089.441689814812</v>
      </c>
      <c r="T4787" s="5">
        <f t="shared" ref="T4787:T4790" si="614">S4787</f>
        <v>43089.441689814812</v>
      </c>
      <c r="U4787" t="s">
        <v>2939</v>
      </c>
      <c r="AH4787" t="s">
        <v>2940</v>
      </c>
      <c r="AI4787" t="s">
        <v>2941</v>
      </c>
      <c r="AJ4787" t="s">
        <v>3097</v>
      </c>
      <c r="AK4787" t="s">
        <v>3101</v>
      </c>
      <c r="AL4787" t="s">
        <v>3103</v>
      </c>
      <c r="AM4787" t="s">
        <v>3617</v>
      </c>
      <c r="AN4787" t="s">
        <v>3619</v>
      </c>
      <c r="BQ4787">
        <v>11.997299999999999</v>
      </c>
      <c r="BR4787">
        <v>12.21154000000115</v>
      </c>
      <c r="BS4787">
        <v>2</v>
      </c>
    </row>
    <row r="4788" spans="1:71" x14ac:dyDescent="0.25">
      <c r="A4788" t="s">
        <v>87</v>
      </c>
      <c r="B4788">
        <v>2001</v>
      </c>
      <c r="C4788" t="s">
        <v>88</v>
      </c>
      <c r="D4788">
        <v>2</v>
      </c>
      <c r="E4788">
        <v>34125.305789999999</v>
      </c>
      <c r="F4788">
        <v>34125.526330000001</v>
      </c>
      <c r="G4788">
        <v>0.22054000000207449</v>
      </c>
      <c r="H4788">
        <v>225.3058</v>
      </c>
      <c r="I4788">
        <v>85.713999999999999</v>
      </c>
      <c r="J4788">
        <v>1114.2860000000001</v>
      </c>
      <c r="L4788" t="s">
        <v>1514</v>
      </c>
      <c r="M4788" t="str">
        <f t="shared" si="608"/>
        <v>2017</v>
      </c>
      <c r="N4788" t="str">
        <f t="shared" si="609"/>
        <v>12</v>
      </c>
      <c r="O4788" t="str">
        <f t="shared" si="610"/>
        <v>20</v>
      </c>
      <c r="P4788" t="str">
        <f t="shared" si="611"/>
        <v>10</v>
      </c>
      <c r="Q4788" t="str">
        <f t="shared" si="612"/>
        <v>36</v>
      </c>
      <c r="R4788" t="str">
        <f t="shared" si="613"/>
        <v>02</v>
      </c>
      <c r="S4788" s="4">
        <f t="shared" si="607"/>
        <v>43089.441689814812</v>
      </c>
      <c r="T4788" s="5">
        <f t="shared" si="614"/>
        <v>43089.441689814812</v>
      </c>
      <c r="U4788" t="s">
        <v>2939</v>
      </c>
      <c r="AH4788" t="s">
        <v>2940</v>
      </c>
      <c r="AI4788" t="s">
        <v>2941</v>
      </c>
      <c r="AJ4788" t="s">
        <v>3097</v>
      </c>
      <c r="AK4788" t="s">
        <v>3101</v>
      </c>
      <c r="AL4788" t="s">
        <v>3103</v>
      </c>
      <c r="AM4788" t="s">
        <v>3618</v>
      </c>
      <c r="AN4788" t="s">
        <v>3619</v>
      </c>
      <c r="BQ4788">
        <v>225.3058</v>
      </c>
      <c r="BR4788">
        <v>225.52634000000211</v>
      </c>
      <c r="BS4788">
        <v>3</v>
      </c>
    </row>
    <row r="4789" spans="1:71" x14ac:dyDescent="0.25">
      <c r="A4789" t="s">
        <v>87</v>
      </c>
      <c r="B4789">
        <v>2002</v>
      </c>
      <c r="C4789" t="s">
        <v>88</v>
      </c>
      <c r="D4789">
        <v>2</v>
      </c>
      <c r="E4789">
        <v>34126.14385</v>
      </c>
      <c r="F4789">
        <v>34126.376989999997</v>
      </c>
      <c r="G4789">
        <v>0.2331399999966379</v>
      </c>
      <c r="H4789">
        <v>226.1439</v>
      </c>
      <c r="I4789">
        <v>162.857</v>
      </c>
      <c r="J4789">
        <v>1140</v>
      </c>
      <c r="L4789" t="s">
        <v>1514</v>
      </c>
      <c r="M4789" t="str">
        <f t="shared" si="608"/>
        <v>2017</v>
      </c>
      <c r="N4789" t="str">
        <f t="shared" si="609"/>
        <v>12</v>
      </c>
      <c r="O4789" t="str">
        <f t="shared" si="610"/>
        <v>20</v>
      </c>
      <c r="P4789" t="str">
        <f t="shared" si="611"/>
        <v>10</v>
      </c>
      <c r="Q4789" t="str">
        <f t="shared" si="612"/>
        <v>36</v>
      </c>
      <c r="R4789" t="str">
        <f t="shared" si="613"/>
        <v>02</v>
      </c>
      <c r="S4789" s="4">
        <f t="shared" si="607"/>
        <v>43089.441689814812</v>
      </c>
      <c r="T4789" s="5">
        <f t="shared" si="614"/>
        <v>43089.441689814812</v>
      </c>
      <c r="U4789" t="s">
        <v>2939</v>
      </c>
      <c r="AH4789" t="s">
        <v>2940</v>
      </c>
      <c r="AI4789" t="s">
        <v>2941</v>
      </c>
      <c r="AJ4789" t="s">
        <v>3097</v>
      </c>
      <c r="AK4789" t="s">
        <v>3101</v>
      </c>
      <c r="AL4789" t="s">
        <v>3103</v>
      </c>
      <c r="AM4789" t="s">
        <v>3618</v>
      </c>
      <c r="AN4789" t="s">
        <v>3619</v>
      </c>
      <c r="BQ4789">
        <v>226.1439</v>
      </c>
      <c r="BR4789">
        <v>226.37703999999661</v>
      </c>
      <c r="BS4789">
        <v>4</v>
      </c>
    </row>
    <row r="4790" spans="1:71" x14ac:dyDescent="0.25">
      <c r="A4790" t="s">
        <v>87</v>
      </c>
      <c r="B4790">
        <v>2003</v>
      </c>
      <c r="C4790" t="s">
        <v>88</v>
      </c>
      <c r="D4790">
        <v>2</v>
      </c>
      <c r="E4790">
        <v>34127.107929999998</v>
      </c>
      <c r="F4790">
        <v>34127.448199999999</v>
      </c>
      <c r="G4790">
        <v>0.3402700000006007</v>
      </c>
      <c r="H4790">
        <v>227.1079</v>
      </c>
      <c r="I4790">
        <v>145.714</v>
      </c>
      <c r="J4790">
        <v>1037.143</v>
      </c>
      <c r="L4790" t="s">
        <v>1514</v>
      </c>
      <c r="M4790" t="str">
        <f t="shared" si="608"/>
        <v>2017</v>
      </c>
      <c r="N4790" t="str">
        <f t="shared" si="609"/>
        <v>12</v>
      </c>
      <c r="O4790" t="str">
        <f t="shared" si="610"/>
        <v>20</v>
      </c>
      <c r="P4790" t="str">
        <f t="shared" si="611"/>
        <v>10</v>
      </c>
      <c r="Q4790" t="str">
        <f t="shared" si="612"/>
        <v>36</v>
      </c>
      <c r="R4790" t="str">
        <f t="shared" si="613"/>
        <v>02</v>
      </c>
      <c r="S4790" s="4">
        <f t="shared" si="607"/>
        <v>43089.441689814812</v>
      </c>
      <c r="T4790" s="5">
        <f t="shared" si="614"/>
        <v>43089.441689814812</v>
      </c>
      <c r="U4790" t="s">
        <v>2939</v>
      </c>
      <c r="AH4790" t="s">
        <v>2940</v>
      </c>
      <c r="AI4790" t="s">
        <v>2941</v>
      </c>
      <c r="AJ4790" t="s">
        <v>2941</v>
      </c>
      <c r="AK4790" t="s">
        <v>3101</v>
      </c>
      <c r="AL4790" t="s">
        <v>3104</v>
      </c>
      <c r="AM4790" t="s">
        <v>3618</v>
      </c>
      <c r="AN4790" t="s">
        <v>3619</v>
      </c>
      <c r="BQ4790">
        <v>227.1079</v>
      </c>
      <c r="BR4790">
        <v>227.4481700000006</v>
      </c>
      <c r="BS4790">
        <v>5</v>
      </c>
    </row>
  </sheetData>
  <autoFilter ref="A1:BS479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Karlee Zammit</cp:lastModifiedBy>
  <dcterms:created xsi:type="dcterms:W3CDTF">2023-11-01T18:13:30Z</dcterms:created>
  <dcterms:modified xsi:type="dcterms:W3CDTF">2023-11-02T01:20:40Z</dcterms:modified>
</cp:coreProperties>
</file>